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defaultThemeVersion="124226"/>
  <bookViews>
    <workbookView xWindow="0" yWindow="0" windowWidth="24000" windowHeight="9135"/>
  </bookViews>
  <sheets>
    <sheet name="FORMATO GENERAL" sheetId="1" r:id="rId1"/>
    <sheet name="RENDIMIENTOS FINANCIEROS 2014" sheetId="3" state="hidden" r:id="rId2"/>
    <sheet name=" 14 Impartición de Justicia" sheetId="11" state="hidden" r:id="rId3"/>
  </sheets>
  <definedNames>
    <definedName name="_xlnm._FilterDatabase" localSheetId="2" hidden="1">' 14 Impartición de Justicia'!$A$9:$BU$610</definedName>
    <definedName name="_xlnm._FilterDatabase" localSheetId="1" hidden="1">'RENDIMIENTOS FINANCIEROS 2014'!$B$60:$T$4233</definedName>
    <definedName name="_xlnm.Print_Area" localSheetId="2">' 14 Impartición de Justicia'!$A$1:$BU$679</definedName>
    <definedName name="_xlnm.Print_Area" localSheetId="0">'FORMATO GENERAL'!$A$1:$R$138</definedName>
    <definedName name="_xlnm.Print_Area" localSheetId="1">'RENDIMIENTOS FINANCIEROS 2014'!$A$1:$T$4233</definedName>
    <definedName name="_xlnm.Print_Titles" localSheetId="2">' 14 Impartición de Justicia'!$1:$8</definedName>
    <definedName name="_xlnm.Print_Titles" localSheetId="0">'FORMATO GENERAL'!$1:$8</definedName>
    <definedName name="_xlnm.Print_Titles" localSheetId="1">'RENDIMIENTOS FINANCIEROS 2014'!$52:$59</definedName>
    <definedName name="Z_1066078E_8277_4CE5_A122_BF4D777333EF_.wvu.FilterData" localSheetId="2" hidden="1">' 14 Impartición de Justicia'!$A$9:$BU$610</definedName>
    <definedName name="Z_1066078E_8277_4CE5_A122_BF4D777333EF_.wvu.FilterData" localSheetId="1" hidden="1">'RENDIMIENTOS FINANCIEROS 2014'!$B$60:$T$4233</definedName>
    <definedName name="Z_1066078E_8277_4CE5_A122_BF4D777333EF_.wvu.PrintArea" localSheetId="2" hidden="1">' 14 Impartición de Justicia'!$A$1:$BU$679</definedName>
    <definedName name="Z_1066078E_8277_4CE5_A122_BF4D777333EF_.wvu.PrintArea" localSheetId="1" hidden="1">'RENDIMIENTOS FINANCIEROS 2014'!$A$1:$T$4233</definedName>
    <definedName name="Z_1066078E_8277_4CE5_A122_BF4D777333EF_.wvu.PrintTitles" localSheetId="2" hidden="1">' 14 Impartición de Justicia'!$1:$8</definedName>
    <definedName name="Z_1066078E_8277_4CE5_A122_BF4D777333EF_.wvu.PrintTitles" localSheetId="0" hidden="1">'FORMATO GENERAL'!$2:$8</definedName>
    <definedName name="Z_1066078E_8277_4CE5_A122_BF4D777333EF_.wvu.PrintTitles" localSheetId="1" hidden="1">'RENDIMIENTOS FINANCIEROS 2014'!$52:$59</definedName>
    <definedName name="Z_1066078E_8277_4CE5_A122_BF4D777333EF_.wvu.Rows" localSheetId="2" hidden="1">' 14 Impartición de Justicia'!$10:$18,' 14 Impartición de Justicia'!$20:$26,' 14 Impartición de Justicia'!$30:$38,' 14 Impartición de Justicia'!$46:$75,' 14 Impartición de Justicia'!$77:$95,' 14 Impartición de Justicia'!$101:$202,' 14 Impartición de Justicia'!$205:$207,' 14 Impartición de Justicia'!$209:$612</definedName>
    <definedName name="Z_1066078E_8277_4CE5_A122_BF4D777333EF_.wvu.Rows" localSheetId="0" hidden="1">'FORMATO GENERAL'!$9:$22,'FORMATO GENERAL'!$30:$57,'FORMATO GENERAL'!$59:$60,'FORMATO GENERAL'!$62:$64,'FORMATO GENERAL'!$66:$66,'FORMATO GENERAL'!$69:$69,'FORMATO GENERAL'!$76:$76,'FORMATO GENERAL'!$78:$78,'FORMATO GENERAL'!$83:$83,'FORMATO GENERAL'!$85:$85,'FORMATO GENERAL'!$88:$88,'FORMATO GENERAL'!$90:$90,'FORMATO GENERAL'!$92:$92,'FORMATO GENERAL'!$97:$120,'FORMATO GENERAL'!$122:$122,'FORMATO GENERAL'!$125:$125,'FORMATO GENERAL'!$127:$127</definedName>
    <definedName name="Z_1066078E_8277_4CE5_A122_BF4D777333EF_.wvu.Rows" localSheetId="1" hidden="1">'RENDIMIENTOS FINANCIEROS 2014'!$11:$13,'RENDIMIENTOS FINANCIEROS 2014'!$16:$22,'RENDIMIENTOS FINANCIEROS 2014'!$35:$39,'RENDIMIENTOS FINANCIEROS 2014'!$61:$520,'RENDIMIENTOS FINANCIEROS 2014'!$999:$1568,'RENDIMIENTOS FINANCIEROS 2014'!$3290:$3631</definedName>
    <definedName name="Z_3DF0E0D8_4A71_43F8_B272_A12D90521981_.wvu.FilterData" localSheetId="2" hidden="1">' 14 Impartición de Justicia'!$A$9:$BU$610</definedName>
    <definedName name="Z_3DF0E0D8_4A71_43F8_B272_A12D90521981_.wvu.FilterData" localSheetId="1" hidden="1">'RENDIMIENTOS FINANCIEROS 2014'!$B$60:$T$4233</definedName>
    <definedName name="Z_3DF0E0D8_4A71_43F8_B272_A12D90521981_.wvu.PrintArea" localSheetId="2" hidden="1">' 14 Impartición de Justicia'!$A$1:$BU$679</definedName>
    <definedName name="Z_3DF0E0D8_4A71_43F8_B272_A12D90521981_.wvu.PrintArea" localSheetId="1" hidden="1">'RENDIMIENTOS FINANCIEROS 2014'!$A$1:$T$4233</definedName>
    <definedName name="Z_3DF0E0D8_4A71_43F8_B272_A12D90521981_.wvu.PrintTitles" localSheetId="2" hidden="1">' 14 Impartición de Justicia'!$1:$8</definedName>
    <definedName name="Z_3DF0E0D8_4A71_43F8_B272_A12D90521981_.wvu.PrintTitles" localSheetId="0" hidden="1">'FORMATO GENERAL'!$2:$8</definedName>
    <definedName name="Z_3DF0E0D8_4A71_43F8_B272_A12D90521981_.wvu.PrintTitles" localSheetId="1" hidden="1">'RENDIMIENTOS FINANCIEROS 2014'!$52:$59</definedName>
    <definedName name="Z_3DF0E0D8_4A71_43F8_B272_A12D90521981_.wvu.Rows" localSheetId="2" hidden="1">' 14 Impartición de Justicia'!$10:$18,' 14 Impartición de Justicia'!$20:$26,' 14 Impartición de Justicia'!$30:$38,' 14 Impartición de Justicia'!$46:$75,' 14 Impartición de Justicia'!$77:$95,' 14 Impartición de Justicia'!$101:$202,' 14 Impartición de Justicia'!$205:$207,' 14 Impartición de Justicia'!$209:$612</definedName>
    <definedName name="Z_3DF0E0D8_4A71_43F8_B272_A12D90521981_.wvu.Rows" localSheetId="0" hidden="1">'FORMATO GENERAL'!$9:$22,'FORMATO GENERAL'!$30:$57,'FORMATO GENERAL'!$59:$60,'FORMATO GENERAL'!$62:$64,'FORMATO GENERAL'!$66:$66,'FORMATO GENERAL'!$69:$69,'FORMATO GENERAL'!$76:$76,'FORMATO GENERAL'!$78:$78,'FORMATO GENERAL'!$83:$83,'FORMATO GENERAL'!$85:$85,'FORMATO GENERAL'!$88:$88,'FORMATO GENERAL'!$90:$90,'FORMATO GENERAL'!$92:$92,'FORMATO GENERAL'!$97:$120,'FORMATO GENERAL'!$122:$122,'FORMATO GENERAL'!$125:$125,'FORMATO GENERAL'!$127:$127</definedName>
    <definedName name="Z_3DF0E0D8_4A71_43F8_B272_A12D90521981_.wvu.Rows" localSheetId="1" hidden="1">'RENDIMIENTOS FINANCIEROS 2014'!$11:$13,'RENDIMIENTOS FINANCIEROS 2014'!$16:$22,'RENDIMIENTOS FINANCIEROS 2014'!$35:$39,'RENDIMIENTOS FINANCIEROS 2014'!$61:$520,'RENDIMIENTOS FINANCIEROS 2014'!$999:$1568,'RENDIMIENTOS FINANCIEROS 2014'!$3290:$3631</definedName>
    <definedName name="Z_557D0973_987A_46C1_941B_E2687B90DB3A_.wvu.FilterData" localSheetId="2" hidden="1">' 14 Impartición de Justicia'!$A$9:$BU$610</definedName>
    <definedName name="Z_557D0973_987A_46C1_941B_E2687B90DB3A_.wvu.FilterData" localSheetId="1" hidden="1">'RENDIMIENTOS FINANCIEROS 2014'!$B$60:$T$4233</definedName>
    <definedName name="Z_557D0973_987A_46C1_941B_E2687B90DB3A_.wvu.PrintArea" localSheetId="2" hidden="1">' 14 Impartición de Justicia'!$A$1:$BU$679</definedName>
    <definedName name="Z_557D0973_987A_46C1_941B_E2687B90DB3A_.wvu.PrintArea" localSheetId="1" hidden="1">'RENDIMIENTOS FINANCIEROS 2014'!$A$1:$T$4233</definedName>
    <definedName name="Z_557D0973_987A_46C1_941B_E2687B90DB3A_.wvu.PrintTitles" localSheetId="2" hidden="1">' 14 Impartición de Justicia'!$1:$8</definedName>
    <definedName name="Z_557D0973_987A_46C1_941B_E2687B90DB3A_.wvu.PrintTitles" localSheetId="0" hidden="1">'FORMATO GENERAL'!$2:$8</definedName>
    <definedName name="Z_557D0973_987A_46C1_941B_E2687B90DB3A_.wvu.PrintTitles" localSheetId="1" hidden="1">'RENDIMIENTOS FINANCIEROS 2014'!$52:$59</definedName>
    <definedName name="Z_557D0973_987A_46C1_941B_E2687B90DB3A_.wvu.Rows" localSheetId="2" hidden="1">' 14 Impartición de Justicia'!$10:$18,' 14 Impartición de Justicia'!$20:$26,' 14 Impartición de Justicia'!$30:$38,' 14 Impartición de Justicia'!$46:$75,' 14 Impartición de Justicia'!$77:$95,' 14 Impartición de Justicia'!$101:$202,' 14 Impartición de Justicia'!$205:$207,' 14 Impartición de Justicia'!$209:$612</definedName>
    <definedName name="Z_557D0973_987A_46C1_941B_E2687B90DB3A_.wvu.Rows" localSheetId="0" hidden="1">'FORMATO GENERAL'!$9:$22,'FORMATO GENERAL'!$30:$57,'FORMATO GENERAL'!$59:$60,'FORMATO GENERAL'!$62:$64,'FORMATO GENERAL'!$66:$66,'FORMATO GENERAL'!$69:$69,'FORMATO GENERAL'!$76:$76,'FORMATO GENERAL'!$78:$78,'FORMATO GENERAL'!$83:$83,'FORMATO GENERAL'!$85:$85,'FORMATO GENERAL'!$88:$88,'FORMATO GENERAL'!$90:$90,'FORMATO GENERAL'!$92:$92,'FORMATO GENERAL'!$97:$120,'FORMATO GENERAL'!$122:$122,'FORMATO GENERAL'!$125:$125,'FORMATO GENERAL'!$127:$127</definedName>
    <definedName name="Z_557D0973_987A_46C1_941B_E2687B90DB3A_.wvu.Rows" localSheetId="1" hidden="1">'RENDIMIENTOS FINANCIEROS 2014'!$11:$13,'RENDIMIENTOS FINANCIEROS 2014'!$16:$22,'RENDIMIENTOS FINANCIEROS 2014'!$35:$39,'RENDIMIENTOS FINANCIEROS 2014'!$61:$520,'RENDIMIENTOS FINANCIEROS 2014'!$999:$1568,'RENDIMIENTOS FINANCIEROS 2014'!$3290:$3631</definedName>
    <definedName name="Z_5A357BBB_74BD_4EA1_97E9_78E4C3381E1A_.wvu.FilterData" localSheetId="2" hidden="1">' 14 Impartición de Justicia'!$A$9:$BU$610</definedName>
    <definedName name="Z_5A357BBB_74BD_4EA1_97E9_78E4C3381E1A_.wvu.FilterData" localSheetId="1" hidden="1">'RENDIMIENTOS FINANCIEROS 2014'!$B$60:$T$4233</definedName>
    <definedName name="Z_5A357BBB_74BD_4EA1_97E9_78E4C3381E1A_.wvu.PrintArea" localSheetId="2" hidden="1">' 14 Impartición de Justicia'!$A$1:$BU$679</definedName>
    <definedName name="Z_5A357BBB_74BD_4EA1_97E9_78E4C3381E1A_.wvu.PrintArea" localSheetId="1" hidden="1">'RENDIMIENTOS FINANCIEROS 2014'!$A$1:$T$4233</definedName>
    <definedName name="Z_5A357BBB_74BD_4EA1_97E9_78E4C3381E1A_.wvu.PrintTitles" localSheetId="2" hidden="1">' 14 Impartición de Justicia'!$1:$8</definedName>
    <definedName name="Z_5A357BBB_74BD_4EA1_97E9_78E4C3381E1A_.wvu.PrintTitles" localSheetId="0" hidden="1">'FORMATO GENERAL'!$2:$8</definedName>
    <definedName name="Z_5A357BBB_74BD_4EA1_97E9_78E4C3381E1A_.wvu.PrintTitles" localSheetId="1" hidden="1">'RENDIMIENTOS FINANCIEROS 2014'!$52:$59</definedName>
    <definedName name="Z_5A357BBB_74BD_4EA1_97E9_78E4C3381E1A_.wvu.Rows" localSheetId="2" hidden="1">' 14 Impartición de Justicia'!$10:$18,' 14 Impartición de Justicia'!$20:$26,' 14 Impartición de Justicia'!$30:$38,' 14 Impartición de Justicia'!$46:$75,' 14 Impartición de Justicia'!$77:$95,' 14 Impartición de Justicia'!$101:$202,' 14 Impartición de Justicia'!$205:$207,' 14 Impartición de Justicia'!$209:$612</definedName>
    <definedName name="Z_5A357BBB_74BD_4EA1_97E9_78E4C3381E1A_.wvu.Rows" localSheetId="0" hidden="1">'FORMATO GENERAL'!$9:$22,'FORMATO GENERAL'!$30:$57,'FORMATO GENERAL'!$59:$60,'FORMATO GENERAL'!$62:$64,'FORMATO GENERAL'!$66:$66,'FORMATO GENERAL'!$69:$69,'FORMATO GENERAL'!$76:$76,'FORMATO GENERAL'!$78:$78,'FORMATO GENERAL'!$83:$83,'FORMATO GENERAL'!$85:$85,'FORMATO GENERAL'!$88:$88,'FORMATO GENERAL'!$90:$90,'FORMATO GENERAL'!$92:$92,'FORMATO GENERAL'!$97:$120,'FORMATO GENERAL'!$122:$122,'FORMATO GENERAL'!$125:$125,'FORMATO GENERAL'!$127:$127</definedName>
    <definedName name="Z_5A357BBB_74BD_4EA1_97E9_78E4C3381E1A_.wvu.Rows" localSheetId="1" hidden="1">'RENDIMIENTOS FINANCIEROS 2014'!$11:$13,'RENDIMIENTOS FINANCIEROS 2014'!$16:$22,'RENDIMIENTOS FINANCIEROS 2014'!$35:$39,'RENDIMIENTOS FINANCIEROS 2014'!$61:$520,'RENDIMIENTOS FINANCIEROS 2014'!$999:$1568,'RENDIMIENTOS FINANCIEROS 2014'!$3290:$3631</definedName>
    <definedName name="Z_6333E783_09CE_48E2_8253_FB9C9C8FC0A0_.wvu.FilterData" localSheetId="2" hidden="1">' 14 Impartición de Justicia'!$A$9:$BU$610</definedName>
    <definedName name="Z_6333E783_09CE_48E2_8253_FB9C9C8FC0A0_.wvu.FilterData" localSheetId="1" hidden="1">'RENDIMIENTOS FINANCIEROS 2014'!$B$60:$T$4233</definedName>
    <definedName name="Z_6333E783_09CE_48E2_8253_FB9C9C8FC0A0_.wvu.PrintArea" localSheetId="2" hidden="1">' 14 Impartición de Justicia'!$A$1:$BU$679</definedName>
    <definedName name="Z_6333E783_09CE_48E2_8253_FB9C9C8FC0A0_.wvu.PrintArea" localSheetId="1" hidden="1">'RENDIMIENTOS FINANCIEROS 2014'!$A$1:$T$4233</definedName>
    <definedName name="Z_6333E783_09CE_48E2_8253_FB9C9C8FC0A0_.wvu.PrintTitles" localSheetId="2" hidden="1">' 14 Impartición de Justicia'!$1:$8</definedName>
    <definedName name="Z_6333E783_09CE_48E2_8253_FB9C9C8FC0A0_.wvu.PrintTitles" localSheetId="0" hidden="1">'FORMATO GENERAL'!$2:$8</definedName>
    <definedName name="Z_6333E783_09CE_48E2_8253_FB9C9C8FC0A0_.wvu.PrintTitles" localSheetId="1" hidden="1">'RENDIMIENTOS FINANCIEROS 2014'!$52:$59</definedName>
    <definedName name="Z_6333E783_09CE_48E2_8253_FB9C9C8FC0A0_.wvu.Rows" localSheetId="2" hidden="1">' 14 Impartición de Justicia'!$10:$18,' 14 Impartición de Justicia'!$20:$26,' 14 Impartición de Justicia'!$30:$38,' 14 Impartición de Justicia'!$46:$75,' 14 Impartición de Justicia'!$77:$95,' 14 Impartición de Justicia'!$101:$202,' 14 Impartición de Justicia'!$205:$207,' 14 Impartición de Justicia'!$209:$612</definedName>
    <definedName name="Z_6333E783_09CE_48E2_8253_FB9C9C8FC0A0_.wvu.Rows" localSheetId="0" hidden="1">'FORMATO GENERAL'!$9:$22,'FORMATO GENERAL'!$30:$57,'FORMATO GENERAL'!$59:$60,'FORMATO GENERAL'!$62:$64,'FORMATO GENERAL'!$66:$66,'FORMATO GENERAL'!$69:$69,'FORMATO GENERAL'!$76:$76,'FORMATO GENERAL'!$78:$78,'FORMATO GENERAL'!$83:$83,'FORMATO GENERAL'!$85:$85,'FORMATO GENERAL'!$88:$88,'FORMATO GENERAL'!$90:$90,'FORMATO GENERAL'!$92:$92,'FORMATO GENERAL'!$97:$120,'FORMATO GENERAL'!$122:$122,'FORMATO GENERAL'!$125:$125,'FORMATO GENERAL'!$127:$127</definedName>
    <definedName name="Z_6333E783_09CE_48E2_8253_FB9C9C8FC0A0_.wvu.Rows" localSheetId="1" hidden="1">'RENDIMIENTOS FINANCIEROS 2014'!$11:$13,'RENDIMIENTOS FINANCIEROS 2014'!$16:$22,'RENDIMIENTOS FINANCIEROS 2014'!$35:$39,'RENDIMIENTOS FINANCIEROS 2014'!$61:$520,'RENDIMIENTOS FINANCIEROS 2014'!$999:$1568,'RENDIMIENTOS FINANCIEROS 2014'!$3290:$3631</definedName>
    <definedName name="Z_6F6436AA_04F1_4444_BC49_CE6C3706251E_.wvu.FilterData" localSheetId="2" hidden="1">' 14 Impartición de Justicia'!$A$9:$BU$610</definedName>
    <definedName name="Z_A50978C5_A303_423B_B180_549A14308FFA_.wvu.FilterData" localSheetId="2" hidden="1">' 14 Impartición de Justicia'!$A$9:$BU$610</definedName>
    <definedName name="Z_A50978C5_A303_423B_B180_549A14308FFA_.wvu.FilterData" localSheetId="1" hidden="1">'RENDIMIENTOS FINANCIEROS 2014'!$B$60:$T$4233</definedName>
    <definedName name="Z_A50978C5_A303_423B_B180_549A14308FFA_.wvu.PrintArea" localSheetId="2" hidden="1">' 14 Impartición de Justicia'!$A$1:$BU$679</definedName>
    <definedName name="Z_A50978C5_A303_423B_B180_549A14308FFA_.wvu.PrintArea" localSheetId="1" hidden="1">'RENDIMIENTOS FINANCIEROS 2014'!$A$1:$T$4233</definedName>
    <definedName name="Z_A50978C5_A303_423B_B180_549A14308FFA_.wvu.PrintTitles" localSheetId="2" hidden="1">' 14 Impartición de Justicia'!$1:$8</definedName>
    <definedName name="Z_A50978C5_A303_423B_B180_549A14308FFA_.wvu.PrintTitles" localSheetId="0" hidden="1">'FORMATO GENERAL'!$2:$8</definedName>
    <definedName name="Z_A50978C5_A303_423B_B180_549A14308FFA_.wvu.PrintTitles" localSheetId="1" hidden="1">'RENDIMIENTOS FINANCIEROS 2014'!$52:$59</definedName>
    <definedName name="Z_A50978C5_A303_423B_B180_549A14308FFA_.wvu.Rows" localSheetId="2" hidden="1">' 14 Impartición de Justicia'!$10:$18,' 14 Impartición de Justicia'!$20:$26,' 14 Impartición de Justicia'!$30:$38,' 14 Impartición de Justicia'!$46:$75,' 14 Impartición de Justicia'!$77:$95,' 14 Impartición de Justicia'!$101:$202,' 14 Impartición de Justicia'!$205:$207,' 14 Impartición de Justicia'!$209:$612</definedName>
    <definedName name="Z_A50978C5_A303_423B_B180_549A14308FFA_.wvu.Rows" localSheetId="0" hidden="1">'FORMATO GENERAL'!$9:$22,'FORMATO GENERAL'!$30:$57,'FORMATO GENERAL'!$59:$60,'FORMATO GENERAL'!$62:$64,'FORMATO GENERAL'!$66:$66,'FORMATO GENERAL'!$69:$69,'FORMATO GENERAL'!$76:$76,'FORMATO GENERAL'!$78:$78,'FORMATO GENERAL'!$83:$83,'FORMATO GENERAL'!$85:$85,'FORMATO GENERAL'!$88:$88,'FORMATO GENERAL'!$90:$90,'FORMATO GENERAL'!$92:$92,'FORMATO GENERAL'!$97:$120,'FORMATO GENERAL'!$122:$122,'FORMATO GENERAL'!$125:$125,'FORMATO GENERAL'!$127:$127</definedName>
    <definedName name="Z_A50978C5_A303_423B_B180_549A14308FFA_.wvu.Rows" localSheetId="1" hidden="1">'RENDIMIENTOS FINANCIEROS 2014'!$11:$13,'RENDIMIENTOS FINANCIEROS 2014'!$16:$22,'RENDIMIENTOS FINANCIEROS 2014'!$35:$39,'RENDIMIENTOS FINANCIEROS 2014'!$61:$520,'RENDIMIENTOS FINANCIEROS 2014'!$999:$1568,'RENDIMIENTOS FINANCIEROS 2014'!$3290:$3631</definedName>
  </definedNames>
  <calcPr calcId="144525"/>
  <customWorkbookViews>
    <customWorkbookView name="CP JESUS - Vista personalizada" guid="{3DF0E0D8-4A71-43F8-B272-A12D90521981}" mergeInterval="0" personalView="1" maximized="1" xWindow="-8" yWindow="-8" windowWidth="1936" windowHeight="1066" tabRatio="817" activeSheetId="7"/>
    <customWorkbookView name="Julieta - Vista personalizada" guid="{5A357BBB-74BD-4EA1-97E9-78E4C3381E1A}" mergeInterval="0" personalView="1" maximized="1" xWindow="-8" yWindow="-8" windowWidth="1376" windowHeight="744" activeSheetId="2"/>
    <customWorkbookView name="pedro - Vista personalizada" guid="{A50978C5-A303-423B-B180-549A14308FFA}" mergeInterval="0" personalView="1" maximized="1" xWindow="-8" yWindow="-8" windowWidth="1616" windowHeight="876" activeSheetId="12"/>
    <customWorkbookView name="Abizaid - Vista personalizada" guid="{557D0973-987A-46C1-941B-E2687B90DB3A}" mergeInterval="0" personalView="1" maximized="1" xWindow="-8" yWindow="-8" windowWidth="1616" windowHeight="876" tabRatio="817" activeSheetId="12"/>
    <customWorkbookView name="OFICIAL MAYOR - Vista personalizada" guid="{1066078E-8277-4CE5-A122-BF4D777333EF}" mergeInterval="0" personalView="1" maximized="1" windowWidth="1596" windowHeight="714" tabRatio="817" activeSheetId="12"/>
    <customWorkbookView name="victor - Vista personalizada" guid="{6333E783-09CE-48E2-8253-FB9C9C8FC0A0}" mergeInterval="0" personalView="1" maximized="1" xWindow="-8" yWindow="-8" windowWidth="1382" windowHeight="744" activeSheetId="2"/>
  </customWorkbookViews>
</workbook>
</file>

<file path=xl/calcChain.xml><?xml version="1.0" encoding="utf-8"?>
<calcChain xmlns="http://schemas.openxmlformats.org/spreadsheetml/2006/main">
  <c r="U664" i="11" l="1"/>
  <c r="T664" i="11"/>
  <c r="S664" i="11"/>
  <c r="R664" i="11"/>
  <c r="V662" i="11"/>
  <c r="V660" i="11"/>
  <c r="V659" i="11"/>
  <c r="V658" i="11"/>
  <c r="V657" i="11"/>
  <c r="V656" i="11"/>
  <c r="V655" i="11"/>
  <c r="V654" i="11"/>
  <c r="V653" i="11"/>
  <c r="V652" i="11"/>
  <c r="V651" i="11"/>
  <c r="V650" i="11"/>
  <c r="V649" i="11"/>
  <c r="V648" i="11"/>
  <c r="V647" i="11"/>
  <c r="V646" i="11"/>
  <c r="V645" i="11"/>
  <c r="V644" i="11"/>
  <c r="V643" i="11"/>
  <c r="V642" i="11"/>
  <c r="V641" i="11"/>
  <c r="V640" i="11"/>
  <c r="V639" i="11"/>
  <c r="V638" i="11"/>
  <c r="V637" i="11"/>
  <c r="V636" i="11"/>
  <c r="V635" i="11"/>
  <c r="V634" i="11"/>
  <c r="V633" i="11"/>
  <c r="V632" i="11"/>
  <c r="V631" i="11"/>
  <c r="V630" i="11"/>
  <c r="V629" i="11"/>
  <c r="V628" i="11"/>
  <c r="V627" i="11"/>
  <c r="V626" i="11"/>
  <c r="V625" i="11"/>
  <c r="V624" i="11"/>
  <c r="V623" i="11"/>
  <c r="V622" i="11"/>
  <c r="V621" i="11"/>
  <c r="V620" i="11"/>
  <c r="V619" i="11"/>
  <c r="V618" i="11"/>
  <c r="BP610" i="11"/>
  <c r="BT610" i="11" s="1"/>
  <c r="BO610" i="11"/>
  <c r="BS610" i="11" s="1"/>
  <c r="BF610" i="11"/>
  <c r="BC610" i="11"/>
  <c r="AY610" i="11"/>
  <c r="AV610" i="11"/>
  <c r="AR610" i="11"/>
  <c r="AO610" i="11"/>
  <c r="AJ610" i="11"/>
  <c r="AI610" i="11"/>
  <c r="BK610" i="11" s="1"/>
  <c r="AG610" i="11"/>
  <c r="BI610" i="11" s="1"/>
  <c r="AF610" i="11"/>
  <c r="O610" i="11"/>
  <c r="L610" i="11"/>
  <c r="BP609" i="11"/>
  <c r="BT609" i="11" s="1"/>
  <c r="BO609" i="11"/>
  <c r="BF609" i="11"/>
  <c r="BC609" i="11"/>
  <c r="AY609" i="11"/>
  <c r="AV609" i="11"/>
  <c r="AR609" i="11"/>
  <c r="AO609" i="11"/>
  <c r="AJ609" i="11"/>
  <c r="AI609" i="11"/>
  <c r="AG609" i="11"/>
  <c r="BI609" i="11" s="1"/>
  <c r="AF609" i="11"/>
  <c r="BH609" i="11" s="1"/>
  <c r="O609" i="11"/>
  <c r="L609" i="11"/>
  <c r="BP608" i="11"/>
  <c r="BT608" i="11" s="1"/>
  <c r="BO608" i="11"/>
  <c r="BS608" i="11" s="1"/>
  <c r="BF608" i="11"/>
  <c r="BC608" i="11"/>
  <c r="AY608" i="11"/>
  <c r="AV608" i="11"/>
  <c r="AR608" i="11"/>
  <c r="AO608" i="11"/>
  <c r="AJ608" i="11"/>
  <c r="BL608" i="11" s="1"/>
  <c r="AI608" i="11"/>
  <c r="BK608" i="11" s="1"/>
  <c r="AG608" i="11"/>
  <c r="BI608" i="11" s="1"/>
  <c r="AF608" i="11"/>
  <c r="O608" i="11"/>
  <c r="L608" i="11"/>
  <c r="BP607" i="11"/>
  <c r="BT607" i="11" s="1"/>
  <c r="BO607" i="11"/>
  <c r="BS607" i="11" s="1"/>
  <c r="BF607" i="11"/>
  <c r="BC607" i="11"/>
  <c r="AY607" i="11"/>
  <c r="AV607" i="11"/>
  <c r="AR607" i="11"/>
  <c r="AO607" i="11"/>
  <c r="AJ607" i="11"/>
  <c r="BL607" i="11" s="1"/>
  <c r="AI607" i="11"/>
  <c r="AG607" i="11"/>
  <c r="BI607" i="11" s="1"/>
  <c r="AF607" i="11"/>
  <c r="O607" i="11"/>
  <c r="L607" i="11"/>
  <c r="BQ606" i="11"/>
  <c r="BE606" i="11"/>
  <c r="BE605" i="11" s="1"/>
  <c r="BD606" i="11"/>
  <c r="BD605" i="11" s="1"/>
  <c r="BB606" i="11"/>
  <c r="BB605" i="11" s="1"/>
  <c r="BA606" i="11"/>
  <c r="AX606" i="11"/>
  <c r="AX605" i="11" s="1"/>
  <c r="AW606" i="11"/>
  <c r="AW605" i="11" s="1"/>
  <c r="AU606" i="11"/>
  <c r="AU605" i="11" s="1"/>
  <c r="AT606" i="11"/>
  <c r="AT605" i="11" s="1"/>
  <c r="AQ606" i="11"/>
  <c r="AQ605" i="11" s="1"/>
  <c r="AP606" i="11"/>
  <c r="AP605" i="11" s="1"/>
  <c r="AN606" i="11"/>
  <c r="AN605" i="11" s="1"/>
  <c r="AM606" i="11"/>
  <c r="AM605" i="11" s="1"/>
  <c r="AD606" i="11"/>
  <c r="AC606" i="11"/>
  <c r="AC605" i="11" s="1"/>
  <c r="AB606" i="11"/>
  <c r="AB605" i="11" s="1"/>
  <c r="AA606" i="11"/>
  <c r="AA605" i="11" s="1"/>
  <c r="Z606" i="11"/>
  <c r="Z605" i="11" s="1"/>
  <c r="X606" i="11"/>
  <c r="W606" i="11"/>
  <c r="W605" i="11" s="1"/>
  <c r="V606" i="11"/>
  <c r="V605" i="11" s="1"/>
  <c r="U606" i="11"/>
  <c r="U605" i="11" s="1"/>
  <c r="T606" i="11"/>
  <c r="T605" i="11" s="1"/>
  <c r="R606" i="11"/>
  <c r="N606" i="11"/>
  <c r="N605" i="11" s="1"/>
  <c r="M606" i="11"/>
  <c r="M605" i="11" s="1"/>
  <c r="K606" i="11"/>
  <c r="K605" i="11" s="1"/>
  <c r="J606" i="11"/>
  <c r="J605" i="11" s="1"/>
  <c r="BA605" i="11"/>
  <c r="BP604" i="11"/>
  <c r="BT604" i="11" s="1"/>
  <c r="BO604" i="11"/>
  <c r="BS604" i="11" s="1"/>
  <c r="BF604" i="11"/>
  <c r="BC604" i="11"/>
  <c r="AY604" i="11"/>
  <c r="AV604" i="11"/>
  <c r="AR604" i="11"/>
  <c r="AO604" i="11"/>
  <c r="AJ604" i="11"/>
  <c r="AI604" i="11"/>
  <c r="AG604" i="11"/>
  <c r="BI604" i="11" s="1"/>
  <c r="AF604" i="11"/>
  <c r="BH604" i="11" s="1"/>
  <c r="O604" i="11"/>
  <c r="L604" i="11"/>
  <c r="BP603" i="11"/>
  <c r="BT603" i="11" s="1"/>
  <c r="BO603" i="11"/>
  <c r="BS603" i="11" s="1"/>
  <c r="BF603" i="11"/>
  <c r="BC603" i="11"/>
  <c r="AY603" i="11"/>
  <c r="AV603" i="11"/>
  <c r="AR603" i="11"/>
  <c r="AO603" i="11"/>
  <c r="AJ603" i="11"/>
  <c r="BL603" i="11" s="1"/>
  <c r="AI603" i="11"/>
  <c r="BK603" i="11" s="1"/>
  <c r="AG603" i="11"/>
  <c r="BI603" i="11" s="1"/>
  <c r="AF603" i="11"/>
  <c r="O603" i="11"/>
  <c r="L603" i="11"/>
  <c r="BP602" i="11"/>
  <c r="BT602" i="11" s="1"/>
  <c r="BO602" i="11"/>
  <c r="BS602" i="11" s="1"/>
  <c r="BF602" i="11"/>
  <c r="BC602" i="11"/>
  <c r="AY602" i="11"/>
  <c r="AV602" i="11"/>
  <c r="AR602" i="11"/>
  <c r="AO602" i="11"/>
  <c r="AJ602" i="11"/>
  <c r="BL602" i="11" s="1"/>
  <c r="AI602" i="11"/>
  <c r="AG602" i="11"/>
  <c r="AF602" i="11"/>
  <c r="BH602" i="11" s="1"/>
  <c r="O602" i="11"/>
  <c r="L602" i="11"/>
  <c r="BP601" i="11"/>
  <c r="BT601" i="11" s="1"/>
  <c r="BO601" i="11"/>
  <c r="BS601" i="11" s="1"/>
  <c r="BF601" i="11"/>
  <c r="BC601" i="11"/>
  <c r="AY601" i="11"/>
  <c r="AV601" i="11"/>
  <c r="AR601" i="11"/>
  <c r="AO601" i="11"/>
  <c r="AJ601" i="11"/>
  <c r="BL601" i="11" s="1"/>
  <c r="AI601" i="11"/>
  <c r="BK601" i="11" s="1"/>
  <c r="AG601" i="11"/>
  <c r="BI601" i="11" s="1"/>
  <c r="AF601" i="11"/>
  <c r="O601" i="11"/>
  <c r="L601" i="11"/>
  <c r="BP600" i="11"/>
  <c r="BT600" i="11" s="1"/>
  <c r="BO600" i="11"/>
  <c r="BF600" i="11"/>
  <c r="BC600" i="11"/>
  <c r="AY600" i="11"/>
  <c r="AV600" i="11"/>
  <c r="AR600" i="11"/>
  <c r="AO600" i="11"/>
  <c r="AJ600" i="11"/>
  <c r="BL600" i="11" s="1"/>
  <c r="AI600" i="11"/>
  <c r="AG600" i="11"/>
  <c r="BI600" i="11" s="1"/>
  <c r="AF600" i="11"/>
  <c r="BH600" i="11" s="1"/>
  <c r="O600" i="11"/>
  <c r="L600" i="11"/>
  <c r="BP599" i="11"/>
  <c r="BT599" i="11" s="1"/>
  <c r="BO599" i="11"/>
  <c r="BS599" i="11" s="1"/>
  <c r="BF599" i="11"/>
  <c r="BC599" i="11"/>
  <c r="AY599" i="11"/>
  <c r="AV599" i="11"/>
  <c r="AR599" i="11"/>
  <c r="AO599" i="11"/>
  <c r="AJ599" i="11"/>
  <c r="BL599" i="11" s="1"/>
  <c r="AI599" i="11"/>
  <c r="BK599" i="11" s="1"/>
  <c r="AG599" i="11"/>
  <c r="BI599" i="11" s="1"/>
  <c r="AF599" i="11"/>
  <c r="O599" i="11"/>
  <c r="L599" i="11"/>
  <c r="BQ598" i="11"/>
  <c r="BE598" i="11"/>
  <c r="BE597" i="11" s="1"/>
  <c r="BD598" i="11"/>
  <c r="BD597" i="11" s="1"/>
  <c r="BB598" i="11"/>
  <c r="BB597" i="11" s="1"/>
  <c r="BA598" i="11"/>
  <c r="AX598" i="11"/>
  <c r="AW598" i="11"/>
  <c r="AW597" i="11" s="1"/>
  <c r="AU598" i="11"/>
  <c r="AU597" i="11" s="1"/>
  <c r="AT598" i="11"/>
  <c r="AT597" i="11" s="1"/>
  <c r="AQ598" i="11"/>
  <c r="AQ597" i="11" s="1"/>
  <c r="AP598" i="11"/>
  <c r="AN598" i="11"/>
  <c r="AN597" i="11" s="1"/>
  <c r="AM598" i="11"/>
  <c r="AM597" i="11" s="1"/>
  <c r="AD598" i="11"/>
  <c r="AC598" i="11"/>
  <c r="AC597" i="11" s="1"/>
  <c r="AB598" i="11"/>
  <c r="AB597" i="11" s="1"/>
  <c r="AA598" i="11"/>
  <c r="AA597" i="11" s="1"/>
  <c r="Z598" i="11"/>
  <c r="Z597" i="11" s="1"/>
  <c r="X598" i="11"/>
  <c r="W598" i="11"/>
  <c r="W597" i="11" s="1"/>
  <c r="V598" i="11"/>
  <c r="V597" i="11" s="1"/>
  <c r="U598" i="11"/>
  <c r="U597" i="11" s="1"/>
  <c r="T598" i="11"/>
  <c r="T597" i="11" s="1"/>
  <c r="R598" i="11"/>
  <c r="N598" i="11"/>
  <c r="N597" i="11" s="1"/>
  <c r="M598" i="11"/>
  <c r="M597" i="11" s="1"/>
  <c r="K598" i="11"/>
  <c r="K597" i="11" s="1"/>
  <c r="J598" i="11"/>
  <c r="J597" i="11" s="1"/>
  <c r="BA597" i="11"/>
  <c r="AX597" i="11"/>
  <c r="AP597" i="11"/>
  <c r="BP596" i="11"/>
  <c r="BT596" i="11" s="1"/>
  <c r="BO596" i="11"/>
  <c r="BS596" i="11" s="1"/>
  <c r="BF596" i="11"/>
  <c r="BC596" i="11"/>
  <c r="AY596" i="11"/>
  <c r="AV596" i="11"/>
  <c r="AR596" i="11"/>
  <c r="AO596" i="11"/>
  <c r="AJ596" i="11"/>
  <c r="BL596" i="11" s="1"/>
  <c r="AI596" i="11"/>
  <c r="BK596" i="11" s="1"/>
  <c r="AG596" i="11"/>
  <c r="BI596" i="11" s="1"/>
  <c r="AF596" i="11"/>
  <c r="O596" i="11"/>
  <c r="L596" i="11"/>
  <c r="BP595" i="11"/>
  <c r="BT595" i="11" s="1"/>
  <c r="BO595" i="11"/>
  <c r="BS595" i="11" s="1"/>
  <c r="BF595" i="11"/>
  <c r="BC595" i="11"/>
  <c r="AY595" i="11"/>
  <c r="AV595" i="11"/>
  <c r="AR595" i="11"/>
  <c r="AO595" i="11"/>
  <c r="AJ595" i="11"/>
  <c r="BL595" i="11" s="1"/>
  <c r="AI595" i="11"/>
  <c r="AG595" i="11"/>
  <c r="BI595" i="11" s="1"/>
  <c r="AF595" i="11"/>
  <c r="BH595" i="11" s="1"/>
  <c r="O595" i="11"/>
  <c r="L595" i="11"/>
  <c r="BP594" i="11"/>
  <c r="BT594" i="11" s="1"/>
  <c r="BO594" i="11"/>
  <c r="BS594" i="11" s="1"/>
  <c r="BF594" i="11"/>
  <c r="BC594" i="11"/>
  <c r="AY594" i="11"/>
  <c r="AV594" i="11"/>
  <c r="AR594" i="11"/>
  <c r="AO594" i="11"/>
  <c r="AJ594" i="11"/>
  <c r="AI594" i="11"/>
  <c r="BK594" i="11" s="1"/>
  <c r="AG594" i="11"/>
  <c r="BI594" i="11" s="1"/>
  <c r="AF594" i="11"/>
  <c r="O594" i="11"/>
  <c r="L594" i="11"/>
  <c r="BP593" i="11"/>
  <c r="BT593" i="11" s="1"/>
  <c r="BO593" i="11"/>
  <c r="BS593" i="11" s="1"/>
  <c r="BF593" i="11"/>
  <c r="BC593" i="11"/>
  <c r="AY593" i="11"/>
  <c r="AV593" i="11"/>
  <c r="AR593" i="11"/>
  <c r="AO593" i="11"/>
  <c r="AJ593" i="11"/>
  <c r="BL593" i="11" s="1"/>
  <c r="AI593" i="11"/>
  <c r="AG593" i="11"/>
  <c r="AF593" i="11"/>
  <c r="BH593" i="11" s="1"/>
  <c r="O593" i="11"/>
  <c r="L593" i="11"/>
  <c r="BP592" i="11"/>
  <c r="BT592" i="11" s="1"/>
  <c r="BO592" i="11"/>
  <c r="BS592" i="11" s="1"/>
  <c r="BF592" i="11"/>
  <c r="BC592" i="11"/>
  <c r="AY592" i="11"/>
  <c r="AV592" i="11"/>
  <c r="AR592" i="11"/>
  <c r="AO592" i="11"/>
  <c r="AJ592" i="11"/>
  <c r="BL592" i="11" s="1"/>
  <c r="AI592" i="11"/>
  <c r="BK592" i="11" s="1"/>
  <c r="AG592" i="11"/>
  <c r="BI592" i="11" s="1"/>
  <c r="AF592" i="11"/>
  <c r="O592" i="11"/>
  <c r="L592" i="11"/>
  <c r="BP591" i="11"/>
  <c r="BT591" i="11" s="1"/>
  <c r="BO591" i="11"/>
  <c r="BS591" i="11" s="1"/>
  <c r="BF591" i="11"/>
  <c r="BC591" i="11"/>
  <c r="AY591" i="11"/>
  <c r="AV591" i="11"/>
  <c r="AR591" i="11"/>
  <c r="AO591" i="11"/>
  <c r="AJ591" i="11"/>
  <c r="BL591" i="11" s="1"/>
  <c r="AI591" i="11"/>
  <c r="AG591" i="11"/>
  <c r="BI591" i="11" s="1"/>
  <c r="AF591" i="11"/>
  <c r="BH591" i="11" s="1"/>
  <c r="O591" i="11"/>
  <c r="L591" i="11"/>
  <c r="BP590" i="11"/>
  <c r="BT590" i="11" s="1"/>
  <c r="BO590" i="11"/>
  <c r="BS590" i="11" s="1"/>
  <c r="BF590" i="11"/>
  <c r="BC590" i="11"/>
  <c r="AY590" i="11"/>
  <c r="AV590" i="11"/>
  <c r="AR590" i="11"/>
  <c r="AO590" i="11"/>
  <c r="AJ590" i="11"/>
  <c r="BL590" i="11" s="1"/>
  <c r="AI590" i="11"/>
  <c r="BK590" i="11" s="1"/>
  <c r="AG590" i="11"/>
  <c r="BI590" i="11" s="1"/>
  <c r="AF590" i="11"/>
  <c r="O590" i="11"/>
  <c r="L590" i="11"/>
  <c r="BP589" i="11"/>
  <c r="BT589" i="11" s="1"/>
  <c r="BO589" i="11"/>
  <c r="BS589" i="11" s="1"/>
  <c r="BF589" i="11"/>
  <c r="BC589" i="11"/>
  <c r="AY589" i="11"/>
  <c r="AV589" i="11"/>
  <c r="AR589" i="11"/>
  <c r="AO589" i="11"/>
  <c r="AJ589" i="11"/>
  <c r="BL589" i="11" s="1"/>
  <c r="AI589" i="11"/>
  <c r="BK589" i="11" s="1"/>
  <c r="AG589" i="11"/>
  <c r="BI589" i="11" s="1"/>
  <c r="AF589" i="11"/>
  <c r="BH589" i="11" s="1"/>
  <c r="O589" i="11"/>
  <c r="L589" i="11"/>
  <c r="BP588" i="11"/>
  <c r="BT588" i="11" s="1"/>
  <c r="BO588" i="11"/>
  <c r="BS588" i="11" s="1"/>
  <c r="BF588" i="11"/>
  <c r="BC588" i="11"/>
  <c r="AY588" i="11"/>
  <c r="AV588" i="11"/>
  <c r="AR588" i="11"/>
  <c r="AO588" i="11"/>
  <c r="AJ588" i="11"/>
  <c r="BL588" i="11" s="1"/>
  <c r="AI588" i="11"/>
  <c r="BK588" i="11" s="1"/>
  <c r="AG588" i="11"/>
  <c r="BI588" i="11" s="1"/>
  <c r="AF588" i="11"/>
  <c r="BH588" i="11" s="1"/>
  <c r="O588" i="11"/>
  <c r="L588" i="11"/>
  <c r="BP587" i="11"/>
  <c r="BT587" i="11" s="1"/>
  <c r="BO587" i="11"/>
  <c r="BS587" i="11" s="1"/>
  <c r="BF587" i="11"/>
  <c r="BC587" i="11"/>
  <c r="AY587" i="11"/>
  <c r="AV587" i="11"/>
  <c r="AR587" i="11"/>
  <c r="AO587" i="11"/>
  <c r="AJ587" i="11"/>
  <c r="BL587" i="11" s="1"/>
  <c r="AI587" i="11"/>
  <c r="BK587" i="11" s="1"/>
  <c r="AG587" i="11"/>
  <c r="BI587" i="11" s="1"/>
  <c r="AF587" i="11"/>
  <c r="BH587" i="11" s="1"/>
  <c r="O587" i="11"/>
  <c r="L587" i="11"/>
  <c r="BP586" i="11"/>
  <c r="BT586" i="11" s="1"/>
  <c r="BO586" i="11"/>
  <c r="BS586" i="11" s="1"/>
  <c r="BF586" i="11"/>
  <c r="BC586" i="11"/>
  <c r="AY586" i="11"/>
  <c r="AV586" i="11"/>
  <c r="AR586" i="11"/>
  <c r="AO586" i="11"/>
  <c r="AJ586" i="11"/>
  <c r="BL586" i="11" s="1"/>
  <c r="AI586" i="11"/>
  <c r="BK586" i="11" s="1"/>
  <c r="AG586" i="11"/>
  <c r="BI586" i="11" s="1"/>
  <c r="AF586" i="11"/>
  <c r="BH586" i="11" s="1"/>
  <c r="O586" i="11"/>
  <c r="L586" i="11"/>
  <c r="BP585" i="11"/>
  <c r="BT585" i="11" s="1"/>
  <c r="BO585" i="11"/>
  <c r="BS585" i="11" s="1"/>
  <c r="BF585" i="11"/>
  <c r="BC585" i="11"/>
  <c r="AY585" i="11"/>
  <c r="AV585" i="11"/>
  <c r="AR585" i="11"/>
  <c r="AO585" i="11"/>
  <c r="AJ585" i="11"/>
  <c r="BL585" i="11" s="1"/>
  <c r="AI585" i="11"/>
  <c r="BK585" i="11" s="1"/>
  <c r="AG585" i="11"/>
  <c r="BI585" i="11" s="1"/>
  <c r="AF585" i="11"/>
  <c r="BH585" i="11" s="1"/>
  <c r="O585" i="11"/>
  <c r="L585" i="11"/>
  <c r="BP584" i="11"/>
  <c r="BT584" i="11" s="1"/>
  <c r="BO584" i="11"/>
  <c r="BS584" i="11" s="1"/>
  <c r="BF584" i="11"/>
  <c r="BC584" i="11"/>
  <c r="AY584" i="11"/>
  <c r="AV584" i="11"/>
  <c r="AR584" i="11"/>
  <c r="AO584" i="11"/>
  <c r="AJ584" i="11"/>
  <c r="BL584" i="11" s="1"/>
  <c r="AI584" i="11"/>
  <c r="BK584" i="11" s="1"/>
  <c r="AG584" i="11"/>
  <c r="BI584" i="11" s="1"/>
  <c r="AF584" i="11"/>
  <c r="BH584" i="11" s="1"/>
  <c r="O584" i="11"/>
  <c r="L584" i="11"/>
  <c r="BP583" i="11"/>
  <c r="BT583" i="11" s="1"/>
  <c r="BO583" i="11"/>
  <c r="BS583" i="11" s="1"/>
  <c r="BF583" i="11"/>
  <c r="BC583" i="11"/>
  <c r="AY583" i="11"/>
  <c r="AV583" i="11"/>
  <c r="AR583" i="11"/>
  <c r="AO583" i="11"/>
  <c r="AJ583" i="11"/>
  <c r="BL583" i="11" s="1"/>
  <c r="AI583" i="11"/>
  <c r="BK583" i="11" s="1"/>
  <c r="AG583" i="11"/>
  <c r="BI583" i="11" s="1"/>
  <c r="AF583" i="11"/>
  <c r="BH583" i="11" s="1"/>
  <c r="O583" i="11"/>
  <c r="L583" i="11"/>
  <c r="BP582" i="11"/>
  <c r="BT582" i="11" s="1"/>
  <c r="BO582" i="11"/>
  <c r="BS582" i="11" s="1"/>
  <c r="BF582" i="11"/>
  <c r="BC582" i="11"/>
  <c r="AY582" i="11"/>
  <c r="AV582" i="11"/>
  <c r="AR582" i="11"/>
  <c r="AO582" i="11"/>
  <c r="AJ582" i="11"/>
  <c r="BL582" i="11" s="1"/>
  <c r="AI582" i="11"/>
  <c r="BK582" i="11" s="1"/>
  <c r="AG582" i="11"/>
  <c r="BI582" i="11" s="1"/>
  <c r="AF582" i="11"/>
  <c r="BH582" i="11" s="1"/>
  <c r="O582" i="11"/>
  <c r="L582" i="11"/>
  <c r="BP581" i="11"/>
  <c r="BT581" i="11" s="1"/>
  <c r="BO581" i="11"/>
  <c r="BS581" i="11" s="1"/>
  <c r="BF581" i="11"/>
  <c r="BC581" i="11"/>
  <c r="AY581" i="11"/>
  <c r="AV581" i="11"/>
  <c r="AR581" i="11"/>
  <c r="AO581" i="11"/>
  <c r="AJ581" i="11"/>
  <c r="BL581" i="11" s="1"/>
  <c r="AI581" i="11"/>
  <c r="BK581" i="11" s="1"/>
  <c r="AG581" i="11"/>
  <c r="BI581" i="11" s="1"/>
  <c r="AF581" i="11"/>
  <c r="BH581" i="11" s="1"/>
  <c r="O581" i="11"/>
  <c r="L581" i="11"/>
  <c r="BP580" i="11"/>
  <c r="BT580" i="11" s="1"/>
  <c r="BO580" i="11"/>
  <c r="BS580" i="11" s="1"/>
  <c r="BF580" i="11"/>
  <c r="BC580" i="11"/>
  <c r="AY580" i="11"/>
  <c r="AV580" i="11"/>
  <c r="AR580" i="11"/>
  <c r="AO580" i="11"/>
  <c r="AJ580" i="11"/>
  <c r="BL580" i="11" s="1"/>
  <c r="AI580" i="11"/>
  <c r="BK580" i="11" s="1"/>
  <c r="AG580" i="11"/>
  <c r="BI580" i="11" s="1"/>
  <c r="AF580" i="11"/>
  <c r="BH580" i="11" s="1"/>
  <c r="O580" i="11"/>
  <c r="L580" i="11"/>
  <c r="BP579" i="11"/>
  <c r="BT579" i="11" s="1"/>
  <c r="BO579" i="11"/>
  <c r="BS579" i="11" s="1"/>
  <c r="BF579" i="11"/>
  <c r="BC579" i="11"/>
  <c r="AY579" i="11"/>
  <c r="AV579" i="11"/>
  <c r="AR579" i="11"/>
  <c r="AO579" i="11"/>
  <c r="AJ579" i="11"/>
  <c r="BL579" i="11" s="1"/>
  <c r="AI579" i="11"/>
  <c r="BK579" i="11" s="1"/>
  <c r="AG579" i="11"/>
  <c r="BI579" i="11" s="1"/>
  <c r="AF579" i="11"/>
  <c r="BH579" i="11" s="1"/>
  <c r="O579" i="11"/>
  <c r="L579" i="11"/>
  <c r="BP578" i="11"/>
  <c r="BT578" i="11" s="1"/>
  <c r="BO578" i="11"/>
  <c r="BS578" i="11" s="1"/>
  <c r="BF578" i="11"/>
  <c r="BC578" i="11"/>
  <c r="AY578" i="11"/>
  <c r="AV578" i="11"/>
  <c r="AR578" i="11"/>
  <c r="AO578" i="11"/>
  <c r="AJ578" i="11"/>
  <c r="BL578" i="11" s="1"/>
  <c r="AI578" i="11"/>
  <c r="BK578" i="11" s="1"/>
  <c r="AG578" i="11"/>
  <c r="BI578" i="11" s="1"/>
  <c r="AF578" i="11"/>
  <c r="BH578" i="11" s="1"/>
  <c r="O578" i="11"/>
  <c r="L578" i="11"/>
  <c r="BP577" i="11"/>
  <c r="BT577" i="11" s="1"/>
  <c r="BO577" i="11"/>
  <c r="BS577" i="11" s="1"/>
  <c r="BF577" i="11"/>
  <c r="BC577" i="11"/>
  <c r="AY577" i="11"/>
  <c r="AV577" i="11"/>
  <c r="AR577" i="11"/>
  <c r="AO577" i="11"/>
  <c r="AJ577" i="11"/>
  <c r="BL577" i="11" s="1"/>
  <c r="AI577" i="11"/>
  <c r="BK577" i="11" s="1"/>
  <c r="AG577" i="11"/>
  <c r="BI577" i="11" s="1"/>
  <c r="AF577" i="11"/>
  <c r="BH577" i="11" s="1"/>
  <c r="O577" i="11"/>
  <c r="L577" i="11"/>
  <c r="BP576" i="11"/>
  <c r="BT576" i="11" s="1"/>
  <c r="BO576" i="11"/>
  <c r="BS576" i="11" s="1"/>
  <c r="BF576" i="11"/>
  <c r="BC576" i="11"/>
  <c r="AY576" i="11"/>
  <c r="AV576" i="11"/>
  <c r="AR576" i="11"/>
  <c r="AO576" i="11"/>
  <c r="AJ576" i="11"/>
  <c r="BL576" i="11" s="1"/>
  <c r="AI576" i="11"/>
  <c r="BK576" i="11" s="1"/>
  <c r="AG576" i="11"/>
  <c r="BI576" i="11" s="1"/>
  <c r="AF576" i="11"/>
  <c r="BH576" i="11" s="1"/>
  <c r="O576" i="11"/>
  <c r="L576" i="11"/>
  <c r="BP575" i="11"/>
  <c r="BT575" i="11" s="1"/>
  <c r="BO575" i="11"/>
  <c r="BS575" i="11" s="1"/>
  <c r="BF575" i="11"/>
  <c r="BC575" i="11"/>
  <c r="AY575" i="11"/>
  <c r="AV575" i="11"/>
  <c r="AR575" i="11"/>
  <c r="AO575" i="11"/>
  <c r="AJ575" i="11"/>
  <c r="BL575" i="11" s="1"/>
  <c r="AI575" i="11"/>
  <c r="BK575" i="11" s="1"/>
  <c r="AG575" i="11"/>
  <c r="BI575" i="11" s="1"/>
  <c r="AF575" i="11"/>
  <c r="BH575" i="11" s="1"/>
  <c r="O575" i="11"/>
  <c r="L575" i="11"/>
  <c r="BP574" i="11"/>
  <c r="BT574" i="11" s="1"/>
  <c r="BO574" i="11"/>
  <c r="BS574" i="11" s="1"/>
  <c r="BF574" i="11"/>
  <c r="BC574" i="11"/>
  <c r="AY574" i="11"/>
  <c r="AV574" i="11"/>
  <c r="AR574" i="11"/>
  <c r="AO574" i="11"/>
  <c r="AJ574" i="11"/>
  <c r="BL574" i="11" s="1"/>
  <c r="AI574" i="11"/>
  <c r="BK574" i="11" s="1"/>
  <c r="AG574" i="11"/>
  <c r="BI574" i="11" s="1"/>
  <c r="AF574" i="11"/>
  <c r="BH574" i="11" s="1"/>
  <c r="O574" i="11"/>
  <c r="L574" i="11"/>
  <c r="BP573" i="11"/>
  <c r="BT573" i="11" s="1"/>
  <c r="BO573" i="11"/>
  <c r="BS573" i="11" s="1"/>
  <c r="BF573" i="11"/>
  <c r="BC573" i="11"/>
  <c r="AY573" i="11"/>
  <c r="AV573" i="11"/>
  <c r="AR573" i="11"/>
  <c r="AO573" i="11"/>
  <c r="AJ573" i="11"/>
  <c r="BL573" i="11" s="1"/>
  <c r="AI573" i="11"/>
  <c r="BK573" i="11" s="1"/>
  <c r="AG573" i="11"/>
  <c r="BI573" i="11" s="1"/>
  <c r="AF573" i="11"/>
  <c r="BH573" i="11" s="1"/>
  <c r="O573" i="11"/>
  <c r="L573" i="11"/>
  <c r="BP572" i="11"/>
  <c r="BT572" i="11" s="1"/>
  <c r="BO572" i="11"/>
  <c r="BS572" i="11" s="1"/>
  <c r="BF572" i="11"/>
  <c r="BC572" i="11"/>
  <c r="AY572" i="11"/>
  <c r="AV572" i="11"/>
  <c r="AR572" i="11"/>
  <c r="AO572" i="11"/>
  <c r="AJ572" i="11"/>
  <c r="BL572" i="11" s="1"/>
  <c r="AI572" i="11"/>
  <c r="BK572" i="11" s="1"/>
  <c r="AG572" i="11"/>
  <c r="BI572" i="11" s="1"/>
  <c r="AF572" i="11"/>
  <c r="BH572" i="11" s="1"/>
  <c r="O572" i="11"/>
  <c r="L572" i="11"/>
  <c r="BP571" i="11"/>
  <c r="BT571" i="11" s="1"/>
  <c r="BO571" i="11"/>
  <c r="BS571" i="11" s="1"/>
  <c r="BF571" i="11"/>
  <c r="BC571" i="11"/>
  <c r="AY571" i="11"/>
  <c r="AV571" i="11"/>
  <c r="AR571" i="11"/>
  <c r="AO571" i="11"/>
  <c r="AJ571" i="11"/>
  <c r="AI571" i="11"/>
  <c r="BK571" i="11" s="1"/>
  <c r="AG571" i="11"/>
  <c r="BI571" i="11" s="1"/>
  <c r="AF571" i="11"/>
  <c r="O571" i="11"/>
  <c r="L571" i="11"/>
  <c r="BP570" i="11"/>
  <c r="BT570" i="11" s="1"/>
  <c r="BO570" i="11"/>
  <c r="BS570" i="11" s="1"/>
  <c r="BF570" i="11"/>
  <c r="BC570" i="11"/>
  <c r="AY570" i="11"/>
  <c r="AV570" i="11"/>
  <c r="AR570" i="11"/>
  <c r="AO570" i="11"/>
  <c r="AJ570" i="11"/>
  <c r="BL570" i="11" s="1"/>
  <c r="AI570" i="11"/>
  <c r="BK570" i="11" s="1"/>
  <c r="AG570" i="11"/>
  <c r="BI570" i="11" s="1"/>
  <c r="AF570" i="11"/>
  <c r="BH570" i="11" s="1"/>
  <c r="O570" i="11"/>
  <c r="L570" i="11"/>
  <c r="BP569" i="11"/>
  <c r="BT569" i="11" s="1"/>
  <c r="BO569" i="11"/>
  <c r="BS569" i="11" s="1"/>
  <c r="BF569" i="11"/>
  <c r="BC569" i="11"/>
  <c r="AY569" i="11"/>
  <c r="AV569" i="11"/>
  <c r="AR569" i="11"/>
  <c r="AO569" i="11"/>
  <c r="AJ569" i="11"/>
  <c r="BL569" i="11" s="1"/>
  <c r="AI569" i="11"/>
  <c r="AG569" i="11"/>
  <c r="BI569" i="11" s="1"/>
  <c r="AF569" i="11"/>
  <c r="BH569" i="11" s="1"/>
  <c r="O569" i="11"/>
  <c r="L569" i="11"/>
  <c r="BP568" i="11"/>
  <c r="BT568" i="11" s="1"/>
  <c r="BO568" i="11"/>
  <c r="BS568" i="11" s="1"/>
  <c r="BF568" i="11"/>
  <c r="BC568" i="11"/>
  <c r="AY568" i="11"/>
  <c r="AV568" i="11"/>
  <c r="AR568" i="11"/>
  <c r="AO568" i="11"/>
  <c r="AJ568" i="11"/>
  <c r="BL568" i="11" s="1"/>
  <c r="AI568" i="11"/>
  <c r="BK568" i="11" s="1"/>
  <c r="AG568" i="11"/>
  <c r="BI568" i="11" s="1"/>
  <c r="AF568" i="11"/>
  <c r="BH568" i="11" s="1"/>
  <c r="O568" i="11"/>
  <c r="L568" i="11"/>
  <c r="BP567" i="11"/>
  <c r="BT567" i="11" s="1"/>
  <c r="BO567" i="11"/>
  <c r="BS567" i="11" s="1"/>
  <c r="BF567" i="11"/>
  <c r="BC567" i="11"/>
  <c r="AY567" i="11"/>
  <c r="AV567" i="11"/>
  <c r="AR567" i="11"/>
  <c r="AO567" i="11"/>
  <c r="AJ567" i="11"/>
  <c r="BL567" i="11" s="1"/>
  <c r="AI567" i="11"/>
  <c r="AG567" i="11"/>
  <c r="BI567" i="11" s="1"/>
  <c r="AF567" i="11"/>
  <c r="O567" i="11"/>
  <c r="L567" i="11"/>
  <c r="BP566" i="11"/>
  <c r="BT566" i="11" s="1"/>
  <c r="BO566" i="11"/>
  <c r="BS566" i="11" s="1"/>
  <c r="BF566" i="11"/>
  <c r="BC566" i="11"/>
  <c r="AY566" i="11"/>
  <c r="AV566" i="11"/>
  <c r="AR566" i="11"/>
  <c r="AO566" i="11"/>
  <c r="AJ566" i="11"/>
  <c r="BL566" i="11" s="1"/>
  <c r="AI566" i="11"/>
  <c r="BK566" i="11" s="1"/>
  <c r="AG566" i="11"/>
  <c r="BI566" i="11" s="1"/>
  <c r="AF566" i="11"/>
  <c r="BH566" i="11" s="1"/>
  <c r="O566" i="11"/>
  <c r="L566" i="11"/>
  <c r="BP565" i="11"/>
  <c r="BT565" i="11" s="1"/>
  <c r="BO565" i="11"/>
  <c r="BS565" i="11" s="1"/>
  <c r="BF565" i="11"/>
  <c r="BC565" i="11"/>
  <c r="AY565" i="11"/>
  <c r="AV565" i="11"/>
  <c r="AR565" i="11"/>
  <c r="AO565" i="11"/>
  <c r="AJ565" i="11"/>
  <c r="BL565" i="11" s="1"/>
  <c r="AI565" i="11"/>
  <c r="AG565" i="11"/>
  <c r="BI565" i="11" s="1"/>
  <c r="AF565" i="11"/>
  <c r="O565" i="11"/>
  <c r="L565" i="11"/>
  <c r="BP564" i="11"/>
  <c r="BT564" i="11" s="1"/>
  <c r="BO564" i="11"/>
  <c r="BS564" i="11" s="1"/>
  <c r="BF564" i="11"/>
  <c r="BC564" i="11"/>
  <c r="AY564" i="11"/>
  <c r="AV564" i="11"/>
  <c r="AR564" i="11"/>
  <c r="AO564" i="11"/>
  <c r="AJ564" i="11"/>
  <c r="BL564" i="11" s="1"/>
  <c r="AI564" i="11"/>
  <c r="BK564" i="11" s="1"/>
  <c r="AG564" i="11"/>
  <c r="BI564" i="11" s="1"/>
  <c r="AF564" i="11"/>
  <c r="BH564" i="11" s="1"/>
  <c r="O564" i="11"/>
  <c r="L564" i="11"/>
  <c r="BP563" i="11"/>
  <c r="BT563" i="11" s="1"/>
  <c r="BO563" i="11"/>
  <c r="BS563" i="11" s="1"/>
  <c r="BF563" i="11"/>
  <c r="BC563" i="11"/>
  <c r="AY563" i="11"/>
  <c r="AV563" i="11"/>
  <c r="AR563" i="11"/>
  <c r="AO563" i="11"/>
  <c r="AJ563" i="11"/>
  <c r="BL563" i="11" s="1"/>
  <c r="AI563" i="11"/>
  <c r="AG563" i="11"/>
  <c r="BI563" i="11" s="1"/>
  <c r="AF563" i="11"/>
  <c r="O563" i="11"/>
  <c r="L563" i="11"/>
  <c r="BP562" i="11"/>
  <c r="BT562" i="11" s="1"/>
  <c r="BO562" i="11"/>
  <c r="BS562" i="11" s="1"/>
  <c r="BF562" i="11"/>
  <c r="BC562" i="11"/>
  <c r="AY562" i="11"/>
  <c r="AV562" i="11"/>
  <c r="AR562" i="11"/>
  <c r="AO562" i="11"/>
  <c r="AJ562" i="11"/>
  <c r="BL562" i="11" s="1"/>
  <c r="AI562" i="11"/>
  <c r="BK562" i="11" s="1"/>
  <c r="AG562" i="11"/>
  <c r="BI562" i="11" s="1"/>
  <c r="AF562" i="11"/>
  <c r="BH562" i="11" s="1"/>
  <c r="O562" i="11"/>
  <c r="L562" i="11"/>
  <c r="BP561" i="11"/>
  <c r="BT561" i="11" s="1"/>
  <c r="BO561" i="11"/>
  <c r="BS561" i="11" s="1"/>
  <c r="BF561" i="11"/>
  <c r="BC561" i="11"/>
  <c r="AY561" i="11"/>
  <c r="AV561" i="11"/>
  <c r="AR561" i="11"/>
  <c r="AO561" i="11"/>
  <c r="AJ561" i="11"/>
  <c r="BL561" i="11" s="1"/>
  <c r="AI561" i="11"/>
  <c r="AG561" i="11"/>
  <c r="BI561" i="11" s="1"/>
  <c r="AF561" i="11"/>
  <c r="O561" i="11"/>
  <c r="L561" i="11"/>
  <c r="BP560" i="11"/>
  <c r="BT560" i="11" s="1"/>
  <c r="BO560" i="11"/>
  <c r="BS560" i="11" s="1"/>
  <c r="BF560" i="11"/>
  <c r="BC560" i="11"/>
  <c r="AY560" i="11"/>
  <c r="AV560" i="11"/>
  <c r="AR560" i="11"/>
  <c r="AO560" i="11"/>
  <c r="AJ560" i="11"/>
  <c r="BL560" i="11" s="1"/>
  <c r="AI560" i="11"/>
  <c r="BK560" i="11" s="1"/>
  <c r="AG560" i="11"/>
  <c r="BI560" i="11" s="1"/>
  <c r="AF560" i="11"/>
  <c r="BH560" i="11" s="1"/>
  <c r="O560" i="11"/>
  <c r="L560" i="11"/>
  <c r="BP559" i="11"/>
  <c r="BT559" i="11" s="1"/>
  <c r="BO559" i="11"/>
  <c r="BS559" i="11" s="1"/>
  <c r="BF559" i="11"/>
  <c r="BC559" i="11"/>
  <c r="AY559" i="11"/>
  <c r="AV559" i="11"/>
  <c r="AR559" i="11"/>
  <c r="AO559" i="11"/>
  <c r="AJ559" i="11"/>
  <c r="BL559" i="11" s="1"/>
  <c r="AI559" i="11"/>
  <c r="AG559" i="11"/>
  <c r="BI559" i="11" s="1"/>
  <c r="AF559" i="11"/>
  <c r="O559" i="11"/>
  <c r="L559" i="11"/>
  <c r="BP558" i="11"/>
  <c r="BT558" i="11" s="1"/>
  <c r="BO558" i="11"/>
  <c r="BS558" i="11" s="1"/>
  <c r="BF558" i="11"/>
  <c r="BC558" i="11"/>
  <c r="AY558" i="11"/>
  <c r="AV558" i="11"/>
  <c r="AR558" i="11"/>
  <c r="AO558" i="11"/>
  <c r="AJ558" i="11"/>
  <c r="BL558" i="11" s="1"/>
  <c r="AI558" i="11"/>
  <c r="BK558" i="11" s="1"/>
  <c r="AG558" i="11"/>
  <c r="BI558" i="11" s="1"/>
  <c r="AF558" i="11"/>
  <c r="BH558" i="11" s="1"/>
  <c r="O558" i="11"/>
  <c r="L558" i="11"/>
  <c r="BP557" i="11"/>
  <c r="BT557" i="11" s="1"/>
  <c r="BO557" i="11"/>
  <c r="BS557" i="11" s="1"/>
  <c r="BF557" i="11"/>
  <c r="BC557" i="11"/>
  <c r="AY557" i="11"/>
  <c r="AV557" i="11"/>
  <c r="AR557" i="11"/>
  <c r="AO557" i="11"/>
  <c r="AJ557" i="11"/>
  <c r="BL557" i="11" s="1"/>
  <c r="AI557" i="11"/>
  <c r="AG557" i="11"/>
  <c r="AF557" i="11"/>
  <c r="BH557" i="11" s="1"/>
  <c r="O557" i="11"/>
  <c r="L557" i="11"/>
  <c r="BP556" i="11"/>
  <c r="BT556" i="11" s="1"/>
  <c r="BO556" i="11"/>
  <c r="BS556" i="11" s="1"/>
  <c r="BF556" i="11"/>
  <c r="BC556" i="11"/>
  <c r="AY556" i="11"/>
  <c r="AV556" i="11"/>
  <c r="AR556" i="11"/>
  <c r="AO556" i="11"/>
  <c r="AJ556" i="11"/>
  <c r="AI556" i="11"/>
  <c r="BK556" i="11" s="1"/>
  <c r="AG556" i="11"/>
  <c r="BI556" i="11" s="1"/>
  <c r="AF556" i="11"/>
  <c r="BH556" i="11" s="1"/>
  <c r="O556" i="11"/>
  <c r="L556" i="11"/>
  <c r="BP555" i="11"/>
  <c r="BT555" i="11" s="1"/>
  <c r="BO555" i="11"/>
  <c r="BS555" i="11" s="1"/>
  <c r="BF555" i="11"/>
  <c r="BC555" i="11"/>
  <c r="AY555" i="11"/>
  <c r="AV555" i="11"/>
  <c r="AR555" i="11"/>
  <c r="AO555" i="11"/>
  <c r="AJ555" i="11"/>
  <c r="BL555" i="11" s="1"/>
  <c r="AI555" i="11"/>
  <c r="AG555" i="11"/>
  <c r="BI555" i="11" s="1"/>
  <c r="AF555" i="11"/>
  <c r="BH555" i="11" s="1"/>
  <c r="O555" i="11"/>
  <c r="L555" i="11"/>
  <c r="BP554" i="11"/>
  <c r="BT554" i="11" s="1"/>
  <c r="BO554" i="11"/>
  <c r="BS554" i="11" s="1"/>
  <c r="BF554" i="11"/>
  <c r="BC554" i="11"/>
  <c r="AY554" i="11"/>
  <c r="AV554" i="11"/>
  <c r="AR554" i="11"/>
  <c r="AO554" i="11"/>
  <c r="AJ554" i="11"/>
  <c r="BL554" i="11" s="1"/>
  <c r="AI554" i="11"/>
  <c r="BK554" i="11" s="1"/>
  <c r="AG554" i="11"/>
  <c r="BI554" i="11" s="1"/>
  <c r="AF554" i="11"/>
  <c r="O554" i="11"/>
  <c r="L554" i="11"/>
  <c r="BP553" i="11"/>
  <c r="BT553" i="11" s="1"/>
  <c r="BO553" i="11"/>
  <c r="BS553" i="11" s="1"/>
  <c r="BF553" i="11"/>
  <c r="BC553" i="11"/>
  <c r="AY553" i="11"/>
  <c r="AV553" i="11"/>
  <c r="AR553" i="11"/>
  <c r="AO553" i="11"/>
  <c r="AJ553" i="11"/>
  <c r="BL553" i="11" s="1"/>
  <c r="AI553" i="11"/>
  <c r="AG553" i="11"/>
  <c r="BI553" i="11" s="1"/>
  <c r="AF553" i="11"/>
  <c r="BH553" i="11" s="1"/>
  <c r="O553" i="11"/>
  <c r="L553" i="11"/>
  <c r="BP552" i="11"/>
  <c r="BT552" i="11" s="1"/>
  <c r="BO552" i="11"/>
  <c r="BS552" i="11" s="1"/>
  <c r="BF552" i="11"/>
  <c r="BC552" i="11"/>
  <c r="AY552" i="11"/>
  <c r="AV552" i="11"/>
  <c r="AR552" i="11"/>
  <c r="AO552" i="11"/>
  <c r="AJ552" i="11"/>
  <c r="BL552" i="11" s="1"/>
  <c r="AI552" i="11"/>
  <c r="BK552" i="11" s="1"/>
  <c r="AG552" i="11"/>
  <c r="BI552" i="11" s="1"/>
  <c r="AF552" i="11"/>
  <c r="O552" i="11"/>
  <c r="L552" i="11"/>
  <c r="BP551" i="11"/>
  <c r="BT551" i="11" s="1"/>
  <c r="BO551" i="11"/>
  <c r="BS551" i="11" s="1"/>
  <c r="BF551" i="11"/>
  <c r="BC551" i="11"/>
  <c r="AY551" i="11"/>
  <c r="AV551" i="11"/>
  <c r="AR551" i="11"/>
  <c r="AO551" i="11"/>
  <c r="AJ551" i="11"/>
  <c r="BL551" i="11" s="1"/>
  <c r="AI551" i="11"/>
  <c r="AG551" i="11"/>
  <c r="BI551" i="11" s="1"/>
  <c r="AF551" i="11"/>
  <c r="O551" i="11"/>
  <c r="L551" i="11"/>
  <c r="BP550" i="11"/>
  <c r="BT550" i="11" s="1"/>
  <c r="BO550" i="11"/>
  <c r="BS550" i="11" s="1"/>
  <c r="BF550" i="11"/>
  <c r="BC550" i="11"/>
  <c r="AY550" i="11"/>
  <c r="AV550" i="11"/>
  <c r="AR550" i="11"/>
  <c r="AO550" i="11"/>
  <c r="AJ550" i="11"/>
  <c r="BL550" i="11" s="1"/>
  <c r="AI550" i="11"/>
  <c r="BK550" i="11" s="1"/>
  <c r="AG550" i="11"/>
  <c r="BI550" i="11" s="1"/>
  <c r="AF550" i="11"/>
  <c r="BH550" i="11" s="1"/>
  <c r="O550" i="11"/>
  <c r="L550" i="11"/>
  <c r="BP549" i="11"/>
  <c r="BT549" i="11" s="1"/>
  <c r="BO549" i="11"/>
  <c r="BS549" i="11" s="1"/>
  <c r="BF549" i="11"/>
  <c r="BC549" i="11"/>
  <c r="AY549" i="11"/>
  <c r="AV549" i="11"/>
  <c r="AR549" i="11"/>
  <c r="AO549" i="11"/>
  <c r="AJ549" i="11"/>
  <c r="BL549" i="11" s="1"/>
  <c r="AI549" i="11"/>
  <c r="AG549" i="11"/>
  <c r="BI549" i="11" s="1"/>
  <c r="AF549" i="11"/>
  <c r="O549" i="11"/>
  <c r="L549" i="11"/>
  <c r="BP548" i="11"/>
  <c r="BT548" i="11" s="1"/>
  <c r="BO548" i="11"/>
  <c r="BS548" i="11" s="1"/>
  <c r="BF548" i="11"/>
  <c r="BC548" i="11"/>
  <c r="AY548" i="11"/>
  <c r="AV548" i="11"/>
  <c r="AR548" i="11"/>
  <c r="AO548" i="11"/>
  <c r="AJ548" i="11"/>
  <c r="BL548" i="11" s="1"/>
  <c r="AI548" i="11"/>
  <c r="BK548" i="11" s="1"/>
  <c r="AG548" i="11"/>
  <c r="BI548" i="11" s="1"/>
  <c r="AF548" i="11"/>
  <c r="BH548" i="11" s="1"/>
  <c r="O548" i="11"/>
  <c r="L548" i="11"/>
  <c r="BP547" i="11"/>
  <c r="BT547" i="11" s="1"/>
  <c r="BO547" i="11"/>
  <c r="BS547" i="11" s="1"/>
  <c r="BF547" i="11"/>
  <c r="BC547" i="11"/>
  <c r="AY547" i="11"/>
  <c r="AV547" i="11"/>
  <c r="AR547" i="11"/>
  <c r="AO547" i="11"/>
  <c r="AJ547" i="11"/>
  <c r="BL547" i="11" s="1"/>
  <c r="AI547" i="11"/>
  <c r="AG547" i="11"/>
  <c r="BI547" i="11" s="1"/>
  <c r="AF547" i="11"/>
  <c r="O547" i="11"/>
  <c r="L547" i="11"/>
  <c r="BP546" i="11"/>
  <c r="BT546" i="11" s="1"/>
  <c r="BO546" i="11"/>
  <c r="BS546" i="11" s="1"/>
  <c r="BF546" i="11"/>
  <c r="BC546" i="11"/>
  <c r="AY546" i="11"/>
  <c r="AV546" i="11"/>
  <c r="AR546" i="11"/>
  <c r="AO546" i="11"/>
  <c r="AJ546" i="11"/>
  <c r="BL546" i="11" s="1"/>
  <c r="AI546" i="11"/>
  <c r="BK546" i="11" s="1"/>
  <c r="AG546" i="11"/>
  <c r="AF546" i="11"/>
  <c r="BH546" i="11" s="1"/>
  <c r="O546" i="11"/>
  <c r="L546" i="11"/>
  <c r="BP545" i="11"/>
  <c r="BT545" i="11" s="1"/>
  <c r="BO545" i="11"/>
  <c r="BS545" i="11" s="1"/>
  <c r="BF545" i="11"/>
  <c r="BC545" i="11"/>
  <c r="AY545" i="11"/>
  <c r="AV545" i="11"/>
  <c r="AR545" i="11"/>
  <c r="AO545" i="11"/>
  <c r="AJ545" i="11"/>
  <c r="BL545" i="11" s="1"/>
  <c r="AI545" i="11"/>
  <c r="AG545" i="11"/>
  <c r="BI545" i="11" s="1"/>
  <c r="AF545" i="11"/>
  <c r="O545" i="11"/>
  <c r="L545" i="11"/>
  <c r="BP544" i="11"/>
  <c r="BT544" i="11" s="1"/>
  <c r="BO544" i="11"/>
  <c r="BS544" i="11" s="1"/>
  <c r="BF544" i="11"/>
  <c r="BC544" i="11"/>
  <c r="AY544" i="11"/>
  <c r="AV544" i="11"/>
  <c r="AR544" i="11"/>
  <c r="AO544" i="11"/>
  <c r="AJ544" i="11"/>
  <c r="BL544" i="11" s="1"/>
  <c r="AI544" i="11"/>
  <c r="BK544" i="11" s="1"/>
  <c r="AG544" i="11"/>
  <c r="BI544" i="11" s="1"/>
  <c r="AF544" i="11"/>
  <c r="O544" i="11"/>
  <c r="L544" i="11"/>
  <c r="BP543" i="11"/>
  <c r="BT543" i="11" s="1"/>
  <c r="BO543" i="11"/>
  <c r="BS543" i="11" s="1"/>
  <c r="BF543" i="11"/>
  <c r="BC543" i="11"/>
  <c r="AY543" i="11"/>
  <c r="AV543" i="11"/>
  <c r="AR543" i="11"/>
  <c r="AO543" i="11"/>
  <c r="AJ543" i="11"/>
  <c r="BL543" i="11" s="1"/>
  <c r="AI543" i="11"/>
  <c r="AG543" i="11"/>
  <c r="BI543" i="11" s="1"/>
  <c r="AF543" i="11"/>
  <c r="O543" i="11"/>
  <c r="L543" i="11"/>
  <c r="BP542" i="11"/>
  <c r="BT542" i="11" s="1"/>
  <c r="BO542" i="11"/>
  <c r="BS542" i="11" s="1"/>
  <c r="BF542" i="11"/>
  <c r="BC542" i="11"/>
  <c r="AY542" i="11"/>
  <c r="AV542" i="11"/>
  <c r="AR542" i="11"/>
  <c r="AO542" i="11"/>
  <c r="AJ542" i="11"/>
  <c r="BL542" i="11" s="1"/>
  <c r="AI542" i="11"/>
  <c r="BK542" i="11" s="1"/>
  <c r="AG542" i="11"/>
  <c r="BI542" i="11" s="1"/>
  <c r="AF542" i="11"/>
  <c r="O542" i="11"/>
  <c r="L542" i="11"/>
  <c r="BP541" i="11"/>
  <c r="BT541" i="11" s="1"/>
  <c r="BO541" i="11"/>
  <c r="BS541" i="11" s="1"/>
  <c r="BF541" i="11"/>
  <c r="BC541" i="11"/>
  <c r="AY541" i="11"/>
  <c r="AV541" i="11"/>
  <c r="AR541" i="11"/>
  <c r="AO541" i="11"/>
  <c r="AJ541" i="11"/>
  <c r="BL541" i="11" s="1"/>
  <c r="AI541" i="11"/>
  <c r="AG541" i="11"/>
  <c r="BI541" i="11" s="1"/>
  <c r="AF541" i="11"/>
  <c r="O541" i="11"/>
  <c r="L541" i="11"/>
  <c r="BP540" i="11"/>
  <c r="BT540" i="11" s="1"/>
  <c r="BO540" i="11"/>
  <c r="BS540" i="11" s="1"/>
  <c r="BF540" i="11"/>
  <c r="BC540" i="11"/>
  <c r="AY540" i="11"/>
  <c r="AV540" i="11"/>
  <c r="AR540" i="11"/>
  <c r="AO540" i="11"/>
  <c r="AJ540" i="11"/>
  <c r="AI540" i="11"/>
  <c r="BK540" i="11" s="1"/>
  <c r="AG540" i="11"/>
  <c r="BI540" i="11" s="1"/>
  <c r="AF540" i="11"/>
  <c r="O540" i="11"/>
  <c r="L540" i="11"/>
  <c r="BP539" i="11"/>
  <c r="BT539" i="11" s="1"/>
  <c r="BO539" i="11"/>
  <c r="BS539" i="11" s="1"/>
  <c r="BF539" i="11"/>
  <c r="BC539" i="11"/>
  <c r="AY539" i="11"/>
  <c r="AV539" i="11"/>
  <c r="AR539" i="11"/>
  <c r="AO539" i="11"/>
  <c r="AJ539" i="11"/>
  <c r="BL539" i="11" s="1"/>
  <c r="AI539" i="11"/>
  <c r="AG539" i="11"/>
  <c r="BI539" i="11" s="1"/>
  <c r="AF539" i="11"/>
  <c r="O539" i="11"/>
  <c r="L539" i="11"/>
  <c r="BP538" i="11"/>
  <c r="BT538" i="11" s="1"/>
  <c r="BO538" i="11"/>
  <c r="BS538" i="11" s="1"/>
  <c r="BF538" i="11"/>
  <c r="BC538" i="11"/>
  <c r="AY538" i="11"/>
  <c r="AV538" i="11"/>
  <c r="AR538" i="11"/>
  <c r="AO538" i="11"/>
  <c r="AJ538" i="11"/>
  <c r="AI538" i="11"/>
  <c r="BK538" i="11" s="1"/>
  <c r="AG538" i="11"/>
  <c r="BI538" i="11" s="1"/>
  <c r="AF538" i="11"/>
  <c r="O538" i="11"/>
  <c r="L538" i="11"/>
  <c r="BP537" i="11"/>
  <c r="BT537" i="11" s="1"/>
  <c r="BO537" i="11"/>
  <c r="BS537" i="11" s="1"/>
  <c r="BF537" i="11"/>
  <c r="BC537" i="11"/>
  <c r="AY537" i="11"/>
  <c r="AV537" i="11"/>
  <c r="AR537" i="11"/>
  <c r="AO537" i="11"/>
  <c r="AJ537" i="11"/>
  <c r="BL537" i="11" s="1"/>
  <c r="AI537" i="11"/>
  <c r="AG537" i="11"/>
  <c r="BI537" i="11" s="1"/>
  <c r="AF537" i="11"/>
  <c r="O537" i="11"/>
  <c r="L537" i="11"/>
  <c r="BP536" i="11"/>
  <c r="BT536" i="11" s="1"/>
  <c r="BO536" i="11"/>
  <c r="BS536" i="11" s="1"/>
  <c r="BF536" i="11"/>
  <c r="BC536" i="11"/>
  <c r="AY536" i="11"/>
  <c r="AV536" i="11"/>
  <c r="AR536" i="11"/>
  <c r="AO536" i="11"/>
  <c r="AJ536" i="11"/>
  <c r="AI536" i="11"/>
  <c r="BK536" i="11" s="1"/>
  <c r="AG536" i="11"/>
  <c r="BI536" i="11" s="1"/>
  <c r="AF536" i="11"/>
  <c r="O536" i="11"/>
  <c r="L536" i="11"/>
  <c r="BP535" i="11"/>
  <c r="BT535" i="11" s="1"/>
  <c r="BO535" i="11"/>
  <c r="BS535" i="11" s="1"/>
  <c r="BF535" i="11"/>
  <c r="BC535" i="11"/>
  <c r="AY535" i="11"/>
  <c r="AV535" i="11"/>
  <c r="AR535" i="11"/>
  <c r="AO535" i="11"/>
  <c r="AJ535" i="11"/>
  <c r="BL535" i="11" s="1"/>
  <c r="AI535" i="11"/>
  <c r="AG535" i="11"/>
  <c r="BI535" i="11" s="1"/>
  <c r="AF535" i="11"/>
  <c r="O535" i="11"/>
  <c r="L535" i="11"/>
  <c r="BP534" i="11"/>
  <c r="BT534" i="11" s="1"/>
  <c r="BO534" i="11"/>
  <c r="BS534" i="11" s="1"/>
  <c r="BF534" i="11"/>
  <c r="BC534" i="11"/>
  <c r="AY534" i="11"/>
  <c r="AV534" i="11"/>
  <c r="AR534" i="11"/>
  <c r="AO534" i="11"/>
  <c r="AJ534" i="11"/>
  <c r="AI534" i="11"/>
  <c r="BK534" i="11" s="1"/>
  <c r="AG534" i="11"/>
  <c r="BI534" i="11" s="1"/>
  <c r="AF534" i="11"/>
  <c r="O534" i="11"/>
  <c r="L534" i="11"/>
  <c r="BP533" i="11"/>
  <c r="BT533" i="11" s="1"/>
  <c r="BO533" i="11"/>
  <c r="BS533" i="11" s="1"/>
  <c r="BF533" i="11"/>
  <c r="BC533" i="11"/>
  <c r="AY533" i="11"/>
  <c r="AV533" i="11"/>
  <c r="AR533" i="11"/>
  <c r="AO533" i="11"/>
  <c r="AJ533" i="11"/>
  <c r="BL533" i="11" s="1"/>
  <c r="AI533" i="11"/>
  <c r="AG533" i="11"/>
  <c r="BI533" i="11" s="1"/>
  <c r="AF533" i="11"/>
  <c r="O533" i="11"/>
  <c r="L533" i="11"/>
  <c r="BP532" i="11"/>
  <c r="BT532" i="11" s="1"/>
  <c r="BO532" i="11"/>
  <c r="BS532" i="11" s="1"/>
  <c r="BF532" i="11"/>
  <c r="BC532" i="11"/>
  <c r="AY532" i="11"/>
  <c r="AV532" i="11"/>
  <c r="AR532" i="11"/>
  <c r="AO532" i="11"/>
  <c r="AJ532" i="11"/>
  <c r="AI532" i="11"/>
  <c r="BK532" i="11" s="1"/>
  <c r="AG532" i="11"/>
  <c r="BI532" i="11" s="1"/>
  <c r="AF532" i="11"/>
  <c r="O532" i="11"/>
  <c r="L532" i="11"/>
  <c r="BP531" i="11"/>
  <c r="BT531" i="11" s="1"/>
  <c r="BO531" i="11"/>
  <c r="BS531" i="11" s="1"/>
  <c r="BF531" i="11"/>
  <c r="BC531" i="11"/>
  <c r="AY531" i="11"/>
  <c r="AV531" i="11"/>
  <c r="AR531" i="11"/>
  <c r="AO531" i="11"/>
  <c r="AJ531" i="11"/>
  <c r="BL531" i="11" s="1"/>
  <c r="AI531" i="11"/>
  <c r="AG531" i="11"/>
  <c r="BI531" i="11" s="1"/>
  <c r="AF531" i="11"/>
  <c r="O531" i="11"/>
  <c r="L531" i="11"/>
  <c r="BP530" i="11"/>
  <c r="BT530" i="11" s="1"/>
  <c r="BO530" i="11"/>
  <c r="BS530" i="11" s="1"/>
  <c r="BF530" i="11"/>
  <c r="BC530" i="11"/>
  <c r="AY530" i="11"/>
  <c r="AV530" i="11"/>
  <c r="AR530" i="11"/>
  <c r="AO530" i="11"/>
  <c r="AJ530" i="11"/>
  <c r="AI530" i="11"/>
  <c r="BK530" i="11" s="1"/>
  <c r="AG530" i="11"/>
  <c r="BI530" i="11" s="1"/>
  <c r="AF530" i="11"/>
  <c r="O530" i="11"/>
  <c r="L530" i="11"/>
  <c r="BP529" i="11"/>
  <c r="BT529" i="11" s="1"/>
  <c r="BO529" i="11"/>
  <c r="BS529" i="11" s="1"/>
  <c r="BF529" i="11"/>
  <c r="BC529" i="11"/>
  <c r="AY529" i="11"/>
  <c r="AV529" i="11"/>
  <c r="AR529" i="11"/>
  <c r="AO529" i="11"/>
  <c r="AJ529" i="11"/>
  <c r="BL529" i="11" s="1"/>
  <c r="AI529" i="11"/>
  <c r="AG529" i="11"/>
  <c r="BI529" i="11" s="1"/>
  <c r="AF529" i="11"/>
  <c r="O529" i="11"/>
  <c r="L529" i="11"/>
  <c r="BP528" i="11"/>
  <c r="BT528" i="11" s="1"/>
  <c r="BO528" i="11"/>
  <c r="BS528" i="11" s="1"/>
  <c r="BF528" i="11"/>
  <c r="BC528" i="11"/>
  <c r="AY528" i="11"/>
  <c r="AV528" i="11"/>
  <c r="AR528" i="11"/>
  <c r="AO528" i="11"/>
  <c r="AJ528" i="11"/>
  <c r="AI528" i="11"/>
  <c r="BK528" i="11" s="1"/>
  <c r="AG528" i="11"/>
  <c r="BI528" i="11" s="1"/>
  <c r="AF528" i="11"/>
  <c r="O528" i="11"/>
  <c r="L528" i="11"/>
  <c r="BP527" i="11"/>
  <c r="BT527" i="11" s="1"/>
  <c r="BO527" i="11"/>
  <c r="BS527" i="11" s="1"/>
  <c r="BF527" i="11"/>
  <c r="BC527" i="11"/>
  <c r="AY527" i="11"/>
  <c r="AV527" i="11"/>
  <c r="AR527" i="11"/>
  <c r="AO527" i="11"/>
  <c r="AJ527" i="11"/>
  <c r="BL527" i="11" s="1"/>
  <c r="AI527" i="11"/>
  <c r="AG527" i="11"/>
  <c r="BI527" i="11" s="1"/>
  <c r="AF527" i="11"/>
  <c r="O527" i="11"/>
  <c r="L527" i="11"/>
  <c r="BP526" i="11"/>
  <c r="BT526" i="11" s="1"/>
  <c r="BO526" i="11"/>
  <c r="BS526" i="11" s="1"/>
  <c r="AJ526" i="11"/>
  <c r="BL526" i="11" s="1"/>
  <c r="AI526" i="11"/>
  <c r="BK526" i="11" s="1"/>
  <c r="AG526" i="11"/>
  <c r="BI526" i="11" s="1"/>
  <c r="AF526" i="11"/>
  <c r="BH526" i="11" s="1"/>
  <c r="BQ525" i="11"/>
  <c r="BE525" i="11"/>
  <c r="BD525" i="11"/>
  <c r="BB525" i="11"/>
  <c r="BA525" i="11"/>
  <c r="AX525" i="11"/>
  <c r="AW525" i="11"/>
  <c r="AU525" i="11"/>
  <c r="AT525" i="11"/>
  <c r="AQ525" i="11"/>
  <c r="AP525" i="11"/>
  <c r="AN525" i="11"/>
  <c r="AM525" i="11"/>
  <c r="AD525" i="11"/>
  <c r="AC525" i="11"/>
  <c r="AB525" i="11"/>
  <c r="AA525" i="11"/>
  <c r="Z525" i="11"/>
  <c r="X525" i="11"/>
  <c r="W525" i="11"/>
  <c r="V525" i="11"/>
  <c r="U525" i="11"/>
  <c r="T525" i="11"/>
  <c r="R525" i="11"/>
  <c r="N525" i="11"/>
  <c r="M525" i="11"/>
  <c r="K525" i="11"/>
  <c r="BP524" i="11"/>
  <c r="BT524" i="11" s="1"/>
  <c r="BO524" i="11"/>
  <c r="BS524" i="11" s="1"/>
  <c r="BF524" i="11"/>
  <c r="BC524" i="11"/>
  <c r="AY524" i="11"/>
  <c r="AV524" i="11"/>
  <c r="AR524" i="11"/>
  <c r="AO524" i="11"/>
  <c r="AJ524" i="11"/>
  <c r="BL524" i="11" s="1"/>
  <c r="AI524" i="11"/>
  <c r="AG524" i="11"/>
  <c r="BI524" i="11" s="1"/>
  <c r="AF524" i="11"/>
  <c r="BH524" i="11" s="1"/>
  <c r="O524" i="11"/>
  <c r="L524" i="11"/>
  <c r="BP523" i="11"/>
  <c r="BT523" i="11" s="1"/>
  <c r="BO523" i="11"/>
  <c r="BS523" i="11" s="1"/>
  <c r="BF523" i="11"/>
  <c r="BC523" i="11"/>
  <c r="AY523" i="11"/>
  <c r="AV523" i="11"/>
  <c r="AR523" i="11"/>
  <c r="AO523" i="11"/>
  <c r="AJ523" i="11"/>
  <c r="BL523" i="11" s="1"/>
  <c r="AI523" i="11"/>
  <c r="BK523" i="11" s="1"/>
  <c r="AG523" i="11"/>
  <c r="AF523" i="11"/>
  <c r="BH523" i="11" s="1"/>
  <c r="O523" i="11"/>
  <c r="L523" i="11"/>
  <c r="BP522" i="11"/>
  <c r="BT522" i="11" s="1"/>
  <c r="BO522" i="11"/>
  <c r="BS522" i="11" s="1"/>
  <c r="BF522" i="11"/>
  <c r="BC522" i="11"/>
  <c r="AY522" i="11"/>
  <c r="AV522" i="11"/>
  <c r="AR522" i="11"/>
  <c r="AO522" i="11"/>
  <c r="AJ522" i="11"/>
  <c r="BL522" i="11" s="1"/>
  <c r="AI522" i="11"/>
  <c r="BK522" i="11" s="1"/>
  <c r="AG522" i="11"/>
  <c r="BI522" i="11" s="1"/>
  <c r="AF522" i="11"/>
  <c r="BH522" i="11" s="1"/>
  <c r="O522" i="11"/>
  <c r="L522" i="11"/>
  <c r="BP521" i="11"/>
  <c r="BT521" i="11" s="1"/>
  <c r="BO521" i="11"/>
  <c r="BS521" i="11" s="1"/>
  <c r="BF521" i="11"/>
  <c r="BC521" i="11"/>
  <c r="AY521" i="11"/>
  <c r="AV521" i="11"/>
  <c r="AR521" i="11"/>
  <c r="AO521" i="11"/>
  <c r="AJ521" i="11"/>
  <c r="BL521" i="11" s="1"/>
  <c r="AI521" i="11"/>
  <c r="AG521" i="11"/>
  <c r="AF521" i="11"/>
  <c r="BH521" i="11" s="1"/>
  <c r="O521" i="11"/>
  <c r="L521" i="11"/>
  <c r="BP520" i="11"/>
  <c r="BT520" i="11" s="1"/>
  <c r="BO520" i="11"/>
  <c r="BS520" i="11" s="1"/>
  <c r="BF520" i="11"/>
  <c r="BC520" i="11"/>
  <c r="AY520" i="11"/>
  <c r="AV520" i="11"/>
  <c r="AR520" i="11"/>
  <c r="AO520" i="11"/>
  <c r="AJ520" i="11"/>
  <c r="BL520" i="11" s="1"/>
  <c r="AI520" i="11"/>
  <c r="AG520" i="11"/>
  <c r="BI520" i="11" s="1"/>
  <c r="AF520" i="11"/>
  <c r="BH520" i="11" s="1"/>
  <c r="O520" i="11"/>
  <c r="L520" i="11"/>
  <c r="BP519" i="11"/>
  <c r="BT519" i="11" s="1"/>
  <c r="BO519" i="11"/>
  <c r="BS519" i="11" s="1"/>
  <c r="BF519" i="11"/>
  <c r="BC519" i="11"/>
  <c r="AY519" i="11"/>
  <c r="AV519" i="11"/>
  <c r="AR519" i="11"/>
  <c r="AO519" i="11"/>
  <c r="AJ519" i="11"/>
  <c r="BL519" i="11" s="1"/>
  <c r="AI519" i="11"/>
  <c r="BK519" i="11" s="1"/>
  <c r="AG519" i="11"/>
  <c r="AF519" i="11"/>
  <c r="BH519" i="11" s="1"/>
  <c r="O519" i="11"/>
  <c r="L519" i="11"/>
  <c r="BP518" i="11"/>
  <c r="BT518" i="11" s="1"/>
  <c r="BO518" i="11"/>
  <c r="BS518" i="11" s="1"/>
  <c r="BF518" i="11"/>
  <c r="BC518" i="11"/>
  <c r="AY518" i="11"/>
  <c r="AV518" i="11"/>
  <c r="AR518" i="11"/>
  <c r="AO518" i="11"/>
  <c r="AJ518" i="11"/>
  <c r="BL518" i="11" s="1"/>
  <c r="AI518" i="11"/>
  <c r="AG518" i="11"/>
  <c r="BI518" i="11" s="1"/>
  <c r="AF518" i="11"/>
  <c r="BH518" i="11" s="1"/>
  <c r="O518" i="11"/>
  <c r="L518" i="11"/>
  <c r="BP517" i="11"/>
  <c r="BT517" i="11" s="1"/>
  <c r="BO517" i="11"/>
  <c r="BS517" i="11" s="1"/>
  <c r="BF517" i="11"/>
  <c r="BC517" i="11"/>
  <c r="AY517" i="11"/>
  <c r="AV517" i="11"/>
  <c r="AR517" i="11"/>
  <c r="AO517" i="11"/>
  <c r="AJ517" i="11"/>
  <c r="BL517" i="11" s="1"/>
  <c r="AI517" i="11"/>
  <c r="AG517" i="11"/>
  <c r="AF517" i="11"/>
  <c r="BH517" i="11" s="1"/>
  <c r="O517" i="11"/>
  <c r="L517" i="11"/>
  <c r="BP516" i="11"/>
  <c r="BT516" i="11" s="1"/>
  <c r="BO516" i="11"/>
  <c r="BS516" i="11" s="1"/>
  <c r="BF516" i="11"/>
  <c r="BC516" i="11"/>
  <c r="AY516" i="11"/>
  <c r="AV516" i="11"/>
  <c r="AR516" i="11"/>
  <c r="AO516" i="11"/>
  <c r="AJ516" i="11"/>
  <c r="BL516" i="11" s="1"/>
  <c r="AI516" i="11"/>
  <c r="AG516" i="11"/>
  <c r="BI516" i="11" s="1"/>
  <c r="AF516" i="11"/>
  <c r="BH516" i="11" s="1"/>
  <c r="O516" i="11"/>
  <c r="L516" i="11"/>
  <c r="BP515" i="11"/>
  <c r="BT515" i="11" s="1"/>
  <c r="BO515" i="11"/>
  <c r="BS515" i="11" s="1"/>
  <c r="BF515" i="11"/>
  <c r="BC515" i="11"/>
  <c r="AY515" i="11"/>
  <c r="AV515" i="11"/>
  <c r="AR515" i="11"/>
  <c r="AO515" i="11"/>
  <c r="AJ515" i="11"/>
  <c r="BL515" i="11" s="1"/>
  <c r="AI515" i="11"/>
  <c r="BK515" i="11" s="1"/>
  <c r="AG515" i="11"/>
  <c r="AF515" i="11"/>
  <c r="BH515" i="11" s="1"/>
  <c r="O515" i="11"/>
  <c r="L515" i="11"/>
  <c r="BP514" i="11"/>
  <c r="BT514" i="11" s="1"/>
  <c r="BO514" i="11"/>
  <c r="BS514" i="11" s="1"/>
  <c r="BF514" i="11"/>
  <c r="BC514" i="11"/>
  <c r="AY514" i="11"/>
  <c r="AV514" i="11"/>
  <c r="AR514" i="11"/>
  <c r="AO514" i="11"/>
  <c r="AJ514" i="11"/>
  <c r="BL514" i="11" s="1"/>
  <c r="AI514" i="11"/>
  <c r="AG514" i="11"/>
  <c r="BI514" i="11" s="1"/>
  <c r="AF514" i="11"/>
  <c r="BH514" i="11" s="1"/>
  <c r="O514" i="11"/>
  <c r="L514" i="11"/>
  <c r="BP513" i="11"/>
  <c r="BT513" i="11" s="1"/>
  <c r="BO513" i="11"/>
  <c r="BS513" i="11" s="1"/>
  <c r="BF513" i="11"/>
  <c r="BC513" i="11"/>
  <c r="AY513" i="11"/>
  <c r="AV513" i="11"/>
  <c r="AR513" i="11"/>
  <c r="AO513" i="11"/>
  <c r="AJ513" i="11"/>
  <c r="BL513" i="11" s="1"/>
  <c r="AI513" i="11"/>
  <c r="AG513" i="11"/>
  <c r="AF513" i="11"/>
  <c r="BH513" i="11" s="1"/>
  <c r="O513" i="11"/>
  <c r="L513" i="11"/>
  <c r="BP512" i="11"/>
  <c r="BT512" i="11" s="1"/>
  <c r="BO512" i="11"/>
  <c r="BS512" i="11" s="1"/>
  <c r="BF512" i="11"/>
  <c r="BC512" i="11"/>
  <c r="AY512" i="11"/>
  <c r="AV512" i="11"/>
  <c r="AR512" i="11"/>
  <c r="AO512" i="11"/>
  <c r="AJ512" i="11"/>
  <c r="BL512" i="11" s="1"/>
  <c r="AI512" i="11"/>
  <c r="AG512" i="11"/>
  <c r="BI512" i="11" s="1"/>
  <c r="AF512" i="11"/>
  <c r="BH512" i="11" s="1"/>
  <c r="O512" i="11"/>
  <c r="L512" i="11"/>
  <c r="BP511" i="11"/>
  <c r="BT511" i="11" s="1"/>
  <c r="BO511" i="11"/>
  <c r="BS511" i="11" s="1"/>
  <c r="BF511" i="11"/>
  <c r="BC511" i="11"/>
  <c r="AY511" i="11"/>
  <c r="AV511" i="11"/>
  <c r="AR511" i="11"/>
  <c r="AO511" i="11"/>
  <c r="AJ511" i="11"/>
  <c r="BL511" i="11" s="1"/>
  <c r="AI511" i="11"/>
  <c r="BK511" i="11" s="1"/>
  <c r="AG511" i="11"/>
  <c r="BI511" i="11" s="1"/>
  <c r="AF511" i="11"/>
  <c r="O511" i="11"/>
  <c r="L511" i="11"/>
  <c r="BP510" i="11"/>
  <c r="BT510" i="11" s="1"/>
  <c r="BO510" i="11"/>
  <c r="BS510" i="11" s="1"/>
  <c r="BF510" i="11"/>
  <c r="BC510" i="11"/>
  <c r="AY510" i="11"/>
  <c r="AV510" i="11"/>
  <c r="AR510" i="11"/>
  <c r="AO510" i="11"/>
  <c r="AJ510" i="11"/>
  <c r="BL510" i="11" s="1"/>
  <c r="AI510" i="11"/>
  <c r="AG510" i="11"/>
  <c r="BI510" i="11" s="1"/>
  <c r="AF510" i="11"/>
  <c r="BH510" i="11" s="1"/>
  <c r="O510" i="11"/>
  <c r="L510" i="11"/>
  <c r="BP509" i="11"/>
  <c r="BT509" i="11" s="1"/>
  <c r="BO509" i="11"/>
  <c r="BS509" i="11" s="1"/>
  <c r="BF509" i="11"/>
  <c r="BC509" i="11"/>
  <c r="AY509" i="11"/>
  <c r="AV509" i="11"/>
  <c r="AR509" i="11"/>
  <c r="AO509" i="11"/>
  <c r="AJ509" i="11"/>
  <c r="BL509" i="11" s="1"/>
  <c r="AI509" i="11"/>
  <c r="AG509" i="11"/>
  <c r="BI509" i="11" s="1"/>
  <c r="AF509" i="11"/>
  <c r="O509" i="11"/>
  <c r="L509" i="11"/>
  <c r="BP508" i="11"/>
  <c r="BT508" i="11" s="1"/>
  <c r="BO508" i="11"/>
  <c r="BS508" i="11" s="1"/>
  <c r="BF508" i="11"/>
  <c r="BC508" i="11"/>
  <c r="AY508" i="11"/>
  <c r="AV508" i="11"/>
  <c r="AR508" i="11"/>
  <c r="AO508" i="11"/>
  <c r="AJ508" i="11"/>
  <c r="BL508" i="11" s="1"/>
  <c r="AI508" i="11"/>
  <c r="AG508" i="11"/>
  <c r="BI508" i="11" s="1"/>
  <c r="AF508" i="11"/>
  <c r="BH508" i="11" s="1"/>
  <c r="O508" i="11"/>
  <c r="L508" i="11"/>
  <c r="BP507" i="11"/>
  <c r="BT507" i="11" s="1"/>
  <c r="BO507" i="11"/>
  <c r="BS507" i="11" s="1"/>
  <c r="BF507" i="11"/>
  <c r="BC507" i="11"/>
  <c r="AY507" i="11"/>
  <c r="AV507" i="11"/>
  <c r="AR507" i="11"/>
  <c r="AO507" i="11"/>
  <c r="AJ507" i="11"/>
  <c r="BL507" i="11" s="1"/>
  <c r="AI507" i="11"/>
  <c r="BK507" i="11" s="1"/>
  <c r="AG507" i="11"/>
  <c r="BI507" i="11" s="1"/>
  <c r="AF507" i="11"/>
  <c r="O507" i="11"/>
  <c r="L507" i="11"/>
  <c r="BP506" i="11"/>
  <c r="BT506" i="11" s="1"/>
  <c r="BO506" i="11"/>
  <c r="BS506" i="11" s="1"/>
  <c r="BF506" i="11"/>
  <c r="BC506" i="11"/>
  <c r="AY506" i="11"/>
  <c r="AV506" i="11"/>
  <c r="AR506" i="11"/>
  <c r="AO506" i="11"/>
  <c r="AJ506" i="11"/>
  <c r="BL506" i="11" s="1"/>
  <c r="AI506" i="11"/>
  <c r="AG506" i="11"/>
  <c r="BI506" i="11" s="1"/>
  <c r="AF506" i="11"/>
  <c r="BH506" i="11" s="1"/>
  <c r="O506" i="11"/>
  <c r="L506" i="11"/>
  <c r="BP505" i="11"/>
  <c r="BT505" i="11" s="1"/>
  <c r="BO505" i="11"/>
  <c r="BS505" i="11" s="1"/>
  <c r="BF505" i="11"/>
  <c r="BC505" i="11"/>
  <c r="AY505" i="11"/>
  <c r="AV505" i="11"/>
  <c r="AR505" i="11"/>
  <c r="AO505" i="11"/>
  <c r="AJ505" i="11"/>
  <c r="BL505" i="11" s="1"/>
  <c r="AI505" i="11"/>
  <c r="BK505" i="11" s="1"/>
  <c r="AG505" i="11"/>
  <c r="BI505" i="11" s="1"/>
  <c r="AF505" i="11"/>
  <c r="O505" i="11"/>
  <c r="L505" i="11"/>
  <c r="BP504" i="11"/>
  <c r="BT504" i="11" s="1"/>
  <c r="BO504" i="11"/>
  <c r="BS504" i="11" s="1"/>
  <c r="BF504" i="11"/>
  <c r="BC504" i="11"/>
  <c r="AY504" i="11"/>
  <c r="AV504" i="11"/>
  <c r="AR504" i="11"/>
  <c r="AO504" i="11"/>
  <c r="AJ504" i="11"/>
  <c r="BL504" i="11" s="1"/>
  <c r="AI504" i="11"/>
  <c r="AG504" i="11"/>
  <c r="BI504" i="11" s="1"/>
  <c r="AF504" i="11"/>
  <c r="BH504" i="11" s="1"/>
  <c r="O504" i="11"/>
  <c r="L504" i="11"/>
  <c r="BP503" i="11"/>
  <c r="BT503" i="11" s="1"/>
  <c r="BO503" i="11"/>
  <c r="BS503" i="11" s="1"/>
  <c r="AJ503" i="11"/>
  <c r="BL503" i="11" s="1"/>
  <c r="AI503" i="11"/>
  <c r="BK503" i="11" s="1"/>
  <c r="AG503" i="11"/>
  <c r="BI503" i="11" s="1"/>
  <c r="AF503" i="11"/>
  <c r="BP502" i="11"/>
  <c r="BT502" i="11" s="1"/>
  <c r="BO502" i="11"/>
  <c r="BS502" i="11" s="1"/>
  <c r="AJ502" i="11"/>
  <c r="BL502" i="11" s="1"/>
  <c r="AI502" i="11"/>
  <c r="BK502" i="11" s="1"/>
  <c r="AG502" i="11"/>
  <c r="BI502" i="11" s="1"/>
  <c r="AF502" i="11"/>
  <c r="BH502" i="11" s="1"/>
  <c r="BP501" i="11"/>
  <c r="BT501" i="11" s="1"/>
  <c r="BO501" i="11"/>
  <c r="BS501" i="11" s="1"/>
  <c r="AJ501" i="11"/>
  <c r="AI501" i="11"/>
  <c r="BK501" i="11" s="1"/>
  <c r="AG501" i="11"/>
  <c r="BI501" i="11" s="1"/>
  <c r="AF501" i="11"/>
  <c r="BP500" i="11"/>
  <c r="BT500" i="11" s="1"/>
  <c r="BO500" i="11"/>
  <c r="BS500" i="11" s="1"/>
  <c r="AJ500" i="11"/>
  <c r="BL500" i="11" s="1"/>
  <c r="AI500" i="11"/>
  <c r="BK500" i="11" s="1"/>
  <c r="AG500" i="11"/>
  <c r="BI500" i="11" s="1"/>
  <c r="AF500" i="11"/>
  <c r="BP499" i="11"/>
  <c r="BT499" i="11" s="1"/>
  <c r="BO499" i="11"/>
  <c r="BS499" i="11" s="1"/>
  <c r="BF499" i="11"/>
  <c r="BC499" i="11"/>
  <c r="AY499" i="11"/>
  <c r="AV499" i="11"/>
  <c r="AR499" i="11"/>
  <c r="AO499" i="11"/>
  <c r="AJ499" i="11"/>
  <c r="BL499" i="11" s="1"/>
  <c r="AI499" i="11"/>
  <c r="BK499" i="11" s="1"/>
  <c r="AG499" i="11"/>
  <c r="BI499" i="11" s="1"/>
  <c r="AF499" i="11"/>
  <c r="O499" i="11"/>
  <c r="L499" i="11"/>
  <c r="BQ498" i="11"/>
  <c r="BE498" i="11"/>
  <c r="BD498" i="11"/>
  <c r="BB498" i="11"/>
  <c r="BA498" i="11"/>
  <c r="AX498" i="11"/>
  <c r="AW498" i="11"/>
  <c r="AU498" i="11"/>
  <c r="AT498" i="11"/>
  <c r="AQ498" i="11"/>
  <c r="AP498" i="11"/>
  <c r="AN498" i="11"/>
  <c r="AM498" i="11"/>
  <c r="AD498" i="11"/>
  <c r="AC498" i="11"/>
  <c r="AB498" i="11"/>
  <c r="AA498" i="11"/>
  <c r="Z498" i="11"/>
  <c r="X498" i="11"/>
  <c r="W498" i="11"/>
  <c r="V498" i="11"/>
  <c r="U498" i="11"/>
  <c r="T498" i="11"/>
  <c r="R498" i="11"/>
  <c r="N498" i="11"/>
  <c r="M498" i="11"/>
  <c r="K498" i="11"/>
  <c r="J498" i="11"/>
  <c r="J497" i="11" s="1"/>
  <c r="BP494" i="11"/>
  <c r="BT494" i="11" s="1"/>
  <c r="BO494" i="11"/>
  <c r="BS494" i="11" s="1"/>
  <c r="BF494" i="11"/>
  <c r="BC494" i="11"/>
  <c r="AY494" i="11"/>
  <c r="AY493" i="11" s="1"/>
  <c r="AV494" i="11"/>
  <c r="AR494" i="11"/>
  <c r="AR493" i="11" s="1"/>
  <c r="AO494" i="11"/>
  <c r="AO493" i="11" s="1"/>
  <c r="AJ494" i="11"/>
  <c r="AI494" i="11"/>
  <c r="BK494" i="11" s="1"/>
  <c r="BK493" i="11" s="1"/>
  <c r="AG494" i="11"/>
  <c r="AG493" i="11" s="1"/>
  <c r="AF494" i="11"/>
  <c r="O494" i="11"/>
  <c r="O493" i="11" s="1"/>
  <c r="L494" i="11"/>
  <c r="BF493" i="11"/>
  <c r="BE493" i="11"/>
  <c r="BD493" i="11"/>
  <c r="BB493" i="11"/>
  <c r="BA493" i="11"/>
  <c r="AX493" i="11"/>
  <c r="AW493" i="11"/>
  <c r="AV493" i="11"/>
  <c r="AU493" i="11"/>
  <c r="AT493" i="11"/>
  <c r="AQ493" i="11"/>
  <c r="AP493" i="11"/>
  <c r="AN493" i="11"/>
  <c r="AM493" i="11"/>
  <c r="AC493" i="11"/>
  <c r="AB493" i="11"/>
  <c r="AA493" i="11"/>
  <c r="Z493" i="11"/>
  <c r="W493" i="11"/>
  <c r="V493" i="11"/>
  <c r="U493" i="11"/>
  <c r="T493" i="11"/>
  <c r="N493" i="11"/>
  <c r="M493" i="11"/>
  <c r="K493" i="11"/>
  <c r="J493" i="11"/>
  <c r="BP492" i="11"/>
  <c r="BT492" i="11" s="1"/>
  <c r="BO492" i="11"/>
  <c r="BS492" i="11" s="1"/>
  <c r="BF492" i="11"/>
  <c r="BC492" i="11"/>
  <c r="AY492" i="11"/>
  <c r="AY491" i="11" s="1"/>
  <c r="AV492" i="11"/>
  <c r="AR492" i="11"/>
  <c r="AR491" i="11" s="1"/>
  <c r="AO492" i="11"/>
  <c r="AO491" i="11" s="1"/>
  <c r="AJ492" i="11"/>
  <c r="BL492" i="11" s="1"/>
  <c r="BL491" i="11" s="1"/>
  <c r="AI492" i="11"/>
  <c r="AG492" i="11"/>
  <c r="AG491" i="11" s="1"/>
  <c r="AF492" i="11"/>
  <c r="AF491" i="11" s="1"/>
  <c r="O492" i="11"/>
  <c r="O491" i="11" s="1"/>
  <c r="O490" i="11" s="1"/>
  <c r="L492" i="11"/>
  <c r="BF491" i="11"/>
  <c r="BE491" i="11"/>
  <c r="BD491" i="11"/>
  <c r="BD490" i="11" s="1"/>
  <c r="BB491" i="11"/>
  <c r="BA491" i="11"/>
  <c r="AX491" i="11"/>
  <c r="AW491" i="11"/>
  <c r="AW490" i="11" s="1"/>
  <c r="AV491" i="11"/>
  <c r="AU491" i="11"/>
  <c r="AT491" i="11"/>
  <c r="AQ491" i="11"/>
  <c r="AP491" i="11"/>
  <c r="AN491" i="11"/>
  <c r="AM491" i="11"/>
  <c r="AC491" i="11"/>
  <c r="AB491" i="11"/>
  <c r="AA491" i="11"/>
  <c r="Z491" i="11"/>
  <c r="W491" i="11"/>
  <c r="V491" i="11"/>
  <c r="U491" i="11"/>
  <c r="T491" i="11"/>
  <c r="N491" i="11"/>
  <c r="M491" i="11"/>
  <c r="M490" i="11" s="1"/>
  <c r="K491" i="11"/>
  <c r="J491" i="11"/>
  <c r="BP489" i="11"/>
  <c r="BT489" i="11" s="1"/>
  <c r="BO489" i="11"/>
  <c r="BS489" i="11" s="1"/>
  <c r="BF489" i="11"/>
  <c r="BC489" i="11"/>
  <c r="BC488" i="11" s="1"/>
  <c r="AY489" i="11"/>
  <c r="AY488" i="11" s="1"/>
  <c r="AV489" i="11"/>
  <c r="AV488" i="11" s="1"/>
  <c r="AR489" i="11"/>
  <c r="AR488" i="11" s="1"/>
  <c r="AO489" i="11"/>
  <c r="AO488" i="11" s="1"/>
  <c r="AJ489" i="11"/>
  <c r="AI489" i="11"/>
  <c r="AG489" i="11"/>
  <c r="BI489" i="11" s="1"/>
  <c r="BI488" i="11" s="1"/>
  <c r="AF489" i="11"/>
  <c r="O489" i="11"/>
  <c r="O488" i="11" s="1"/>
  <c r="L489" i="11"/>
  <c r="L488" i="11" s="1"/>
  <c r="BE488" i="11"/>
  <c r="BD488" i="11"/>
  <c r="BB488" i="11"/>
  <c r="BA488" i="11"/>
  <c r="AX488" i="11"/>
  <c r="AW488" i="11"/>
  <c r="AU488" i="11"/>
  <c r="AT488" i="11"/>
  <c r="AQ488" i="11"/>
  <c r="AP488" i="11"/>
  <c r="AN488" i="11"/>
  <c r="AM488" i="11"/>
  <c r="AC488" i="11"/>
  <c r="AB488" i="11"/>
  <c r="AA488" i="11"/>
  <c r="Z488" i="11"/>
  <c r="W488" i="11"/>
  <c r="V488" i="11"/>
  <c r="U488" i="11"/>
  <c r="T488" i="11"/>
  <c r="N488" i="11"/>
  <c r="M488" i="11"/>
  <c r="K488" i="11"/>
  <c r="J488" i="11"/>
  <c r="BP487" i="11"/>
  <c r="BT487" i="11" s="1"/>
  <c r="BO487" i="11"/>
  <c r="BS487" i="11" s="1"/>
  <c r="BF487" i="11"/>
  <c r="BC487" i="11"/>
  <c r="BC486" i="11" s="1"/>
  <c r="AY487" i="11"/>
  <c r="AY486" i="11" s="1"/>
  <c r="AV487" i="11"/>
  <c r="AR487" i="11"/>
  <c r="AR486" i="11" s="1"/>
  <c r="AO487" i="11"/>
  <c r="AO486" i="11" s="1"/>
  <c r="AJ487" i="11"/>
  <c r="BL487" i="11" s="1"/>
  <c r="BL486" i="11" s="1"/>
  <c r="AI487" i="11"/>
  <c r="AG487" i="11"/>
  <c r="AF487" i="11"/>
  <c r="BH487" i="11" s="1"/>
  <c r="O487" i="11"/>
  <c r="O486" i="11" s="1"/>
  <c r="L487" i="11"/>
  <c r="L486" i="11" s="1"/>
  <c r="BE486" i="11"/>
  <c r="BD486" i="11"/>
  <c r="BB486" i="11"/>
  <c r="BA486" i="11"/>
  <c r="AX486" i="11"/>
  <c r="AW486" i="11"/>
  <c r="AU486" i="11"/>
  <c r="AT486" i="11"/>
  <c r="AQ486" i="11"/>
  <c r="AP486" i="11"/>
  <c r="AN486" i="11"/>
  <c r="AM486" i="11"/>
  <c r="AC486" i="11"/>
  <c r="AB486" i="11"/>
  <c r="AA486" i="11"/>
  <c r="Z486" i="11"/>
  <c r="W486" i="11"/>
  <c r="V486" i="11"/>
  <c r="U486" i="11"/>
  <c r="T486" i="11"/>
  <c r="N486" i="11"/>
  <c r="M486" i="11"/>
  <c r="K486" i="11"/>
  <c r="J486" i="11"/>
  <c r="BP484" i="11"/>
  <c r="BT484" i="11" s="1"/>
  <c r="BO484" i="11"/>
  <c r="BS484" i="11" s="1"/>
  <c r="BF484" i="11"/>
  <c r="BC484" i="11"/>
  <c r="AY484" i="11"/>
  <c r="AV484" i="11"/>
  <c r="AR484" i="11"/>
  <c r="AO484" i="11"/>
  <c r="AJ484" i="11"/>
  <c r="AI484" i="11"/>
  <c r="BK484" i="11" s="1"/>
  <c r="AG484" i="11"/>
  <c r="BI484" i="11" s="1"/>
  <c r="AF484" i="11"/>
  <c r="O484" i="11"/>
  <c r="L484" i="11"/>
  <c r="BP483" i="11"/>
  <c r="BT483" i="11" s="1"/>
  <c r="BO483" i="11"/>
  <c r="BS483" i="11" s="1"/>
  <c r="BF483" i="11"/>
  <c r="BC483" i="11"/>
  <c r="AY483" i="11"/>
  <c r="AV483" i="11"/>
  <c r="AR483" i="11"/>
  <c r="AO483" i="11"/>
  <c r="AJ483" i="11"/>
  <c r="BL483" i="11" s="1"/>
  <c r="AI483" i="11"/>
  <c r="AG483" i="11"/>
  <c r="BI483" i="11" s="1"/>
  <c r="AF483" i="11"/>
  <c r="BH483" i="11" s="1"/>
  <c r="O483" i="11"/>
  <c r="L483" i="11"/>
  <c r="BP482" i="11"/>
  <c r="BT482" i="11" s="1"/>
  <c r="BO482" i="11"/>
  <c r="BS482" i="11" s="1"/>
  <c r="BF482" i="11"/>
  <c r="BC482" i="11"/>
  <c r="AY482" i="11"/>
  <c r="AV482" i="11"/>
  <c r="AR482" i="11"/>
  <c r="AO482" i="11"/>
  <c r="AJ482" i="11"/>
  <c r="BL482" i="11" s="1"/>
  <c r="AI482" i="11"/>
  <c r="BK482" i="11" s="1"/>
  <c r="AG482" i="11"/>
  <c r="BI482" i="11" s="1"/>
  <c r="AF482" i="11"/>
  <c r="O482" i="11"/>
  <c r="L482" i="11"/>
  <c r="BP481" i="11"/>
  <c r="BT481" i="11" s="1"/>
  <c r="BO481" i="11"/>
  <c r="BS481" i="11" s="1"/>
  <c r="BF481" i="11"/>
  <c r="BC481" i="11"/>
  <c r="AY481" i="11"/>
  <c r="AV481" i="11"/>
  <c r="AR481" i="11"/>
  <c r="AO481" i="11"/>
  <c r="AJ481" i="11"/>
  <c r="AI481" i="11"/>
  <c r="AG481" i="11"/>
  <c r="BI481" i="11" s="1"/>
  <c r="AF481" i="11"/>
  <c r="BH481" i="11" s="1"/>
  <c r="O481" i="11"/>
  <c r="L481" i="11"/>
  <c r="BP480" i="11"/>
  <c r="BT480" i="11" s="1"/>
  <c r="BO480" i="11"/>
  <c r="BS480" i="11" s="1"/>
  <c r="BF480" i="11"/>
  <c r="BC480" i="11"/>
  <c r="AY480" i="11"/>
  <c r="AV480" i="11"/>
  <c r="AR480" i="11"/>
  <c r="AO480" i="11"/>
  <c r="AJ480" i="11"/>
  <c r="BL480" i="11" s="1"/>
  <c r="AI480" i="11"/>
  <c r="BK480" i="11" s="1"/>
  <c r="AG480" i="11"/>
  <c r="BI480" i="11" s="1"/>
  <c r="AF480" i="11"/>
  <c r="O480" i="11"/>
  <c r="L480" i="11"/>
  <c r="BP479" i="11"/>
  <c r="BT479" i="11" s="1"/>
  <c r="BO479" i="11"/>
  <c r="BS479" i="11" s="1"/>
  <c r="BF479" i="11"/>
  <c r="BC479" i="11"/>
  <c r="AY479" i="11"/>
  <c r="AV479" i="11"/>
  <c r="AR479" i="11"/>
  <c r="AO479" i="11"/>
  <c r="AJ479" i="11"/>
  <c r="BL479" i="11" s="1"/>
  <c r="AI479" i="11"/>
  <c r="AG479" i="11"/>
  <c r="BI479" i="11" s="1"/>
  <c r="AF479" i="11"/>
  <c r="BH479" i="11" s="1"/>
  <c r="O479" i="11"/>
  <c r="L479" i="11"/>
  <c r="BP478" i="11"/>
  <c r="BT478" i="11" s="1"/>
  <c r="BO478" i="11"/>
  <c r="BS478" i="11" s="1"/>
  <c r="BF478" i="11"/>
  <c r="BC478" i="11"/>
  <c r="AY478" i="11"/>
  <c r="AV478" i="11"/>
  <c r="AR478" i="11"/>
  <c r="AO478" i="11"/>
  <c r="AJ478" i="11"/>
  <c r="BL478" i="11" s="1"/>
  <c r="AI478" i="11"/>
  <c r="BK478" i="11" s="1"/>
  <c r="AG478" i="11"/>
  <c r="BI478" i="11" s="1"/>
  <c r="AF478" i="11"/>
  <c r="O478" i="11"/>
  <c r="L478" i="11"/>
  <c r="BP477" i="11"/>
  <c r="BT477" i="11" s="1"/>
  <c r="BO477" i="11"/>
  <c r="BS477" i="11" s="1"/>
  <c r="BF477" i="11"/>
  <c r="BC477" i="11"/>
  <c r="AY477" i="11"/>
  <c r="AV477" i="11"/>
  <c r="AR477" i="11"/>
  <c r="AO477" i="11"/>
  <c r="AJ477" i="11"/>
  <c r="BL477" i="11" s="1"/>
  <c r="AI477" i="11"/>
  <c r="AG477" i="11"/>
  <c r="AF477" i="11"/>
  <c r="BH477" i="11" s="1"/>
  <c r="O477" i="11"/>
  <c r="L477" i="11"/>
  <c r="BP476" i="11"/>
  <c r="BT476" i="11" s="1"/>
  <c r="BO476" i="11"/>
  <c r="BS476" i="11" s="1"/>
  <c r="BF476" i="11"/>
  <c r="BC476" i="11"/>
  <c r="AY476" i="11"/>
  <c r="AV476" i="11"/>
  <c r="AR476" i="11"/>
  <c r="AO476" i="11"/>
  <c r="AJ476" i="11"/>
  <c r="BL476" i="11" s="1"/>
  <c r="AI476" i="11"/>
  <c r="BK476" i="11" s="1"/>
  <c r="AG476" i="11"/>
  <c r="BI476" i="11" s="1"/>
  <c r="AF476" i="11"/>
  <c r="O476" i="11"/>
  <c r="L476" i="11"/>
  <c r="BE475" i="11"/>
  <c r="BD475" i="11"/>
  <c r="BB475" i="11"/>
  <c r="BA475" i="11"/>
  <c r="AX475" i="11"/>
  <c r="AW475" i="11"/>
  <c r="AU475" i="11"/>
  <c r="AT475" i="11"/>
  <c r="AQ475" i="11"/>
  <c r="AP475" i="11"/>
  <c r="AN475" i="11"/>
  <c r="AM475" i="11"/>
  <c r="AC475" i="11"/>
  <c r="AB475" i="11"/>
  <c r="AA475" i="11"/>
  <c r="Z475" i="11"/>
  <c r="W475" i="11"/>
  <c r="V475" i="11"/>
  <c r="U475" i="11"/>
  <c r="T475" i="11"/>
  <c r="N475" i="11"/>
  <c r="M475" i="11"/>
  <c r="K475" i="11"/>
  <c r="J475" i="11"/>
  <c r="BP474" i="11"/>
  <c r="BT474" i="11" s="1"/>
  <c r="BO474" i="11"/>
  <c r="BS474" i="11" s="1"/>
  <c r="BF474" i="11"/>
  <c r="BC474" i="11"/>
  <c r="AY474" i="11"/>
  <c r="AV474" i="11"/>
  <c r="AR474" i="11"/>
  <c r="AO474" i="11"/>
  <c r="AJ474" i="11"/>
  <c r="AI474" i="11"/>
  <c r="BK474" i="11" s="1"/>
  <c r="AG474" i="11"/>
  <c r="AF474" i="11"/>
  <c r="O474" i="11"/>
  <c r="L474" i="11"/>
  <c r="BP473" i="11"/>
  <c r="BT473" i="11" s="1"/>
  <c r="BO473" i="11"/>
  <c r="BS473" i="11" s="1"/>
  <c r="BF473" i="11"/>
  <c r="BC473" i="11"/>
  <c r="AY473" i="11"/>
  <c r="AV473" i="11"/>
  <c r="AR473" i="11"/>
  <c r="AO473" i="11"/>
  <c r="AJ473" i="11"/>
  <c r="BL473" i="11" s="1"/>
  <c r="AI473" i="11"/>
  <c r="AG473" i="11"/>
  <c r="BI473" i="11" s="1"/>
  <c r="AF473" i="11"/>
  <c r="BH473" i="11" s="1"/>
  <c r="O473" i="11"/>
  <c r="L473" i="11"/>
  <c r="BE472" i="11"/>
  <c r="BD472" i="11"/>
  <c r="BB472" i="11"/>
  <c r="BA472" i="11"/>
  <c r="AX472" i="11"/>
  <c r="AW472" i="11"/>
  <c r="AU472" i="11"/>
  <c r="AT472" i="11"/>
  <c r="AQ472" i="11"/>
  <c r="AP472" i="11"/>
  <c r="AN472" i="11"/>
  <c r="AM472" i="11"/>
  <c r="AC472" i="11"/>
  <c r="AB472" i="11"/>
  <c r="AA472" i="11"/>
  <c r="Z472" i="11"/>
  <c r="W472" i="11"/>
  <c r="V472" i="11"/>
  <c r="U472" i="11"/>
  <c r="T472" i="11"/>
  <c r="N472" i="11"/>
  <c r="M472" i="11"/>
  <c r="K472" i="11"/>
  <c r="J472" i="11"/>
  <c r="BP471" i="11"/>
  <c r="BT471" i="11" s="1"/>
  <c r="BO471" i="11"/>
  <c r="BS471" i="11" s="1"/>
  <c r="BF471" i="11"/>
  <c r="BC471" i="11"/>
  <c r="AY471" i="11"/>
  <c r="AV471" i="11"/>
  <c r="AR471" i="11"/>
  <c r="AO471" i="11"/>
  <c r="AJ471" i="11"/>
  <c r="BL471" i="11" s="1"/>
  <c r="AI471" i="11"/>
  <c r="AG471" i="11"/>
  <c r="BI471" i="11" s="1"/>
  <c r="AF471" i="11"/>
  <c r="BH471" i="11" s="1"/>
  <c r="O471" i="11"/>
  <c r="L471" i="11"/>
  <c r="BP470" i="11"/>
  <c r="BT470" i="11" s="1"/>
  <c r="BO470" i="11"/>
  <c r="BS470" i="11" s="1"/>
  <c r="BF470" i="11"/>
  <c r="BC470" i="11"/>
  <c r="AY470" i="11"/>
  <c r="AV470" i="11"/>
  <c r="AR470" i="11"/>
  <c r="AO470" i="11"/>
  <c r="AJ470" i="11"/>
  <c r="BL470" i="11" s="1"/>
  <c r="AI470" i="11"/>
  <c r="BK470" i="11" s="1"/>
  <c r="AG470" i="11"/>
  <c r="BI470" i="11" s="1"/>
  <c r="AF470" i="11"/>
  <c r="O470" i="11"/>
  <c r="L470" i="11"/>
  <c r="BP469" i="11"/>
  <c r="BT469" i="11" s="1"/>
  <c r="BO469" i="11"/>
  <c r="BS469" i="11" s="1"/>
  <c r="BF469" i="11"/>
  <c r="BC469" i="11"/>
  <c r="AY469" i="11"/>
  <c r="AV469" i="11"/>
  <c r="AR469" i="11"/>
  <c r="AO469" i="11"/>
  <c r="AJ469" i="11"/>
  <c r="AI469" i="11"/>
  <c r="AG469" i="11"/>
  <c r="BI469" i="11" s="1"/>
  <c r="AF469" i="11"/>
  <c r="BH469" i="11" s="1"/>
  <c r="O469" i="11"/>
  <c r="L469" i="11"/>
  <c r="BP468" i="11"/>
  <c r="BT468" i="11" s="1"/>
  <c r="BO468" i="11"/>
  <c r="BS468" i="11" s="1"/>
  <c r="BF468" i="11"/>
  <c r="BC468" i="11"/>
  <c r="AY468" i="11"/>
  <c r="AV468" i="11"/>
  <c r="AR468" i="11"/>
  <c r="AO468" i="11"/>
  <c r="AJ468" i="11"/>
  <c r="BL468" i="11" s="1"/>
  <c r="AI468" i="11"/>
  <c r="BK468" i="11" s="1"/>
  <c r="AG468" i="11"/>
  <c r="AF468" i="11"/>
  <c r="O468" i="11"/>
  <c r="L468" i="11"/>
  <c r="BE467" i="11"/>
  <c r="BD467" i="11"/>
  <c r="BB467" i="11"/>
  <c r="BA467" i="11"/>
  <c r="AX467" i="11"/>
  <c r="AW467" i="11"/>
  <c r="AU467" i="11"/>
  <c r="AT467" i="11"/>
  <c r="AQ467" i="11"/>
  <c r="AP467" i="11"/>
  <c r="AN467" i="11"/>
  <c r="AM467" i="11"/>
  <c r="AC467" i="11"/>
  <c r="AB467" i="11"/>
  <c r="AA467" i="11"/>
  <c r="Z467" i="11"/>
  <c r="W467" i="11"/>
  <c r="V467" i="11"/>
  <c r="U467" i="11"/>
  <c r="T467" i="11"/>
  <c r="N467" i="11"/>
  <c r="M467" i="11"/>
  <c r="K467" i="11"/>
  <c r="J467" i="11"/>
  <c r="BP466" i="11"/>
  <c r="BT466" i="11" s="1"/>
  <c r="BO466" i="11"/>
  <c r="BS466" i="11" s="1"/>
  <c r="BF466" i="11"/>
  <c r="BC466" i="11"/>
  <c r="AY466" i="11"/>
  <c r="AV466" i="11"/>
  <c r="AR466" i="11"/>
  <c r="AO466" i="11"/>
  <c r="AJ466" i="11"/>
  <c r="BL466" i="11" s="1"/>
  <c r="AI466" i="11"/>
  <c r="BK466" i="11" s="1"/>
  <c r="AG466" i="11"/>
  <c r="BI466" i="11" s="1"/>
  <c r="AF466" i="11"/>
  <c r="O466" i="11"/>
  <c r="L466" i="11"/>
  <c r="BP465" i="11"/>
  <c r="BT465" i="11" s="1"/>
  <c r="BO465" i="11"/>
  <c r="BS465" i="11" s="1"/>
  <c r="BF465" i="11"/>
  <c r="BC465" i="11"/>
  <c r="AY465" i="11"/>
  <c r="AV465" i="11"/>
  <c r="AR465" i="11"/>
  <c r="AO465" i="11"/>
  <c r="AJ465" i="11"/>
  <c r="BL465" i="11" s="1"/>
  <c r="AI465" i="11"/>
  <c r="AG465" i="11"/>
  <c r="AF465" i="11"/>
  <c r="BH465" i="11" s="1"/>
  <c r="O465" i="11"/>
  <c r="L465" i="11"/>
  <c r="BP464" i="11"/>
  <c r="BT464" i="11" s="1"/>
  <c r="BO464" i="11"/>
  <c r="BS464" i="11" s="1"/>
  <c r="BF464" i="11"/>
  <c r="BC464" i="11"/>
  <c r="AY464" i="11"/>
  <c r="AV464" i="11"/>
  <c r="AR464" i="11"/>
  <c r="AO464" i="11"/>
  <c r="AJ464" i="11"/>
  <c r="BL464" i="11" s="1"/>
  <c r="AI464" i="11"/>
  <c r="BK464" i="11" s="1"/>
  <c r="AG464" i="11"/>
  <c r="BI464" i="11" s="1"/>
  <c r="AF464" i="11"/>
  <c r="O464" i="11"/>
  <c r="L464" i="11"/>
  <c r="BP463" i="11"/>
  <c r="BT463" i="11" s="1"/>
  <c r="BO463" i="11"/>
  <c r="BS463" i="11" s="1"/>
  <c r="BF463" i="11"/>
  <c r="BC463" i="11"/>
  <c r="AY463" i="11"/>
  <c r="AV463" i="11"/>
  <c r="AR463" i="11"/>
  <c r="AO463" i="11"/>
  <c r="AJ463" i="11"/>
  <c r="AI463" i="11"/>
  <c r="AG463" i="11"/>
  <c r="BI463" i="11" s="1"/>
  <c r="AF463" i="11"/>
  <c r="O463" i="11"/>
  <c r="L463" i="11"/>
  <c r="BP462" i="11"/>
  <c r="BT462" i="11" s="1"/>
  <c r="BO462" i="11"/>
  <c r="BS462" i="11" s="1"/>
  <c r="BF462" i="11"/>
  <c r="BC462" i="11"/>
  <c r="AY462" i="11"/>
  <c r="AV462" i="11"/>
  <c r="AR462" i="11"/>
  <c r="AO462" i="11"/>
  <c r="AJ462" i="11"/>
  <c r="BL462" i="11" s="1"/>
  <c r="AI462" i="11"/>
  <c r="AG462" i="11"/>
  <c r="BI462" i="11" s="1"/>
  <c r="AF462" i="11"/>
  <c r="O462" i="11"/>
  <c r="L462" i="11"/>
  <c r="BE461" i="11"/>
  <c r="BD461" i="11"/>
  <c r="BB461" i="11"/>
  <c r="BA461" i="11"/>
  <c r="AX461" i="11"/>
  <c r="AW461" i="11"/>
  <c r="AU461" i="11"/>
  <c r="AT461" i="11"/>
  <c r="AQ461" i="11"/>
  <c r="AP461" i="11"/>
  <c r="AN461" i="11"/>
  <c r="AM461" i="11"/>
  <c r="AC461" i="11"/>
  <c r="AB461" i="11"/>
  <c r="AA461" i="11"/>
  <c r="Z461" i="11"/>
  <c r="W461" i="11"/>
  <c r="V461" i="11"/>
  <c r="U461" i="11"/>
  <c r="T461" i="11"/>
  <c r="N461" i="11"/>
  <c r="M461" i="11"/>
  <c r="K461" i="11"/>
  <c r="J461" i="11"/>
  <c r="BP459" i="11"/>
  <c r="BT459" i="11" s="1"/>
  <c r="BO459" i="11"/>
  <c r="BS459" i="11" s="1"/>
  <c r="BF459" i="11"/>
  <c r="BC459" i="11"/>
  <c r="AY459" i="11"/>
  <c r="AV459" i="11"/>
  <c r="AR459" i="11"/>
  <c r="AO459" i="11"/>
  <c r="AJ459" i="11"/>
  <c r="BL459" i="11" s="1"/>
  <c r="AI459" i="11"/>
  <c r="AG459" i="11"/>
  <c r="BI459" i="11" s="1"/>
  <c r="AF459" i="11"/>
  <c r="BH459" i="11" s="1"/>
  <c r="O459" i="11"/>
  <c r="L459" i="11"/>
  <c r="BP458" i="11"/>
  <c r="BT458" i="11" s="1"/>
  <c r="BO458" i="11"/>
  <c r="BS458" i="11" s="1"/>
  <c r="BF458" i="11"/>
  <c r="BC458" i="11"/>
  <c r="AY458" i="11"/>
  <c r="AV458" i="11"/>
  <c r="AR458" i="11"/>
  <c r="AO458" i="11"/>
  <c r="AJ458" i="11"/>
  <c r="BL458" i="11" s="1"/>
  <c r="AI458" i="11"/>
  <c r="BK458" i="11" s="1"/>
  <c r="AG458" i="11"/>
  <c r="BI458" i="11" s="1"/>
  <c r="AF458" i="11"/>
  <c r="O458" i="11"/>
  <c r="L458" i="11"/>
  <c r="BP457" i="11"/>
  <c r="BT457" i="11" s="1"/>
  <c r="BO457" i="11"/>
  <c r="BS457" i="11" s="1"/>
  <c r="BF457" i="11"/>
  <c r="BC457" i="11"/>
  <c r="AY457" i="11"/>
  <c r="AV457" i="11"/>
  <c r="AR457" i="11"/>
  <c r="AO457" i="11"/>
  <c r="AJ457" i="11"/>
  <c r="BL457" i="11" s="1"/>
  <c r="AI457" i="11"/>
  <c r="AG457" i="11"/>
  <c r="BI457" i="11" s="1"/>
  <c r="AF457" i="11"/>
  <c r="BH457" i="11" s="1"/>
  <c r="O457" i="11"/>
  <c r="L457" i="11"/>
  <c r="BP456" i="11"/>
  <c r="BT456" i="11" s="1"/>
  <c r="BO456" i="11"/>
  <c r="BS456" i="11" s="1"/>
  <c r="BF456" i="11"/>
  <c r="BC456" i="11"/>
  <c r="AY456" i="11"/>
  <c r="AV456" i="11"/>
  <c r="AR456" i="11"/>
  <c r="AO456" i="11"/>
  <c r="AJ456" i="11"/>
  <c r="BL456" i="11" s="1"/>
  <c r="AI456" i="11"/>
  <c r="BK456" i="11" s="1"/>
  <c r="AG456" i="11"/>
  <c r="BI456" i="11" s="1"/>
  <c r="AF456" i="11"/>
  <c r="O456" i="11"/>
  <c r="L456" i="11"/>
  <c r="BP455" i="11"/>
  <c r="BT455" i="11" s="1"/>
  <c r="BO455" i="11"/>
  <c r="BS455" i="11" s="1"/>
  <c r="BF455" i="11"/>
  <c r="BC455" i="11"/>
  <c r="AY455" i="11"/>
  <c r="AV455" i="11"/>
  <c r="AR455" i="11"/>
  <c r="AO455" i="11"/>
  <c r="AJ455" i="11"/>
  <c r="BL455" i="11" s="1"/>
  <c r="AI455" i="11"/>
  <c r="AG455" i="11"/>
  <c r="BI455" i="11" s="1"/>
  <c r="AF455" i="11"/>
  <c r="BH455" i="11" s="1"/>
  <c r="O455" i="11"/>
  <c r="L455" i="11"/>
  <c r="BP454" i="11"/>
  <c r="BT454" i="11" s="1"/>
  <c r="BO454" i="11"/>
  <c r="BS454" i="11" s="1"/>
  <c r="BF454" i="11"/>
  <c r="BC454" i="11"/>
  <c r="AY454" i="11"/>
  <c r="AV454" i="11"/>
  <c r="AR454" i="11"/>
  <c r="AO454" i="11"/>
  <c r="AJ454" i="11"/>
  <c r="BL454" i="11" s="1"/>
  <c r="AI454" i="11"/>
  <c r="AG454" i="11"/>
  <c r="BI454" i="11" s="1"/>
  <c r="AF454" i="11"/>
  <c r="O454" i="11"/>
  <c r="L454" i="11"/>
  <c r="BP453" i="11"/>
  <c r="BT453" i="11" s="1"/>
  <c r="BO453" i="11"/>
  <c r="BS453" i="11" s="1"/>
  <c r="BF453" i="11"/>
  <c r="BC453" i="11"/>
  <c r="AY453" i="11"/>
  <c r="AV453" i="11"/>
  <c r="AR453" i="11"/>
  <c r="AO453" i="11"/>
  <c r="AJ453" i="11"/>
  <c r="BL453" i="11" s="1"/>
  <c r="AI453" i="11"/>
  <c r="AG453" i="11"/>
  <c r="BI453" i="11" s="1"/>
  <c r="AF453" i="11"/>
  <c r="BH453" i="11" s="1"/>
  <c r="O453" i="11"/>
  <c r="L453" i="11"/>
  <c r="BP452" i="11"/>
  <c r="BT452" i="11" s="1"/>
  <c r="BO452" i="11"/>
  <c r="BS452" i="11" s="1"/>
  <c r="BF452" i="11"/>
  <c r="BC452" i="11"/>
  <c r="AY452" i="11"/>
  <c r="AV452" i="11"/>
  <c r="AR452" i="11"/>
  <c r="AO452" i="11"/>
  <c r="AJ452" i="11"/>
  <c r="BL452" i="11" s="1"/>
  <c r="AI452" i="11"/>
  <c r="BK452" i="11" s="1"/>
  <c r="AG452" i="11"/>
  <c r="BI452" i="11" s="1"/>
  <c r="AF452" i="11"/>
  <c r="O452" i="11"/>
  <c r="L452" i="11"/>
  <c r="BP451" i="11"/>
  <c r="BT451" i="11" s="1"/>
  <c r="BO451" i="11"/>
  <c r="BS451" i="11" s="1"/>
  <c r="BF451" i="11"/>
  <c r="BC451" i="11"/>
  <c r="AY451" i="11"/>
  <c r="AV451" i="11"/>
  <c r="AR451" i="11"/>
  <c r="AO451" i="11"/>
  <c r="AJ451" i="11"/>
  <c r="BL451" i="11" s="1"/>
  <c r="AI451" i="11"/>
  <c r="AG451" i="11"/>
  <c r="BI451" i="11" s="1"/>
  <c r="AF451" i="11"/>
  <c r="BH451" i="11" s="1"/>
  <c r="O451" i="11"/>
  <c r="L451" i="11"/>
  <c r="BP450" i="11"/>
  <c r="BT450" i="11" s="1"/>
  <c r="BO450" i="11"/>
  <c r="BS450" i="11" s="1"/>
  <c r="BF450" i="11"/>
  <c r="BC450" i="11"/>
  <c r="AY450" i="11"/>
  <c r="AV450" i="11"/>
  <c r="AR450" i="11"/>
  <c r="AO450" i="11"/>
  <c r="AJ450" i="11"/>
  <c r="BL450" i="11" s="1"/>
  <c r="AI450" i="11"/>
  <c r="BK450" i="11" s="1"/>
  <c r="AG450" i="11"/>
  <c r="AF450" i="11"/>
  <c r="O450" i="11"/>
  <c r="L450" i="11"/>
  <c r="BP449" i="11"/>
  <c r="BT449" i="11" s="1"/>
  <c r="BO449" i="11"/>
  <c r="BS449" i="11" s="1"/>
  <c r="BF449" i="11"/>
  <c r="BC449" i="11"/>
  <c r="AY449" i="11"/>
  <c r="AV449" i="11"/>
  <c r="AR449" i="11"/>
  <c r="AO449" i="11"/>
  <c r="AJ449" i="11"/>
  <c r="BL449" i="11" s="1"/>
  <c r="AI449" i="11"/>
  <c r="AG449" i="11"/>
  <c r="BI449" i="11" s="1"/>
  <c r="AF449" i="11"/>
  <c r="BH449" i="11" s="1"/>
  <c r="O449" i="11"/>
  <c r="L449" i="11"/>
  <c r="BP448" i="11"/>
  <c r="BT448" i="11" s="1"/>
  <c r="BO448" i="11"/>
  <c r="BS448" i="11" s="1"/>
  <c r="BF448" i="11"/>
  <c r="BC448" i="11"/>
  <c r="AY448" i="11"/>
  <c r="AV448" i="11"/>
  <c r="AR448" i="11"/>
  <c r="AO448" i="11"/>
  <c r="AJ448" i="11"/>
  <c r="BL448" i="11" s="1"/>
  <c r="AI448" i="11"/>
  <c r="BK448" i="11" s="1"/>
  <c r="AG448" i="11"/>
  <c r="BI448" i="11" s="1"/>
  <c r="AF448" i="11"/>
  <c r="O448" i="11"/>
  <c r="L448" i="11"/>
  <c r="BP447" i="11"/>
  <c r="BT447" i="11" s="1"/>
  <c r="BO447" i="11"/>
  <c r="BS447" i="11" s="1"/>
  <c r="BF447" i="11"/>
  <c r="BC447" i="11"/>
  <c r="AY447" i="11"/>
  <c r="AV447" i="11"/>
  <c r="AR447" i="11"/>
  <c r="AO447" i="11"/>
  <c r="AJ447" i="11"/>
  <c r="BL447" i="11" s="1"/>
  <c r="AI447" i="11"/>
  <c r="AG447" i="11"/>
  <c r="BI447" i="11" s="1"/>
  <c r="AF447" i="11"/>
  <c r="BH447" i="11" s="1"/>
  <c r="O447" i="11"/>
  <c r="L447" i="11"/>
  <c r="BP446" i="11"/>
  <c r="BT446" i="11" s="1"/>
  <c r="BO446" i="11"/>
  <c r="BS446" i="11" s="1"/>
  <c r="BF446" i="11"/>
  <c r="BC446" i="11"/>
  <c r="AY446" i="11"/>
  <c r="AV446" i="11"/>
  <c r="AR446" i="11"/>
  <c r="AO446" i="11"/>
  <c r="AJ446" i="11"/>
  <c r="AI446" i="11"/>
  <c r="BK446" i="11" s="1"/>
  <c r="AG446" i="11"/>
  <c r="BI446" i="11" s="1"/>
  <c r="AF446" i="11"/>
  <c r="O446" i="11"/>
  <c r="L446" i="11"/>
  <c r="BE445" i="11"/>
  <c r="BD445" i="11"/>
  <c r="BD444" i="11" s="1"/>
  <c r="BB445" i="11"/>
  <c r="BB444" i="11" s="1"/>
  <c r="BA445" i="11"/>
  <c r="BA444" i="11" s="1"/>
  <c r="AX445" i="11"/>
  <c r="AX444" i="11" s="1"/>
  <c r="AW445" i="11"/>
  <c r="AW444" i="11" s="1"/>
  <c r="AU445" i="11"/>
  <c r="AU444" i="11" s="1"/>
  <c r="AT445" i="11"/>
  <c r="AT444" i="11" s="1"/>
  <c r="AQ445" i="11"/>
  <c r="AQ444" i="11" s="1"/>
  <c r="AP445" i="11"/>
  <c r="AP444" i="11" s="1"/>
  <c r="AN445" i="11"/>
  <c r="AN444" i="11" s="1"/>
  <c r="AM445" i="11"/>
  <c r="AM444" i="11" s="1"/>
  <c r="AC445" i="11"/>
  <c r="AC444" i="11" s="1"/>
  <c r="AB445" i="11"/>
  <c r="AB444" i="11" s="1"/>
  <c r="AA445" i="11"/>
  <c r="AA444" i="11" s="1"/>
  <c r="Z445" i="11"/>
  <c r="Z444" i="11" s="1"/>
  <c r="W445" i="11"/>
  <c r="W444" i="11" s="1"/>
  <c r="V445" i="11"/>
  <c r="V444" i="11" s="1"/>
  <c r="U445" i="11"/>
  <c r="U444" i="11" s="1"/>
  <c r="T445" i="11"/>
  <c r="T444" i="11" s="1"/>
  <c r="N445" i="11"/>
  <c r="N444" i="11" s="1"/>
  <c r="M445" i="11"/>
  <c r="M444" i="11" s="1"/>
  <c r="K445" i="11"/>
  <c r="K444" i="11" s="1"/>
  <c r="J445" i="11"/>
  <c r="J444" i="11" s="1"/>
  <c r="BE444" i="11"/>
  <c r="BP443" i="11"/>
  <c r="BT443" i="11" s="1"/>
  <c r="BO443" i="11"/>
  <c r="BS443" i="11" s="1"/>
  <c r="BF443" i="11"/>
  <c r="BC443" i="11"/>
  <c r="AY443" i="11"/>
  <c r="AV443" i="11"/>
  <c r="AR443" i="11"/>
  <c r="AO443" i="11"/>
  <c r="AJ443" i="11"/>
  <c r="BL443" i="11" s="1"/>
  <c r="AI443" i="11"/>
  <c r="AG443" i="11"/>
  <c r="BI443" i="11" s="1"/>
  <c r="AF443" i="11"/>
  <c r="BH443" i="11" s="1"/>
  <c r="O443" i="11"/>
  <c r="L443" i="11"/>
  <c r="BP442" i="11"/>
  <c r="BT442" i="11" s="1"/>
  <c r="BO442" i="11"/>
  <c r="BS442" i="11" s="1"/>
  <c r="BF442" i="11"/>
  <c r="BC442" i="11"/>
  <c r="AY442" i="11"/>
  <c r="AV442" i="11"/>
  <c r="AR442" i="11"/>
  <c r="AO442" i="11"/>
  <c r="AJ442" i="11"/>
  <c r="AI442" i="11"/>
  <c r="BK442" i="11" s="1"/>
  <c r="AG442" i="11"/>
  <c r="BI442" i="11" s="1"/>
  <c r="AF442" i="11"/>
  <c r="O442" i="11"/>
  <c r="L442" i="11"/>
  <c r="BP441" i="11"/>
  <c r="BT441" i="11" s="1"/>
  <c r="BO441" i="11"/>
  <c r="BS441" i="11" s="1"/>
  <c r="BF441" i="11"/>
  <c r="BC441" i="11"/>
  <c r="AY441" i="11"/>
  <c r="AV441" i="11"/>
  <c r="AR441" i="11"/>
  <c r="AO441" i="11"/>
  <c r="AJ441" i="11"/>
  <c r="BL441" i="11" s="1"/>
  <c r="AI441" i="11"/>
  <c r="AG441" i="11"/>
  <c r="BI441" i="11" s="1"/>
  <c r="AF441" i="11"/>
  <c r="BH441" i="11" s="1"/>
  <c r="O441" i="11"/>
  <c r="L441" i="11"/>
  <c r="BP440" i="11"/>
  <c r="BT440" i="11" s="1"/>
  <c r="BO440" i="11"/>
  <c r="BS440" i="11" s="1"/>
  <c r="BF440" i="11"/>
  <c r="BC440" i="11"/>
  <c r="AY440" i="11"/>
  <c r="AV440" i="11"/>
  <c r="AR440" i="11"/>
  <c r="AO440" i="11"/>
  <c r="AJ440" i="11"/>
  <c r="AI440" i="11"/>
  <c r="BK440" i="11" s="1"/>
  <c r="AG440" i="11"/>
  <c r="BI440" i="11" s="1"/>
  <c r="AF440" i="11"/>
  <c r="O440" i="11"/>
  <c r="L440" i="11"/>
  <c r="BP439" i="11"/>
  <c r="BT439" i="11" s="1"/>
  <c r="BO439" i="11"/>
  <c r="BS439" i="11" s="1"/>
  <c r="BF439" i="11"/>
  <c r="BC439" i="11"/>
  <c r="AY439" i="11"/>
  <c r="AV439" i="11"/>
  <c r="AR439" i="11"/>
  <c r="AO439" i="11"/>
  <c r="AJ439" i="11"/>
  <c r="BL439" i="11" s="1"/>
  <c r="AI439" i="11"/>
  <c r="AG439" i="11"/>
  <c r="BI439" i="11" s="1"/>
  <c r="AF439" i="11"/>
  <c r="O439" i="11"/>
  <c r="L439" i="11"/>
  <c r="BE438" i="11"/>
  <c r="BE437" i="11" s="1"/>
  <c r="BD438" i="11"/>
  <c r="BD437" i="11" s="1"/>
  <c r="BB438" i="11"/>
  <c r="BB437" i="11" s="1"/>
  <c r="BA438" i="11"/>
  <c r="BA437" i="11" s="1"/>
  <c r="AX438" i="11"/>
  <c r="AX437" i="11" s="1"/>
  <c r="AW438" i="11"/>
  <c r="AW437" i="11" s="1"/>
  <c r="AU438" i="11"/>
  <c r="AU437" i="11" s="1"/>
  <c r="AT438" i="11"/>
  <c r="AT437" i="11" s="1"/>
  <c r="AQ438" i="11"/>
  <c r="AQ437" i="11" s="1"/>
  <c r="AP438" i="11"/>
  <c r="AP437" i="11" s="1"/>
  <c r="AN438" i="11"/>
  <c r="AN437" i="11" s="1"/>
  <c r="AM438" i="11"/>
  <c r="AM437" i="11" s="1"/>
  <c r="AC438" i="11"/>
  <c r="AC437" i="11" s="1"/>
  <c r="AB438" i="11"/>
  <c r="AB437" i="11" s="1"/>
  <c r="AA438" i="11"/>
  <c r="AA437" i="11" s="1"/>
  <c r="Z438" i="11"/>
  <c r="Z437" i="11" s="1"/>
  <c r="W438" i="11"/>
  <c r="W437" i="11" s="1"/>
  <c r="V438" i="11"/>
  <c r="V437" i="11" s="1"/>
  <c r="U438" i="11"/>
  <c r="U437" i="11" s="1"/>
  <c r="T438" i="11"/>
  <c r="T437" i="11" s="1"/>
  <c r="N438" i="11"/>
  <c r="N437" i="11" s="1"/>
  <c r="M438" i="11"/>
  <c r="M437" i="11" s="1"/>
  <c r="K438" i="11"/>
  <c r="K437" i="11" s="1"/>
  <c r="J438" i="11"/>
  <c r="J437" i="11" s="1"/>
  <c r="BP436" i="11"/>
  <c r="BT436" i="11" s="1"/>
  <c r="BO436" i="11"/>
  <c r="BS436" i="11" s="1"/>
  <c r="BF436" i="11"/>
  <c r="BC436" i="11"/>
  <c r="AY436" i="11"/>
  <c r="AY435" i="11" s="1"/>
  <c r="AV436" i="11"/>
  <c r="AR436" i="11"/>
  <c r="AR435" i="11" s="1"/>
  <c r="AO436" i="11"/>
  <c r="AJ436" i="11"/>
  <c r="AI436" i="11"/>
  <c r="AG436" i="11"/>
  <c r="AF436" i="11"/>
  <c r="AF435" i="11" s="1"/>
  <c r="O436" i="11"/>
  <c r="O435" i="11" s="1"/>
  <c r="L436" i="11"/>
  <c r="L435" i="11" s="1"/>
  <c r="BF435" i="11"/>
  <c r="BE435" i="11"/>
  <c r="BD435" i="11"/>
  <c r="BB435" i="11"/>
  <c r="BA435" i="11"/>
  <c r="AX435" i="11"/>
  <c r="AW435" i="11"/>
  <c r="AV435" i="11"/>
  <c r="AU435" i="11"/>
  <c r="AT435" i="11"/>
  <c r="AQ435" i="11"/>
  <c r="AP435" i="11"/>
  <c r="AN435" i="11"/>
  <c r="AM435" i="11"/>
  <c r="AC435" i="11"/>
  <c r="AB435" i="11"/>
  <c r="AA435" i="11"/>
  <c r="Z435" i="11"/>
  <c r="W435" i="11"/>
  <c r="V435" i="11"/>
  <c r="U435" i="11"/>
  <c r="T435" i="11"/>
  <c r="N435" i="11"/>
  <c r="M435" i="11"/>
  <c r="K435" i="11"/>
  <c r="J435" i="11"/>
  <c r="BP434" i="11"/>
  <c r="BT434" i="11" s="1"/>
  <c r="BO434" i="11"/>
  <c r="BS434" i="11" s="1"/>
  <c r="BF434" i="11"/>
  <c r="BC434" i="11"/>
  <c r="AY434" i="11"/>
  <c r="AV434" i="11"/>
  <c r="AR434" i="11"/>
  <c r="AO434" i="11"/>
  <c r="AJ434" i="11"/>
  <c r="BL434" i="11" s="1"/>
  <c r="AI434" i="11"/>
  <c r="BK434" i="11" s="1"/>
  <c r="AG434" i="11"/>
  <c r="BI434" i="11" s="1"/>
  <c r="AF434" i="11"/>
  <c r="O434" i="11"/>
  <c r="L434" i="11"/>
  <c r="BP433" i="11"/>
  <c r="BT433" i="11" s="1"/>
  <c r="BO433" i="11"/>
  <c r="BS433" i="11" s="1"/>
  <c r="BF433" i="11"/>
  <c r="BC433" i="11"/>
  <c r="AY433" i="11"/>
  <c r="AV433" i="11"/>
  <c r="AR433" i="11"/>
  <c r="AO433" i="11"/>
  <c r="AJ433" i="11"/>
  <c r="BL433" i="11" s="1"/>
  <c r="AI433" i="11"/>
  <c r="AG433" i="11"/>
  <c r="BI433" i="11" s="1"/>
  <c r="AF433" i="11"/>
  <c r="BH433" i="11" s="1"/>
  <c r="O433" i="11"/>
  <c r="L433" i="11"/>
  <c r="BP432" i="11"/>
  <c r="BT432" i="11" s="1"/>
  <c r="BO432" i="11"/>
  <c r="BS432" i="11" s="1"/>
  <c r="BF432" i="11"/>
  <c r="BC432" i="11"/>
  <c r="AY432" i="11"/>
  <c r="AV432" i="11"/>
  <c r="AR432" i="11"/>
  <c r="AO432" i="11"/>
  <c r="AJ432" i="11"/>
  <c r="BL432" i="11" s="1"/>
  <c r="AI432" i="11"/>
  <c r="BK432" i="11" s="1"/>
  <c r="AG432" i="11"/>
  <c r="BI432" i="11" s="1"/>
  <c r="AF432" i="11"/>
  <c r="O432" i="11"/>
  <c r="L432" i="11"/>
  <c r="BP431" i="11"/>
  <c r="BT431" i="11" s="1"/>
  <c r="BO431" i="11"/>
  <c r="BS431" i="11" s="1"/>
  <c r="BF431" i="11"/>
  <c r="BC431" i="11"/>
  <c r="AY431" i="11"/>
  <c r="AV431" i="11"/>
  <c r="AR431" i="11"/>
  <c r="AO431" i="11"/>
  <c r="AJ431" i="11"/>
  <c r="BL431" i="11" s="1"/>
  <c r="AI431" i="11"/>
  <c r="AG431" i="11"/>
  <c r="BI431" i="11" s="1"/>
  <c r="AF431" i="11"/>
  <c r="BH431" i="11" s="1"/>
  <c r="O431" i="11"/>
  <c r="L431" i="11"/>
  <c r="BP430" i="11"/>
  <c r="BT430" i="11" s="1"/>
  <c r="BO430" i="11"/>
  <c r="BS430" i="11" s="1"/>
  <c r="BF430" i="11"/>
  <c r="BC430" i="11"/>
  <c r="AY430" i="11"/>
  <c r="AV430" i="11"/>
  <c r="AR430" i="11"/>
  <c r="AO430" i="11"/>
  <c r="AJ430" i="11"/>
  <c r="BL430" i="11" s="1"/>
  <c r="AI430" i="11"/>
  <c r="BK430" i="11" s="1"/>
  <c r="AG430" i="11"/>
  <c r="BI430" i="11" s="1"/>
  <c r="AF430" i="11"/>
  <c r="O430" i="11"/>
  <c r="L430" i="11"/>
  <c r="BP429" i="11"/>
  <c r="BT429" i="11" s="1"/>
  <c r="BO429" i="11"/>
  <c r="BS429" i="11" s="1"/>
  <c r="BF429" i="11"/>
  <c r="BC429" i="11"/>
  <c r="AY429" i="11"/>
  <c r="AV429" i="11"/>
  <c r="AR429" i="11"/>
  <c r="AO429" i="11"/>
  <c r="AJ429" i="11"/>
  <c r="BL429" i="11" s="1"/>
  <c r="AI429" i="11"/>
  <c r="AG429" i="11"/>
  <c r="BI429" i="11" s="1"/>
  <c r="AF429" i="11"/>
  <c r="BH429" i="11" s="1"/>
  <c r="O429" i="11"/>
  <c r="L429" i="11"/>
  <c r="BP428" i="11"/>
  <c r="BT428" i="11" s="1"/>
  <c r="BO428" i="11"/>
  <c r="BS428" i="11" s="1"/>
  <c r="BF428" i="11"/>
  <c r="BC428" i="11"/>
  <c r="AY428" i="11"/>
  <c r="AV428" i="11"/>
  <c r="AR428" i="11"/>
  <c r="AO428" i="11"/>
  <c r="AJ428" i="11"/>
  <c r="AI428" i="11"/>
  <c r="BK428" i="11" s="1"/>
  <c r="AG428" i="11"/>
  <c r="BI428" i="11" s="1"/>
  <c r="AF428" i="11"/>
  <c r="O428" i="11"/>
  <c r="L428" i="11"/>
  <c r="BP427" i="11"/>
  <c r="BT427" i="11" s="1"/>
  <c r="BO427" i="11"/>
  <c r="BS427" i="11" s="1"/>
  <c r="BF427" i="11"/>
  <c r="BC427" i="11"/>
  <c r="AY427" i="11"/>
  <c r="AV427" i="11"/>
  <c r="AR427" i="11"/>
  <c r="AO427" i="11"/>
  <c r="AJ427" i="11"/>
  <c r="BL427" i="11" s="1"/>
  <c r="AI427" i="11"/>
  <c r="AG427" i="11"/>
  <c r="BI427" i="11" s="1"/>
  <c r="AF427" i="11"/>
  <c r="BH427" i="11" s="1"/>
  <c r="O427" i="11"/>
  <c r="L427" i="11"/>
  <c r="BP426" i="11"/>
  <c r="BT426" i="11" s="1"/>
  <c r="BO426" i="11"/>
  <c r="BS426" i="11" s="1"/>
  <c r="BF426" i="11"/>
  <c r="BC426" i="11"/>
  <c r="AY426" i="11"/>
  <c r="AV426" i="11"/>
  <c r="AR426" i="11"/>
  <c r="AO426" i="11"/>
  <c r="AJ426" i="11"/>
  <c r="AI426" i="11"/>
  <c r="BK426" i="11" s="1"/>
  <c r="AG426" i="11"/>
  <c r="BI426" i="11" s="1"/>
  <c r="AF426" i="11"/>
  <c r="O426" i="11"/>
  <c r="L426" i="11"/>
  <c r="BP425" i="11"/>
  <c r="BT425" i="11" s="1"/>
  <c r="BO425" i="11"/>
  <c r="BS425" i="11" s="1"/>
  <c r="BF425" i="11"/>
  <c r="BC425" i="11"/>
  <c r="AY425" i="11"/>
  <c r="AV425" i="11"/>
  <c r="AR425" i="11"/>
  <c r="AO425" i="11"/>
  <c r="AJ425" i="11"/>
  <c r="BL425" i="11" s="1"/>
  <c r="AI425" i="11"/>
  <c r="AG425" i="11"/>
  <c r="BI425" i="11" s="1"/>
  <c r="AF425" i="11"/>
  <c r="BH425" i="11" s="1"/>
  <c r="O425" i="11"/>
  <c r="L425" i="11"/>
  <c r="BP424" i="11"/>
  <c r="BT424" i="11" s="1"/>
  <c r="BO424" i="11"/>
  <c r="BS424" i="11" s="1"/>
  <c r="BF424" i="11"/>
  <c r="BC424" i="11"/>
  <c r="AY424" i="11"/>
  <c r="AV424" i="11"/>
  <c r="AR424" i="11"/>
  <c r="AO424" i="11"/>
  <c r="AJ424" i="11"/>
  <c r="BL424" i="11" s="1"/>
  <c r="AI424" i="11"/>
  <c r="BK424" i="11" s="1"/>
  <c r="AG424" i="11"/>
  <c r="BI424" i="11" s="1"/>
  <c r="AF424" i="11"/>
  <c r="O424" i="11"/>
  <c r="L424" i="11"/>
  <c r="BP423" i="11"/>
  <c r="BT423" i="11" s="1"/>
  <c r="BO423" i="11"/>
  <c r="BS423" i="11" s="1"/>
  <c r="BF423" i="11"/>
  <c r="BC423" i="11"/>
  <c r="AY423" i="11"/>
  <c r="AV423" i="11"/>
  <c r="AR423" i="11"/>
  <c r="AO423" i="11"/>
  <c r="AJ423" i="11"/>
  <c r="BL423" i="11" s="1"/>
  <c r="AI423" i="11"/>
  <c r="AG423" i="11"/>
  <c r="BI423" i="11" s="1"/>
  <c r="AF423" i="11"/>
  <c r="BH423" i="11" s="1"/>
  <c r="O423" i="11"/>
  <c r="L423" i="11"/>
  <c r="BP422" i="11"/>
  <c r="BT422" i="11" s="1"/>
  <c r="BO422" i="11"/>
  <c r="BS422" i="11" s="1"/>
  <c r="BF422" i="11"/>
  <c r="BC422" i="11"/>
  <c r="AY422" i="11"/>
  <c r="AV422" i="11"/>
  <c r="AR422" i="11"/>
  <c r="AO422" i="11"/>
  <c r="AJ422" i="11"/>
  <c r="AI422" i="11"/>
  <c r="BK422" i="11" s="1"/>
  <c r="AG422" i="11"/>
  <c r="BI422" i="11" s="1"/>
  <c r="AF422" i="11"/>
  <c r="O422" i="11"/>
  <c r="L422" i="11"/>
  <c r="BP421" i="11"/>
  <c r="BT421" i="11" s="1"/>
  <c r="BO421" i="11"/>
  <c r="BS421" i="11" s="1"/>
  <c r="BF421" i="11"/>
  <c r="BC421" i="11"/>
  <c r="AY421" i="11"/>
  <c r="AV421" i="11"/>
  <c r="AR421" i="11"/>
  <c r="AO421" i="11"/>
  <c r="AJ421" i="11"/>
  <c r="BL421" i="11" s="1"/>
  <c r="AI421" i="11"/>
  <c r="AG421" i="11"/>
  <c r="BI421" i="11" s="1"/>
  <c r="AF421" i="11"/>
  <c r="BH421" i="11" s="1"/>
  <c r="O421" i="11"/>
  <c r="L421" i="11"/>
  <c r="BP420" i="11"/>
  <c r="BT420" i="11" s="1"/>
  <c r="BO420" i="11"/>
  <c r="BS420" i="11" s="1"/>
  <c r="BF420" i="11"/>
  <c r="BC420" i="11"/>
  <c r="AY420" i="11"/>
  <c r="AV420" i="11"/>
  <c r="AR420" i="11"/>
  <c r="AO420" i="11"/>
  <c r="AJ420" i="11"/>
  <c r="AI420" i="11"/>
  <c r="BK420" i="11" s="1"/>
  <c r="AG420" i="11"/>
  <c r="BI420" i="11" s="1"/>
  <c r="AF420" i="11"/>
  <c r="O420" i="11"/>
  <c r="L420" i="11"/>
  <c r="BP419" i="11"/>
  <c r="BT419" i="11" s="1"/>
  <c r="BO419" i="11"/>
  <c r="BS419" i="11" s="1"/>
  <c r="BF419" i="11"/>
  <c r="BC419" i="11"/>
  <c r="AY419" i="11"/>
  <c r="AV419" i="11"/>
  <c r="AR419" i="11"/>
  <c r="AO419" i="11"/>
  <c r="AJ419" i="11"/>
  <c r="BL419" i="11" s="1"/>
  <c r="AI419" i="11"/>
  <c r="AG419" i="11"/>
  <c r="BI419" i="11" s="1"/>
  <c r="AF419" i="11"/>
  <c r="BH419" i="11" s="1"/>
  <c r="O419" i="11"/>
  <c r="L419" i="11"/>
  <c r="BP418" i="11"/>
  <c r="BT418" i="11" s="1"/>
  <c r="BO418" i="11"/>
  <c r="BS418" i="11" s="1"/>
  <c r="BF418" i="11"/>
  <c r="BC418" i="11"/>
  <c r="AY418" i="11"/>
  <c r="AV418" i="11"/>
  <c r="AR418" i="11"/>
  <c r="AO418" i="11"/>
  <c r="AJ418" i="11"/>
  <c r="AI418" i="11"/>
  <c r="BK418" i="11" s="1"/>
  <c r="AG418" i="11"/>
  <c r="BI418" i="11" s="1"/>
  <c r="AF418" i="11"/>
  <c r="O418" i="11"/>
  <c r="L418" i="11"/>
  <c r="BP417" i="11"/>
  <c r="BT417" i="11" s="1"/>
  <c r="BO417" i="11"/>
  <c r="BS417" i="11" s="1"/>
  <c r="BF417" i="11"/>
  <c r="BC417" i="11"/>
  <c r="AY417" i="11"/>
  <c r="AV417" i="11"/>
  <c r="AR417" i="11"/>
  <c r="AO417" i="11"/>
  <c r="AJ417" i="11"/>
  <c r="BL417" i="11" s="1"/>
  <c r="AI417" i="11"/>
  <c r="AG417" i="11"/>
  <c r="BI417" i="11" s="1"/>
  <c r="AF417" i="11"/>
  <c r="BH417" i="11" s="1"/>
  <c r="O417" i="11"/>
  <c r="L417" i="11"/>
  <c r="BP416" i="11"/>
  <c r="BT416" i="11" s="1"/>
  <c r="BO416" i="11"/>
  <c r="BS416" i="11" s="1"/>
  <c r="BF416" i="11"/>
  <c r="BC416" i="11"/>
  <c r="AY416" i="11"/>
  <c r="AV416" i="11"/>
  <c r="AR416" i="11"/>
  <c r="AO416" i="11"/>
  <c r="AJ416" i="11"/>
  <c r="AI416" i="11"/>
  <c r="BK416" i="11" s="1"/>
  <c r="AG416" i="11"/>
  <c r="BI416" i="11" s="1"/>
  <c r="AF416" i="11"/>
  <c r="O416" i="11"/>
  <c r="L416" i="11"/>
  <c r="BP415" i="11"/>
  <c r="BT415" i="11" s="1"/>
  <c r="BO415" i="11"/>
  <c r="BS415" i="11" s="1"/>
  <c r="BF415" i="11"/>
  <c r="BC415" i="11"/>
  <c r="AY415" i="11"/>
  <c r="AV415" i="11"/>
  <c r="AR415" i="11"/>
  <c r="AO415" i="11"/>
  <c r="AJ415" i="11"/>
  <c r="BL415" i="11" s="1"/>
  <c r="AI415" i="11"/>
  <c r="AG415" i="11"/>
  <c r="BI415" i="11" s="1"/>
  <c r="AF415" i="11"/>
  <c r="BH415" i="11" s="1"/>
  <c r="O415" i="11"/>
  <c r="L415" i="11"/>
  <c r="BP414" i="11"/>
  <c r="BT414" i="11" s="1"/>
  <c r="BO414" i="11"/>
  <c r="BS414" i="11" s="1"/>
  <c r="BF414" i="11"/>
  <c r="BC414" i="11"/>
  <c r="AY414" i="11"/>
  <c r="AV414" i="11"/>
  <c r="AR414" i="11"/>
  <c r="AO414" i="11"/>
  <c r="AJ414" i="11"/>
  <c r="AI414" i="11"/>
  <c r="BK414" i="11" s="1"/>
  <c r="AG414" i="11"/>
  <c r="BI414" i="11" s="1"/>
  <c r="AF414" i="11"/>
  <c r="O414" i="11"/>
  <c r="L414" i="11"/>
  <c r="BP413" i="11"/>
  <c r="BT413" i="11" s="1"/>
  <c r="BO413" i="11"/>
  <c r="BS413" i="11" s="1"/>
  <c r="BF413" i="11"/>
  <c r="BC413" i="11"/>
  <c r="AY413" i="11"/>
  <c r="AV413" i="11"/>
  <c r="AR413" i="11"/>
  <c r="AO413" i="11"/>
  <c r="AJ413" i="11"/>
  <c r="BL413" i="11" s="1"/>
  <c r="AI413" i="11"/>
  <c r="AG413" i="11"/>
  <c r="BI413" i="11" s="1"/>
  <c r="AF413" i="11"/>
  <c r="BH413" i="11" s="1"/>
  <c r="O413" i="11"/>
  <c r="L413" i="11"/>
  <c r="BP412" i="11"/>
  <c r="BT412" i="11" s="1"/>
  <c r="BO412" i="11"/>
  <c r="BS412" i="11" s="1"/>
  <c r="BF412" i="11"/>
  <c r="BC412" i="11"/>
  <c r="AY412" i="11"/>
  <c r="AV412" i="11"/>
  <c r="AR412" i="11"/>
  <c r="AO412" i="11"/>
  <c r="AJ412" i="11"/>
  <c r="AI412" i="11"/>
  <c r="BK412" i="11" s="1"/>
  <c r="AG412" i="11"/>
  <c r="BI412" i="11" s="1"/>
  <c r="AF412" i="11"/>
  <c r="O412" i="11"/>
  <c r="L412" i="11"/>
  <c r="BP411" i="11"/>
  <c r="BT411" i="11" s="1"/>
  <c r="BO411" i="11"/>
  <c r="BS411" i="11" s="1"/>
  <c r="BF411" i="11"/>
  <c r="BC411" i="11"/>
  <c r="AY411" i="11"/>
  <c r="AV411" i="11"/>
  <c r="AR411" i="11"/>
  <c r="AO411" i="11"/>
  <c r="AJ411" i="11"/>
  <c r="BL411" i="11" s="1"/>
  <c r="AI411" i="11"/>
  <c r="AG411" i="11"/>
  <c r="BI411" i="11" s="1"/>
  <c r="AF411" i="11"/>
  <c r="BH411" i="11" s="1"/>
  <c r="O411" i="11"/>
  <c r="L411" i="11"/>
  <c r="BP410" i="11"/>
  <c r="BT410" i="11" s="1"/>
  <c r="BO410" i="11"/>
  <c r="BS410" i="11" s="1"/>
  <c r="BF410" i="11"/>
  <c r="BC410" i="11"/>
  <c r="AY410" i="11"/>
  <c r="AV410" i="11"/>
  <c r="AR410" i="11"/>
  <c r="AO410" i="11"/>
  <c r="AJ410" i="11"/>
  <c r="AI410" i="11"/>
  <c r="BK410" i="11" s="1"/>
  <c r="AG410" i="11"/>
  <c r="BI410" i="11" s="1"/>
  <c r="AF410" i="11"/>
  <c r="O410" i="11"/>
  <c r="L410" i="11"/>
  <c r="BP409" i="11"/>
  <c r="BT409" i="11" s="1"/>
  <c r="BO409" i="11"/>
  <c r="BS409" i="11" s="1"/>
  <c r="BF409" i="11"/>
  <c r="BC409" i="11"/>
  <c r="AY409" i="11"/>
  <c r="AV409" i="11"/>
  <c r="AR409" i="11"/>
  <c r="AO409" i="11"/>
  <c r="AJ409" i="11"/>
  <c r="BL409" i="11" s="1"/>
  <c r="AI409" i="11"/>
  <c r="AG409" i="11"/>
  <c r="BI409" i="11" s="1"/>
  <c r="AF409" i="11"/>
  <c r="BH409" i="11" s="1"/>
  <c r="O409" i="11"/>
  <c r="L409" i="11"/>
  <c r="BP408" i="11"/>
  <c r="BT408" i="11" s="1"/>
  <c r="BO408" i="11"/>
  <c r="BS408" i="11" s="1"/>
  <c r="BF408" i="11"/>
  <c r="BC408" i="11"/>
  <c r="AY408" i="11"/>
  <c r="AV408" i="11"/>
  <c r="AR408" i="11"/>
  <c r="AO408" i="11"/>
  <c r="AJ408" i="11"/>
  <c r="AI408" i="11"/>
  <c r="BK408" i="11" s="1"/>
  <c r="AG408" i="11"/>
  <c r="BI408" i="11" s="1"/>
  <c r="AF408" i="11"/>
  <c r="O408" i="11"/>
  <c r="L408" i="11"/>
  <c r="BP407" i="11"/>
  <c r="BT407" i="11" s="1"/>
  <c r="BO407" i="11"/>
  <c r="BS407" i="11" s="1"/>
  <c r="BF407" i="11"/>
  <c r="BC407" i="11"/>
  <c r="AY407" i="11"/>
  <c r="AV407" i="11"/>
  <c r="AR407" i="11"/>
  <c r="AO407" i="11"/>
  <c r="AJ407" i="11"/>
  <c r="BL407" i="11" s="1"/>
  <c r="AI407" i="11"/>
  <c r="AG407" i="11"/>
  <c r="BI407" i="11" s="1"/>
  <c r="AF407" i="11"/>
  <c r="BH407" i="11" s="1"/>
  <c r="O407" i="11"/>
  <c r="L407" i="11"/>
  <c r="BP406" i="11"/>
  <c r="BT406" i="11" s="1"/>
  <c r="BO406" i="11"/>
  <c r="BS406" i="11" s="1"/>
  <c r="BF406" i="11"/>
  <c r="BC406" i="11"/>
  <c r="AY406" i="11"/>
  <c r="AV406" i="11"/>
  <c r="AR406" i="11"/>
  <c r="AO406" i="11"/>
  <c r="AJ406" i="11"/>
  <c r="AI406" i="11"/>
  <c r="BK406" i="11" s="1"/>
  <c r="AG406" i="11"/>
  <c r="BI406" i="11" s="1"/>
  <c r="AF406" i="11"/>
  <c r="O406" i="11"/>
  <c r="L406" i="11"/>
  <c r="BP405" i="11"/>
  <c r="BT405" i="11" s="1"/>
  <c r="BO405" i="11"/>
  <c r="BS405" i="11" s="1"/>
  <c r="BF405" i="11"/>
  <c r="BC405" i="11"/>
  <c r="AY405" i="11"/>
  <c r="AV405" i="11"/>
  <c r="AR405" i="11"/>
  <c r="AO405" i="11"/>
  <c r="AJ405" i="11"/>
  <c r="BL405" i="11" s="1"/>
  <c r="AI405" i="11"/>
  <c r="AG405" i="11"/>
  <c r="BI405" i="11" s="1"/>
  <c r="AF405" i="11"/>
  <c r="BH405" i="11" s="1"/>
  <c r="O405" i="11"/>
  <c r="L405" i="11"/>
  <c r="BP404" i="11"/>
  <c r="BT404" i="11" s="1"/>
  <c r="BO404" i="11"/>
  <c r="BS404" i="11" s="1"/>
  <c r="BF404" i="11"/>
  <c r="BC404" i="11"/>
  <c r="AY404" i="11"/>
  <c r="AV404" i="11"/>
  <c r="AR404" i="11"/>
  <c r="AO404" i="11"/>
  <c r="AJ404" i="11"/>
  <c r="BL404" i="11" s="1"/>
  <c r="AI404" i="11"/>
  <c r="BK404" i="11" s="1"/>
  <c r="AG404" i="11"/>
  <c r="BI404" i="11" s="1"/>
  <c r="AF404" i="11"/>
  <c r="BH404" i="11" s="1"/>
  <c r="O404" i="11"/>
  <c r="L404" i="11"/>
  <c r="BP403" i="11"/>
  <c r="BT403" i="11" s="1"/>
  <c r="BO403" i="11"/>
  <c r="BS403" i="11" s="1"/>
  <c r="BF403" i="11"/>
  <c r="BC403" i="11"/>
  <c r="AY403" i="11"/>
  <c r="AV403" i="11"/>
  <c r="AR403" i="11"/>
  <c r="AO403" i="11"/>
  <c r="AJ403" i="11"/>
  <c r="BL403" i="11" s="1"/>
  <c r="AI403" i="11"/>
  <c r="BK403" i="11" s="1"/>
  <c r="AG403" i="11"/>
  <c r="BI403" i="11" s="1"/>
  <c r="AF403" i="11"/>
  <c r="BH403" i="11" s="1"/>
  <c r="O403" i="11"/>
  <c r="L403" i="11"/>
  <c r="BP402" i="11"/>
  <c r="BT402" i="11" s="1"/>
  <c r="BO402" i="11"/>
  <c r="BS402" i="11" s="1"/>
  <c r="BF402" i="11"/>
  <c r="BC402" i="11"/>
  <c r="AY402" i="11"/>
  <c r="AV402" i="11"/>
  <c r="AR402" i="11"/>
  <c r="AO402" i="11"/>
  <c r="AJ402" i="11"/>
  <c r="BL402" i="11" s="1"/>
  <c r="AI402" i="11"/>
  <c r="AG402" i="11"/>
  <c r="AF402" i="11"/>
  <c r="BH402" i="11" s="1"/>
  <c r="O402" i="11"/>
  <c r="L402" i="11"/>
  <c r="BP401" i="11"/>
  <c r="BT401" i="11" s="1"/>
  <c r="BO401" i="11"/>
  <c r="BS401" i="11" s="1"/>
  <c r="BF401" i="11"/>
  <c r="BC401" i="11"/>
  <c r="AY401" i="11"/>
  <c r="AV401" i="11"/>
  <c r="AR401" i="11"/>
  <c r="AO401" i="11"/>
  <c r="AJ401" i="11"/>
  <c r="BL401" i="11" s="1"/>
  <c r="AI401" i="11"/>
  <c r="AG401" i="11"/>
  <c r="BI401" i="11" s="1"/>
  <c r="AF401" i="11"/>
  <c r="BH401" i="11" s="1"/>
  <c r="O401" i="11"/>
  <c r="L401" i="11"/>
  <c r="BP400" i="11"/>
  <c r="BT400" i="11" s="1"/>
  <c r="BO400" i="11"/>
  <c r="BS400" i="11" s="1"/>
  <c r="BF400" i="11"/>
  <c r="BC400" i="11"/>
  <c r="AY400" i="11"/>
  <c r="AV400" i="11"/>
  <c r="AR400" i="11"/>
  <c r="AO400" i="11"/>
  <c r="AJ400" i="11"/>
  <c r="BL400" i="11" s="1"/>
  <c r="AI400" i="11"/>
  <c r="BK400" i="11" s="1"/>
  <c r="AG400" i="11"/>
  <c r="AF400" i="11"/>
  <c r="BH400" i="11" s="1"/>
  <c r="O400" i="11"/>
  <c r="L400" i="11"/>
  <c r="BP399" i="11"/>
  <c r="BT399" i="11" s="1"/>
  <c r="BO399" i="11"/>
  <c r="BS399" i="11" s="1"/>
  <c r="BF399" i="11"/>
  <c r="BC399" i="11"/>
  <c r="AY399" i="11"/>
  <c r="AV399" i="11"/>
  <c r="AR399" i="11"/>
  <c r="AO399" i="11"/>
  <c r="AJ399" i="11"/>
  <c r="BL399" i="11" s="1"/>
  <c r="AI399" i="11"/>
  <c r="AG399" i="11"/>
  <c r="BI399" i="11" s="1"/>
  <c r="AF399" i="11"/>
  <c r="BH399" i="11" s="1"/>
  <c r="O399" i="11"/>
  <c r="L399" i="11"/>
  <c r="BP398" i="11"/>
  <c r="BT398" i="11" s="1"/>
  <c r="BO398" i="11"/>
  <c r="BS398" i="11" s="1"/>
  <c r="BF398" i="11"/>
  <c r="BC398" i="11"/>
  <c r="AY398" i="11"/>
  <c r="AV398" i="11"/>
  <c r="AR398" i="11"/>
  <c r="AO398" i="11"/>
  <c r="AJ398" i="11"/>
  <c r="BL398" i="11" s="1"/>
  <c r="AI398" i="11"/>
  <c r="AG398" i="11"/>
  <c r="AF398" i="11"/>
  <c r="BH398" i="11" s="1"/>
  <c r="O398" i="11"/>
  <c r="L398" i="11"/>
  <c r="BP397" i="11"/>
  <c r="BT397" i="11" s="1"/>
  <c r="BO397" i="11"/>
  <c r="BS397" i="11" s="1"/>
  <c r="BF397" i="11"/>
  <c r="BC397" i="11"/>
  <c r="AY397" i="11"/>
  <c r="AV397" i="11"/>
  <c r="AR397" i="11"/>
  <c r="AO397" i="11"/>
  <c r="AJ397" i="11"/>
  <c r="BL397" i="11" s="1"/>
  <c r="AI397" i="11"/>
  <c r="BK397" i="11" s="1"/>
  <c r="AG397" i="11"/>
  <c r="BI397" i="11" s="1"/>
  <c r="AF397" i="11"/>
  <c r="BH397" i="11" s="1"/>
  <c r="O397" i="11"/>
  <c r="L397" i="11"/>
  <c r="BP396" i="11"/>
  <c r="BT396" i="11" s="1"/>
  <c r="BO396" i="11"/>
  <c r="BS396" i="11" s="1"/>
  <c r="BF396" i="11"/>
  <c r="BC396" i="11"/>
  <c r="AY396" i="11"/>
  <c r="AV396" i="11"/>
  <c r="AR396" i="11"/>
  <c r="AO396" i="11"/>
  <c r="AJ396" i="11"/>
  <c r="AI396" i="11"/>
  <c r="BK396" i="11" s="1"/>
  <c r="AG396" i="11"/>
  <c r="AF396" i="11"/>
  <c r="BH396" i="11" s="1"/>
  <c r="O396" i="11"/>
  <c r="L396" i="11"/>
  <c r="BP395" i="11"/>
  <c r="BT395" i="11" s="1"/>
  <c r="BO395" i="11"/>
  <c r="BS395" i="11" s="1"/>
  <c r="BF395" i="11"/>
  <c r="BC395" i="11"/>
  <c r="AY395" i="11"/>
  <c r="AV395" i="11"/>
  <c r="AR395" i="11"/>
  <c r="AO395" i="11"/>
  <c r="AJ395" i="11"/>
  <c r="BL395" i="11" s="1"/>
  <c r="AI395" i="11"/>
  <c r="BK395" i="11" s="1"/>
  <c r="AG395" i="11"/>
  <c r="BI395" i="11" s="1"/>
  <c r="AF395" i="11"/>
  <c r="BH395" i="11" s="1"/>
  <c r="O395" i="11"/>
  <c r="L395" i="11"/>
  <c r="BP394" i="11"/>
  <c r="BT394" i="11" s="1"/>
  <c r="BO394" i="11"/>
  <c r="BS394" i="11" s="1"/>
  <c r="BF394" i="11"/>
  <c r="BC394" i="11"/>
  <c r="AY394" i="11"/>
  <c r="AV394" i="11"/>
  <c r="AR394" i="11"/>
  <c r="AO394" i="11"/>
  <c r="AJ394" i="11"/>
  <c r="BL394" i="11" s="1"/>
  <c r="AI394" i="11"/>
  <c r="BK394" i="11" s="1"/>
  <c r="AG394" i="11"/>
  <c r="AF394" i="11"/>
  <c r="BH394" i="11" s="1"/>
  <c r="O394" i="11"/>
  <c r="L394" i="11"/>
  <c r="BP393" i="11"/>
  <c r="BT393" i="11" s="1"/>
  <c r="BO393" i="11"/>
  <c r="BS393" i="11" s="1"/>
  <c r="BF393" i="11"/>
  <c r="BC393" i="11"/>
  <c r="AY393" i="11"/>
  <c r="AV393" i="11"/>
  <c r="AR393" i="11"/>
  <c r="AO393" i="11"/>
  <c r="AJ393" i="11"/>
  <c r="BL393" i="11" s="1"/>
  <c r="AI393" i="11"/>
  <c r="BK393" i="11" s="1"/>
  <c r="AG393" i="11"/>
  <c r="BI393" i="11" s="1"/>
  <c r="AF393" i="11"/>
  <c r="BH393" i="11" s="1"/>
  <c r="O393" i="11"/>
  <c r="L393" i="11"/>
  <c r="BP392" i="11"/>
  <c r="BT392" i="11" s="1"/>
  <c r="BO392" i="11"/>
  <c r="BS392" i="11" s="1"/>
  <c r="BF392" i="11"/>
  <c r="BC392" i="11"/>
  <c r="AY392" i="11"/>
  <c r="AV392" i="11"/>
  <c r="AR392" i="11"/>
  <c r="AO392" i="11"/>
  <c r="AJ392" i="11"/>
  <c r="BL392" i="11" s="1"/>
  <c r="AI392" i="11"/>
  <c r="BK392" i="11" s="1"/>
  <c r="AG392" i="11"/>
  <c r="AF392" i="11"/>
  <c r="BH392" i="11" s="1"/>
  <c r="O392" i="11"/>
  <c r="L392" i="11"/>
  <c r="BP391" i="11"/>
  <c r="BT391" i="11" s="1"/>
  <c r="BO391" i="11"/>
  <c r="BS391" i="11" s="1"/>
  <c r="BF391" i="11"/>
  <c r="BC391" i="11"/>
  <c r="AY391" i="11"/>
  <c r="AV391" i="11"/>
  <c r="AR391" i="11"/>
  <c r="AO391" i="11"/>
  <c r="AJ391" i="11"/>
  <c r="BL391" i="11" s="1"/>
  <c r="AI391" i="11"/>
  <c r="AG391" i="11"/>
  <c r="BI391" i="11" s="1"/>
  <c r="AF391" i="11"/>
  <c r="BH391" i="11" s="1"/>
  <c r="O391" i="11"/>
  <c r="L391" i="11"/>
  <c r="BP390" i="11"/>
  <c r="BT390" i="11" s="1"/>
  <c r="BO390" i="11"/>
  <c r="BS390" i="11" s="1"/>
  <c r="BF390" i="11"/>
  <c r="BC390" i="11"/>
  <c r="AY390" i="11"/>
  <c r="AV390" i="11"/>
  <c r="AR390" i="11"/>
  <c r="AO390" i="11"/>
  <c r="AJ390" i="11"/>
  <c r="BL390" i="11" s="1"/>
  <c r="AI390" i="11"/>
  <c r="BK390" i="11" s="1"/>
  <c r="AG390" i="11"/>
  <c r="AF390" i="11"/>
  <c r="BH390" i="11" s="1"/>
  <c r="O390" i="11"/>
  <c r="L390" i="11"/>
  <c r="BP389" i="11"/>
  <c r="BT389" i="11" s="1"/>
  <c r="BO389" i="11"/>
  <c r="BS389" i="11" s="1"/>
  <c r="BF389" i="11"/>
  <c r="BC389" i="11"/>
  <c r="AY389" i="11"/>
  <c r="AV389" i="11"/>
  <c r="AR389" i="11"/>
  <c r="AO389" i="11"/>
  <c r="AJ389" i="11"/>
  <c r="BL389" i="11" s="1"/>
  <c r="AI389" i="11"/>
  <c r="BK389" i="11" s="1"/>
  <c r="AG389" i="11"/>
  <c r="BI389" i="11" s="1"/>
  <c r="AF389" i="11"/>
  <c r="BH389" i="11" s="1"/>
  <c r="O389" i="11"/>
  <c r="L389" i="11"/>
  <c r="BP388" i="11"/>
  <c r="BT388" i="11" s="1"/>
  <c r="BO388" i="11"/>
  <c r="BS388" i="11" s="1"/>
  <c r="BF388" i="11"/>
  <c r="BC388" i="11"/>
  <c r="AY388" i="11"/>
  <c r="AV388" i="11"/>
  <c r="AR388" i="11"/>
  <c r="AO388" i="11"/>
  <c r="AJ388" i="11"/>
  <c r="BL388" i="11" s="1"/>
  <c r="AI388" i="11"/>
  <c r="BK388" i="11" s="1"/>
  <c r="AG388" i="11"/>
  <c r="AF388" i="11"/>
  <c r="BH388" i="11" s="1"/>
  <c r="O388" i="11"/>
  <c r="L388" i="11"/>
  <c r="BP387" i="11"/>
  <c r="BT387" i="11" s="1"/>
  <c r="BO387" i="11"/>
  <c r="BS387" i="11" s="1"/>
  <c r="BF387" i="11"/>
  <c r="BC387" i="11"/>
  <c r="AY387" i="11"/>
  <c r="AV387" i="11"/>
  <c r="AR387" i="11"/>
  <c r="AO387" i="11"/>
  <c r="AJ387" i="11"/>
  <c r="BL387" i="11" s="1"/>
  <c r="AI387" i="11"/>
  <c r="BK387" i="11" s="1"/>
  <c r="AG387" i="11"/>
  <c r="BI387" i="11" s="1"/>
  <c r="AF387" i="11"/>
  <c r="BH387" i="11" s="1"/>
  <c r="O387" i="11"/>
  <c r="L387" i="11"/>
  <c r="BP386" i="11"/>
  <c r="BT386" i="11" s="1"/>
  <c r="BO386" i="11"/>
  <c r="BS386" i="11" s="1"/>
  <c r="BF386" i="11"/>
  <c r="BC386" i="11"/>
  <c r="AY386" i="11"/>
  <c r="AV386" i="11"/>
  <c r="AR386" i="11"/>
  <c r="AO386" i="11"/>
  <c r="AJ386" i="11"/>
  <c r="BL386" i="11" s="1"/>
  <c r="AI386" i="11"/>
  <c r="BK386" i="11" s="1"/>
  <c r="AG386" i="11"/>
  <c r="AF386" i="11"/>
  <c r="BH386" i="11" s="1"/>
  <c r="O386" i="11"/>
  <c r="L386" i="11"/>
  <c r="BP385" i="11"/>
  <c r="BT385" i="11" s="1"/>
  <c r="BO385" i="11"/>
  <c r="BS385" i="11" s="1"/>
  <c r="BF385" i="11"/>
  <c r="BC385" i="11"/>
  <c r="AY385" i="11"/>
  <c r="AV385" i="11"/>
  <c r="AR385" i="11"/>
  <c r="AO385" i="11"/>
  <c r="AJ385" i="11"/>
  <c r="BL385" i="11" s="1"/>
  <c r="AI385" i="11"/>
  <c r="BK385" i="11" s="1"/>
  <c r="AG385" i="11"/>
  <c r="BI385" i="11" s="1"/>
  <c r="AF385" i="11"/>
  <c r="BH385" i="11" s="1"/>
  <c r="O385" i="11"/>
  <c r="L385" i="11"/>
  <c r="BP384" i="11"/>
  <c r="BT384" i="11" s="1"/>
  <c r="BO384" i="11"/>
  <c r="BS384" i="11" s="1"/>
  <c r="BF384" i="11"/>
  <c r="BC384" i="11"/>
  <c r="AY384" i="11"/>
  <c r="AV384" i="11"/>
  <c r="AR384" i="11"/>
  <c r="AO384" i="11"/>
  <c r="AJ384" i="11"/>
  <c r="BL384" i="11" s="1"/>
  <c r="AI384" i="11"/>
  <c r="BK384" i="11" s="1"/>
  <c r="AG384" i="11"/>
  <c r="AF384" i="11"/>
  <c r="BH384" i="11" s="1"/>
  <c r="O384" i="11"/>
  <c r="L384" i="11"/>
  <c r="BP383" i="11"/>
  <c r="BT383" i="11" s="1"/>
  <c r="BO383" i="11"/>
  <c r="BS383" i="11" s="1"/>
  <c r="BF383" i="11"/>
  <c r="BC383" i="11"/>
  <c r="AY383" i="11"/>
  <c r="AV383" i="11"/>
  <c r="AR383" i="11"/>
  <c r="AO383" i="11"/>
  <c r="AJ383" i="11"/>
  <c r="BL383" i="11" s="1"/>
  <c r="AI383" i="11"/>
  <c r="AG383" i="11"/>
  <c r="BI383" i="11" s="1"/>
  <c r="AF383" i="11"/>
  <c r="O383" i="11"/>
  <c r="L383" i="11"/>
  <c r="BP382" i="11"/>
  <c r="BT382" i="11" s="1"/>
  <c r="BO382" i="11"/>
  <c r="BS382" i="11" s="1"/>
  <c r="BF382" i="11"/>
  <c r="BC382" i="11"/>
  <c r="AY382" i="11"/>
  <c r="AV382" i="11"/>
  <c r="AR382" i="11"/>
  <c r="AO382" i="11"/>
  <c r="AJ382" i="11"/>
  <c r="BL382" i="11" s="1"/>
  <c r="AI382" i="11"/>
  <c r="BK382" i="11" s="1"/>
  <c r="AG382" i="11"/>
  <c r="AF382" i="11"/>
  <c r="BH382" i="11" s="1"/>
  <c r="O382" i="11"/>
  <c r="L382" i="11"/>
  <c r="BP381" i="11"/>
  <c r="BT381" i="11" s="1"/>
  <c r="BO381" i="11"/>
  <c r="BS381" i="11" s="1"/>
  <c r="BF381" i="11"/>
  <c r="BC381" i="11"/>
  <c r="AY381" i="11"/>
  <c r="AV381" i="11"/>
  <c r="AR381" i="11"/>
  <c r="AO381" i="11"/>
  <c r="AJ381" i="11"/>
  <c r="BL381" i="11" s="1"/>
  <c r="AI381" i="11"/>
  <c r="BK381" i="11" s="1"/>
  <c r="AG381" i="11"/>
  <c r="BI381" i="11" s="1"/>
  <c r="AF381" i="11"/>
  <c r="BH381" i="11" s="1"/>
  <c r="O381" i="11"/>
  <c r="L381" i="11"/>
  <c r="BP380" i="11"/>
  <c r="BT380" i="11" s="1"/>
  <c r="BO380" i="11"/>
  <c r="BS380" i="11" s="1"/>
  <c r="BF380" i="11"/>
  <c r="BC380" i="11"/>
  <c r="AY380" i="11"/>
  <c r="AV380" i="11"/>
  <c r="AR380" i="11"/>
  <c r="AO380" i="11"/>
  <c r="AJ380" i="11"/>
  <c r="BL380" i="11" s="1"/>
  <c r="AI380" i="11"/>
  <c r="AG380" i="11"/>
  <c r="AF380" i="11"/>
  <c r="BH380" i="11" s="1"/>
  <c r="O380" i="11"/>
  <c r="L380" i="11"/>
  <c r="BE379" i="11"/>
  <c r="BD379" i="11"/>
  <c r="BB379" i="11"/>
  <c r="BA379" i="11"/>
  <c r="AX379" i="11"/>
  <c r="AW379" i="11"/>
  <c r="AU379" i="11"/>
  <c r="AT379" i="11"/>
  <c r="AQ379" i="11"/>
  <c r="AP379" i="11"/>
  <c r="AN379" i="11"/>
  <c r="AM379" i="11"/>
  <c r="AC379" i="11"/>
  <c r="AB379" i="11"/>
  <c r="AA379" i="11"/>
  <c r="Z379" i="11"/>
  <c r="W379" i="11"/>
  <c r="V379" i="11"/>
  <c r="U379" i="11"/>
  <c r="T379" i="11"/>
  <c r="N379" i="11"/>
  <c r="M379" i="11"/>
  <c r="K379" i="11"/>
  <c r="J379" i="11"/>
  <c r="BP377" i="11"/>
  <c r="BT377" i="11" s="1"/>
  <c r="BO377" i="11"/>
  <c r="BS377" i="11" s="1"/>
  <c r="BF377" i="11"/>
  <c r="BC377" i="11"/>
  <c r="AY377" i="11"/>
  <c r="AV377" i="11"/>
  <c r="AR377" i="11"/>
  <c r="AO377" i="11"/>
  <c r="AJ377" i="11"/>
  <c r="BL377" i="11" s="1"/>
  <c r="AI377" i="11"/>
  <c r="BK377" i="11" s="1"/>
  <c r="AG377" i="11"/>
  <c r="BI377" i="11" s="1"/>
  <c r="AF377" i="11"/>
  <c r="O377" i="11"/>
  <c r="L377" i="11"/>
  <c r="BP376" i="11"/>
  <c r="BT376" i="11" s="1"/>
  <c r="BO376" i="11"/>
  <c r="BS376" i="11" s="1"/>
  <c r="BF376" i="11"/>
  <c r="BC376" i="11"/>
  <c r="AY376" i="11"/>
  <c r="AV376" i="11"/>
  <c r="AR376" i="11"/>
  <c r="AO376" i="11"/>
  <c r="AJ376" i="11"/>
  <c r="BL376" i="11" s="1"/>
  <c r="AI376" i="11"/>
  <c r="BK376" i="11" s="1"/>
  <c r="AG376" i="11"/>
  <c r="BI376" i="11" s="1"/>
  <c r="AF376" i="11"/>
  <c r="BH376" i="11" s="1"/>
  <c r="O376" i="11"/>
  <c r="L376" i="11"/>
  <c r="BP375" i="11"/>
  <c r="BT375" i="11" s="1"/>
  <c r="BO375" i="11"/>
  <c r="BS375" i="11" s="1"/>
  <c r="BF375" i="11"/>
  <c r="BC375" i="11"/>
  <c r="AY375" i="11"/>
  <c r="AV375" i="11"/>
  <c r="AR375" i="11"/>
  <c r="AO375" i="11"/>
  <c r="AJ375" i="11"/>
  <c r="BL375" i="11" s="1"/>
  <c r="AI375" i="11"/>
  <c r="BK375" i="11" s="1"/>
  <c r="AG375" i="11"/>
  <c r="BI375" i="11" s="1"/>
  <c r="AF375" i="11"/>
  <c r="O375" i="11"/>
  <c r="L375" i="11"/>
  <c r="BP374" i="11"/>
  <c r="BT374" i="11" s="1"/>
  <c r="BO374" i="11"/>
  <c r="BS374" i="11" s="1"/>
  <c r="BF374" i="11"/>
  <c r="BC374" i="11"/>
  <c r="AY374" i="11"/>
  <c r="AV374" i="11"/>
  <c r="AR374" i="11"/>
  <c r="AO374" i="11"/>
  <c r="AJ374" i="11"/>
  <c r="BL374" i="11" s="1"/>
  <c r="AI374" i="11"/>
  <c r="BK374" i="11" s="1"/>
  <c r="AG374" i="11"/>
  <c r="BI374" i="11" s="1"/>
  <c r="AF374" i="11"/>
  <c r="O374" i="11"/>
  <c r="L374" i="11"/>
  <c r="BP373" i="11"/>
  <c r="BT373" i="11" s="1"/>
  <c r="BO373" i="11"/>
  <c r="BS373" i="11" s="1"/>
  <c r="BF373" i="11"/>
  <c r="BC373" i="11"/>
  <c r="AY373" i="11"/>
  <c r="AV373" i="11"/>
  <c r="AR373" i="11"/>
  <c r="AO373" i="11"/>
  <c r="AJ373" i="11"/>
  <c r="BL373" i="11" s="1"/>
  <c r="AI373" i="11"/>
  <c r="BK373" i="11" s="1"/>
  <c r="AG373" i="11"/>
  <c r="BI373" i="11" s="1"/>
  <c r="AF373" i="11"/>
  <c r="O373" i="11"/>
  <c r="L373" i="11"/>
  <c r="BP372" i="11"/>
  <c r="BT372" i="11" s="1"/>
  <c r="BO372" i="11"/>
  <c r="BS372" i="11" s="1"/>
  <c r="BF372" i="11"/>
  <c r="BC372" i="11"/>
  <c r="AY372" i="11"/>
  <c r="AV372" i="11"/>
  <c r="AR372" i="11"/>
  <c r="AO372" i="11"/>
  <c r="AJ372" i="11"/>
  <c r="BL372" i="11" s="1"/>
  <c r="AI372" i="11"/>
  <c r="BK372" i="11" s="1"/>
  <c r="AG372" i="11"/>
  <c r="BI372" i="11" s="1"/>
  <c r="AF372" i="11"/>
  <c r="BH372" i="11" s="1"/>
  <c r="O372" i="11"/>
  <c r="L372" i="11"/>
  <c r="BP371" i="11"/>
  <c r="BT371" i="11" s="1"/>
  <c r="BO371" i="11"/>
  <c r="BS371" i="11" s="1"/>
  <c r="BF371" i="11"/>
  <c r="BC371" i="11"/>
  <c r="AY371" i="11"/>
  <c r="AV371" i="11"/>
  <c r="AR371" i="11"/>
  <c r="AO371" i="11"/>
  <c r="AJ371" i="11"/>
  <c r="BL371" i="11" s="1"/>
  <c r="AI371" i="11"/>
  <c r="AG371" i="11"/>
  <c r="BI371" i="11" s="1"/>
  <c r="AF371" i="11"/>
  <c r="BH371" i="11" s="1"/>
  <c r="O371" i="11"/>
  <c r="L371" i="11"/>
  <c r="BP370" i="11"/>
  <c r="BT370" i="11" s="1"/>
  <c r="BO370" i="11"/>
  <c r="BS370" i="11" s="1"/>
  <c r="BF370" i="11"/>
  <c r="BC370" i="11"/>
  <c r="AY370" i="11"/>
  <c r="AV370" i="11"/>
  <c r="AR370" i="11"/>
  <c r="AO370" i="11"/>
  <c r="AJ370" i="11"/>
  <c r="BL370" i="11" s="1"/>
  <c r="AI370" i="11"/>
  <c r="BK370" i="11" s="1"/>
  <c r="AG370" i="11"/>
  <c r="BI370" i="11" s="1"/>
  <c r="AF370" i="11"/>
  <c r="O370" i="11"/>
  <c r="L370" i="11"/>
  <c r="BP369" i="11"/>
  <c r="BT369" i="11" s="1"/>
  <c r="BO369" i="11"/>
  <c r="BS369" i="11" s="1"/>
  <c r="BF369" i="11"/>
  <c r="BC369" i="11"/>
  <c r="AY369" i="11"/>
  <c r="AV369" i="11"/>
  <c r="AR369" i="11"/>
  <c r="AO369" i="11"/>
  <c r="AJ369" i="11"/>
  <c r="BL369" i="11" s="1"/>
  <c r="AI369" i="11"/>
  <c r="BK369" i="11" s="1"/>
  <c r="AG369" i="11"/>
  <c r="BI369" i="11" s="1"/>
  <c r="AF369" i="11"/>
  <c r="BH369" i="11" s="1"/>
  <c r="O369" i="11"/>
  <c r="L369" i="11"/>
  <c r="BP368" i="11"/>
  <c r="BT368" i="11" s="1"/>
  <c r="BO368" i="11"/>
  <c r="BS368" i="11" s="1"/>
  <c r="BF368" i="11"/>
  <c r="BC368" i="11"/>
  <c r="AY368" i="11"/>
  <c r="AV368" i="11"/>
  <c r="AR368" i="11"/>
  <c r="AO368" i="11"/>
  <c r="AJ368" i="11"/>
  <c r="BL368" i="11" s="1"/>
  <c r="AI368" i="11"/>
  <c r="BK368" i="11" s="1"/>
  <c r="AG368" i="11"/>
  <c r="BI368" i="11" s="1"/>
  <c r="AF368" i="11"/>
  <c r="O368" i="11"/>
  <c r="L368" i="11"/>
  <c r="BP367" i="11"/>
  <c r="BT367" i="11" s="1"/>
  <c r="BO367" i="11"/>
  <c r="BS367" i="11" s="1"/>
  <c r="BF367" i="11"/>
  <c r="BC367" i="11"/>
  <c r="AY367" i="11"/>
  <c r="AV367" i="11"/>
  <c r="AR367" i="11"/>
  <c r="AO367" i="11"/>
  <c r="AJ367" i="11"/>
  <c r="BL367" i="11" s="1"/>
  <c r="AI367" i="11"/>
  <c r="AG367" i="11"/>
  <c r="BI367" i="11" s="1"/>
  <c r="AF367" i="11"/>
  <c r="BH367" i="11" s="1"/>
  <c r="O367" i="11"/>
  <c r="L367" i="11"/>
  <c r="BP366" i="11"/>
  <c r="BT366" i="11" s="1"/>
  <c r="BO366" i="11"/>
  <c r="BS366" i="11" s="1"/>
  <c r="BF366" i="11"/>
  <c r="BC366" i="11"/>
  <c r="AY366" i="11"/>
  <c r="AV366" i="11"/>
  <c r="AR366" i="11"/>
  <c r="AO366" i="11"/>
  <c r="AJ366" i="11"/>
  <c r="BL366" i="11" s="1"/>
  <c r="AI366" i="11"/>
  <c r="BK366" i="11" s="1"/>
  <c r="AG366" i="11"/>
  <c r="BI366" i="11" s="1"/>
  <c r="AF366" i="11"/>
  <c r="O366" i="11"/>
  <c r="L366" i="11"/>
  <c r="BP365" i="11"/>
  <c r="BT365" i="11" s="1"/>
  <c r="BO365" i="11"/>
  <c r="BS365" i="11" s="1"/>
  <c r="BF365" i="11"/>
  <c r="BC365" i="11"/>
  <c r="AY365" i="11"/>
  <c r="AV365" i="11"/>
  <c r="AR365" i="11"/>
  <c r="AO365" i="11"/>
  <c r="AJ365" i="11"/>
  <c r="BL365" i="11" s="1"/>
  <c r="AI365" i="11"/>
  <c r="BK365" i="11" s="1"/>
  <c r="AG365" i="11"/>
  <c r="BI365" i="11" s="1"/>
  <c r="AF365" i="11"/>
  <c r="O365" i="11"/>
  <c r="L365" i="11"/>
  <c r="BE364" i="11"/>
  <c r="BD364" i="11"/>
  <c r="BB364" i="11"/>
  <c r="BA364" i="11"/>
  <c r="AX364" i="11"/>
  <c r="AW364" i="11"/>
  <c r="AU364" i="11"/>
  <c r="AT364" i="11"/>
  <c r="AQ364" i="11"/>
  <c r="AP364" i="11"/>
  <c r="AN364" i="11"/>
  <c r="AM364" i="11"/>
  <c r="AC364" i="11"/>
  <c r="AB364" i="11"/>
  <c r="AA364" i="11"/>
  <c r="Z364" i="11"/>
  <c r="W364" i="11"/>
  <c r="V364" i="11"/>
  <c r="U364" i="11"/>
  <c r="T364" i="11"/>
  <c r="N364" i="11"/>
  <c r="M364" i="11"/>
  <c r="K364" i="11"/>
  <c r="J364" i="11"/>
  <c r="BP363" i="11"/>
  <c r="BT363" i="11" s="1"/>
  <c r="BO363" i="11"/>
  <c r="BS363" i="11" s="1"/>
  <c r="BF363" i="11"/>
  <c r="BC363" i="11"/>
  <c r="AY363" i="11"/>
  <c r="AV363" i="11"/>
  <c r="AR363" i="11"/>
  <c r="AO363" i="11"/>
  <c r="AJ363" i="11"/>
  <c r="BL363" i="11" s="1"/>
  <c r="AI363" i="11"/>
  <c r="BK363" i="11" s="1"/>
  <c r="AG363" i="11"/>
  <c r="BI363" i="11" s="1"/>
  <c r="AF363" i="11"/>
  <c r="BH363" i="11" s="1"/>
  <c r="O363" i="11"/>
  <c r="L363" i="11"/>
  <c r="BP362" i="11"/>
  <c r="BT362" i="11" s="1"/>
  <c r="BO362" i="11"/>
  <c r="BS362" i="11" s="1"/>
  <c r="BF362" i="11"/>
  <c r="BC362" i="11"/>
  <c r="AY362" i="11"/>
  <c r="AV362" i="11"/>
  <c r="AR362" i="11"/>
  <c r="AO362" i="11"/>
  <c r="AJ362" i="11"/>
  <c r="BL362" i="11" s="1"/>
  <c r="AI362" i="11"/>
  <c r="BK362" i="11" s="1"/>
  <c r="AG362" i="11"/>
  <c r="BI362" i="11" s="1"/>
  <c r="AF362" i="11"/>
  <c r="O362" i="11"/>
  <c r="L362" i="11"/>
  <c r="BP361" i="11"/>
  <c r="BT361" i="11" s="1"/>
  <c r="BO361" i="11"/>
  <c r="BS361" i="11" s="1"/>
  <c r="BF361" i="11"/>
  <c r="BC361" i="11"/>
  <c r="AY361" i="11"/>
  <c r="AV361" i="11"/>
  <c r="AR361" i="11"/>
  <c r="AO361" i="11"/>
  <c r="AJ361" i="11"/>
  <c r="BL361" i="11" s="1"/>
  <c r="AI361" i="11"/>
  <c r="AG361" i="11"/>
  <c r="BI361" i="11" s="1"/>
  <c r="AF361" i="11"/>
  <c r="BH361" i="11" s="1"/>
  <c r="O361" i="11"/>
  <c r="L361" i="11"/>
  <c r="BP360" i="11"/>
  <c r="BT360" i="11" s="1"/>
  <c r="BO360" i="11"/>
  <c r="BS360" i="11" s="1"/>
  <c r="BF360" i="11"/>
  <c r="BC360" i="11"/>
  <c r="AY360" i="11"/>
  <c r="AV360" i="11"/>
  <c r="AR360" i="11"/>
  <c r="AO360" i="11"/>
  <c r="AJ360" i="11"/>
  <c r="BL360" i="11" s="1"/>
  <c r="AI360" i="11"/>
  <c r="BK360" i="11" s="1"/>
  <c r="AG360" i="11"/>
  <c r="BI360" i="11" s="1"/>
  <c r="AF360" i="11"/>
  <c r="O360" i="11"/>
  <c r="L360" i="11"/>
  <c r="BP359" i="11"/>
  <c r="BT359" i="11" s="1"/>
  <c r="BO359" i="11"/>
  <c r="BS359" i="11" s="1"/>
  <c r="BF359" i="11"/>
  <c r="BC359" i="11"/>
  <c r="AY359" i="11"/>
  <c r="AV359" i="11"/>
  <c r="AR359" i="11"/>
  <c r="AO359" i="11"/>
  <c r="AJ359" i="11"/>
  <c r="BL359" i="11" s="1"/>
  <c r="AI359" i="11"/>
  <c r="BK359" i="11" s="1"/>
  <c r="AG359" i="11"/>
  <c r="BI359" i="11" s="1"/>
  <c r="AF359" i="11"/>
  <c r="BH359" i="11" s="1"/>
  <c r="O359" i="11"/>
  <c r="L359" i="11"/>
  <c r="BP358" i="11"/>
  <c r="BT358" i="11" s="1"/>
  <c r="BO358" i="11"/>
  <c r="BS358" i="11" s="1"/>
  <c r="BF358" i="11"/>
  <c r="BC358" i="11"/>
  <c r="AY358" i="11"/>
  <c r="AV358" i="11"/>
  <c r="AR358" i="11"/>
  <c r="AO358" i="11"/>
  <c r="AJ358" i="11"/>
  <c r="AI358" i="11"/>
  <c r="BK358" i="11" s="1"/>
  <c r="AG358" i="11"/>
  <c r="BI358" i="11" s="1"/>
  <c r="AF358" i="11"/>
  <c r="O358" i="11"/>
  <c r="L358" i="11"/>
  <c r="BP357" i="11"/>
  <c r="BT357" i="11" s="1"/>
  <c r="BO357" i="11"/>
  <c r="BS357" i="11" s="1"/>
  <c r="BF357" i="11"/>
  <c r="BC357" i="11"/>
  <c r="AY357" i="11"/>
  <c r="AV357" i="11"/>
  <c r="AR357" i="11"/>
  <c r="AO357" i="11"/>
  <c r="AJ357" i="11"/>
  <c r="BL357" i="11" s="1"/>
  <c r="AI357" i="11"/>
  <c r="AG357" i="11"/>
  <c r="BI357" i="11" s="1"/>
  <c r="AF357" i="11"/>
  <c r="BH357" i="11" s="1"/>
  <c r="O357" i="11"/>
  <c r="L357" i="11"/>
  <c r="BE356" i="11"/>
  <c r="BD356" i="11"/>
  <c r="BB356" i="11"/>
  <c r="BA356" i="11"/>
  <c r="AX356" i="11"/>
  <c r="AW356" i="11"/>
  <c r="AU356" i="11"/>
  <c r="AT356" i="11"/>
  <c r="AQ356" i="11"/>
  <c r="AP356" i="11"/>
  <c r="AN356" i="11"/>
  <c r="AM356" i="11"/>
  <c r="AC356" i="11"/>
  <c r="AB356" i="11"/>
  <c r="AA356" i="11"/>
  <c r="Z356" i="11"/>
  <c r="W356" i="11"/>
  <c r="V356" i="11"/>
  <c r="U356" i="11"/>
  <c r="T356" i="11"/>
  <c r="N356" i="11"/>
  <c r="M356" i="11"/>
  <c r="K356" i="11"/>
  <c r="J356" i="11"/>
  <c r="BP354" i="11"/>
  <c r="BT354" i="11" s="1"/>
  <c r="BO354" i="11"/>
  <c r="BS354" i="11" s="1"/>
  <c r="BF354" i="11"/>
  <c r="BC354" i="11"/>
  <c r="AY354" i="11"/>
  <c r="AV354" i="11"/>
  <c r="AR354" i="11"/>
  <c r="AO354" i="11"/>
  <c r="AJ354" i="11"/>
  <c r="BL354" i="11" s="1"/>
  <c r="AI354" i="11"/>
  <c r="BK354" i="11" s="1"/>
  <c r="AG354" i="11"/>
  <c r="BI354" i="11" s="1"/>
  <c r="AF354" i="11"/>
  <c r="O354" i="11"/>
  <c r="L354" i="11"/>
  <c r="BP353" i="11"/>
  <c r="BT353" i="11" s="1"/>
  <c r="BO353" i="11"/>
  <c r="BS353" i="11" s="1"/>
  <c r="BF353" i="11"/>
  <c r="BC353" i="11"/>
  <c r="AY353" i="11"/>
  <c r="AV353" i="11"/>
  <c r="AR353" i="11"/>
  <c r="AO353" i="11"/>
  <c r="AJ353" i="11"/>
  <c r="BL353" i="11" s="1"/>
  <c r="AI353" i="11"/>
  <c r="AG353" i="11"/>
  <c r="BI353" i="11" s="1"/>
  <c r="AF353" i="11"/>
  <c r="BH353" i="11" s="1"/>
  <c r="O353" i="11"/>
  <c r="L353" i="11"/>
  <c r="BP352" i="11"/>
  <c r="BT352" i="11" s="1"/>
  <c r="BO352" i="11"/>
  <c r="BS352" i="11" s="1"/>
  <c r="BF352" i="11"/>
  <c r="BC352" i="11"/>
  <c r="AY352" i="11"/>
  <c r="AV352" i="11"/>
  <c r="AR352" i="11"/>
  <c r="AO352" i="11"/>
  <c r="AJ352" i="11"/>
  <c r="BL352" i="11" s="1"/>
  <c r="AI352" i="11"/>
  <c r="BK352" i="11" s="1"/>
  <c r="AG352" i="11"/>
  <c r="BI352" i="11" s="1"/>
  <c r="AF352" i="11"/>
  <c r="O352" i="11"/>
  <c r="L352" i="11"/>
  <c r="BP351" i="11"/>
  <c r="BT351" i="11" s="1"/>
  <c r="BO351" i="11"/>
  <c r="BS351" i="11" s="1"/>
  <c r="BF351" i="11"/>
  <c r="BC351" i="11"/>
  <c r="AY351" i="11"/>
  <c r="AV351" i="11"/>
  <c r="AR351" i="11"/>
  <c r="AO351" i="11"/>
  <c r="AJ351" i="11"/>
  <c r="BL351" i="11" s="1"/>
  <c r="AI351" i="11"/>
  <c r="BK351" i="11" s="1"/>
  <c r="AG351" i="11"/>
  <c r="BI351" i="11" s="1"/>
  <c r="AF351" i="11"/>
  <c r="BH351" i="11" s="1"/>
  <c r="O351" i="11"/>
  <c r="L351" i="11"/>
  <c r="BP350" i="11"/>
  <c r="BT350" i="11" s="1"/>
  <c r="BO350" i="11"/>
  <c r="BS350" i="11" s="1"/>
  <c r="BF350" i="11"/>
  <c r="BC350" i="11"/>
  <c r="AY350" i="11"/>
  <c r="AV350" i="11"/>
  <c r="AR350" i="11"/>
  <c r="AO350" i="11"/>
  <c r="AJ350" i="11"/>
  <c r="BL350" i="11" s="1"/>
  <c r="AI350" i="11"/>
  <c r="BK350" i="11" s="1"/>
  <c r="AG350" i="11"/>
  <c r="BI350" i="11" s="1"/>
  <c r="AF350" i="11"/>
  <c r="O350" i="11"/>
  <c r="L350" i="11"/>
  <c r="BP349" i="11"/>
  <c r="BT349" i="11" s="1"/>
  <c r="BO349" i="11"/>
  <c r="BS349" i="11" s="1"/>
  <c r="BF349" i="11"/>
  <c r="BC349" i="11"/>
  <c r="AY349" i="11"/>
  <c r="AV349" i="11"/>
  <c r="AR349" i="11"/>
  <c r="AO349" i="11"/>
  <c r="AJ349" i="11"/>
  <c r="BL349" i="11" s="1"/>
  <c r="AI349" i="11"/>
  <c r="BK349" i="11" s="1"/>
  <c r="AG349" i="11"/>
  <c r="BI349" i="11" s="1"/>
  <c r="AF349" i="11"/>
  <c r="BH349" i="11" s="1"/>
  <c r="O349" i="11"/>
  <c r="L349" i="11"/>
  <c r="BP348" i="11"/>
  <c r="BT348" i="11" s="1"/>
  <c r="BO348" i="11"/>
  <c r="BS348" i="11" s="1"/>
  <c r="BF348" i="11"/>
  <c r="BC348" i="11"/>
  <c r="AY348" i="11"/>
  <c r="AV348" i="11"/>
  <c r="AR348" i="11"/>
  <c r="AO348" i="11"/>
  <c r="AJ348" i="11"/>
  <c r="BL348" i="11" s="1"/>
  <c r="AI348" i="11"/>
  <c r="BK348" i="11" s="1"/>
  <c r="AG348" i="11"/>
  <c r="BI348" i="11" s="1"/>
  <c r="AF348" i="11"/>
  <c r="O348" i="11"/>
  <c r="L348" i="11"/>
  <c r="BP347" i="11"/>
  <c r="BT347" i="11" s="1"/>
  <c r="BO347" i="11"/>
  <c r="BS347" i="11" s="1"/>
  <c r="BF347" i="11"/>
  <c r="BC347" i="11"/>
  <c r="AY347" i="11"/>
  <c r="AV347" i="11"/>
  <c r="AR347" i="11"/>
  <c r="AO347" i="11"/>
  <c r="AJ347" i="11"/>
  <c r="BL347" i="11" s="1"/>
  <c r="AI347" i="11"/>
  <c r="BK347" i="11" s="1"/>
  <c r="AG347" i="11"/>
  <c r="BI347" i="11" s="1"/>
  <c r="AF347" i="11"/>
  <c r="BH347" i="11" s="1"/>
  <c r="O347" i="11"/>
  <c r="L347" i="11"/>
  <c r="BP346" i="11"/>
  <c r="BT346" i="11" s="1"/>
  <c r="BO346" i="11"/>
  <c r="BS346" i="11" s="1"/>
  <c r="BF346" i="11"/>
  <c r="BC346" i="11"/>
  <c r="AY346" i="11"/>
  <c r="AV346" i="11"/>
  <c r="AR346" i="11"/>
  <c r="AO346" i="11"/>
  <c r="AJ346" i="11"/>
  <c r="BL346" i="11" s="1"/>
  <c r="AI346" i="11"/>
  <c r="BK346" i="11" s="1"/>
  <c r="AG346" i="11"/>
  <c r="BI346" i="11" s="1"/>
  <c r="AF346" i="11"/>
  <c r="O346" i="11"/>
  <c r="L346" i="11"/>
  <c r="BP345" i="11"/>
  <c r="BT345" i="11" s="1"/>
  <c r="BO345" i="11"/>
  <c r="BS345" i="11" s="1"/>
  <c r="BF345" i="11"/>
  <c r="BC345" i="11"/>
  <c r="AY345" i="11"/>
  <c r="AV345" i="11"/>
  <c r="AR345" i="11"/>
  <c r="AO345" i="11"/>
  <c r="AJ345" i="11"/>
  <c r="BL345" i="11" s="1"/>
  <c r="AI345" i="11"/>
  <c r="AG345" i="11"/>
  <c r="BI345" i="11" s="1"/>
  <c r="AF345" i="11"/>
  <c r="BH345" i="11" s="1"/>
  <c r="O345" i="11"/>
  <c r="L345" i="11"/>
  <c r="BP344" i="11"/>
  <c r="BT344" i="11" s="1"/>
  <c r="BO344" i="11"/>
  <c r="BS344" i="11" s="1"/>
  <c r="BF344" i="11"/>
  <c r="BC344" i="11"/>
  <c r="AY344" i="11"/>
  <c r="AV344" i="11"/>
  <c r="AR344" i="11"/>
  <c r="AO344" i="11"/>
  <c r="AJ344" i="11"/>
  <c r="BL344" i="11" s="1"/>
  <c r="AI344" i="11"/>
  <c r="BK344" i="11" s="1"/>
  <c r="AG344" i="11"/>
  <c r="BI344" i="11" s="1"/>
  <c r="AF344" i="11"/>
  <c r="O344" i="11"/>
  <c r="L344" i="11"/>
  <c r="BP343" i="11"/>
  <c r="BT343" i="11" s="1"/>
  <c r="BO343" i="11"/>
  <c r="BS343" i="11" s="1"/>
  <c r="BF343" i="11"/>
  <c r="BC343" i="11"/>
  <c r="AY343" i="11"/>
  <c r="AV343" i="11"/>
  <c r="AR343" i="11"/>
  <c r="AO343" i="11"/>
  <c r="AJ343" i="11"/>
  <c r="BL343" i="11" s="1"/>
  <c r="AI343" i="11"/>
  <c r="BK343" i="11" s="1"/>
  <c r="AG343" i="11"/>
  <c r="BI343" i="11" s="1"/>
  <c r="AF343" i="11"/>
  <c r="BH343" i="11" s="1"/>
  <c r="O343" i="11"/>
  <c r="L343" i="11"/>
  <c r="BP342" i="11"/>
  <c r="BT342" i="11" s="1"/>
  <c r="BO342" i="11"/>
  <c r="BS342" i="11" s="1"/>
  <c r="BF342" i="11"/>
  <c r="BC342" i="11"/>
  <c r="AY342" i="11"/>
  <c r="AV342" i="11"/>
  <c r="AR342" i="11"/>
  <c r="AO342" i="11"/>
  <c r="AJ342" i="11"/>
  <c r="BL342" i="11" s="1"/>
  <c r="AI342" i="11"/>
  <c r="BK342" i="11" s="1"/>
  <c r="AG342" i="11"/>
  <c r="BI342" i="11" s="1"/>
  <c r="AF342" i="11"/>
  <c r="O342" i="11"/>
  <c r="L342" i="11"/>
  <c r="BP341" i="11"/>
  <c r="BT341" i="11" s="1"/>
  <c r="BO341" i="11"/>
  <c r="BS341" i="11" s="1"/>
  <c r="BF341" i="11"/>
  <c r="BC341" i="11"/>
  <c r="AY341" i="11"/>
  <c r="AV341" i="11"/>
  <c r="AR341" i="11"/>
  <c r="AO341" i="11"/>
  <c r="AJ341" i="11"/>
  <c r="BL341" i="11" s="1"/>
  <c r="AI341" i="11"/>
  <c r="AG341" i="11"/>
  <c r="BI341" i="11" s="1"/>
  <c r="AF341" i="11"/>
  <c r="BH341" i="11" s="1"/>
  <c r="O341" i="11"/>
  <c r="L341" i="11"/>
  <c r="BP340" i="11"/>
  <c r="BT340" i="11" s="1"/>
  <c r="BO340" i="11"/>
  <c r="BS340" i="11" s="1"/>
  <c r="BF340" i="11"/>
  <c r="BC340" i="11"/>
  <c r="AY340" i="11"/>
  <c r="AV340" i="11"/>
  <c r="AR340" i="11"/>
  <c r="AO340" i="11"/>
  <c r="AJ340" i="11"/>
  <c r="BL340" i="11" s="1"/>
  <c r="AI340" i="11"/>
  <c r="BK340" i="11" s="1"/>
  <c r="AG340" i="11"/>
  <c r="BI340" i="11" s="1"/>
  <c r="AF340" i="11"/>
  <c r="O340" i="11"/>
  <c r="L340" i="11"/>
  <c r="BP339" i="11"/>
  <c r="BT339" i="11" s="1"/>
  <c r="BO339" i="11"/>
  <c r="BS339" i="11" s="1"/>
  <c r="BF339" i="11"/>
  <c r="BC339" i="11"/>
  <c r="AY339" i="11"/>
  <c r="AV339" i="11"/>
  <c r="AR339" i="11"/>
  <c r="AO339" i="11"/>
  <c r="AJ339" i="11"/>
  <c r="BL339" i="11" s="1"/>
  <c r="AI339" i="11"/>
  <c r="BK339" i="11" s="1"/>
  <c r="AG339" i="11"/>
  <c r="BI339" i="11" s="1"/>
  <c r="AF339" i="11"/>
  <c r="O339" i="11"/>
  <c r="L339" i="11"/>
  <c r="BP338" i="11"/>
  <c r="BT338" i="11" s="1"/>
  <c r="BO338" i="11"/>
  <c r="BS338" i="11" s="1"/>
  <c r="BF338" i="11"/>
  <c r="BC338" i="11"/>
  <c r="AY338" i="11"/>
  <c r="AV338" i="11"/>
  <c r="AR338" i="11"/>
  <c r="AO338" i="11"/>
  <c r="AJ338" i="11"/>
  <c r="AI338" i="11"/>
  <c r="BK338" i="11" s="1"/>
  <c r="AG338" i="11"/>
  <c r="BI338" i="11" s="1"/>
  <c r="AF338" i="11"/>
  <c r="O338" i="11"/>
  <c r="L338" i="11"/>
  <c r="BE337" i="11"/>
  <c r="BD337" i="11"/>
  <c r="BB337" i="11"/>
  <c r="BA337" i="11"/>
  <c r="AX337" i="11"/>
  <c r="AW337" i="11"/>
  <c r="AU337" i="11"/>
  <c r="AT337" i="11"/>
  <c r="AQ337" i="11"/>
  <c r="AP337" i="11"/>
  <c r="AN337" i="11"/>
  <c r="AM337" i="11"/>
  <c r="AC337" i="11"/>
  <c r="AB337" i="11"/>
  <c r="AA337" i="11"/>
  <c r="Z337" i="11"/>
  <c r="W337" i="11"/>
  <c r="V337" i="11"/>
  <c r="U337" i="11"/>
  <c r="T337" i="11"/>
  <c r="N337" i="11"/>
  <c r="M337" i="11"/>
  <c r="K337" i="11"/>
  <c r="J337" i="11"/>
  <c r="BP336" i="11"/>
  <c r="BT336" i="11" s="1"/>
  <c r="BO336" i="11"/>
  <c r="BS336" i="11" s="1"/>
  <c r="BF336" i="11"/>
  <c r="BC336" i="11"/>
  <c r="AY336" i="11"/>
  <c r="AV336" i="11"/>
  <c r="AR336" i="11"/>
  <c r="AO336" i="11"/>
  <c r="AJ336" i="11"/>
  <c r="BL336" i="11" s="1"/>
  <c r="AI336" i="11"/>
  <c r="BK336" i="11" s="1"/>
  <c r="AG336" i="11"/>
  <c r="BI336" i="11" s="1"/>
  <c r="AF336" i="11"/>
  <c r="O336" i="11"/>
  <c r="L336" i="11"/>
  <c r="BP335" i="11"/>
  <c r="BT335" i="11" s="1"/>
  <c r="BO335" i="11"/>
  <c r="BS335" i="11" s="1"/>
  <c r="BF335" i="11"/>
  <c r="BC335" i="11"/>
  <c r="AY335" i="11"/>
  <c r="AV335" i="11"/>
  <c r="AR335" i="11"/>
  <c r="AO335" i="11"/>
  <c r="AJ335" i="11"/>
  <c r="BL335" i="11" s="1"/>
  <c r="AI335" i="11"/>
  <c r="BK335" i="11" s="1"/>
  <c r="AG335" i="11"/>
  <c r="BI335" i="11" s="1"/>
  <c r="AF335" i="11"/>
  <c r="BH335" i="11" s="1"/>
  <c r="O335" i="11"/>
  <c r="L335" i="11"/>
  <c r="BP334" i="11"/>
  <c r="BT334" i="11" s="1"/>
  <c r="BO334" i="11"/>
  <c r="BS334" i="11" s="1"/>
  <c r="BF334" i="11"/>
  <c r="BC334" i="11"/>
  <c r="AY334" i="11"/>
  <c r="AV334" i="11"/>
  <c r="AR334" i="11"/>
  <c r="AO334" i="11"/>
  <c r="AJ334" i="11"/>
  <c r="BL334" i="11" s="1"/>
  <c r="AI334" i="11"/>
  <c r="BK334" i="11" s="1"/>
  <c r="AG334" i="11"/>
  <c r="BI334" i="11" s="1"/>
  <c r="AF334" i="11"/>
  <c r="O334" i="11"/>
  <c r="L334" i="11"/>
  <c r="BP333" i="11"/>
  <c r="BT333" i="11" s="1"/>
  <c r="BO333" i="11"/>
  <c r="BS333" i="11" s="1"/>
  <c r="BF333" i="11"/>
  <c r="BC333" i="11"/>
  <c r="AY333" i="11"/>
  <c r="AV333" i="11"/>
  <c r="AR333" i="11"/>
  <c r="AO333" i="11"/>
  <c r="AJ333" i="11"/>
  <c r="BL333" i="11" s="1"/>
  <c r="AI333" i="11"/>
  <c r="AG333" i="11"/>
  <c r="BI333" i="11" s="1"/>
  <c r="AF333" i="11"/>
  <c r="BH333" i="11" s="1"/>
  <c r="O333" i="11"/>
  <c r="L333" i="11"/>
  <c r="BP332" i="11"/>
  <c r="BT332" i="11" s="1"/>
  <c r="BO332" i="11"/>
  <c r="BS332" i="11" s="1"/>
  <c r="BF332" i="11"/>
  <c r="BC332" i="11"/>
  <c r="AY332" i="11"/>
  <c r="AV332" i="11"/>
  <c r="AR332" i="11"/>
  <c r="AO332" i="11"/>
  <c r="AJ332" i="11"/>
  <c r="BL332" i="11" s="1"/>
  <c r="AI332" i="11"/>
  <c r="BK332" i="11" s="1"/>
  <c r="AG332" i="11"/>
  <c r="BI332" i="11" s="1"/>
  <c r="AF332" i="11"/>
  <c r="O332" i="11"/>
  <c r="L332" i="11"/>
  <c r="BP331" i="11"/>
  <c r="BT331" i="11" s="1"/>
  <c r="BO331" i="11"/>
  <c r="BS331" i="11" s="1"/>
  <c r="BF331" i="11"/>
  <c r="BC331" i="11"/>
  <c r="AY331" i="11"/>
  <c r="AV331" i="11"/>
  <c r="AR331" i="11"/>
  <c r="AO331" i="11"/>
  <c r="AJ331" i="11"/>
  <c r="BL331" i="11" s="1"/>
  <c r="AI331" i="11"/>
  <c r="BK331" i="11" s="1"/>
  <c r="AG331" i="11"/>
  <c r="BI331" i="11" s="1"/>
  <c r="AF331" i="11"/>
  <c r="BH331" i="11" s="1"/>
  <c r="O331" i="11"/>
  <c r="L331" i="11"/>
  <c r="BP330" i="11"/>
  <c r="BT330" i="11" s="1"/>
  <c r="BO330" i="11"/>
  <c r="BS330" i="11" s="1"/>
  <c r="BF330" i="11"/>
  <c r="BC330" i="11"/>
  <c r="AY330" i="11"/>
  <c r="AV330" i="11"/>
  <c r="AR330" i="11"/>
  <c r="AO330" i="11"/>
  <c r="AJ330" i="11"/>
  <c r="BL330" i="11" s="1"/>
  <c r="AI330" i="11"/>
  <c r="BK330" i="11" s="1"/>
  <c r="AG330" i="11"/>
  <c r="BI330" i="11" s="1"/>
  <c r="AF330" i="11"/>
  <c r="O330" i="11"/>
  <c r="L330" i="11"/>
  <c r="BP329" i="11"/>
  <c r="BT329" i="11" s="1"/>
  <c r="BO329" i="11"/>
  <c r="BS329" i="11" s="1"/>
  <c r="BF329" i="11"/>
  <c r="BC329" i="11"/>
  <c r="AY329" i="11"/>
  <c r="AV329" i="11"/>
  <c r="AR329" i="11"/>
  <c r="AO329" i="11"/>
  <c r="AJ329" i="11"/>
  <c r="BL329" i="11" s="1"/>
  <c r="AI329" i="11"/>
  <c r="BK329" i="11" s="1"/>
  <c r="AG329" i="11"/>
  <c r="BI329" i="11" s="1"/>
  <c r="AF329" i="11"/>
  <c r="BH329" i="11" s="1"/>
  <c r="O329" i="11"/>
  <c r="L329" i="11"/>
  <c r="BP328" i="11"/>
  <c r="BT328" i="11" s="1"/>
  <c r="BO328" i="11"/>
  <c r="BS328" i="11" s="1"/>
  <c r="BF328" i="11"/>
  <c r="BC328" i="11"/>
  <c r="AY328" i="11"/>
  <c r="AV328" i="11"/>
  <c r="AR328" i="11"/>
  <c r="AO328" i="11"/>
  <c r="AJ328" i="11"/>
  <c r="BL328" i="11" s="1"/>
  <c r="AI328" i="11"/>
  <c r="BK328" i="11" s="1"/>
  <c r="AG328" i="11"/>
  <c r="BI328" i="11" s="1"/>
  <c r="AF328" i="11"/>
  <c r="O328" i="11"/>
  <c r="L328" i="11"/>
  <c r="BP327" i="11"/>
  <c r="BT327" i="11" s="1"/>
  <c r="BO327" i="11"/>
  <c r="BS327" i="11" s="1"/>
  <c r="BF327" i="11"/>
  <c r="BC327" i="11"/>
  <c r="AY327" i="11"/>
  <c r="AV327" i="11"/>
  <c r="AR327" i="11"/>
  <c r="AO327" i="11"/>
  <c r="AJ327" i="11"/>
  <c r="BL327" i="11" s="1"/>
  <c r="AI327" i="11"/>
  <c r="BK327" i="11" s="1"/>
  <c r="AG327" i="11"/>
  <c r="BI327" i="11" s="1"/>
  <c r="AF327" i="11"/>
  <c r="BH327" i="11" s="1"/>
  <c r="O327" i="11"/>
  <c r="L327" i="11"/>
  <c r="BP326" i="11"/>
  <c r="BT326" i="11" s="1"/>
  <c r="BO326" i="11"/>
  <c r="BS326" i="11" s="1"/>
  <c r="BF326" i="11"/>
  <c r="BC326" i="11"/>
  <c r="AY326" i="11"/>
  <c r="AV326" i="11"/>
  <c r="AR326" i="11"/>
  <c r="AO326" i="11"/>
  <c r="AJ326" i="11"/>
  <c r="BL326" i="11" s="1"/>
  <c r="AI326" i="11"/>
  <c r="BK326" i="11" s="1"/>
  <c r="AG326" i="11"/>
  <c r="BI326" i="11" s="1"/>
  <c r="AF326" i="11"/>
  <c r="O326" i="11"/>
  <c r="L326" i="11"/>
  <c r="BP325" i="11"/>
  <c r="BT325" i="11" s="1"/>
  <c r="BO325" i="11"/>
  <c r="BS325" i="11" s="1"/>
  <c r="BF325" i="11"/>
  <c r="BC325" i="11"/>
  <c r="AY325" i="11"/>
  <c r="AV325" i="11"/>
  <c r="AR325" i="11"/>
  <c r="AO325" i="11"/>
  <c r="AJ325" i="11"/>
  <c r="BL325" i="11" s="1"/>
  <c r="AI325" i="11"/>
  <c r="AG325" i="11"/>
  <c r="BI325" i="11" s="1"/>
  <c r="AF325" i="11"/>
  <c r="BH325" i="11" s="1"/>
  <c r="O325" i="11"/>
  <c r="L325" i="11"/>
  <c r="BP324" i="11"/>
  <c r="BT324" i="11" s="1"/>
  <c r="BO324" i="11"/>
  <c r="BS324" i="11" s="1"/>
  <c r="BF324" i="11"/>
  <c r="BC324" i="11"/>
  <c r="AY324" i="11"/>
  <c r="AV324" i="11"/>
  <c r="AR324" i="11"/>
  <c r="AO324" i="11"/>
  <c r="AJ324" i="11"/>
  <c r="BL324" i="11" s="1"/>
  <c r="AI324" i="11"/>
  <c r="BK324" i="11" s="1"/>
  <c r="AG324" i="11"/>
  <c r="BI324" i="11" s="1"/>
  <c r="AF324" i="11"/>
  <c r="O324" i="11"/>
  <c r="L324" i="11"/>
  <c r="BP323" i="11"/>
  <c r="BT323" i="11" s="1"/>
  <c r="BO323" i="11"/>
  <c r="BS323" i="11" s="1"/>
  <c r="BF323" i="11"/>
  <c r="BC323" i="11"/>
  <c r="AY323" i="11"/>
  <c r="AV323" i="11"/>
  <c r="AR323" i="11"/>
  <c r="AO323" i="11"/>
  <c r="AJ323" i="11"/>
  <c r="BL323" i="11" s="1"/>
  <c r="AI323" i="11"/>
  <c r="BK323" i="11" s="1"/>
  <c r="AG323" i="11"/>
  <c r="BI323" i="11" s="1"/>
  <c r="AF323" i="11"/>
  <c r="BH323" i="11" s="1"/>
  <c r="O323" i="11"/>
  <c r="L323" i="11"/>
  <c r="BP322" i="11"/>
  <c r="BT322" i="11" s="1"/>
  <c r="BO322" i="11"/>
  <c r="BS322" i="11" s="1"/>
  <c r="BF322" i="11"/>
  <c r="BC322" i="11"/>
  <c r="AY322" i="11"/>
  <c r="AV322" i="11"/>
  <c r="AR322" i="11"/>
  <c r="AO322" i="11"/>
  <c r="AJ322" i="11"/>
  <c r="BL322" i="11" s="1"/>
  <c r="AI322" i="11"/>
  <c r="BK322" i="11" s="1"/>
  <c r="AG322" i="11"/>
  <c r="BI322" i="11" s="1"/>
  <c r="AF322" i="11"/>
  <c r="O322" i="11"/>
  <c r="L322" i="11"/>
  <c r="BP321" i="11"/>
  <c r="BT321" i="11" s="1"/>
  <c r="BO321" i="11"/>
  <c r="BS321" i="11" s="1"/>
  <c r="BF321" i="11"/>
  <c r="BC321" i="11"/>
  <c r="AY321" i="11"/>
  <c r="AV321" i="11"/>
  <c r="AR321" i="11"/>
  <c r="AO321" i="11"/>
  <c r="AJ321" i="11"/>
  <c r="BL321" i="11" s="1"/>
  <c r="AI321" i="11"/>
  <c r="BK321" i="11" s="1"/>
  <c r="AG321" i="11"/>
  <c r="BI321" i="11" s="1"/>
  <c r="AF321" i="11"/>
  <c r="BH321" i="11" s="1"/>
  <c r="O321" i="11"/>
  <c r="L321" i="11"/>
  <c r="BP320" i="11"/>
  <c r="BT320" i="11" s="1"/>
  <c r="BO320" i="11"/>
  <c r="BS320" i="11" s="1"/>
  <c r="BF320" i="11"/>
  <c r="BC320" i="11"/>
  <c r="AY320" i="11"/>
  <c r="AV320" i="11"/>
  <c r="AR320" i="11"/>
  <c r="AO320" i="11"/>
  <c r="AJ320" i="11"/>
  <c r="BL320" i="11" s="1"/>
  <c r="AI320" i="11"/>
  <c r="BK320" i="11" s="1"/>
  <c r="AG320" i="11"/>
  <c r="BI320" i="11" s="1"/>
  <c r="AF320" i="11"/>
  <c r="O320" i="11"/>
  <c r="L320" i="11"/>
  <c r="BP319" i="11"/>
  <c r="BT319" i="11" s="1"/>
  <c r="BO319" i="11"/>
  <c r="BS319" i="11" s="1"/>
  <c r="BF319" i="11"/>
  <c r="BC319" i="11"/>
  <c r="AY319" i="11"/>
  <c r="AV319" i="11"/>
  <c r="AR319" i="11"/>
  <c r="AO319" i="11"/>
  <c r="AJ319" i="11"/>
  <c r="BL319" i="11" s="1"/>
  <c r="AI319" i="11"/>
  <c r="BK319" i="11" s="1"/>
  <c r="AG319" i="11"/>
  <c r="BI319" i="11" s="1"/>
  <c r="AF319" i="11"/>
  <c r="BH319" i="11" s="1"/>
  <c r="O319" i="11"/>
  <c r="L319" i="11"/>
  <c r="BP318" i="11"/>
  <c r="BT318" i="11" s="1"/>
  <c r="BO318" i="11"/>
  <c r="BS318" i="11" s="1"/>
  <c r="BF318" i="11"/>
  <c r="BC318" i="11"/>
  <c r="AY318" i="11"/>
  <c r="AV318" i="11"/>
  <c r="AR318" i="11"/>
  <c r="AO318" i="11"/>
  <c r="AJ318" i="11"/>
  <c r="BL318" i="11" s="1"/>
  <c r="AI318" i="11"/>
  <c r="BK318" i="11" s="1"/>
  <c r="AG318" i="11"/>
  <c r="BI318" i="11" s="1"/>
  <c r="AF318" i="11"/>
  <c r="O318" i="11"/>
  <c r="L318" i="11"/>
  <c r="BP317" i="11"/>
  <c r="BT317" i="11" s="1"/>
  <c r="BO317" i="11"/>
  <c r="BS317" i="11" s="1"/>
  <c r="BF317" i="11"/>
  <c r="BC317" i="11"/>
  <c r="AY317" i="11"/>
  <c r="AV317" i="11"/>
  <c r="AR317" i="11"/>
  <c r="AO317" i="11"/>
  <c r="AJ317" i="11"/>
  <c r="BL317" i="11" s="1"/>
  <c r="AI317" i="11"/>
  <c r="AG317" i="11"/>
  <c r="BI317" i="11" s="1"/>
  <c r="AF317" i="11"/>
  <c r="BH317" i="11" s="1"/>
  <c r="O317" i="11"/>
  <c r="L317" i="11"/>
  <c r="BP316" i="11"/>
  <c r="BT316" i="11" s="1"/>
  <c r="BO316" i="11"/>
  <c r="BS316" i="11" s="1"/>
  <c r="BF316" i="11"/>
  <c r="BC316" i="11"/>
  <c r="AY316" i="11"/>
  <c r="AV316" i="11"/>
  <c r="AR316" i="11"/>
  <c r="AO316" i="11"/>
  <c r="AJ316" i="11"/>
  <c r="BL316" i="11" s="1"/>
  <c r="AI316" i="11"/>
  <c r="AG316" i="11"/>
  <c r="BI316" i="11" s="1"/>
  <c r="AF316" i="11"/>
  <c r="O316" i="11"/>
  <c r="L316" i="11"/>
  <c r="BP315" i="11"/>
  <c r="BT315" i="11" s="1"/>
  <c r="BO315" i="11"/>
  <c r="BS315" i="11" s="1"/>
  <c r="BF315" i="11"/>
  <c r="BC315" i="11"/>
  <c r="AY315" i="11"/>
  <c r="AV315" i="11"/>
  <c r="AR315" i="11"/>
  <c r="AO315" i="11"/>
  <c r="AJ315" i="11"/>
  <c r="BL315" i="11" s="1"/>
  <c r="AI315" i="11"/>
  <c r="BK315" i="11" s="1"/>
  <c r="AG315" i="11"/>
  <c r="BI315" i="11" s="1"/>
  <c r="AF315" i="11"/>
  <c r="BH315" i="11" s="1"/>
  <c r="O315" i="11"/>
  <c r="L315" i="11"/>
  <c r="BP314" i="11"/>
  <c r="BT314" i="11" s="1"/>
  <c r="BO314" i="11"/>
  <c r="BS314" i="11" s="1"/>
  <c r="BF314" i="11"/>
  <c r="BC314" i="11"/>
  <c r="AY314" i="11"/>
  <c r="AV314" i="11"/>
  <c r="AR314" i="11"/>
  <c r="AO314" i="11"/>
  <c r="AJ314" i="11"/>
  <c r="BL314" i="11" s="1"/>
  <c r="AI314" i="11"/>
  <c r="AG314" i="11"/>
  <c r="BI314" i="11" s="1"/>
  <c r="AF314" i="11"/>
  <c r="O314" i="11"/>
  <c r="L314" i="11"/>
  <c r="BP313" i="11"/>
  <c r="BT313" i="11" s="1"/>
  <c r="BO313" i="11"/>
  <c r="BS313" i="11" s="1"/>
  <c r="BF313" i="11"/>
  <c r="BC313" i="11"/>
  <c r="AY313" i="11"/>
  <c r="AV313" i="11"/>
  <c r="AR313" i="11"/>
  <c r="AO313" i="11"/>
  <c r="AJ313" i="11"/>
  <c r="BL313" i="11" s="1"/>
  <c r="AI313" i="11"/>
  <c r="AG313" i="11"/>
  <c r="BI313" i="11" s="1"/>
  <c r="AF313" i="11"/>
  <c r="BH313" i="11" s="1"/>
  <c r="O313" i="11"/>
  <c r="L313" i="11"/>
  <c r="BP312" i="11"/>
  <c r="BT312" i="11" s="1"/>
  <c r="BO312" i="11"/>
  <c r="BS312" i="11" s="1"/>
  <c r="BF312" i="11"/>
  <c r="BC312" i="11"/>
  <c r="AY312" i="11"/>
  <c r="AV312" i="11"/>
  <c r="AR312" i="11"/>
  <c r="AO312" i="11"/>
  <c r="AJ312" i="11"/>
  <c r="BL312" i="11" s="1"/>
  <c r="AI312" i="11"/>
  <c r="AG312" i="11"/>
  <c r="AF312" i="11"/>
  <c r="O312" i="11"/>
  <c r="L312" i="11"/>
  <c r="BP311" i="11"/>
  <c r="BT311" i="11" s="1"/>
  <c r="BO311" i="11"/>
  <c r="BS311" i="11" s="1"/>
  <c r="BF311" i="11"/>
  <c r="BC311" i="11"/>
  <c r="AY311" i="11"/>
  <c r="AV311" i="11"/>
  <c r="AR311" i="11"/>
  <c r="AO311" i="11"/>
  <c r="AJ311" i="11"/>
  <c r="BL311" i="11" s="1"/>
  <c r="AI311" i="11"/>
  <c r="BK311" i="11" s="1"/>
  <c r="AG311" i="11"/>
  <c r="BI311" i="11" s="1"/>
  <c r="AF311" i="11"/>
  <c r="O311" i="11"/>
  <c r="L311" i="11"/>
  <c r="BP310" i="11"/>
  <c r="BT310" i="11" s="1"/>
  <c r="BO310" i="11"/>
  <c r="BS310" i="11" s="1"/>
  <c r="BF310" i="11"/>
  <c r="BC310" i="11"/>
  <c r="AY310" i="11"/>
  <c r="AV310" i="11"/>
  <c r="AR310" i="11"/>
  <c r="AO310" i="11"/>
  <c r="AJ310" i="11"/>
  <c r="AI310" i="11"/>
  <c r="AG310" i="11"/>
  <c r="BI310" i="11" s="1"/>
  <c r="AF310" i="11"/>
  <c r="O310" i="11"/>
  <c r="L310" i="11"/>
  <c r="BE309" i="11"/>
  <c r="BD309" i="11"/>
  <c r="BB309" i="11"/>
  <c r="BA309" i="11"/>
  <c r="AX309" i="11"/>
  <c r="AW309" i="11"/>
  <c r="AU309" i="11"/>
  <c r="AT309" i="11"/>
  <c r="AQ309" i="11"/>
  <c r="AP309" i="11"/>
  <c r="AN309" i="11"/>
  <c r="AM309" i="11"/>
  <c r="AC309" i="11"/>
  <c r="AB309" i="11"/>
  <c r="AA309" i="11"/>
  <c r="Z309" i="11"/>
  <c r="W309" i="11"/>
  <c r="V309" i="11"/>
  <c r="U309" i="11"/>
  <c r="T309" i="11"/>
  <c r="N309" i="11"/>
  <c r="M309" i="11"/>
  <c r="K309" i="11"/>
  <c r="J309" i="11"/>
  <c r="BP308" i="11"/>
  <c r="BT308" i="11" s="1"/>
  <c r="BO308" i="11"/>
  <c r="BS308" i="11" s="1"/>
  <c r="BF308" i="11"/>
  <c r="BC308" i="11"/>
  <c r="AY308" i="11"/>
  <c r="AV308" i="11"/>
  <c r="AR308" i="11"/>
  <c r="AO308" i="11"/>
  <c r="AJ308" i="11"/>
  <c r="AI308" i="11"/>
  <c r="BK308" i="11" s="1"/>
  <c r="AG308" i="11"/>
  <c r="BI308" i="11" s="1"/>
  <c r="AF308" i="11"/>
  <c r="BH308" i="11" s="1"/>
  <c r="O308" i="11"/>
  <c r="L308" i="11"/>
  <c r="BP307" i="11"/>
  <c r="BT307" i="11" s="1"/>
  <c r="BO307" i="11"/>
  <c r="BS307" i="11" s="1"/>
  <c r="BF307" i="11"/>
  <c r="BC307" i="11"/>
  <c r="AY307" i="11"/>
  <c r="AV307" i="11"/>
  <c r="AR307" i="11"/>
  <c r="AO307" i="11"/>
  <c r="AJ307" i="11"/>
  <c r="BL307" i="11" s="1"/>
  <c r="AI307" i="11"/>
  <c r="BK307" i="11" s="1"/>
  <c r="AG307" i="11"/>
  <c r="BI307" i="11" s="1"/>
  <c r="AF307" i="11"/>
  <c r="O307" i="11"/>
  <c r="L307" i="11"/>
  <c r="BP306" i="11"/>
  <c r="BT306" i="11" s="1"/>
  <c r="BO306" i="11"/>
  <c r="BS306" i="11" s="1"/>
  <c r="BF306" i="11"/>
  <c r="BC306" i="11"/>
  <c r="AY306" i="11"/>
  <c r="AV306" i="11"/>
  <c r="AR306" i="11"/>
  <c r="AO306" i="11"/>
  <c r="AJ306" i="11"/>
  <c r="BL306" i="11" s="1"/>
  <c r="AI306" i="11"/>
  <c r="BK306" i="11" s="1"/>
  <c r="AG306" i="11"/>
  <c r="BI306" i="11" s="1"/>
  <c r="AF306" i="11"/>
  <c r="BH306" i="11" s="1"/>
  <c r="O306" i="11"/>
  <c r="L306" i="11"/>
  <c r="BP305" i="11"/>
  <c r="BT305" i="11" s="1"/>
  <c r="BO305" i="11"/>
  <c r="BS305" i="11" s="1"/>
  <c r="BF305" i="11"/>
  <c r="BC305" i="11"/>
  <c r="AY305" i="11"/>
  <c r="AV305" i="11"/>
  <c r="AR305" i="11"/>
  <c r="AO305" i="11"/>
  <c r="AJ305" i="11"/>
  <c r="BL305" i="11" s="1"/>
  <c r="AI305" i="11"/>
  <c r="BK305" i="11" s="1"/>
  <c r="AG305" i="11"/>
  <c r="BI305" i="11" s="1"/>
  <c r="AF305" i="11"/>
  <c r="O305" i="11"/>
  <c r="L305" i="11"/>
  <c r="BP304" i="11"/>
  <c r="BT304" i="11" s="1"/>
  <c r="BO304" i="11"/>
  <c r="BS304" i="11" s="1"/>
  <c r="BF304" i="11"/>
  <c r="BC304" i="11"/>
  <c r="AY304" i="11"/>
  <c r="AV304" i="11"/>
  <c r="AR304" i="11"/>
  <c r="AO304" i="11"/>
  <c r="AJ304" i="11"/>
  <c r="BL304" i="11" s="1"/>
  <c r="AI304" i="11"/>
  <c r="BK304" i="11" s="1"/>
  <c r="AG304" i="11"/>
  <c r="BI304" i="11" s="1"/>
  <c r="AF304" i="11"/>
  <c r="BH304" i="11" s="1"/>
  <c r="O304" i="11"/>
  <c r="L304" i="11"/>
  <c r="BP303" i="11"/>
  <c r="BT303" i="11" s="1"/>
  <c r="BO303" i="11"/>
  <c r="BS303" i="11" s="1"/>
  <c r="BF303" i="11"/>
  <c r="BC303" i="11"/>
  <c r="AY303" i="11"/>
  <c r="AV303" i="11"/>
  <c r="AR303" i="11"/>
  <c r="AO303" i="11"/>
  <c r="AJ303" i="11"/>
  <c r="BL303" i="11" s="1"/>
  <c r="AI303" i="11"/>
  <c r="BK303" i="11" s="1"/>
  <c r="AG303" i="11"/>
  <c r="BI303" i="11" s="1"/>
  <c r="AF303" i="11"/>
  <c r="O303" i="11"/>
  <c r="L303" i="11"/>
  <c r="BP302" i="11"/>
  <c r="BT302" i="11" s="1"/>
  <c r="BO302" i="11"/>
  <c r="BS302" i="11" s="1"/>
  <c r="BF302" i="11"/>
  <c r="BC302" i="11"/>
  <c r="AY302" i="11"/>
  <c r="AV302" i="11"/>
  <c r="AR302" i="11"/>
  <c r="AO302" i="11"/>
  <c r="AJ302" i="11"/>
  <c r="BL302" i="11" s="1"/>
  <c r="AI302" i="11"/>
  <c r="BK302" i="11" s="1"/>
  <c r="AG302" i="11"/>
  <c r="BI302" i="11" s="1"/>
  <c r="AF302" i="11"/>
  <c r="BH302" i="11" s="1"/>
  <c r="O302" i="11"/>
  <c r="L302" i="11"/>
  <c r="BP301" i="11"/>
  <c r="BT301" i="11" s="1"/>
  <c r="BO301" i="11"/>
  <c r="BS301" i="11" s="1"/>
  <c r="BF301" i="11"/>
  <c r="BC301" i="11"/>
  <c r="AY301" i="11"/>
  <c r="AV301" i="11"/>
  <c r="AR301" i="11"/>
  <c r="AO301" i="11"/>
  <c r="AJ301" i="11"/>
  <c r="BL301" i="11" s="1"/>
  <c r="AI301" i="11"/>
  <c r="BK301" i="11" s="1"/>
  <c r="AG301" i="11"/>
  <c r="BI301" i="11" s="1"/>
  <c r="AF301" i="11"/>
  <c r="O301" i="11"/>
  <c r="L301" i="11"/>
  <c r="BP300" i="11"/>
  <c r="BT300" i="11" s="1"/>
  <c r="BO300" i="11"/>
  <c r="BS300" i="11" s="1"/>
  <c r="BF300" i="11"/>
  <c r="BC300" i="11"/>
  <c r="AY300" i="11"/>
  <c r="AV300" i="11"/>
  <c r="AR300" i="11"/>
  <c r="AO300" i="11"/>
  <c r="AJ300" i="11"/>
  <c r="AI300" i="11"/>
  <c r="BK300" i="11" s="1"/>
  <c r="AG300" i="11"/>
  <c r="BI300" i="11" s="1"/>
  <c r="AF300" i="11"/>
  <c r="BH300" i="11" s="1"/>
  <c r="O300" i="11"/>
  <c r="L300" i="11"/>
  <c r="BP299" i="11"/>
  <c r="BT299" i="11" s="1"/>
  <c r="BO299" i="11"/>
  <c r="BS299" i="11" s="1"/>
  <c r="BF299" i="11"/>
  <c r="BC299" i="11"/>
  <c r="AY299" i="11"/>
  <c r="AV299" i="11"/>
  <c r="AR299" i="11"/>
  <c r="AO299" i="11"/>
  <c r="AJ299" i="11"/>
  <c r="BL299" i="11" s="1"/>
  <c r="AI299" i="11"/>
  <c r="BK299" i="11" s="1"/>
  <c r="AG299" i="11"/>
  <c r="AF299" i="11"/>
  <c r="O299" i="11"/>
  <c r="L299" i="11"/>
  <c r="BE298" i="11"/>
  <c r="BD298" i="11"/>
  <c r="BB298" i="11"/>
  <c r="BA298" i="11"/>
  <c r="AX298" i="11"/>
  <c r="AW298" i="11"/>
  <c r="AU298" i="11"/>
  <c r="AT298" i="11"/>
  <c r="AQ298" i="11"/>
  <c r="AP298" i="11"/>
  <c r="AN298" i="11"/>
  <c r="AM298" i="11"/>
  <c r="AC298" i="11"/>
  <c r="AB298" i="11"/>
  <c r="AA298" i="11"/>
  <c r="Z298" i="11"/>
  <c r="W298" i="11"/>
  <c r="V298" i="11"/>
  <c r="U298" i="11"/>
  <c r="T298" i="11"/>
  <c r="N298" i="11"/>
  <c r="M298" i="11"/>
  <c r="K298" i="11"/>
  <c r="J298" i="11"/>
  <c r="BP297" i="11"/>
  <c r="BT297" i="11" s="1"/>
  <c r="BO297" i="11"/>
  <c r="BS297" i="11" s="1"/>
  <c r="BF297" i="11"/>
  <c r="BC297" i="11"/>
  <c r="AY297" i="11"/>
  <c r="AV297" i="11"/>
  <c r="AR297" i="11"/>
  <c r="AO297" i="11"/>
  <c r="AJ297" i="11"/>
  <c r="BL297" i="11" s="1"/>
  <c r="AI297" i="11"/>
  <c r="BK297" i="11" s="1"/>
  <c r="AG297" i="11"/>
  <c r="BI297" i="11" s="1"/>
  <c r="AF297" i="11"/>
  <c r="O297" i="11"/>
  <c r="L297" i="11"/>
  <c r="BP296" i="11"/>
  <c r="BT296" i="11" s="1"/>
  <c r="BO296" i="11"/>
  <c r="BS296" i="11" s="1"/>
  <c r="BF296" i="11"/>
  <c r="BC296" i="11"/>
  <c r="AY296" i="11"/>
  <c r="AV296" i="11"/>
  <c r="AR296" i="11"/>
  <c r="AO296" i="11"/>
  <c r="AJ296" i="11"/>
  <c r="BL296" i="11" s="1"/>
  <c r="AI296" i="11"/>
  <c r="BK296" i="11" s="1"/>
  <c r="AG296" i="11"/>
  <c r="BI296" i="11" s="1"/>
  <c r="AF296" i="11"/>
  <c r="BH296" i="11" s="1"/>
  <c r="O296" i="11"/>
  <c r="L296" i="11"/>
  <c r="BP295" i="11"/>
  <c r="BT295" i="11" s="1"/>
  <c r="BO295" i="11"/>
  <c r="BS295" i="11" s="1"/>
  <c r="BF295" i="11"/>
  <c r="BC295" i="11"/>
  <c r="AY295" i="11"/>
  <c r="AV295" i="11"/>
  <c r="AR295" i="11"/>
  <c r="AO295" i="11"/>
  <c r="AJ295" i="11"/>
  <c r="BL295" i="11" s="1"/>
  <c r="AI295" i="11"/>
  <c r="BK295" i="11" s="1"/>
  <c r="AG295" i="11"/>
  <c r="BI295" i="11" s="1"/>
  <c r="AF295" i="11"/>
  <c r="O295" i="11"/>
  <c r="L295" i="11"/>
  <c r="BP294" i="11"/>
  <c r="BT294" i="11" s="1"/>
  <c r="BO294" i="11"/>
  <c r="BS294" i="11" s="1"/>
  <c r="BF294" i="11"/>
  <c r="BC294" i="11"/>
  <c r="AY294" i="11"/>
  <c r="AV294" i="11"/>
  <c r="AR294" i="11"/>
  <c r="AO294" i="11"/>
  <c r="AJ294" i="11"/>
  <c r="BL294" i="11" s="1"/>
  <c r="AI294" i="11"/>
  <c r="BK294" i="11" s="1"/>
  <c r="AG294" i="11"/>
  <c r="BI294" i="11" s="1"/>
  <c r="AF294" i="11"/>
  <c r="BH294" i="11" s="1"/>
  <c r="O294" i="11"/>
  <c r="L294" i="11"/>
  <c r="BP293" i="11"/>
  <c r="BT293" i="11" s="1"/>
  <c r="BO293" i="11"/>
  <c r="BS293" i="11" s="1"/>
  <c r="BF293" i="11"/>
  <c r="BC293" i="11"/>
  <c r="AY293" i="11"/>
  <c r="AV293" i="11"/>
  <c r="AR293" i="11"/>
  <c r="AO293" i="11"/>
  <c r="AJ293" i="11"/>
  <c r="BL293" i="11" s="1"/>
  <c r="AI293" i="11"/>
  <c r="BK293" i="11" s="1"/>
  <c r="AG293" i="11"/>
  <c r="BI293" i="11" s="1"/>
  <c r="AF293" i="11"/>
  <c r="O293" i="11"/>
  <c r="L293" i="11"/>
  <c r="BP292" i="11"/>
  <c r="BT292" i="11" s="1"/>
  <c r="BO292" i="11"/>
  <c r="BS292" i="11" s="1"/>
  <c r="BF292" i="11"/>
  <c r="BC292" i="11"/>
  <c r="AY292" i="11"/>
  <c r="AV292" i="11"/>
  <c r="AR292" i="11"/>
  <c r="AO292" i="11"/>
  <c r="AJ292" i="11"/>
  <c r="BL292" i="11" s="1"/>
  <c r="AI292" i="11"/>
  <c r="AG292" i="11"/>
  <c r="BI292" i="11" s="1"/>
  <c r="AF292" i="11"/>
  <c r="BH292" i="11" s="1"/>
  <c r="O292" i="11"/>
  <c r="L292" i="11"/>
  <c r="BP291" i="11"/>
  <c r="BT291" i="11" s="1"/>
  <c r="BO291" i="11"/>
  <c r="BS291" i="11" s="1"/>
  <c r="BF291" i="11"/>
  <c r="BC291" i="11"/>
  <c r="AY291" i="11"/>
  <c r="AV291" i="11"/>
  <c r="AR291" i="11"/>
  <c r="AO291" i="11"/>
  <c r="AJ291" i="11"/>
  <c r="BL291" i="11" s="1"/>
  <c r="AI291" i="11"/>
  <c r="BK291" i="11" s="1"/>
  <c r="AG291" i="11"/>
  <c r="BI291" i="11" s="1"/>
  <c r="AF291" i="11"/>
  <c r="O291" i="11"/>
  <c r="L291" i="11"/>
  <c r="BP290" i="11"/>
  <c r="BT290" i="11" s="1"/>
  <c r="BO290" i="11"/>
  <c r="BS290" i="11" s="1"/>
  <c r="BF290" i="11"/>
  <c r="BC290" i="11"/>
  <c r="AY290" i="11"/>
  <c r="AV290" i="11"/>
  <c r="AR290" i="11"/>
  <c r="AO290" i="11"/>
  <c r="AJ290" i="11"/>
  <c r="BL290" i="11" s="1"/>
  <c r="AI290" i="11"/>
  <c r="BK290" i="11" s="1"/>
  <c r="AG290" i="11"/>
  <c r="BI290" i="11" s="1"/>
  <c r="AF290" i="11"/>
  <c r="BH290" i="11" s="1"/>
  <c r="O290" i="11"/>
  <c r="L290" i="11"/>
  <c r="BP289" i="11"/>
  <c r="BT289" i="11" s="1"/>
  <c r="BO289" i="11"/>
  <c r="BS289" i="11" s="1"/>
  <c r="BF289" i="11"/>
  <c r="BC289" i="11"/>
  <c r="AY289" i="11"/>
  <c r="AV289" i="11"/>
  <c r="AR289" i="11"/>
  <c r="AO289" i="11"/>
  <c r="AJ289" i="11"/>
  <c r="BL289" i="11" s="1"/>
  <c r="AI289" i="11"/>
  <c r="BK289" i="11" s="1"/>
  <c r="AG289" i="11"/>
  <c r="BI289" i="11" s="1"/>
  <c r="AF289" i="11"/>
  <c r="O289" i="11"/>
  <c r="L289" i="11"/>
  <c r="BP288" i="11"/>
  <c r="BT288" i="11" s="1"/>
  <c r="BO288" i="11"/>
  <c r="BS288" i="11" s="1"/>
  <c r="BF288" i="11"/>
  <c r="BC288" i="11"/>
  <c r="AY288" i="11"/>
  <c r="AV288" i="11"/>
  <c r="AR288" i="11"/>
  <c r="AO288" i="11"/>
  <c r="AJ288" i="11"/>
  <c r="BL288" i="11" s="1"/>
  <c r="AI288" i="11"/>
  <c r="BK288" i="11" s="1"/>
  <c r="AG288" i="11"/>
  <c r="BI288" i="11" s="1"/>
  <c r="AF288" i="11"/>
  <c r="BH288" i="11" s="1"/>
  <c r="O288" i="11"/>
  <c r="L288" i="11"/>
  <c r="BP287" i="11"/>
  <c r="BT287" i="11" s="1"/>
  <c r="BO287" i="11"/>
  <c r="BS287" i="11" s="1"/>
  <c r="BF287" i="11"/>
  <c r="BC287" i="11"/>
  <c r="AY287" i="11"/>
  <c r="AV287" i="11"/>
  <c r="AR287" i="11"/>
  <c r="AO287" i="11"/>
  <c r="AJ287" i="11"/>
  <c r="BL287" i="11" s="1"/>
  <c r="AI287" i="11"/>
  <c r="BK287" i="11" s="1"/>
  <c r="AG287" i="11"/>
  <c r="BI287" i="11" s="1"/>
  <c r="AF287" i="11"/>
  <c r="O287" i="11"/>
  <c r="L287" i="11"/>
  <c r="BP286" i="11"/>
  <c r="BT286" i="11" s="1"/>
  <c r="BO286" i="11"/>
  <c r="BS286" i="11" s="1"/>
  <c r="BF286" i="11"/>
  <c r="BC286" i="11"/>
  <c r="AY286" i="11"/>
  <c r="AV286" i="11"/>
  <c r="AR286" i="11"/>
  <c r="AO286" i="11"/>
  <c r="AJ286" i="11"/>
  <c r="BL286" i="11" s="1"/>
  <c r="AI286" i="11"/>
  <c r="BK286" i="11" s="1"/>
  <c r="AG286" i="11"/>
  <c r="BI286" i="11" s="1"/>
  <c r="AF286" i="11"/>
  <c r="BH286" i="11" s="1"/>
  <c r="O286" i="11"/>
  <c r="L286" i="11"/>
  <c r="BP285" i="11"/>
  <c r="BT285" i="11" s="1"/>
  <c r="BO285" i="11"/>
  <c r="BS285" i="11" s="1"/>
  <c r="BF285" i="11"/>
  <c r="BC285" i="11"/>
  <c r="AY285" i="11"/>
  <c r="AV285" i="11"/>
  <c r="AR285" i="11"/>
  <c r="AO285" i="11"/>
  <c r="AJ285" i="11"/>
  <c r="BL285" i="11" s="1"/>
  <c r="AI285" i="11"/>
  <c r="BK285" i="11" s="1"/>
  <c r="AG285" i="11"/>
  <c r="BI285" i="11" s="1"/>
  <c r="AF285" i="11"/>
  <c r="O285" i="11"/>
  <c r="L285" i="11"/>
  <c r="BP284" i="11"/>
  <c r="BT284" i="11" s="1"/>
  <c r="BO284" i="11"/>
  <c r="BS284" i="11" s="1"/>
  <c r="BF284" i="11"/>
  <c r="BC284" i="11"/>
  <c r="AY284" i="11"/>
  <c r="AV284" i="11"/>
  <c r="AR284" i="11"/>
  <c r="AO284" i="11"/>
  <c r="AJ284" i="11"/>
  <c r="BL284" i="11" s="1"/>
  <c r="AI284" i="11"/>
  <c r="BK284" i="11" s="1"/>
  <c r="AG284" i="11"/>
  <c r="BI284" i="11" s="1"/>
  <c r="AF284" i="11"/>
  <c r="BH284" i="11" s="1"/>
  <c r="O284" i="11"/>
  <c r="L284" i="11"/>
  <c r="BP283" i="11"/>
  <c r="BT283" i="11" s="1"/>
  <c r="BO283" i="11"/>
  <c r="BS283" i="11" s="1"/>
  <c r="BF283" i="11"/>
  <c r="BC283" i="11"/>
  <c r="AY283" i="11"/>
  <c r="AV283" i="11"/>
  <c r="AR283" i="11"/>
  <c r="AO283" i="11"/>
  <c r="AJ283" i="11"/>
  <c r="BL283" i="11" s="1"/>
  <c r="AI283" i="11"/>
  <c r="BK283" i="11" s="1"/>
  <c r="AG283" i="11"/>
  <c r="BI283" i="11" s="1"/>
  <c r="AF283" i="11"/>
  <c r="O283" i="11"/>
  <c r="L283" i="11"/>
  <c r="BP282" i="11"/>
  <c r="BT282" i="11" s="1"/>
  <c r="BO282" i="11"/>
  <c r="BS282" i="11" s="1"/>
  <c r="BF282" i="11"/>
  <c r="BC282" i="11"/>
  <c r="AY282" i="11"/>
  <c r="AV282" i="11"/>
  <c r="AR282" i="11"/>
  <c r="AO282" i="11"/>
  <c r="AJ282" i="11"/>
  <c r="BL282" i="11" s="1"/>
  <c r="AI282" i="11"/>
  <c r="BK282" i="11" s="1"/>
  <c r="AG282" i="11"/>
  <c r="BI282" i="11" s="1"/>
  <c r="AF282" i="11"/>
  <c r="BH282" i="11" s="1"/>
  <c r="O282" i="11"/>
  <c r="L282" i="11"/>
  <c r="BP281" i="11"/>
  <c r="BT281" i="11" s="1"/>
  <c r="BO281" i="11"/>
  <c r="BS281" i="11" s="1"/>
  <c r="BF281" i="11"/>
  <c r="BC281" i="11"/>
  <c r="AY281" i="11"/>
  <c r="AV281" i="11"/>
  <c r="AR281" i="11"/>
  <c r="AO281" i="11"/>
  <c r="AJ281" i="11"/>
  <c r="BL281" i="11" s="1"/>
  <c r="AI281" i="11"/>
  <c r="BK281" i="11" s="1"/>
  <c r="AG281" i="11"/>
  <c r="BI281" i="11" s="1"/>
  <c r="AF281" i="11"/>
  <c r="O281" i="11"/>
  <c r="L281" i="11"/>
  <c r="BP280" i="11"/>
  <c r="BT280" i="11" s="1"/>
  <c r="BO280" i="11"/>
  <c r="BS280" i="11" s="1"/>
  <c r="BF280" i="11"/>
  <c r="BC280" i="11"/>
  <c r="AY280" i="11"/>
  <c r="AV280" i="11"/>
  <c r="AR280" i="11"/>
  <c r="AO280" i="11"/>
  <c r="AJ280" i="11"/>
  <c r="BL280" i="11" s="1"/>
  <c r="AI280" i="11"/>
  <c r="BK280" i="11" s="1"/>
  <c r="AG280" i="11"/>
  <c r="BI280" i="11" s="1"/>
  <c r="AF280" i="11"/>
  <c r="BH280" i="11" s="1"/>
  <c r="O280" i="11"/>
  <c r="L280" i="11"/>
  <c r="BP279" i="11"/>
  <c r="BT279" i="11" s="1"/>
  <c r="BO279" i="11"/>
  <c r="BS279" i="11" s="1"/>
  <c r="BF279" i="11"/>
  <c r="BC279" i="11"/>
  <c r="AY279" i="11"/>
  <c r="AV279" i="11"/>
  <c r="AR279" i="11"/>
  <c r="AO279" i="11"/>
  <c r="AJ279" i="11"/>
  <c r="BL279" i="11" s="1"/>
  <c r="AI279" i="11"/>
  <c r="BK279" i="11" s="1"/>
  <c r="AG279" i="11"/>
  <c r="BI279" i="11" s="1"/>
  <c r="AF279" i="11"/>
  <c r="O279" i="11"/>
  <c r="L279" i="11"/>
  <c r="BP278" i="11"/>
  <c r="BT278" i="11" s="1"/>
  <c r="BO278" i="11"/>
  <c r="BS278" i="11" s="1"/>
  <c r="BF278" i="11"/>
  <c r="BC278" i="11"/>
  <c r="AY278" i="11"/>
  <c r="AV278" i="11"/>
  <c r="AR278" i="11"/>
  <c r="AO278" i="11"/>
  <c r="AJ278" i="11"/>
  <c r="BL278" i="11" s="1"/>
  <c r="AI278" i="11"/>
  <c r="BK278" i="11" s="1"/>
  <c r="AG278" i="11"/>
  <c r="BI278" i="11" s="1"/>
  <c r="AF278" i="11"/>
  <c r="BH278" i="11" s="1"/>
  <c r="O278" i="11"/>
  <c r="L278" i="11"/>
  <c r="BP277" i="11"/>
  <c r="BT277" i="11" s="1"/>
  <c r="BO277" i="11"/>
  <c r="BS277" i="11" s="1"/>
  <c r="BF277" i="11"/>
  <c r="BC277" i="11"/>
  <c r="AY277" i="11"/>
  <c r="AV277" i="11"/>
  <c r="AR277" i="11"/>
  <c r="AO277" i="11"/>
  <c r="AJ277" i="11"/>
  <c r="BL277" i="11" s="1"/>
  <c r="AI277" i="11"/>
  <c r="BK277" i="11" s="1"/>
  <c r="AG277" i="11"/>
  <c r="BI277" i="11" s="1"/>
  <c r="AF277" i="11"/>
  <c r="O277" i="11"/>
  <c r="L277" i="11"/>
  <c r="BP276" i="11"/>
  <c r="BT276" i="11" s="1"/>
  <c r="BO276" i="11"/>
  <c r="BS276" i="11" s="1"/>
  <c r="BF276" i="11"/>
  <c r="BC276" i="11"/>
  <c r="AY276" i="11"/>
  <c r="AV276" i="11"/>
  <c r="AR276" i="11"/>
  <c r="AO276" i="11"/>
  <c r="AJ276" i="11"/>
  <c r="BL276" i="11" s="1"/>
  <c r="AI276" i="11"/>
  <c r="BK276" i="11" s="1"/>
  <c r="AG276" i="11"/>
  <c r="BI276" i="11" s="1"/>
  <c r="AF276" i="11"/>
  <c r="BH276" i="11" s="1"/>
  <c r="O276" i="11"/>
  <c r="L276" i="11"/>
  <c r="BP275" i="11"/>
  <c r="BT275" i="11" s="1"/>
  <c r="BO275" i="11"/>
  <c r="BS275" i="11" s="1"/>
  <c r="BF275" i="11"/>
  <c r="BC275" i="11"/>
  <c r="AY275" i="11"/>
  <c r="AV275" i="11"/>
  <c r="AR275" i="11"/>
  <c r="AO275" i="11"/>
  <c r="AJ275" i="11"/>
  <c r="BL275" i="11" s="1"/>
  <c r="AI275" i="11"/>
  <c r="BK275" i="11" s="1"/>
  <c r="AG275" i="11"/>
  <c r="BI275" i="11" s="1"/>
  <c r="AF275" i="11"/>
  <c r="O275" i="11"/>
  <c r="L275" i="11"/>
  <c r="BP274" i="11"/>
  <c r="BT274" i="11" s="1"/>
  <c r="BO274" i="11"/>
  <c r="BS274" i="11" s="1"/>
  <c r="BF274" i="11"/>
  <c r="BC274" i="11"/>
  <c r="AY274" i="11"/>
  <c r="AV274" i="11"/>
  <c r="AR274" i="11"/>
  <c r="AO274" i="11"/>
  <c r="AJ274" i="11"/>
  <c r="BL274" i="11" s="1"/>
  <c r="AI274" i="11"/>
  <c r="BK274" i="11" s="1"/>
  <c r="AG274" i="11"/>
  <c r="BI274" i="11" s="1"/>
  <c r="AF274" i="11"/>
  <c r="BH274" i="11" s="1"/>
  <c r="O274" i="11"/>
  <c r="L274" i="11"/>
  <c r="BP273" i="11"/>
  <c r="BT273" i="11" s="1"/>
  <c r="BO273" i="11"/>
  <c r="BS273" i="11" s="1"/>
  <c r="BF273" i="11"/>
  <c r="BC273" i="11"/>
  <c r="AY273" i="11"/>
  <c r="AV273" i="11"/>
  <c r="AR273" i="11"/>
  <c r="AO273" i="11"/>
  <c r="AJ273" i="11"/>
  <c r="BL273" i="11" s="1"/>
  <c r="AI273" i="11"/>
  <c r="BK273" i="11" s="1"/>
  <c r="AG273" i="11"/>
  <c r="BI273" i="11" s="1"/>
  <c r="AF273" i="11"/>
  <c r="O273" i="11"/>
  <c r="L273" i="11"/>
  <c r="BP272" i="11"/>
  <c r="BT272" i="11" s="1"/>
  <c r="BO272" i="11"/>
  <c r="BS272" i="11" s="1"/>
  <c r="BF272" i="11"/>
  <c r="BC272" i="11"/>
  <c r="AY272" i="11"/>
  <c r="AV272" i="11"/>
  <c r="AR272" i="11"/>
  <c r="AO272" i="11"/>
  <c r="AJ272" i="11"/>
  <c r="AI272" i="11"/>
  <c r="BK272" i="11" s="1"/>
  <c r="AG272" i="11"/>
  <c r="BI272" i="11" s="1"/>
  <c r="AF272" i="11"/>
  <c r="BH272" i="11" s="1"/>
  <c r="O272" i="11"/>
  <c r="L272" i="11"/>
  <c r="BP271" i="11"/>
  <c r="BT271" i="11" s="1"/>
  <c r="BO271" i="11"/>
  <c r="BS271" i="11" s="1"/>
  <c r="BF271" i="11"/>
  <c r="BC271" i="11"/>
  <c r="AY271" i="11"/>
  <c r="AV271" i="11"/>
  <c r="AR271" i="11"/>
  <c r="AO271" i="11"/>
  <c r="AJ271" i="11"/>
  <c r="BL271" i="11" s="1"/>
  <c r="AI271" i="11"/>
  <c r="AG271" i="11"/>
  <c r="BI271" i="11" s="1"/>
  <c r="AF271" i="11"/>
  <c r="O271" i="11"/>
  <c r="L271" i="11"/>
  <c r="BP270" i="11"/>
  <c r="BT270" i="11" s="1"/>
  <c r="BO270" i="11"/>
  <c r="BS270" i="11" s="1"/>
  <c r="BF270" i="11"/>
  <c r="BC270" i="11"/>
  <c r="AY270" i="11"/>
  <c r="AV270" i="11"/>
  <c r="AR270" i="11"/>
  <c r="AO270" i="11"/>
  <c r="AJ270" i="11"/>
  <c r="BL270" i="11" s="1"/>
  <c r="AI270" i="11"/>
  <c r="BK270" i="11" s="1"/>
  <c r="AG270" i="11"/>
  <c r="AF270" i="11"/>
  <c r="BH270" i="11" s="1"/>
  <c r="O270" i="11"/>
  <c r="L270" i="11"/>
  <c r="BP269" i="11"/>
  <c r="BT269" i="11" s="1"/>
  <c r="BO269" i="11"/>
  <c r="BS269" i="11" s="1"/>
  <c r="BF269" i="11"/>
  <c r="BC269" i="11"/>
  <c r="AY269" i="11"/>
  <c r="AV269" i="11"/>
  <c r="AR269" i="11"/>
  <c r="AO269" i="11"/>
  <c r="AJ269" i="11"/>
  <c r="BL269" i="11" s="1"/>
  <c r="AI269" i="11"/>
  <c r="BK269" i="11" s="1"/>
  <c r="AG269" i="11"/>
  <c r="BI269" i="11" s="1"/>
  <c r="AF269" i="11"/>
  <c r="O269" i="11"/>
  <c r="L269" i="11"/>
  <c r="BE268" i="11"/>
  <c r="BD268" i="11"/>
  <c r="BB268" i="11"/>
  <c r="BA268" i="11"/>
  <c r="AX268" i="11"/>
  <c r="AW268" i="11"/>
  <c r="AU268" i="11"/>
  <c r="AT268" i="11"/>
  <c r="AQ268" i="11"/>
  <c r="AP268" i="11"/>
  <c r="AN268" i="11"/>
  <c r="AM268" i="11"/>
  <c r="AC268" i="11"/>
  <c r="AB268" i="11"/>
  <c r="AA268" i="11"/>
  <c r="Z268" i="11"/>
  <c r="W268" i="11"/>
  <c r="V268" i="11"/>
  <c r="U268" i="11"/>
  <c r="T268" i="11"/>
  <c r="N268" i="11"/>
  <c r="M268" i="11"/>
  <c r="K268" i="11"/>
  <c r="J268" i="11"/>
  <c r="BP264" i="11"/>
  <c r="BT264" i="11" s="1"/>
  <c r="BO264" i="11"/>
  <c r="BS264" i="11" s="1"/>
  <c r="BF264" i="11"/>
  <c r="BC264" i="11"/>
  <c r="BC263" i="11" s="1"/>
  <c r="AY264" i="11"/>
  <c r="AY263" i="11" s="1"/>
  <c r="AV264" i="11"/>
  <c r="AV263" i="11" s="1"/>
  <c r="AR264" i="11"/>
  <c r="AR263" i="11" s="1"/>
  <c r="AO264" i="11"/>
  <c r="AO263" i="11" s="1"/>
  <c r="AJ264" i="11"/>
  <c r="AI264" i="11"/>
  <c r="AG264" i="11"/>
  <c r="BI264" i="11" s="1"/>
  <c r="BI263" i="11" s="1"/>
  <c r="AF264" i="11"/>
  <c r="BH264" i="11" s="1"/>
  <c r="O264" i="11"/>
  <c r="O263" i="11" s="1"/>
  <c r="L264" i="11"/>
  <c r="BF263" i="11"/>
  <c r="BE263" i="11"/>
  <c r="BD263" i="11"/>
  <c r="BB263" i="11"/>
  <c r="BA263" i="11"/>
  <c r="AX263" i="11"/>
  <c r="AW263" i="11"/>
  <c r="AU263" i="11"/>
  <c r="AT263" i="11"/>
  <c r="AQ263" i="11"/>
  <c r="AP263" i="11"/>
  <c r="AN263" i="11"/>
  <c r="AM263" i="11"/>
  <c r="AC263" i="11"/>
  <c r="AB263" i="11"/>
  <c r="AA263" i="11"/>
  <c r="Z263" i="11"/>
  <c r="W263" i="11"/>
  <c r="V263" i="11"/>
  <c r="U263" i="11"/>
  <c r="T263" i="11"/>
  <c r="N263" i="11"/>
  <c r="M263" i="11"/>
  <c r="K263" i="11"/>
  <c r="J263" i="11"/>
  <c r="BP262" i="11"/>
  <c r="BT262" i="11" s="1"/>
  <c r="BO262" i="11"/>
  <c r="BS262" i="11" s="1"/>
  <c r="BF262" i="11"/>
  <c r="BF261" i="11" s="1"/>
  <c r="BC262" i="11"/>
  <c r="BC261" i="11" s="1"/>
  <c r="AY262" i="11"/>
  <c r="AY261" i="11" s="1"/>
  <c r="AV262" i="11"/>
  <c r="AR262" i="11"/>
  <c r="AR261" i="11" s="1"/>
  <c r="AO262" i="11"/>
  <c r="AO261" i="11" s="1"/>
  <c r="AJ262" i="11"/>
  <c r="BL262" i="11" s="1"/>
  <c r="BL261" i="11" s="1"/>
  <c r="AI262" i="11"/>
  <c r="AG262" i="11"/>
  <c r="BI262" i="11" s="1"/>
  <c r="BI261" i="11" s="1"/>
  <c r="AF262" i="11"/>
  <c r="O262" i="11"/>
  <c r="L262" i="11"/>
  <c r="L261" i="11" s="1"/>
  <c r="BE261" i="11"/>
  <c r="BD261" i="11"/>
  <c r="BB261" i="11"/>
  <c r="BA261" i="11"/>
  <c r="AX261" i="11"/>
  <c r="AW261" i="11"/>
  <c r="AU261" i="11"/>
  <c r="AT261" i="11"/>
  <c r="AQ261" i="11"/>
  <c r="AP261" i="11"/>
  <c r="AN261" i="11"/>
  <c r="AM261" i="11"/>
  <c r="AC261" i="11"/>
  <c r="AB261" i="11"/>
  <c r="AA261" i="11"/>
  <c r="Z261" i="11"/>
  <c r="W261" i="11"/>
  <c r="V261" i="11"/>
  <c r="U261" i="11"/>
  <c r="T261" i="11"/>
  <c r="N261" i="11"/>
  <c r="M261" i="11"/>
  <c r="K261" i="11"/>
  <c r="J261" i="11"/>
  <c r="BP259" i="11"/>
  <c r="BT259" i="11" s="1"/>
  <c r="BO259" i="11"/>
  <c r="BS259" i="11" s="1"/>
  <c r="BF259" i="11"/>
  <c r="BC259" i="11"/>
  <c r="AY259" i="11"/>
  <c r="AY258" i="11" s="1"/>
  <c r="AV259" i="11"/>
  <c r="AR259" i="11"/>
  <c r="AR258" i="11" s="1"/>
  <c r="AO259" i="11"/>
  <c r="AO258" i="11" s="1"/>
  <c r="AJ259" i="11"/>
  <c r="AI259" i="11"/>
  <c r="AG259" i="11"/>
  <c r="BI259" i="11" s="1"/>
  <c r="BI258" i="11" s="1"/>
  <c r="AF259" i="11"/>
  <c r="O259" i="11"/>
  <c r="O258" i="11" s="1"/>
  <c r="L259" i="11"/>
  <c r="L258" i="11" s="1"/>
  <c r="BF258" i="11"/>
  <c r="BE258" i="11"/>
  <c r="BD258" i="11"/>
  <c r="BB258" i="11"/>
  <c r="BA258" i="11"/>
  <c r="AX258" i="11"/>
  <c r="AW258" i="11"/>
  <c r="AV258" i="11"/>
  <c r="AU258" i="11"/>
  <c r="AT258" i="11"/>
  <c r="AQ258" i="11"/>
  <c r="AP258" i="11"/>
  <c r="AN258" i="11"/>
  <c r="AM258" i="11"/>
  <c r="AC258" i="11"/>
  <c r="AB258" i="11"/>
  <c r="AA258" i="11"/>
  <c r="Z258" i="11"/>
  <c r="W258" i="11"/>
  <c r="V258" i="11"/>
  <c r="U258" i="11"/>
  <c r="T258" i="11"/>
  <c r="N258" i="11"/>
  <c r="M258" i="11"/>
  <c r="K258" i="11"/>
  <c r="J258" i="11"/>
  <c r="BP257" i="11"/>
  <c r="BT257" i="11" s="1"/>
  <c r="BO257" i="11"/>
  <c r="BS257" i="11" s="1"/>
  <c r="BF257" i="11"/>
  <c r="BC257" i="11"/>
  <c r="AY257" i="11"/>
  <c r="AV257" i="11"/>
  <c r="AR257" i="11"/>
  <c r="AR256" i="11" s="1"/>
  <c r="AO257" i="11"/>
  <c r="AJ257" i="11"/>
  <c r="BL257" i="11" s="1"/>
  <c r="BL256" i="11" s="1"/>
  <c r="AI257" i="11"/>
  <c r="BK257" i="11" s="1"/>
  <c r="AG257" i="11"/>
  <c r="BI257" i="11" s="1"/>
  <c r="BI256" i="11" s="1"/>
  <c r="AF257" i="11"/>
  <c r="O257" i="11"/>
  <c r="L257" i="11"/>
  <c r="L256" i="11" s="1"/>
  <c r="BF256" i="11"/>
  <c r="BE256" i="11"/>
  <c r="BE255" i="11" s="1"/>
  <c r="BD256" i="11"/>
  <c r="BB256" i="11"/>
  <c r="BA256" i="11"/>
  <c r="AX256" i="11"/>
  <c r="AW256" i="11"/>
  <c r="AV256" i="11"/>
  <c r="AU256" i="11"/>
  <c r="AT256" i="11"/>
  <c r="AQ256" i="11"/>
  <c r="AP256" i="11"/>
  <c r="AN256" i="11"/>
  <c r="AM256" i="11"/>
  <c r="AJ256" i="11"/>
  <c r="AI256" i="11"/>
  <c r="AG256" i="11"/>
  <c r="AF256" i="11"/>
  <c r="AC256" i="11"/>
  <c r="AB256" i="11"/>
  <c r="AA256" i="11"/>
  <c r="Z256" i="11"/>
  <c r="W256" i="11"/>
  <c r="V256" i="11"/>
  <c r="U256" i="11"/>
  <c r="T256" i="11"/>
  <c r="O256" i="11"/>
  <c r="N256" i="11"/>
  <c r="M256" i="11"/>
  <c r="K256" i="11"/>
  <c r="J256" i="11"/>
  <c r="BP254" i="11"/>
  <c r="BT254" i="11" s="1"/>
  <c r="BO254" i="11"/>
  <c r="BS254" i="11" s="1"/>
  <c r="BF254" i="11"/>
  <c r="BC254" i="11"/>
  <c r="AY254" i="11"/>
  <c r="AV254" i="11"/>
  <c r="AR254" i="11"/>
  <c r="AO254" i="11"/>
  <c r="AJ254" i="11"/>
  <c r="BL254" i="11" s="1"/>
  <c r="AI254" i="11"/>
  <c r="AG254" i="11"/>
  <c r="BI254" i="11" s="1"/>
  <c r="AF254" i="11"/>
  <c r="BH254" i="11" s="1"/>
  <c r="O254" i="11"/>
  <c r="L254" i="11"/>
  <c r="BP253" i="11"/>
  <c r="BT253" i="11" s="1"/>
  <c r="BO253" i="11"/>
  <c r="BS253" i="11" s="1"/>
  <c r="BF253" i="11"/>
  <c r="BC253" i="11"/>
  <c r="AY253" i="11"/>
  <c r="AV253" i="11"/>
  <c r="AR253" i="11"/>
  <c r="AO253" i="11"/>
  <c r="AJ253" i="11"/>
  <c r="BL253" i="11" s="1"/>
  <c r="AI253" i="11"/>
  <c r="BK253" i="11" s="1"/>
  <c r="AG253" i="11"/>
  <c r="BI253" i="11" s="1"/>
  <c r="AF253" i="11"/>
  <c r="O253" i="11"/>
  <c r="L253" i="11"/>
  <c r="BE252" i="11"/>
  <c r="BD252" i="11"/>
  <c r="BB252" i="11"/>
  <c r="BA252" i="11"/>
  <c r="AX252" i="11"/>
  <c r="AW252" i="11"/>
  <c r="AU252" i="11"/>
  <c r="AT252" i="11"/>
  <c r="AQ252" i="11"/>
  <c r="AP252" i="11"/>
  <c r="AN252" i="11"/>
  <c r="AM252" i="11"/>
  <c r="AC252" i="11"/>
  <c r="AB252" i="11"/>
  <c r="AA252" i="11"/>
  <c r="Z252" i="11"/>
  <c r="W252" i="11"/>
  <c r="V252" i="11"/>
  <c r="U252" i="11"/>
  <c r="T252" i="11"/>
  <c r="N252" i="11"/>
  <c r="M252" i="11"/>
  <c r="K252" i="11"/>
  <c r="J252" i="11"/>
  <c r="BP251" i="11"/>
  <c r="BT251" i="11" s="1"/>
  <c r="BO251" i="11"/>
  <c r="BS251" i="11" s="1"/>
  <c r="BF251" i="11"/>
  <c r="BC251" i="11"/>
  <c r="BC250" i="11" s="1"/>
  <c r="AY251" i="11"/>
  <c r="AY250" i="11" s="1"/>
  <c r="AV251" i="11"/>
  <c r="AV250" i="11" s="1"/>
  <c r="AR251" i="11"/>
  <c r="AR250" i="11" s="1"/>
  <c r="AO251" i="11"/>
  <c r="AJ251" i="11"/>
  <c r="BL251" i="11" s="1"/>
  <c r="BL250" i="11" s="1"/>
  <c r="AI251" i="11"/>
  <c r="AG251" i="11"/>
  <c r="BI251" i="11" s="1"/>
  <c r="BI250" i="11" s="1"/>
  <c r="AF251" i="11"/>
  <c r="O251" i="11"/>
  <c r="O250" i="11" s="1"/>
  <c r="L251" i="11"/>
  <c r="BF250" i="11"/>
  <c r="BE250" i="11"/>
  <c r="BD250" i="11"/>
  <c r="BB250" i="11"/>
  <c r="BA250" i="11"/>
  <c r="AX250" i="11"/>
  <c r="AW250" i="11"/>
  <c r="AU250" i="11"/>
  <c r="AT250" i="11"/>
  <c r="AQ250" i="11"/>
  <c r="AP250" i="11"/>
  <c r="AN250" i="11"/>
  <c r="AM250" i="11"/>
  <c r="AC250" i="11"/>
  <c r="AB250" i="11"/>
  <c r="AA250" i="11"/>
  <c r="Z250" i="11"/>
  <c r="W250" i="11"/>
  <c r="V250" i="11"/>
  <c r="U250" i="11"/>
  <c r="T250" i="11"/>
  <c r="N250" i="11"/>
  <c r="M250" i="11"/>
  <c r="K250" i="11"/>
  <c r="J250" i="11"/>
  <c r="BP249" i="11"/>
  <c r="BT249" i="11" s="1"/>
  <c r="BO249" i="11"/>
  <c r="BS249" i="11" s="1"/>
  <c r="BF249" i="11"/>
  <c r="BC249" i="11"/>
  <c r="AY249" i="11"/>
  <c r="AV249" i="11"/>
  <c r="AR249" i="11"/>
  <c r="AO249" i="11"/>
  <c r="AJ249" i="11"/>
  <c r="BL249" i="11" s="1"/>
  <c r="AI249" i="11"/>
  <c r="BK249" i="11" s="1"/>
  <c r="AG249" i="11"/>
  <c r="BI249" i="11" s="1"/>
  <c r="AF249" i="11"/>
  <c r="O249" i="11"/>
  <c r="L249" i="11"/>
  <c r="BP248" i="11"/>
  <c r="BT248" i="11" s="1"/>
  <c r="BO248" i="11"/>
  <c r="BS248" i="11" s="1"/>
  <c r="BF248" i="11"/>
  <c r="BC248" i="11"/>
  <c r="AY248" i="11"/>
  <c r="AV248" i="11"/>
  <c r="AR248" i="11"/>
  <c r="AO248" i="11"/>
  <c r="AJ248" i="11"/>
  <c r="AI248" i="11"/>
  <c r="AG248" i="11"/>
  <c r="BI248" i="11" s="1"/>
  <c r="AF248" i="11"/>
  <c r="BH248" i="11" s="1"/>
  <c r="O248" i="11"/>
  <c r="L248" i="11"/>
  <c r="BE247" i="11"/>
  <c r="BD247" i="11"/>
  <c r="BB247" i="11"/>
  <c r="BA247" i="11"/>
  <c r="AX247" i="11"/>
  <c r="AW247" i="11"/>
  <c r="AU247" i="11"/>
  <c r="AT247" i="11"/>
  <c r="AQ247" i="11"/>
  <c r="AP247" i="11"/>
  <c r="AN247" i="11"/>
  <c r="AM247" i="11"/>
  <c r="AC247" i="11"/>
  <c r="AB247" i="11"/>
  <c r="AA247" i="11"/>
  <c r="Z247" i="11"/>
  <c r="W247" i="11"/>
  <c r="V247" i="11"/>
  <c r="U247" i="11"/>
  <c r="T247" i="11"/>
  <c r="N247" i="11"/>
  <c r="M247" i="11"/>
  <c r="K247" i="11"/>
  <c r="J247" i="11"/>
  <c r="BP246" i="11"/>
  <c r="BT246" i="11" s="1"/>
  <c r="BO246" i="11"/>
  <c r="BS246" i="11" s="1"/>
  <c r="BF246" i="11"/>
  <c r="BC246" i="11"/>
  <c r="BC245" i="11" s="1"/>
  <c r="AY246" i="11"/>
  <c r="AY245" i="11" s="1"/>
  <c r="AV246" i="11"/>
  <c r="AR246" i="11"/>
  <c r="AR245" i="11" s="1"/>
  <c r="AO246" i="11"/>
  <c r="AJ246" i="11"/>
  <c r="BL246" i="11" s="1"/>
  <c r="BL245" i="11" s="1"/>
  <c r="AI246" i="11"/>
  <c r="AG246" i="11"/>
  <c r="BI246" i="11" s="1"/>
  <c r="BI245" i="11" s="1"/>
  <c r="AF246" i="11"/>
  <c r="BH246" i="11" s="1"/>
  <c r="O246" i="11"/>
  <c r="O245" i="11" s="1"/>
  <c r="L246" i="11"/>
  <c r="L245" i="11" s="1"/>
  <c r="BF245" i="11"/>
  <c r="BE245" i="11"/>
  <c r="BD245" i="11"/>
  <c r="BB245" i="11"/>
  <c r="BA245" i="11"/>
  <c r="AX245" i="11"/>
  <c r="AW245" i="11"/>
  <c r="AU245" i="11"/>
  <c r="AT245" i="11"/>
  <c r="AQ245" i="11"/>
  <c r="AP245" i="11"/>
  <c r="AN245" i="11"/>
  <c r="AM245" i="11"/>
  <c r="AC245" i="11"/>
  <c r="AB245" i="11"/>
  <c r="AA245" i="11"/>
  <c r="Z245" i="11"/>
  <c r="W245" i="11"/>
  <c r="V245" i="11"/>
  <c r="U245" i="11"/>
  <c r="T245" i="11"/>
  <c r="N245" i="11"/>
  <c r="M245" i="11"/>
  <c r="K245" i="11"/>
  <c r="J245" i="11"/>
  <c r="BP244" i="11"/>
  <c r="BT244" i="11" s="1"/>
  <c r="BO244" i="11"/>
  <c r="BS244" i="11" s="1"/>
  <c r="BF244" i="11"/>
  <c r="BC244" i="11"/>
  <c r="AY244" i="11"/>
  <c r="AV244" i="11"/>
  <c r="AR244" i="11"/>
  <c r="AO244" i="11"/>
  <c r="AJ244" i="11"/>
  <c r="BL244" i="11" s="1"/>
  <c r="AI244" i="11"/>
  <c r="AG244" i="11"/>
  <c r="BI244" i="11" s="1"/>
  <c r="AF244" i="11"/>
  <c r="BH244" i="11" s="1"/>
  <c r="O244" i="11"/>
  <c r="L244" i="11"/>
  <c r="BP243" i="11"/>
  <c r="BT243" i="11" s="1"/>
  <c r="BO243" i="11"/>
  <c r="BS243" i="11" s="1"/>
  <c r="BF243" i="11"/>
  <c r="BC243" i="11"/>
  <c r="AY243" i="11"/>
  <c r="AV243" i="11"/>
  <c r="AR243" i="11"/>
  <c r="AO243" i="11"/>
  <c r="AJ243" i="11"/>
  <c r="BL243" i="11" s="1"/>
  <c r="AI243" i="11"/>
  <c r="BK243" i="11" s="1"/>
  <c r="AG243" i="11"/>
  <c r="AF243" i="11"/>
  <c r="O243" i="11"/>
  <c r="L243" i="11"/>
  <c r="BP242" i="11"/>
  <c r="BT242" i="11" s="1"/>
  <c r="BO242" i="11"/>
  <c r="BS242" i="11" s="1"/>
  <c r="BF242" i="11"/>
  <c r="BC242" i="11"/>
  <c r="AY242" i="11"/>
  <c r="AV242" i="11"/>
  <c r="AR242" i="11"/>
  <c r="AO242" i="11"/>
  <c r="AJ242" i="11"/>
  <c r="BL242" i="11" s="1"/>
  <c r="AI242" i="11"/>
  <c r="AG242" i="11"/>
  <c r="BI242" i="11" s="1"/>
  <c r="AF242" i="11"/>
  <c r="O242" i="11"/>
  <c r="L242" i="11"/>
  <c r="BP241" i="11"/>
  <c r="BT241" i="11" s="1"/>
  <c r="BO241" i="11"/>
  <c r="BS241" i="11" s="1"/>
  <c r="BF241" i="11"/>
  <c r="BC241" i="11"/>
  <c r="AY241" i="11"/>
  <c r="AV241" i="11"/>
  <c r="AR241" i="11"/>
  <c r="AO241" i="11"/>
  <c r="AJ241" i="11"/>
  <c r="AI241" i="11"/>
  <c r="BK241" i="11" s="1"/>
  <c r="AG241" i="11"/>
  <c r="BI241" i="11" s="1"/>
  <c r="AF241" i="11"/>
  <c r="O241" i="11"/>
  <c r="L241" i="11"/>
  <c r="BP240" i="11"/>
  <c r="BT240" i="11" s="1"/>
  <c r="BO240" i="11"/>
  <c r="BS240" i="11" s="1"/>
  <c r="BF240" i="11"/>
  <c r="BC240" i="11"/>
  <c r="AY240" i="11"/>
  <c r="AV240" i="11"/>
  <c r="AR240" i="11"/>
  <c r="AO240" i="11"/>
  <c r="AJ240" i="11"/>
  <c r="BL240" i="11" s="1"/>
  <c r="AI240" i="11"/>
  <c r="AG240" i="11"/>
  <c r="BI240" i="11" s="1"/>
  <c r="AF240" i="11"/>
  <c r="BH240" i="11" s="1"/>
  <c r="O240" i="11"/>
  <c r="L240" i="11"/>
  <c r="BE239" i="11"/>
  <c r="BD239" i="11"/>
  <c r="BB239" i="11"/>
  <c r="BA239" i="11"/>
  <c r="AX239" i="11"/>
  <c r="AW239" i="11"/>
  <c r="AU239" i="11"/>
  <c r="AT239" i="11"/>
  <c r="AQ239" i="11"/>
  <c r="AP239" i="11"/>
  <c r="AN239" i="11"/>
  <c r="AM239" i="11"/>
  <c r="AC239" i="11"/>
  <c r="AB239" i="11"/>
  <c r="AA239" i="11"/>
  <c r="Z239" i="11"/>
  <c r="W239" i="11"/>
  <c r="V239" i="11"/>
  <c r="U239" i="11"/>
  <c r="T239" i="11"/>
  <c r="N239" i="11"/>
  <c r="M239" i="11"/>
  <c r="K239" i="11"/>
  <c r="J239" i="11"/>
  <c r="BP237" i="11"/>
  <c r="BT237" i="11" s="1"/>
  <c r="BO237" i="11"/>
  <c r="BS237" i="11" s="1"/>
  <c r="BF237" i="11"/>
  <c r="BC237" i="11"/>
  <c r="AY237" i="11"/>
  <c r="AV237" i="11"/>
  <c r="AR237" i="11"/>
  <c r="AO237" i="11"/>
  <c r="AJ237" i="11"/>
  <c r="BL237" i="11" s="1"/>
  <c r="AI237" i="11"/>
  <c r="BK237" i="11" s="1"/>
  <c r="AG237" i="11"/>
  <c r="BI237" i="11" s="1"/>
  <c r="AF237" i="11"/>
  <c r="O237" i="11"/>
  <c r="L237" i="11"/>
  <c r="BP236" i="11"/>
  <c r="BT236" i="11" s="1"/>
  <c r="BO236" i="11"/>
  <c r="BS236" i="11" s="1"/>
  <c r="BF236" i="11"/>
  <c r="BC236" i="11"/>
  <c r="AY236" i="11"/>
  <c r="AV236" i="11"/>
  <c r="AR236" i="11"/>
  <c r="AO236" i="11"/>
  <c r="AJ236" i="11"/>
  <c r="BL236" i="11" s="1"/>
  <c r="AI236" i="11"/>
  <c r="AG236" i="11"/>
  <c r="BI236" i="11" s="1"/>
  <c r="AF236" i="11"/>
  <c r="BH236" i="11" s="1"/>
  <c r="O236" i="11"/>
  <c r="L236" i="11"/>
  <c r="BP235" i="11"/>
  <c r="BT235" i="11" s="1"/>
  <c r="BO235" i="11"/>
  <c r="BS235" i="11" s="1"/>
  <c r="BF235" i="11"/>
  <c r="BC235" i="11"/>
  <c r="AY235" i="11"/>
  <c r="AV235" i="11"/>
  <c r="AR235" i="11"/>
  <c r="AO235" i="11"/>
  <c r="AJ235" i="11"/>
  <c r="BL235" i="11" s="1"/>
  <c r="AI235" i="11"/>
  <c r="BK235" i="11" s="1"/>
  <c r="AG235" i="11"/>
  <c r="BI235" i="11" s="1"/>
  <c r="AF235" i="11"/>
  <c r="O235" i="11"/>
  <c r="L235" i="11"/>
  <c r="BP234" i="11"/>
  <c r="BT234" i="11" s="1"/>
  <c r="BO234" i="11"/>
  <c r="BS234" i="11" s="1"/>
  <c r="BF234" i="11"/>
  <c r="BC234" i="11"/>
  <c r="AY234" i="11"/>
  <c r="AV234" i="11"/>
  <c r="AR234" i="11"/>
  <c r="AO234" i="11"/>
  <c r="AJ234" i="11"/>
  <c r="BL234" i="11" s="1"/>
  <c r="AI234" i="11"/>
  <c r="AG234" i="11"/>
  <c r="BI234" i="11" s="1"/>
  <c r="AF234" i="11"/>
  <c r="BH234" i="11" s="1"/>
  <c r="O234" i="11"/>
  <c r="L234" i="11"/>
  <c r="BP233" i="11"/>
  <c r="BT233" i="11" s="1"/>
  <c r="BO233" i="11"/>
  <c r="BS233" i="11" s="1"/>
  <c r="BF233" i="11"/>
  <c r="BC233" i="11"/>
  <c r="AY233" i="11"/>
  <c r="AV233" i="11"/>
  <c r="AR233" i="11"/>
  <c r="AO233" i="11"/>
  <c r="AJ233" i="11"/>
  <c r="AI233" i="11"/>
  <c r="BK233" i="11" s="1"/>
  <c r="AG233" i="11"/>
  <c r="BI233" i="11" s="1"/>
  <c r="AF233" i="11"/>
  <c r="O233" i="11"/>
  <c r="L233" i="11"/>
  <c r="BP232" i="11"/>
  <c r="BT232" i="11" s="1"/>
  <c r="BO232" i="11"/>
  <c r="BS232" i="11" s="1"/>
  <c r="BF232" i="11"/>
  <c r="BC232" i="11"/>
  <c r="AY232" i="11"/>
  <c r="AV232" i="11"/>
  <c r="AR232" i="11"/>
  <c r="AO232" i="11"/>
  <c r="AJ232" i="11"/>
  <c r="BL232" i="11" s="1"/>
  <c r="AI232" i="11"/>
  <c r="AG232" i="11"/>
  <c r="BI232" i="11" s="1"/>
  <c r="AF232" i="11"/>
  <c r="BH232" i="11" s="1"/>
  <c r="O232" i="11"/>
  <c r="L232" i="11"/>
  <c r="BP231" i="11"/>
  <c r="BT231" i="11" s="1"/>
  <c r="BO231" i="11"/>
  <c r="BS231" i="11" s="1"/>
  <c r="BF231" i="11"/>
  <c r="BC231" i="11"/>
  <c r="AY231" i="11"/>
  <c r="AV231" i="11"/>
  <c r="AR231" i="11"/>
  <c r="AO231" i="11"/>
  <c r="AJ231" i="11"/>
  <c r="AI231" i="11"/>
  <c r="BK231" i="11" s="1"/>
  <c r="AG231" i="11"/>
  <c r="BI231" i="11" s="1"/>
  <c r="AF231" i="11"/>
  <c r="O231" i="11"/>
  <c r="L231" i="11"/>
  <c r="BP230" i="11"/>
  <c r="BT230" i="11" s="1"/>
  <c r="BO230" i="11"/>
  <c r="BS230" i="11" s="1"/>
  <c r="BF230" i="11"/>
  <c r="BC230" i="11"/>
  <c r="AY230" i="11"/>
  <c r="AV230" i="11"/>
  <c r="AR230" i="11"/>
  <c r="AO230" i="11"/>
  <c r="AJ230" i="11"/>
  <c r="BL230" i="11" s="1"/>
  <c r="AI230" i="11"/>
  <c r="AG230" i="11"/>
  <c r="BI230" i="11" s="1"/>
  <c r="AF230" i="11"/>
  <c r="BH230" i="11" s="1"/>
  <c r="O230" i="11"/>
  <c r="L230" i="11"/>
  <c r="BP229" i="11"/>
  <c r="BT229" i="11" s="1"/>
  <c r="BO229" i="11"/>
  <c r="BS229" i="11" s="1"/>
  <c r="BF229" i="11"/>
  <c r="BC229" i="11"/>
  <c r="AY229" i="11"/>
  <c r="AV229" i="11"/>
  <c r="AR229" i="11"/>
  <c r="AO229" i="11"/>
  <c r="AJ229" i="11"/>
  <c r="AI229" i="11"/>
  <c r="BK229" i="11" s="1"/>
  <c r="AG229" i="11"/>
  <c r="BI229" i="11" s="1"/>
  <c r="AF229" i="11"/>
  <c r="O229" i="11"/>
  <c r="L229" i="11"/>
  <c r="BP228" i="11"/>
  <c r="BT228" i="11" s="1"/>
  <c r="BO228" i="11"/>
  <c r="BS228" i="11" s="1"/>
  <c r="BF228" i="11"/>
  <c r="BC228" i="11"/>
  <c r="AY228" i="11"/>
  <c r="AV228" i="11"/>
  <c r="AR228" i="11"/>
  <c r="AO228" i="11"/>
  <c r="AJ228" i="11"/>
  <c r="BL228" i="11" s="1"/>
  <c r="AI228" i="11"/>
  <c r="AG228" i="11"/>
  <c r="BI228" i="11" s="1"/>
  <c r="AF228" i="11"/>
  <c r="BH228" i="11" s="1"/>
  <c r="O228" i="11"/>
  <c r="L228" i="11"/>
  <c r="BP227" i="11"/>
  <c r="BT227" i="11" s="1"/>
  <c r="BO227" i="11"/>
  <c r="BS227" i="11" s="1"/>
  <c r="BF227" i="11"/>
  <c r="BC227" i="11"/>
  <c r="AY227" i="11"/>
  <c r="AV227" i="11"/>
  <c r="AR227" i="11"/>
  <c r="AO227" i="11"/>
  <c r="AJ227" i="11"/>
  <c r="AI227" i="11"/>
  <c r="BK227" i="11" s="1"/>
  <c r="AG227" i="11"/>
  <c r="BI227" i="11" s="1"/>
  <c r="AF227" i="11"/>
  <c r="O227" i="11"/>
  <c r="L227" i="11"/>
  <c r="BP226" i="11"/>
  <c r="BT226" i="11" s="1"/>
  <c r="BO226" i="11"/>
  <c r="BS226" i="11" s="1"/>
  <c r="BF226" i="11"/>
  <c r="BC226" i="11"/>
  <c r="AY226" i="11"/>
  <c r="AV226" i="11"/>
  <c r="AR226" i="11"/>
  <c r="AO226" i="11"/>
  <c r="AJ226" i="11"/>
  <c r="BL226" i="11" s="1"/>
  <c r="AI226" i="11"/>
  <c r="BK226" i="11" s="1"/>
  <c r="AG226" i="11"/>
  <c r="BI226" i="11" s="1"/>
  <c r="AF226" i="11"/>
  <c r="BH226" i="11" s="1"/>
  <c r="O226" i="11"/>
  <c r="L226" i="11"/>
  <c r="BP225" i="11"/>
  <c r="BT225" i="11" s="1"/>
  <c r="BO225" i="11"/>
  <c r="BS225" i="11" s="1"/>
  <c r="BF225" i="11"/>
  <c r="BC225" i="11"/>
  <c r="AY225" i="11"/>
  <c r="AV225" i="11"/>
  <c r="AR225" i="11"/>
  <c r="AO225" i="11"/>
  <c r="AJ225" i="11"/>
  <c r="BL225" i="11" s="1"/>
  <c r="AI225" i="11"/>
  <c r="BK225" i="11" s="1"/>
  <c r="AG225" i="11"/>
  <c r="BI225" i="11" s="1"/>
  <c r="AF225" i="11"/>
  <c r="BH225" i="11" s="1"/>
  <c r="O225" i="11"/>
  <c r="L225" i="11"/>
  <c r="BP224" i="11"/>
  <c r="BT224" i="11" s="1"/>
  <c r="BO224" i="11"/>
  <c r="BS224" i="11" s="1"/>
  <c r="BF224" i="11"/>
  <c r="BC224" i="11"/>
  <c r="AY224" i="11"/>
  <c r="AV224" i="11"/>
  <c r="AR224" i="11"/>
  <c r="AO224" i="11"/>
  <c r="AJ224" i="11"/>
  <c r="BL224" i="11" s="1"/>
  <c r="AI224" i="11"/>
  <c r="AG224" i="11"/>
  <c r="BI224" i="11" s="1"/>
  <c r="AF224" i="11"/>
  <c r="O224" i="11"/>
  <c r="L224" i="11"/>
  <c r="BP223" i="11"/>
  <c r="BT223" i="11" s="1"/>
  <c r="BO223" i="11"/>
  <c r="BS223" i="11" s="1"/>
  <c r="BF223" i="11"/>
  <c r="BC223" i="11"/>
  <c r="AY223" i="11"/>
  <c r="AV223" i="11"/>
  <c r="AR223" i="11"/>
  <c r="AO223" i="11"/>
  <c r="AJ223" i="11"/>
  <c r="BL223" i="11" s="1"/>
  <c r="AI223" i="11"/>
  <c r="BK223" i="11" s="1"/>
  <c r="AG223" i="11"/>
  <c r="BI223" i="11" s="1"/>
  <c r="AF223" i="11"/>
  <c r="BH223" i="11" s="1"/>
  <c r="O223" i="11"/>
  <c r="L223" i="11"/>
  <c r="BP222" i="11"/>
  <c r="BT222" i="11" s="1"/>
  <c r="BO222" i="11"/>
  <c r="BS222" i="11" s="1"/>
  <c r="BF222" i="11"/>
  <c r="BC222" i="11"/>
  <c r="AY222" i="11"/>
  <c r="AV222" i="11"/>
  <c r="AR222" i="11"/>
  <c r="AO222" i="11"/>
  <c r="AJ222" i="11"/>
  <c r="BL222" i="11" s="1"/>
  <c r="AI222" i="11"/>
  <c r="AG222" i="11"/>
  <c r="AF222" i="11"/>
  <c r="BH222" i="11" s="1"/>
  <c r="O222" i="11"/>
  <c r="L222" i="11"/>
  <c r="BP221" i="11"/>
  <c r="BT221" i="11" s="1"/>
  <c r="BO221" i="11"/>
  <c r="BS221" i="11" s="1"/>
  <c r="BF221" i="11"/>
  <c r="BC221" i="11"/>
  <c r="AY221" i="11"/>
  <c r="AV221" i="11"/>
  <c r="AR221" i="11"/>
  <c r="AO221" i="11"/>
  <c r="AJ221" i="11"/>
  <c r="BL221" i="11" s="1"/>
  <c r="AI221" i="11"/>
  <c r="BK221" i="11" s="1"/>
  <c r="AG221" i="11"/>
  <c r="BI221" i="11" s="1"/>
  <c r="AF221" i="11"/>
  <c r="BH221" i="11" s="1"/>
  <c r="O221" i="11"/>
  <c r="L221" i="11"/>
  <c r="BP220" i="11"/>
  <c r="BT220" i="11" s="1"/>
  <c r="BO220" i="11"/>
  <c r="BS220" i="11" s="1"/>
  <c r="BF220" i="11"/>
  <c r="BC220" i="11"/>
  <c r="AY220" i="11"/>
  <c r="AV220" i="11"/>
  <c r="AR220" i="11"/>
  <c r="AO220" i="11"/>
  <c r="AJ220" i="11"/>
  <c r="BL220" i="11" s="1"/>
  <c r="AI220" i="11"/>
  <c r="AG220" i="11"/>
  <c r="BI220" i="11" s="1"/>
  <c r="AF220" i="11"/>
  <c r="BH220" i="11" s="1"/>
  <c r="O220" i="11"/>
  <c r="L220" i="11"/>
  <c r="BP219" i="11"/>
  <c r="BT219" i="11" s="1"/>
  <c r="BO219" i="11"/>
  <c r="BS219" i="11" s="1"/>
  <c r="BF219" i="11"/>
  <c r="BC219" i="11"/>
  <c r="AY219" i="11"/>
  <c r="AV219" i="11"/>
  <c r="AR219" i="11"/>
  <c r="AO219" i="11"/>
  <c r="AJ219" i="11"/>
  <c r="AI219" i="11"/>
  <c r="BK219" i="11" s="1"/>
  <c r="AG219" i="11"/>
  <c r="BI219" i="11" s="1"/>
  <c r="AF219" i="11"/>
  <c r="BH219" i="11" s="1"/>
  <c r="O219" i="11"/>
  <c r="L219" i="11"/>
  <c r="BE218" i="11"/>
  <c r="BD218" i="11"/>
  <c r="BD217" i="11" s="1"/>
  <c r="BB218" i="11"/>
  <c r="BB217" i="11" s="1"/>
  <c r="BA218" i="11"/>
  <c r="BA217" i="11" s="1"/>
  <c r="AX218" i="11"/>
  <c r="AX217" i="11" s="1"/>
  <c r="AW218" i="11"/>
  <c r="AW217" i="11" s="1"/>
  <c r="AU218" i="11"/>
  <c r="AU217" i="11" s="1"/>
  <c r="AT218" i="11"/>
  <c r="AT217" i="11" s="1"/>
  <c r="AQ218" i="11"/>
  <c r="AQ217" i="11" s="1"/>
  <c r="AP218" i="11"/>
  <c r="AP217" i="11" s="1"/>
  <c r="AN218" i="11"/>
  <c r="AN217" i="11" s="1"/>
  <c r="AM218" i="11"/>
  <c r="AM217" i="11" s="1"/>
  <c r="AC218" i="11"/>
  <c r="AC217" i="11" s="1"/>
  <c r="AB218" i="11"/>
  <c r="AB217" i="11" s="1"/>
  <c r="AA218" i="11"/>
  <c r="AA217" i="11" s="1"/>
  <c r="Z218" i="11"/>
  <c r="Z217" i="11" s="1"/>
  <c r="W218" i="11"/>
  <c r="W217" i="11" s="1"/>
  <c r="V218" i="11"/>
  <c r="V217" i="11" s="1"/>
  <c r="U218" i="11"/>
  <c r="U217" i="11" s="1"/>
  <c r="T218" i="11"/>
  <c r="T217" i="11" s="1"/>
  <c r="N218" i="11"/>
  <c r="N217" i="11" s="1"/>
  <c r="M218" i="11"/>
  <c r="M217" i="11" s="1"/>
  <c r="K218" i="11"/>
  <c r="K217" i="11" s="1"/>
  <c r="J218" i="11"/>
  <c r="J217" i="11" s="1"/>
  <c r="BE217" i="11"/>
  <c r="BP216" i="11"/>
  <c r="BT216" i="11" s="1"/>
  <c r="BO216" i="11"/>
  <c r="BS216" i="11" s="1"/>
  <c r="BF216" i="11"/>
  <c r="BF215" i="11" s="1"/>
  <c r="BC216" i="11"/>
  <c r="BC215" i="11" s="1"/>
  <c r="AY216" i="11"/>
  <c r="AY215" i="11" s="1"/>
  <c r="AV216" i="11"/>
  <c r="AR216" i="11"/>
  <c r="AR215" i="11" s="1"/>
  <c r="AO216" i="11"/>
  <c r="AO215" i="11" s="1"/>
  <c r="AJ216" i="11"/>
  <c r="BL216" i="11" s="1"/>
  <c r="BL215" i="11" s="1"/>
  <c r="AI216" i="11"/>
  <c r="AG216" i="11"/>
  <c r="AF216" i="11"/>
  <c r="BH216" i="11" s="1"/>
  <c r="O216" i="11"/>
  <c r="O215" i="11" s="1"/>
  <c r="L216" i="11"/>
  <c r="L215" i="11" s="1"/>
  <c r="BE215" i="11"/>
  <c r="BD215" i="11"/>
  <c r="BB215" i="11"/>
  <c r="BA215" i="11"/>
  <c r="AX215" i="11"/>
  <c r="AW215" i="11"/>
  <c r="AU215" i="11"/>
  <c r="AT215" i="11"/>
  <c r="AQ215" i="11"/>
  <c r="AP215" i="11"/>
  <c r="AN215" i="11"/>
  <c r="AM215" i="11"/>
  <c r="AC215" i="11"/>
  <c r="AB215" i="11"/>
  <c r="AA215" i="11"/>
  <c r="Z215" i="11"/>
  <c r="W215" i="11"/>
  <c r="V215" i="11"/>
  <c r="U215" i="11"/>
  <c r="T215" i="11"/>
  <c r="N215" i="11"/>
  <c r="M215" i="11"/>
  <c r="K215" i="11"/>
  <c r="J215" i="11"/>
  <c r="BP214" i="11"/>
  <c r="BT214" i="11" s="1"/>
  <c r="BO214" i="11"/>
  <c r="BS214" i="11" s="1"/>
  <c r="BF214" i="11"/>
  <c r="BC214" i="11"/>
  <c r="AY214" i="11"/>
  <c r="AV214" i="11"/>
  <c r="AR214" i="11"/>
  <c r="AO214" i="11"/>
  <c r="AJ214" i="11"/>
  <c r="BL214" i="11" s="1"/>
  <c r="AI214" i="11"/>
  <c r="AG214" i="11"/>
  <c r="BI214" i="11" s="1"/>
  <c r="AF214" i="11"/>
  <c r="BH214" i="11" s="1"/>
  <c r="O214" i="11"/>
  <c r="L214" i="11"/>
  <c r="BP213" i="11"/>
  <c r="BT213" i="11" s="1"/>
  <c r="BO213" i="11"/>
  <c r="BS213" i="11" s="1"/>
  <c r="BF213" i="11"/>
  <c r="BC213" i="11"/>
  <c r="AY213" i="11"/>
  <c r="AV213" i="11"/>
  <c r="AR213" i="11"/>
  <c r="AO213" i="11"/>
  <c r="AJ213" i="11"/>
  <c r="AI213" i="11"/>
  <c r="BK213" i="11" s="1"/>
  <c r="AG213" i="11"/>
  <c r="BI213" i="11" s="1"/>
  <c r="AF213" i="11"/>
  <c r="O213" i="11"/>
  <c r="L213" i="11"/>
  <c r="BP212" i="11"/>
  <c r="BT212" i="11" s="1"/>
  <c r="BO212" i="11"/>
  <c r="BS212" i="11" s="1"/>
  <c r="BF212" i="11"/>
  <c r="BC212" i="11"/>
  <c r="AY212" i="11"/>
  <c r="AV212" i="11"/>
  <c r="AR212" i="11"/>
  <c r="AO212" i="11"/>
  <c r="AJ212" i="11"/>
  <c r="BL212" i="11" s="1"/>
  <c r="AI212" i="11"/>
  <c r="AG212" i="11"/>
  <c r="BI212" i="11" s="1"/>
  <c r="AF212" i="11"/>
  <c r="BH212" i="11" s="1"/>
  <c r="O212" i="11"/>
  <c r="L212" i="11"/>
  <c r="BP211" i="11"/>
  <c r="BT211" i="11" s="1"/>
  <c r="BO211" i="11"/>
  <c r="BS211" i="11" s="1"/>
  <c r="BF211" i="11"/>
  <c r="BC211" i="11"/>
  <c r="AY211" i="11"/>
  <c r="AV211" i="11"/>
  <c r="AR211" i="11"/>
  <c r="AO211" i="11"/>
  <c r="AJ211" i="11"/>
  <c r="BL211" i="11" s="1"/>
  <c r="AI211" i="11"/>
  <c r="BK211" i="11" s="1"/>
  <c r="AG211" i="11"/>
  <c r="BI211" i="11" s="1"/>
  <c r="AF211" i="11"/>
  <c r="O211" i="11"/>
  <c r="L211" i="11"/>
  <c r="BP210" i="11"/>
  <c r="BT210" i="11" s="1"/>
  <c r="BO210" i="11"/>
  <c r="BS210" i="11" s="1"/>
  <c r="BF210" i="11"/>
  <c r="BC210" i="11"/>
  <c r="AY210" i="11"/>
  <c r="AV210" i="11"/>
  <c r="AR210" i="11"/>
  <c r="AO210" i="11"/>
  <c r="AJ210" i="11"/>
  <c r="BL210" i="11" s="1"/>
  <c r="AI210" i="11"/>
  <c r="AG210" i="11"/>
  <c r="AF210" i="11"/>
  <c r="BH210" i="11" s="1"/>
  <c r="O210" i="11"/>
  <c r="L210" i="11"/>
  <c r="BP209" i="11"/>
  <c r="BT209" i="11" s="1"/>
  <c r="BO209" i="11"/>
  <c r="BS209" i="11" s="1"/>
  <c r="BF209" i="11"/>
  <c r="BC209" i="11"/>
  <c r="AY209" i="11"/>
  <c r="AV209" i="11"/>
  <c r="AR209" i="11"/>
  <c r="AO209" i="11"/>
  <c r="AJ209" i="11"/>
  <c r="BL209" i="11" s="1"/>
  <c r="AI209" i="11"/>
  <c r="BK209" i="11" s="1"/>
  <c r="AG209" i="11"/>
  <c r="BI209" i="11" s="1"/>
  <c r="AF209" i="11"/>
  <c r="O209" i="11"/>
  <c r="L209" i="11"/>
  <c r="BP208" i="11"/>
  <c r="BT208" i="11" s="1"/>
  <c r="BO208" i="11"/>
  <c r="BS208" i="11" s="1"/>
  <c r="BF208" i="11"/>
  <c r="BC208" i="11"/>
  <c r="AY208" i="11"/>
  <c r="AV208" i="11"/>
  <c r="AR208" i="11"/>
  <c r="AO208" i="11"/>
  <c r="AJ208" i="11"/>
  <c r="BL208" i="11" s="1"/>
  <c r="AI208" i="11"/>
  <c r="AG208" i="11"/>
  <c r="BI208" i="11" s="1"/>
  <c r="AF208" i="11"/>
  <c r="BH208" i="11" s="1"/>
  <c r="O208" i="11"/>
  <c r="L208" i="11"/>
  <c r="BP207" i="11"/>
  <c r="BT207" i="11" s="1"/>
  <c r="BO207" i="11"/>
  <c r="BS207" i="11" s="1"/>
  <c r="BF207" i="11"/>
  <c r="BC207" i="11"/>
  <c r="AY207" i="11"/>
  <c r="AV207" i="11"/>
  <c r="AR207" i="11"/>
  <c r="AO207" i="11"/>
  <c r="AJ207" i="11"/>
  <c r="BL207" i="11" s="1"/>
  <c r="AI207" i="11"/>
  <c r="BK207" i="11" s="1"/>
  <c r="AG207" i="11"/>
  <c r="BI207" i="11" s="1"/>
  <c r="AF207" i="11"/>
  <c r="O207" i="11"/>
  <c r="L207" i="11"/>
  <c r="BP206" i="11"/>
  <c r="BT206" i="11" s="1"/>
  <c r="BO206" i="11"/>
  <c r="BS206" i="11" s="1"/>
  <c r="BF206" i="11"/>
  <c r="BC206" i="11"/>
  <c r="AY206" i="11"/>
  <c r="AV206" i="11"/>
  <c r="AR206" i="11"/>
  <c r="AO206" i="11"/>
  <c r="AJ206" i="11"/>
  <c r="BL206" i="11" s="1"/>
  <c r="AI206" i="11"/>
  <c r="AG206" i="11"/>
  <c r="BI206" i="11" s="1"/>
  <c r="AF206" i="11"/>
  <c r="BH206" i="11" s="1"/>
  <c r="O206" i="11"/>
  <c r="L206" i="11"/>
  <c r="BP205" i="11"/>
  <c r="BT205" i="11" s="1"/>
  <c r="BO205" i="11"/>
  <c r="BS205" i="11" s="1"/>
  <c r="BF205" i="11"/>
  <c r="BC205" i="11"/>
  <c r="AY205" i="11"/>
  <c r="AV205" i="11"/>
  <c r="AR205" i="11"/>
  <c r="AO205" i="11"/>
  <c r="AJ205" i="11"/>
  <c r="BL205" i="11" s="1"/>
  <c r="AI205" i="11"/>
  <c r="BK205" i="11" s="1"/>
  <c r="AG205" i="11"/>
  <c r="BI205" i="11" s="1"/>
  <c r="AF205" i="11"/>
  <c r="O205" i="11"/>
  <c r="L205" i="11"/>
  <c r="BE204" i="11"/>
  <c r="BD204" i="11"/>
  <c r="BD203" i="11" s="1"/>
  <c r="BB204" i="11"/>
  <c r="BA204" i="11"/>
  <c r="AX204" i="11"/>
  <c r="AW204" i="11"/>
  <c r="AW203" i="11" s="1"/>
  <c r="AU204" i="11"/>
  <c r="AT204" i="11"/>
  <c r="AQ204" i="11"/>
  <c r="AP204" i="11"/>
  <c r="AP203" i="11" s="1"/>
  <c r="AN204" i="11"/>
  <c r="AM204" i="11"/>
  <c r="AC204" i="11"/>
  <c r="AB204" i="11"/>
  <c r="AA204" i="11"/>
  <c r="Z204" i="11"/>
  <c r="W204" i="11"/>
  <c r="V204" i="11"/>
  <c r="U204" i="11"/>
  <c r="T204" i="11"/>
  <c r="N204" i="11"/>
  <c r="M204" i="11"/>
  <c r="K204" i="11"/>
  <c r="J204" i="11"/>
  <c r="BP202" i="11"/>
  <c r="BT202" i="11" s="1"/>
  <c r="BO202" i="11"/>
  <c r="BS202" i="11" s="1"/>
  <c r="BF202" i="11"/>
  <c r="BC202" i="11"/>
  <c r="AY202" i="11"/>
  <c r="AV202" i="11"/>
  <c r="AR202" i="11"/>
  <c r="AO202" i="11"/>
  <c r="AJ202" i="11"/>
  <c r="BL202" i="11" s="1"/>
  <c r="AI202" i="11"/>
  <c r="AG202" i="11"/>
  <c r="BI202" i="11" s="1"/>
  <c r="AF202" i="11"/>
  <c r="BH202" i="11" s="1"/>
  <c r="O202" i="11"/>
  <c r="L202" i="11"/>
  <c r="BP201" i="11"/>
  <c r="BT201" i="11" s="1"/>
  <c r="BO201" i="11"/>
  <c r="BS201" i="11" s="1"/>
  <c r="BF201" i="11"/>
  <c r="BC201" i="11"/>
  <c r="AY201" i="11"/>
  <c r="AV201" i="11"/>
  <c r="AR201" i="11"/>
  <c r="AO201" i="11"/>
  <c r="AJ201" i="11"/>
  <c r="BL201" i="11" s="1"/>
  <c r="AI201" i="11"/>
  <c r="BK201" i="11" s="1"/>
  <c r="AG201" i="11"/>
  <c r="BI201" i="11" s="1"/>
  <c r="AF201" i="11"/>
  <c r="O201" i="11"/>
  <c r="L201" i="11"/>
  <c r="BP200" i="11"/>
  <c r="BT200" i="11" s="1"/>
  <c r="BO200" i="11"/>
  <c r="BS200" i="11" s="1"/>
  <c r="BF200" i="11"/>
  <c r="BC200" i="11"/>
  <c r="AY200" i="11"/>
  <c r="AV200" i="11"/>
  <c r="AR200" i="11"/>
  <c r="AO200" i="11"/>
  <c r="AJ200" i="11"/>
  <c r="AI200" i="11"/>
  <c r="AG200" i="11"/>
  <c r="BI200" i="11" s="1"/>
  <c r="AF200" i="11"/>
  <c r="BH200" i="11" s="1"/>
  <c r="O200" i="11"/>
  <c r="L200" i="11"/>
  <c r="BP199" i="11"/>
  <c r="BT199" i="11" s="1"/>
  <c r="BO199" i="11"/>
  <c r="BS199" i="11" s="1"/>
  <c r="BF199" i="11"/>
  <c r="BC199" i="11"/>
  <c r="AY199" i="11"/>
  <c r="AV199" i="11"/>
  <c r="AR199" i="11"/>
  <c r="AO199" i="11"/>
  <c r="AJ199" i="11"/>
  <c r="BL199" i="11" s="1"/>
  <c r="AI199" i="11"/>
  <c r="BK199" i="11" s="1"/>
  <c r="AG199" i="11"/>
  <c r="BI199" i="11" s="1"/>
  <c r="AF199" i="11"/>
  <c r="O199" i="11"/>
  <c r="L199" i="11"/>
  <c r="BP198" i="11"/>
  <c r="BT198" i="11" s="1"/>
  <c r="BO198" i="11"/>
  <c r="BS198" i="11" s="1"/>
  <c r="BF198" i="11"/>
  <c r="BC198" i="11"/>
  <c r="AY198" i="11"/>
  <c r="AV198" i="11"/>
  <c r="AR198" i="11"/>
  <c r="AO198" i="11"/>
  <c r="AJ198" i="11"/>
  <c r="BL198" i="11" s="1"/>
  <c r="AI198" i="11"/>
  <c r="AG198" i="11"/>
  <c r="AF198" i="11"/>
  <c r="BH198" i="11" s="1"/>
  <c r="O198" i="11"/>
  <c r="L198" i="11"/>
  <c r="BE197" i="11"/>
  <c r="BD197" i="11"/>
  <c r="BD196" i="11" s="1"/>
  <c r="BB197" i="11"/>
  <c r="BB196" i="11" s="1"/>
  <c r="BA197" i="11"/>
  <c r="BA196" i="11" s="1"/>
  <c r="AX197" i="11"/>
  <c r="AX196" i="11" s="1"/>
  <c r="AW197" i="11"/>
  <c r="AU197" i="11"/>
  <c r="AU196" i="11" s="1"/>
  <c r="AT197" i="11"/>
  <c r="AT196" i="11" s="1"/>
  <c r="AQ197" i="11"/>
  <c r="AQ196" i="11" s="1"/>
  <c r="AP197" i="11"/>
  <c r="AP196" i="11" s="1"/>
  <c r="AN197" i="11"/>
  <c r="AN196" i="11" s="1"/>
  <c r="AM197" i="11"/>
  <c r="AM196" i="11" s="1"/>
  <c r="AC197" i="11"/>
  <c r="AC196" i="11" s="1"/>
  <c r="AB197" i="11"/>
  <c r="AB196" i="11" s="1"/>
  <c r="AA197" i="11"/>
  <c r="AA196" i="11" s="1"/>
  <c r="Z197" i="11"/>
  <c r="Z196" i="11" s="1"/>
  <c r="W197" i="11"/>
  <c r="W196" i="11" s="1"/>
  <c r="V197" i="11"/>
  <c r="V196" i="11" s="1"/>
  <c r="U197" i="11"/>
  <c r="U196" i="11" s="1"/>
  <c r="T197" i="11"/>
  <c r="T196" i="11" s="1"/>
  <c r="N197" i="11"/>
  <c r="N196" i="11" s="1"/>
  <c r="M197" i="11"/>
  <c r="M196" i="11" s="1"/>
  <c r="K197" i="11"/>
  <c r="K196" i="11" s="1"/>
  <c r="J197" i="11"/>
  <c r="J196" i="11" s="1"/>
  <c r="BE196" i="11"/>
  <c r="AW196" i="11"/>
  <c r="BP195" i="11"/>
  <c r="BT195" i="11" s="1"/>
  <c r="BO195" i="11"/>
  <c r="BS195" i="11" s="1"/>
  <c r="BF195" i="11"/>
  <c r="BC195" i="11"/>
  <c r="AY195" i="11"/>
  <c r="AV195" i="11"/>
  <c r="AR195" i="11"/>
  <c r="AO195" i="11"/>
  <c r="AJ195" i="11"/>
  <c r="BL195" i="11" s="1"/>
  <c r="AI195" i="11"/>
  <c r="BK195" i="11" s="1"/>
  <c r="AG195" i="11"/>
  <c r="BI195" i="11" s="1"/>
  <c r="AF195" i="11"/>
  <c r="O195" i="11"/>
  <c r="L195" i="11"/>
  <c r="BP194" i="11"/>
  <c r="BT194" i="11" s="1"/>
  <c r="BO194" i="11"/>
  <c r="BS194" i="11" s="1"/>
  <c r="BF194" i="11"/>
  <c r="BC194" i="11"/>
  <c r="AY194" i="11"/>
  <c r="AV194" i="11"/>
  <c r="AR194" i="11"/>
  <c r="AO194" i="11"/>
  <c r="AJ194" i="11"/>
  <c r="BL194" i="11" s="1"/>
  <c r="AI194" i="11"/>
  <c r="AG194" i="11"/>
  <c r="BI194" i="11" s="1"/>
  <c r="AF194" i="11"/>
  <c r="BH194" i="11" s="1"/>
  <c r="O194" i="11"/>
  <c r="L194" i="11"/>
  <c r="BP193" i="11"/>
  <c r="BT193" i="11" s="1"/>
  <c r="BO193" i="11"/>
  <c r="BS193" i="11" s="1"/>
  <c r="BF193" i="11"/>
  <c r="BC193" i="11"/>
  <c r="AY193" i="11"/>
  <c r="AV193" i="11"/>
  <c r="AR193" i="11"/>
  <c r="AO193" i="11"/>
  <c r="AJ193" i="11"/>
  <c r="BL193" i="11" s="1"/>
  <c r="AI193" i="11"/>
  <c r="AG193" i="11"/>
  <c r="BI193" i="11" s="1"/>
  <c r="AF193" i="11"/>
  <c r="O193" i="11"/>
  <c r="L193" i="11"/>
  <c r="BP192" i="11"/>
  <c r="BT192" i="11" s="1"/>
  <c r="BO192" i="11"/>
  <c r="BS192" i="11" s="1"/>
  <c r="BF192" i="11"/>
  <c r="BC192" i="11"/>
  <c r="AY192" i="11"/>
  <c r="AV192" i="11"/>
  <c r="AR192" i="11"/>
  <c r="AO192" i="11"/>
  <c r="AJ192" i="11"/>
  <c r="BL192" i="11" s="1"/>
  <c r="AI192" i="11"/>
  <c r="AG192" i="11"/>
  <c r="BI192" i="11" s="1"/>
  <c r="AF192" i="11"/>
  <c r="BH192" i="11" s="1"/>
  <c r="O192" i="11"/>
  <c r="L192" i="11"/>
  <c r="BP191" i="11"/>
  <c r="BT191" i="11" s="1"/>
  <c r="BO191" i="11"/>
  <c r="BS191" i="11" s="1"/>
  <c r="BF191" i="11"/>
  <c r="BC191" i="11"/>
  <c r="AY191" i="11"/>
  <c r="AV191" i="11"/>
  <c r="AR191" i="11"/>
  <c r="AO191" i="11"/>
  <c r="AJ191" i="11"/>
  <c r="BL191" i="11" s="1"/>
  <c r="AI191" i="11"/>
  <c r="BK191" i="11" s="1"/>
  <c r="AG191" i="11"/>
  <c r="BI191" i="11" s="1"/>
  <c r="AF191" i="11"/>
  <c r="O191" i="11"/>
  <c r="L191" i="11"/>
  <c r="BP190" i="11"/>
  <c r="BT190" i="11" s="1"/>
  <c r="BO190" i="11"/>
  <c r="BS190" i="11" s="1"/>
  <c r="BF190" i="11"/>
  <c r="BC190" i="11"/>
  <c r="AY190" i="11"/>
  <c r="AV190" i="11"/>
  <c r="AR190" i="11"/>
  <c r="AO190" i="11"/>
  <c r="AJ190" i="11"/>
  <c r="BL190" i="11" s="1"/>
  <c r="AI190" i="11"/>
  <c r="AG190" i="11"/>
  <c r="BI190" i="11" s="1"/>
  <c r="AF190" i="11"/>
  <c r="BH190" i="11" s="1"/>
  <c r="O190" i="11"/>
  <c r="L190" i="11"/>
  <c r="BP189" i="11"/>
  <c r="BT189" i="11" s="1"/>
  <c r="BO189" i="11"/>
  <c r="BS189" i="11" s="1"/>
  <c r="BF189" i="11"/>
  <c r="BC189" i="11"/>
  <c r="AY189" i="11"/>
  <c r="AV189" i="11"/>
  <c r="AR189" i="11"/>
  <c r="AO189" i="11"/>
  <c r="AJ189" i="11"/>
  <c r="BL189" i="11" s="1"/>
  <c r="AI189" i="11"/>
  <c r="BK189" i="11" s="1"/>
  <c r="AG189" i="11"/>
  <c r="BI189" i="11" s="1"/>
  <c r="AF189" i="11"/>
  <c r="O189" i="11"/>
  <c r="L189" i="11"/>
  <c r="BP188" i="11"/>
  <c r="BT188" i="11" s="1"/>
  <c r="BO188" i="11"/>
  <c r="BS188" i="11" s="1"/>
  <c r="BF188" i="11"/>
  <c r="BC188" i="11"/>
  <c r="AY188" i="11"/>
  <c r="AV188" i="11"/>
  <c r="AR188" i="11"/>
  <c r="AO188" i="11"/>
  <c r="AJ188" i="11"/>
  <c r="AI188" i="11"/>
  <c r="AG188" i="11"/>
  <c r="BI188" i="11" s="1"/>
  <c r="AF188" i="11"/>
  <c r="BH188" i="11" s="1"/>
  <c r="O188" i="11"/>
  <c r="L188" i="11"/>
  <c r="BP187" i="11"/>
  <c r="BT187" i="11" s="1"/>
  <c r="BO187" i="11"/>
  <c r="BS187" i="11" s="1"/>
  <c r="BF187" i="11"/>
  <c r="BC187" i="11"/>
  <c r="AY187" i="11"/>
  <c r="AV187" i="11"/>
  <c r="AR187" i="11"/>
  <c r="AO187" i="11"/>
  <c r="AJ187" i="11"/>
  <c r="BL187" i="11" s="1"/>
  <c r="AI187" i="11"/>
  <c r="BK187" i="11" s="1"/>
  <c r="AG187" i="11"/>
  <c r="BI187" i="11" s="1"/>
  <c r="AF187" i="11"/>
  <c r="O187" i="11"/>
  <c r="L187" i="11"/>
  <c r="BP186" i="11"/>
  <c r="BT186" i="11" s="1"/>
  <c r="BO186" i="11"/>
  <c r="BS186" i="11" s="1"/>
  <c r="BF186" i="11"/>
  <c r="BC186" i="11"/>
  <c r="AY186" i="11"/>
  <c r="AV186" i="11"/>
  <c r="AR186" i="11"/>
  <c r="AO186" i="11"/>
  <c r="AJ186" i="11"/>
  <c r="BL186" i="11" s="1"/>
  <c r="AI186" i="11"/>
  <c r="AG186" i="11"/>
  <c r="AF186" i="11"/>
  <c r="BH186" i="11" s="1"/>
  <c r="O186" i="11"/>
  <c r="L186" i="11"/>
  <c r="BE185" i="11"/>
  <c r="BD185" i="11"/>
  <c r="BB185" i="11"/>
  <c r="BA185" i="11"/>
  <c r="AX185" i="11"/>
  <c r="AW185" i="11"/>
  <c r="AU185" i="11"/>
  <c r="AT185" i="11"/>
  <c r="AQ185" i="11"/>
  <c r="AP185" i="11"/>
  <c r="AN185" i="11"/>
  <c r="AM185" i="11"/>
  <c r="AC185" i="11"/>
  <c r="AB185" i="11"/>
  <c r="AA185" i="11"/>
  <c r="Z185" i="11"/>
  <c r="W185" i="11"/>
  <c r="V185" i="11"/>
  <c r="U185" i="11"/>
  <c r="T185" i="11"/>
  <c r="N185" i="11"/>
  <c r="M185" i="11"/>
  <c r="K185" i="11"/>
  <c r="J185" i="11"/>
  <c r="BP184" i="11"/>
  <c r="BT184" i="11" s="1"/>
  <c r="BO184" i="11"/>
  <c r="BS184" i="11" s="1"/>
  <c r="BF184" i="11"/>
  <c r="BC184" i="11"/>
  <c r="AY184" i="11"/>
  <c r="AV184" i="11"/>
  <c r="AR184" i="11"/>
  <c r="AO184" i="11"/>
  <c r="AJ184" i="11"/>
  <c r="BL184" i="11" s="1"/>
  <c r="AI184" i="11"/>
  <c r="AG184" i="11"/>
  <c r="AF184" i="11"/>
  <c r="BH184" i="11" s="1"/>
  <c r="O184" i="11"/>
  <c r="L184" i="11"/>
  <c r="BP183" i="11"/>
  <c r="BT183" i="11" s="1"/>
  <c r="BO183" i="11"/>
  <c r="BS183" i="11" s="1"/>
  <c r="BF183" i="11"/>
  <c r="BC183" i="11"/>
  <c r="AY183" i="11"/>
  <c r="AV183" i="11"/>
  <c r="AR183" i="11"/>
  <c r="AO183" i="11"/>
  <c r="AJ183" i="11"/>
  <c r="AI183" i="11"/>
  <c r="BK183" i="11" s="1"/>
  <c r="AG183" i="11"/>
  <c r="BI183" i="11" s="1"/>
  <c r="AF183" i="11"/>
  <c r="O183" i="11"/>
  <c r="L183" i="11"/>
  <c r="BE182" i="11"/>
  <c r="BD182" i="11"/>
  <c r="BB182" i="11"/>
  <c r="BA182" i="11"/>
  <c r="AX182" i="11"/>
  <c r="AW182" i="11"/>
  <c r="AU182" i="11"/>
  <c r="AT182" i="11"/>
  <c r="AQ182" i="11"/>
  <c r="AP182" i="11"/>
  <c r="AN182" i="11"/>
  <c r="AM182" i="11"/>
  <c r="AC182" i="11"/>
  <c r="AB182" i="11"/>
  <c r="AA182" i="11"/>
  <c r="Z182" i="11"/>
  <c r="W182" i="11"/>
  <c r="V182" i="11"/>
  <c r="U182" i="11"/>
  <c r="T182" i="11"/>
  <c r="N182" i="11"/>
  <c r="M182" i="11"/>
  <c r="K182" i="11"/>
  <c r="J182" i="11"/>
  <c r="BP181" i="11"/>
  <c r="BT181" i="11" s="1"/>
  <c r="BO181" i="11"/>
  <c r="BS181" i="11" s="1"/>
  <c r="BF181" i="11"/>
  <c r="BC181" i="11"/>
  <c r="AY181" i="11"/>
  <c r="AV181" i="11"/>
  <c r="AR181" i="11"/>
  <c r="AO181" i="11"/>
  <c r="AJ181" i="11"/>
  <c r="BL181" i="11" s="1"/>
  <c r="AI181" i="11"/>
  <c r="BK181" i="11" s="1"/>
  <c r="AG181" i="11"/>
  <c r="BI181" i="11" s="1"/>
  <c r="AF181" i="11"/>
  <c r="O181" i="11"/>
  <c r="L181" i="11"/>
  <c r="BP180" i="11"/>
  <c r="BT180" i="11" s="1"/>
  <c r="BO180" i="11"/>
  <c r="BS180" i="11" s="1"/>
  <c r="BF180" i="11"/>
  <c r="BC180" i="11"/>
  <c r="AY180" i="11"/>
  <c r="AV180" i="11"/>
  <c r="AR180" i="11"/>
  <c r="AO180" i="11"/>
  <c r="AJ180" i="11"/>
  <c r="BL180" i="11" s="1"/>
  <c r="AI180" i="11"/>
  <c r="AG180" i="11"/>
  <c r="BI180" i="11" s="1"/>
  <c r="AF180" i="11"/>
  <c r="BH180" i="11" s="1"/>
  <c r="O180" i="11"/>
  <c r="L180" i="11"/>
  <c r="BP179" i="11"/>
  <c r="BT179" i="11" s="1"/>
  <c r="BO179" i="11"/>
  <c r="BS179" i="11" s="1"/>
  <c r="BF179" i="11"/>
  <c r="BC179" i="11"/>
  <c r="AY179" i="11"/>
  <c r="AV179" i="11"/>
  <c r="AR179" i="11"/>
  <c r="AO179" i="11"/>
  <c r="AJ179" i="11"/>
  <c r="AI179" i="11"/>
  <c r="BK179" i="11" s="1"/>
  <c r="AG179" i="11"/>
  <c r="BI179" i="11" s="1"/>
  <c r="AF179" i="11"/>
  <c r="O179" i="11"/>
  <c r="L179" i="11"/>
  <c r="BP178" i="11"/>
  <c r="BT178" i="11" s="1"/>
  <c r="BO178" i="11"/>
  <c r="BS178" i="11" s="1"/>
  <c r="BF178" i="11"/>
  <c r="BC178" i="11"/>
  <c r="AY178" i="11"/>
  <c r="AV178" i="11"/>
  <c r="AR178" i="11"/>
  <c r="AO178" i="11"/>
  <c r="AJ178" i="11"/>
  <c r="BL178" i="11" s="1"/>
  <c r="AI178" i="11"/>
  <c r="AG178" i="11"/>
  <c r="BI178" i="11" s="1"/>
  <c r="AF178" i="11"/>
  <c r="BH178" i="11" s="1"/>
  <c r="O178" i="11"/>
  <c r="L178" i="11"/>
  <c r="BP177" i="11"/>
  <c r="BT177" i="11" s="1"/>
  <c r="BO177" i="11"/>
  <c r="BS177" i="11" s="1"/>
  <c r="BF177" i="11"/>
  <c r="BC177" i="11"/>
  <c r="AY177" i="11"/>
  <c r="AV177" i="11"/>
  <c r="AR177" i="11"/>
  <c r="AO177" i="11"/>
  <c r="AJ177" i="11"/>
  <c r="BL177" i="11" s="1"/>
  <c r="AI177" i="11"/>
  <c r="BK177" i="11" s="1"/>
  <c r="AG177" i="11"/>
  <c r="AF177" i="11"/>
  <c r="O177" i="11"/>
  <c r="L177" i="11"/>
  <c r="BP176" i="11"/>
  <c r="BT176" i="11" s="1"/>
  <c r="BO176" i="11"/>
  <c r="BS176" i="11" s="1"/>
  <c r="BF176" i="11"/>
  <c r="BC176" i="11"/>
  <c r="AY176" i="11"/>
  <c r="AV176" i="11"/>
  <c r="AR176" i="11"/>
  <c r="AO176" i="11"/>
  <c r="AJ176" i="11"/>
  <c r="BL176" i="11" s="1"/>
  <c r="AI176" i="11"/>
  <c r="AG176" i="11"/>
  <c r="BI176" i="11" s="1"/>
  <c r="AF176" i="11"/>
  <c r="BH176" i="11" s="1"/>
  <c r="O176" i="11"/>
  <c r="L176" i="11"/>
  <c r="BP175" i="11"/>
  <c r="BT175" i="11" s="1"/>
  <c r="BO175" i="11"/>
  <c r="BS175" i="11" s="1"/>
  <c r="BF175" i="11"/>
  <c r="BC175" i="11"/>
  <c r="AY175" i="11"/>
  <c r="AV175" i="11"/>
  <c r="AR175" i="11"/>
  <c r="AO175" i="11"/>
  <c r="AJ175" i="11"/>
  <c r="AI175" i="11"/>
  <c r="BK175" i="11" s="1"/>
  <c r="AG175" i="11"/>
  <c r="BI175" i="11" s="1"/>
  <c r="AF175" i="11"/>
  <c r="O175" i="11"/>
  <c r="L175" i="11"/>
  <c r="BE174" i="11"/>
  <c r="BD174" i="11"/>
  <c r="BB174" i="11"/>
  <c r="BB173" i="11" s="1"/>
  <c r="BA174" i="11"/>
  <c r="AX174" i="11"/>
  <c r="AW174" i="11"/>
  <c r="AU174" i="11"/>
  <c r="AT174" i="11"/>
  <c r="AQ174" i="11"/>
  <c r="AP174" i="11"/>
  <c r="AN174" i="11"/>
  <c r="AN173" i="11" s="1"/>
  <c r="AM174" i="11"/>
  <c r="AC174" i="11"/>
  <c r="AB174" i="11"/>
  <c r="AA174" i="11"/>
  <c r="Z174" i="11"/>
  <c r="W174" i="11"/>
  <c r="V174" i="11"/>
  <c r="U174" i="11"/>
  <c r="T174" i="11"/>
  <c r="N174" i="11"/>
  <c r="M174" i="11"/>
  <c r="K174" i="11"/>
  <c r="J174" i="11"/>
  <c r="BP172" i="11"/>
  <c r="BT172" i="11" s="1"/>
  <c r="BO172" i="11"/>
  <c r="BS172" i="11" s="1"/>
  <c r="BF172" i="11"/>
  <c r="BC172" i="11"/>
  <c r="AY172" i="11"/>
  <c r="AV172" i="11"/>
  <c r="AR172" i="11"/>
  <c r="AO172" i="11"/>
  <c r="AJ172" i="11"/>
  <c r="BL172" i="11" s="1"/>
  <c r="AI172" i="11"/>
  <c r="AG172" i="11"/>
  <c r="BI172" i="11" s="1"/>
  <c r="AF172" i="11"/>
  <c r="BH172" i="11" s="1"/>
  <c r="O172" i="11"/>
  <c r="L172" i="11"/>
  <c r="BP171" i="11"/>
  <c r="BT171" i="11" s="1"/>
  <c r="BO171" i="11"/>
  <c r="BS171" i="11" s="1"/>
  <c r="BF171" i="11"/>
  <c r="BC171" i="11"/>
  <c r="AY171" i="11"/>
  <c r="AV171" i="11"/>
  <c r="AR171" i="11"/>
  <c r="AO171" i="11"/>
  <c r="AJ171" i="11"/>
  <c r="BL171" i="11" s="1"/>
  <c r="AI171" i="11"/>
  <c r="BK171" i="11" s="1"/>
  <c r="AG171" i="11"/>
  <c r="BI171" i="11" s="1"/>
  <c r="AF171" i="11"/>
  <c r="O171" i="11"/>
  <c r="L171" i="11"/>
  <c r="BP170" i="11"/>
  <c r="BT170" i="11" s="1"/>
  <c r="BO170" i="11"/>
  <c r="BS170" i="11" s="1"/>
  <c r="BF170" i="11"/>
  <c r="BC170" i="11"/>
  <c r="AY170" i="11"/>
  <c r="AV170" i="11"/>
  <c r="AR170" i="11"/>
  <c r="AO170" i="11"/>
  <c r="AJ170" i="11"/>
  <c r="BL170" i="11" s="1"/>
  <c r="AI170" i="11"/>
  <c r="AG170" i="11"/>
  <c r="BI170" i="11" s="1"/>
  <c r="AF170" i="11"/>
  <c r="BH170" i="11" s="1"/>
  <c r="O170" i="11"/>
  <c r="L170" i="11"/>
  <c r="BP169" i="11"/>
  <c r="BT169" i="11" s="1"/>
  <c r="BO169" i="11"/>
  <c r="BS169" i="11" s="1"/>
  <c r="BF169" i="11"/>
  <c r="BC169" i="11"/>
  <c r="AY169" i="11"/>
  <c r="AV169" i="11"/>
  <c r="AR169" i="11"/>
  <c r="AO169" i="11"/>
  <c r="AJ169" i="11"/>
  <c r="BL169" i="11" s="1"/>
  <c r="AI169" i="11"/>
  <c r="BK169" i="11" s="1"/>
  <c r="AG169" i="11"/>
  <c r="AF169" i="11"/>
  <c r="BH169" i="11" s="1"/>
  <c r="O169" i="11"/>
  <c r="L169" i="11"/>
  <c r="BP168" i="11"/>
  <c r="BT168" i="11" s="1"/>
  <c r="BO168" i="11"/>
  <c r="BS168" i="11" s="1"/>
  <c r="BF168" i="11"/>
  <c r="BC168" i="11"/>
  <c r="AY168" i="11"/>
  <c r="AV168" i="11"/>
  <c r="AR168" i="11"/>
  <c r="AO168" i="11"/>
  <c r="AJ168" i="11"/>
  <c r="BL168" i="11" s="1"/>
  <c r="AI168" i="11"/>
  <c r="AG168" i="11"/>
  <c r="BI168" i="11" s="1"/>
  <c r="AF168" i="11"/>
  <c r="BH168" i="11" s="1"/>
  <c r="O168" i="11"/>
  <c r="L168" i="11"/>
  <c r="BP167" i="11"/>
  <c r="BT167" i="11" s="1"/>
  <c r="BO167" i="11"/>
  <c r="BS167" i="11" s="1"/>
  <c r="BF167" i="11"/>
  <c r="BC167" i="11"/>
  <c r="AY167" i="11"/>
  <c r="AV167" i="11"/>
  <c r="AR167" i="11"/>
  <c r="AO167" i="11"/>
  <c r="AJ167" i="11"/>
  <c r="BL167" i="11" s="1"/>
  <c r="AI167" i="11"/>
  <c r="BK167" i="11" s="1"/>
  <c r="AG167" i="11"/>
  <c r="AF167" i="11"/>
  <c r="BH167" i="11" s="1"/>
  <c r="O167" i="11"/>
  <c r="L167" i="11"/>
  <c r="BP166" i="11"/>
  <c r="BT166" i="11" s="1"/>
  <c r="BO166" i="11"/>
  <c r="BS166" i="11" s="1"/>
  <c r="BF166" i="11"/>
  <c r="BC166" i="11"/>
  <c r="AY166" i="11"/>
  <c r="AV166" i="11"/>
  <c r="AR166" i="11"/>
  <c r="AO166" i="11"/>
  <c r="AJ166" i="11"/>
  <c r="BL166" i="11" s="1"/>
  <c r="AI166" i="11"/>
  <c r="AG166" i="11"/>
  <c r="BI166" i="11" s="1"/>
  <c r="AF166" i="11"/>
  <c r="BH166" i="11" s="1"/>
  <c r="O166" i="11"/>
  <c r="L166" i="11"/>
  <c r="BP165" i="11"/>
  <c r="BT165" i="11" s="1"/>
  <c r="BO165" i="11"/>
  <c r="BS165" i="11" s="1"/>
  <c r="BF165" i="11"/>
  <c r="BC165" i="11"/>
  <c r="AY165" i="11"/>
  <c r="AV165" i="11"/>
  <c r="AR165" i="11"/>
  <c r="AO165" i="11"/>
  <c r="AJ165" i="11"/>
  <c r="BL165" i="11" s="1"/>
  <c r="AI165" i="11"/>
  <c r="AG165" i="11"/>
  <c r="BI165" i="11" s="1"/>
  <c r="AF165" i="11"/>
  <c r="O165" i="11"/>
  <c r="L165" i="11"/>
  <c r="BP164" i="11"/>
  <c r="BT164" i="11" s="1"/>
  <c r="BO164" i="11"/>
  <c r="BS164" i="11" s="1"/>
  <c r="BF164" i="11"/>
  <c r="BC164" i="11"/>
  <c r="AY164" i="11"/>
  <c r="AV164" i="11"/>
  <c r="AR164" i="11"/>
  <c r="AO164" i="11"/>
  <c r="AJ164" i="11"/>
  <c r="BL164" i="11" s="1"/>
  <c r="AI164" i="11"/>
  <c r="AG164" i="11"/>
  <c r="AF164" i="11"/>
  <c r="BH164" i="11" s="1"/>
  <c r="O164" i="11"/>
  <c r="L164" i="11"/>
  <c r="BP163" i="11"/>
  <c r="BT163" i="11" s="1"/>
  <c r="BO163" i="11"/>
  <c r="BS163" i="11" s="1"/>
  <c r="BF163" i="11"/>
  <c r="BC163" i="11"/>
  <c r="AY163" i="11"/>
  <c r="AV163" i="11"/>
  <c r="AR163" i="11"/>
  <c r="AO163" i="11"/>
  <c r="AJ163" i="11"/>
  <c r="BL163" i="11" s="1"/>
  <c r="AI163" i="11"/>
  <c r="BK163" i="11" s="1"/>
  <c r="AG163" i="11"/>
  <c r="BI163" i="11" s="1"/>
  <c r="AF163" i="11"/>
  <c r="O163" i="11"/>
  <c r="L163" i="11"/>
  <c r="BP162" i="11"/>
  <c r="BT162" i="11" s="1"/>
  <c r="BO162" i="11"/>
  <c r="BS162" i="11" s="1"/>
  <c r="BF162" i="11"/>
  <c r="BC162" i="11"/>
  <c r="AY162" i="11"/>
  <c r="AV162" i="11"/>
  <c r="AR162" i="11"/>
  <c r="AO162" i="11"/>
  <c r="AJ162" i="11"/>
  <c r="BL162" i="11" s="1"/>
  <c r="AI162" i="11"/>
  <c r="AG162" i="11"/>
  <c r="BI162" i="11" s="1"/>
  <c r="AF162" i="11"/>
  <c r="BH162" i="11" s="1"/>
  <c r="O162" i="11"/>
  <c r="L162" i="11"/>
  <c r="BP161" i="11"/>
  <c r="BT161" i="11" s="1"/>
  <c r="BO161" i="11"/>
  <c r="BS161" i="11" s="1"/>
  <c r="BF161" i="11"/>
  <c r="BC161" i="11"/>
  <c r="AY161" i="11"/>
  <c r="AV161" i="11"/>
  <c r="AR161" i="11"/>
  <c r="AO161" i="11"/>
  <c r="AJ161" i="11"/>
  <c r="BL161" i="11" s="1"/>
  <c r="AI161" i="11"/>
  <c r="BK161" i="11" s="1"/>
  <c r="AG161" i="11"/>
  <c r="BI161" i="11" s="1"/>
  <c r="AF161" i="11"/>
  <c r="O161" i="11"/>
  <c r="L161" i="11"/>
  <c r="BP160" i="11"/>
  <c r="BT160" i="11" s="1"/>
  <c r="BO160" i="11"/>
  <c r="BS160" i="11" s="1"/>
  <c r="BF160" i="11"/>
  <c r="BC160" i="11"/>
  <c r="AY160" i="11"/>
  <c r="AV160" i="11"/>
  <c r="AR160" i="11"/>
  <c r="AO160" i="11"/>
  <c r="AJ160" i="11"/>
  <c r="AI160" i="11"/>
  <c r="AG160" i="11"/>
  <c r="BI160" i="11" s="1"/>
  <c r="AF160" i="11"/>
  <c r="BH160" i="11" s="1"/>
  <c r="O160" i="11"/>
  <c r="L160" i="11"/>
  <c r="BE159" i="11"/>
  <c r="BD159" i="11"/>
  <c r="BB159" i="11"/>
  <c r="BA159" i="11"/>
  <c r="AX159" i="11"/>
  <c r="AW159" i="11"/>
  <c r="AU159" i="11"/>
  <c r="AT159" i="11"/>
  <c r="AQ159" i="11"/>
  <c r="AP159" i="11"/>
  <c r="AN159" i="11"/>
  <c r="AM159" i="11"/>
  <c r="AC159" i="11"/>
  <c r="AB159" i="11"/>
  <c r="AA159" i="11"/>
  <c r="Z159" i="11"/>
  <c r="W159" i="11"/>
  <c r="V159" i="11"/>
  <c r="U159" i="11"/>
  <c r="T159" i="11"/>
  <c r="N159" i="11"/>
  <c r="M159" i="11"/>
  <c r="K159" i="11"/>
  <c r="J159" i="11"/>
  <c r="BP158" i="11"/>
  <c r="BT158" i="11" s="1"/>
  <c r="BO158" i="11"/>
  <c r="BS158" i="11" s="1"/>
  <c r="BF158" i="11"/>
  <c r="BC158" i="11"/>
  <c r="AY158" i="11"/>
  <c r="AV158" i="11"/>
  <c r="AR158" i="11"/>
  <c r="AO158" i="11"/>
  <c r="AJ158" i="11"/>
  <c r="BL158" i="11" s="1"/>
  <c r="AI158" i="11"/>
  <c r="AG158" i="11"/>
  <c r="BI158" i="11" s="1"/>
  <c r="AF158" i="11"/>
  <c r="BH158" i="11" s="1"/>
  <c r="O158" i="11"/>
  <c r="L158" i="11"/>
  <c r="BP157" i="11"/>
  <c r="BT157" i="11" s="1"/>
  <c r="BO157" i="11"/>
  <c r="BS157" i="11" s="1"/>
  <c r="BF157" i="11"/>
  <c r="BC157" i="11"/>
  <c r="AY157" i="11"/>
  <c r="AV157" i="11"/>
  <c r="AR157" i="11"/>
  <c r="AO157" i="11"/>
  <c r="AJ157" i="11"/>
  <c r="BL157" i="11" s="1"/>
  <c r="AI157" i="11"/>
  <c r="AG157" i="11"/>
  <c r="BI157" i="11" s="1"/>
  <c r="AF157" i="11"/>
  <c r="O157" i="11"/>
  <c r="L157" i="11"/>
  <c r="BP156" i="11"/>
  <c r="BT156" i="11" s="1"/>
  <c r="BO156" i="11"/>
  <c r="BS156" i="11" s="1"/>
  <c r="BF156" i="11"/>
  <c r="BC156" i="11"/>
  <c r="AY156" i="11"/>
  <c r="AV156" i="11"/>
  <c r="AR156" i="11"/>
  <c r="AO156" i="11"/>
  <c r="AJ156" i="11"/>
  <c r="BL156" i="11" s="1"/>
  <c r="AI156" i="11"/>
  <c r="AG156" i="11"/>
  <c r="BI156" i="11" s="1"/>
  <c r="AF156" i="11"/>
  <c r="BH156" i="11" s="1"/>
  <c r="O156" i="11"/>
  <c r="L156" i="11"/>
  <c r="BP155" i="11"/>
  <c r="BT155" i="11" s="1"/>
  <c r="BO155" i="11"/>
  <c r="BS155" i="11" s="1"/>
  <c r="BF155" i="11"/>
  <c r="BC155" i="11"/>
  <c r="AY155" i="11"/>
  <c r="AV155" i="11"/>
  <c r="AR155" i="11"/>
  <c r="AO155" i="11"/>
  <c r="AJ155" i="11"/>
  <c r="BL155" i="11" s="1"/>
  <c r="AI155" i="11"/>
  <c r="AG155" i="11"/>
  <c r="BI155" i="11" s="1"/>
  <c r="AF155" i="11"/>
  <c r="O155" i="11"/>
  <c r="L155" i="11"/>
  <c r="BP154" i="11"/>
  <c r="BT154" i="11" s="1"/>
  <c r="BO154" i="11"/>
  <c r="BS154" i="11" s="1"/>
  <c r="BF154" i="11"/>
  <c r="BC154" i="11"/>
  <c r="AY154" i="11"/>
  <c r="AV154" i="11"/>
  <c r="AR154" i="11"/>
  <c r="AO154" i="11"/>
  <c r="AJ154" i="11"/>
  <c r="BL154" i="11" s="1"/>
  <c r="AI154" i="11"/>
  <c r="AG154" i="11"/>
  <c r="BI154" i="11" s="1"/>
  <c r="AF154" i="11"/>
  <c r="BH154" i="11" s="1"/>
  <c r="O154" i="11"/>
  <c r="L154" i="11"/>
  <c r="BP153" i="11"/>
  <c r="BT153" i="11" s="1"/>
  <c r="BO153" i="11"/>
  <c r="BS153" i="11" s="1"/>
  <c r="BF153" i="11"/>
  <c r="BC153" i="11"/>
  <c r="AY153" i="11"/>
  <c r="AV153" i="11"/>
  <c r="AR153" i="11"/>
  <c r="AO153" i="11"/>
  <c r="AJ153" i="11"/>
  <c r="BL153" i="11" s="1"/>
  <c r="AI153" i="11"/>
  <c r="BK153" i="11" s="1"/>
  <c r="AG153" i="11"/>
  <c r="BI153" i="11" s="1"/>
  <c r="AF153" i="11"/>
  <c r="O153" i="11"/>
  <c r="L153" i="11"/>
  <c r="BP152" i="11"/>
  <c r="BT152" i="11" s="1"/>
  <c r="BO152" i="11"/>
  <c r="BS152" i="11" s="1"/>
  <c r="BF152" i="11"/>
  <c r="BC152" i="11"/>
  <c r="AY152" i="11"/>
  <c r="AV152" i="11"/>
  <c r="AR152" i="11"/>
  <c r="AO152" i="11"/>
  <c r="AJ152" i="11"/>
  <c r="BL152" i="11" s="1"/>
  <c r="AI152" i="11"/>
  <c r="AG152" i="11"/>
  <c r="BI152" i="11" s="1"/>
  <c r="AF152" i="11"/>
  <c r="BH152" i="11" s="1"/>
  <c r="O152" i="11"/>
  <c r="L152" i="11"/>
  <c r="BP151" i="11"/>
  <c r="BT151" i="11" s="1"/>
  <c r="BO151" i="11"/>
  <c r="BS151" i="11" s="1"/>
  <c r="BF151" i="11"/>
  <c r="BC151" i="11"/>
  <c r="AY151" i="11"/>
  <c r="AV151" i="11"/>
  <c r="AR151" i="11"/>
  <c r="AO151" i="11"/>
  <c r="AJ151" i="11"/>
  <c r="BL151" i="11" s="1"/>
  <c r="AI151" i="11"/>
  <c r="BK151" i="11" s="1"/>
  <c r="AG151" i="11"/>
  <c r="BI151" i="11" s="1"/>
  <c r="AF151" i="11"/>
  <c r="O151" i="11"/>
  <c r="L151" i="11"/>
  <c r="BP150" i="11"/>
  <c r="BT150" i="11" s="1"/>
  <c r="BO150" i="11"/>
  <c r="BS150" i="11" s="1"/>
  <c r="BF150" i="11"/>
  <c r="BC150" i="11"/>
  <c r="AY150" i="11"/>
  <c r="AV150" i="11"/>
  <c r="AR150" i="11"/>
  <c r="AO150" i="11"/>
  <c r="AJ150" i="11"/>
  <c r="BL150" i="11" s="1"/>
  <c r="AI150" i="11"/>
  <c r="AG150" i="11"/>
  <c r="BI150" i="11" s="1"/>
  <c r="AF150" i="11"/>
  <c r="BH150" i="11" s="1"/>
  <c r="O150" i="11"/>
  <c r="L150" i="11"/>
  <c r="BP149" i="11"/>
  <c r="BT149" i="11" s="1"/>
  <c r="BO149" i="11"/>
  <c r="BS149" i="11" s="1"/>
  <c r="BF149" i="11"/>
  <c r="BC149" i="11"/>
  <c r="AY149" i="11"/>
  <c r="AV149" i="11"/>
  <c r="AR149" i="11"/>
  <c r="AO149" i="11"/>
  <c r="AJ149" i="11"/>
  <c r="BL149" i="11" s="1"/>
  <c r="AI149" i="11"/>
  <c r="BK149" i="11" s="1"/>
  <c r="AG149" i="11"/>
  <c r="BI149" i="11" s="1"/>
  <c r="AF149" i="11"/>
  <c r="O149" i="11"/>
  <c r="L149" i="11"/>
  <c r="BP148" i="11"/>
  <c r="BT148" i="11" s="1"/>
  <c r="BO148" i="11"/>
  <c r="BS148" i="11" s="1"/>
  <c r="BF148" i="11"/>
  <c r="BC148" i="11"/>
  <c r="AY148" i="11"/>
  <c r="AV148" i="11"/>
  <c r="AR148" i="11"/>
  <c r="AO148" i="11"/>
  <c r="AJ148" i="11"/>
  <c r="BL148" i="11" s="1"/>
  <c r="AI148" i="11"/>
  <c r="AG148" i="11"/>
  <c r="BI148" i="11" s="1"/>
  <c r="AF148" i="11"/>
  <c r="BH148" i="11" s="1"/>
  <c r="O148" i="11"/>
  <c r="L148" i="11"/>
  <c r="BP147" i="11"/>
  <c r="BT147" i="11" s="1"/>
  <c r="BO147" i="11"/>
  <c r="BS147" i="11" s="1"/>
  <c r="BF147" i="11"/>
  <c r="BC147" i="11"/>
  <c r="AY147" i="11"/>
  <c r="AV147" i="11"/>
  <c r="AR147" i="11"/>
  <c r="AO147" i="11"/>
  <c r="AJ147" i="11"/>
  <c r="BL147" i="11" s="1"/>
  <c r="AI147" i="11"/>
  <c r="BK147" i="11" s="1"/>
  <c r="AG147" i="11"/>
  <c r="BI147" i="11" s="1"/>
  <c r="AF147" i="11"/>
  <c r="O147" i="11"/>
  <c r="L147" i="11"/>
  <c r="BP146" i="11"/>
  <c r="BT146" i="11" s="1"/>
  <c r="BO146" i="11"/>
  <c r="BS146" i="11" s="1"/>
  <c r="BF146" i="11"/>
  <c r="BC146" i="11"/>
  <c r="AY146" i="11"/>
  <c r="AV146" i="11"/>
  <c r="AR146" i="11"/>
  <c r="AO146" i="11"/>
  <c r="AJ146" i="11"/>
  <c r="BL146" i="11" s="1"/>
  <c r="AI146" i="11"/>
  <c r="AG146" i="11"/>
  <c r="BI146" i="11" s="1"/>
  <c r="AF146" i="11"/>
  <c r="BH146" i="11" s="1"/>
  <c r="O146" i="11"/>
  <c r="L146" i="11"/>
  <c r="BP145" i="11"/>
  <c r="BT145" i="11" s="1"/>
  <c r="BO145" i="11"/>
  <c r="BS145" i="11" s="1"/>
  <c r="BF145" i="11"/>
  <c r="BC145" i="11"/>
  <c r="AY145" i="11"/>
  <c r="AV145" i="11"/>
  <c r="AR145" i="11"/>
  <c r="AO145" i="11"/>
  <c r="AJ145" i="11"/>
  <c r="AI145" i="11"/>
  <c r="BK145" i="11" s="1"/>
  <c r="AG145" i="11"/>
  <c r="BI145" i="11" s="1"/>
  <c r="AF145" i="11"/>
  <c r="O145" i="11"/>
  <c r="L145" i="11"/>
  <c r="BP144" i="11"/>
  <c r="BT144" i="11" s="1"/>
  <c r="BO144" i="11"/>
  <c r="BS144" i="11" s="1"/>
  <c r="BF144" i="11"/>
  <c r="BC144" i="11"/>
  <c r="AY144" i="11"/>
  <c r="AV144" i="11"/>
  <c r="AR144" i="11"/>
  <c r="AO144" i="11"/>
  <c r="AJ144" i="11"/>
  <c r="BL144" i="11" s="1"/>
  <c r="AI144" i="11"/>
  <c r="BK144" i="11" s="1"/>
  <c r="AG144" i="11"/>
  <c r="AF144" i="11"/>
  <c r="BH144" i="11" s="1"/>
  <c r="O144" i="11"/>
  <c r="L144" i="11"/>
  <c r="BP143" i="11"/>
  <c r="BT143" i="11" s="1"/>
  <c r="BO143" i="11"/>
  <c r="BS143" i="11" s="1"/>
  <c r="BF143" i="11"/>
  <c r="BC143" i="11"/>
  <c r="AY143" i="11"/>
  <c r="AV143" i="11"/>
  <c r="AR143" i="11"/>
  <c r="AO143" i="11"/>
  <c r="AJ143" i="11"/>
  <c r="BL143" i="11" s="1"/>
  <c r="AI143" i="11"/>
  <c r="AG143" i="11"/>
  <c r="BI143" i="11" s="1"/>
  <c r="AF143" i="11"/>
  <c r="BH143" i="11" s="1"/>
  <c r="O143" i="11"/>
  <c r="L143" i="11"/>
  <c r="BP142" i="11"/>
  <c r="BT142" i="11" s="1"/>
  <c r="BO142" i="11"/>
  <c r="BS142" i="11" s="1"/>
  <c r="BF142" i="11"/>
  <c r="BC142" i="11"/>
  <c r="AY142" i="11"/>
  <c r="AV142" i="11"/>
  <c r="AR142" i="11"/>
  <c r="AO142" i="11"/>
  <c r="AJ142" i="11"/>
  <c r="BL142" i="11" s="1"/>
  <c r="AI142" i="11"/>
  <c r="BK142" i="11" s="1"/>
  <c r="AG142" i="11"/>
  <c r="AF142" i="11"/>
  <c r="BH142" i="11" s="1"/>
  <c r="O142" i="11"/>
  <c r="L142" i="11"/>
  <c r="BP141" i="11"/>
  <c r="BT141" i="11" s="1"/>
  <c r="BO141" i="11"/>
  <c r="BS141" i="11" s="1"/>
  <c r="BF141" i="11"/>
  <c r="BC141" i="11"/>
  <c r="AY141" i="11"/>
  <c r="AV141" i="11"/>
  <c r="AR141" i="11"/>
  <c r="AO141" i="11"/>
  <c r="AJ141" i="11"/>
  <c r="BL141" i="11" s="1"/>
  <c r="AI141" i="11"/>
  <c r="AG141" i="11"/>
  <c r="BI141" i="11" s="1"/>
  <c r="AF141" i="11"/>
  <c r="O141" i="11"/>
  <c r="L141" i="11"/>
  <c r="BE140" i="11"/>
  <c r="BD140" i="11"/>
  <c r="BB140" i="11"/>
  <c r="BA140" i="11"/>
  <c r="AX140" i="11"/>
  <c r="AW140" i="11"/>
  <c r="AU140" i="11"/>
  <c r="AT140" i="11"/>
  <c r="AQ140" i="11"/>
  <c r="AP140" i="11"/>
  <c r="AN140" i="11"/>
  <c r="AM140" i="11"/>
  <c r="AC140" i="11"/>
  <c r="AB140" i="11"/>
  <c r="AA140" i="11"/>
  <c r="Z140" i="11"/>
  <c r="W140" i="11"/>
  <c r="V140" i="11"/>
  <c r="U140" i="11"/>
  <c r="T140" i="11"/>
  <c r="N140" i="11"/>
  <c r="M140" i="11"/>
  <c r="K140" i="11"/>
  <c r="J140" i="11"/>
  <c r="BP139" i="11"/>
  <c r="BT139" i="11" s="1"/>
  <c r="BO139" i="11"/>
  <c r="BS139" i="11" s="1"/>
  <c r="BF139" i="11"/>
  <c r="BC139" i="11"/>
  <c r="AY139" i="11"/>
  <c r="AV139" i="11"/>
  <c r="AR139" i="11"/>
  <c r="AO139" i="11"/>
  <c r="AJ139" i="11"/>
  <c r="BL139" i="11" s="1"/>
  <c r="AI139" i="11"/>
  <c r="AG139" i="11"/>
  <c r="BI139" i="11" s="1"/>
  <c r="AF139" i="11"/>
  <c r="BH139" i="11" s="1"/>
  <c r="O139" i="11"/>
  <c r="L139" i="11"/>
  <c r="BP138" i="11"/>
  <c r="BT138" i="11" s="1"/>
  <c r="BO138" i="11"/>
  <c r="BS138" i="11" s="1"/>
  <c r="BF138" i="11"/>
  <c r="BC138" i="11"/>
  <c r="AY138" i="11"/>
  <c r="AV138" i="11"/>
  <c r="AR138" i="11"/>
  <c r="AO138" i="11"/>
  <c r="AJ138" i="11"/>
  <c r="BL138" i="11" s="1"/>
  <c r="AI138" i="11"/>
  <c r="BK138" i="11" s="1"/>
  <c r="AG138" i="11"/>
  <c r="BI138" i="11" s="1"/>
  <c r="AF138" i="11"/>
  <c r="O138" i="11"/>
  <c r="L138" i="11"/>
  <c r="BP137" i="11"/>
  <c r="BT137" i="11" s="1"/>
  <c r="BO137" i="11"/>
  <c r="BS137" i="11" s="1"/>
  <c r="BF137" i="11"/>
  <c r="BC137" i="11"/>
  <c r="AY137" i="11"/>
  <c r="AV137" i="11"/>
  <c r="AR137" i="11"/>
  <c r="AO137" i="11"/>
  <c r="AJ137" i="11"/>
  <c r="BL137" i="11" s="1"/>
  <c r="AI137" i="11"/>
  <c r="AG137" i="11"/>
  <c r="BI137" i="11" s="1"/>
  <c r="AF137" i="11"/>
  <c r="BH137" i="11" s="1"/>
  <c r="O137" i="11"/>
  <c r="L137" i="11"/>
  <c r="BP136" i="11"/>
  <c r="BT136" i="11" s="1"/>
  <c r="BO136" i="11"/>
  <c r="BS136" i="11" s="1"/>
  <c r="BF136" i="11"/>
  <c r="BC136" i="11"/>
  <c r="AY136" i="11"/>
  <c r="AV136" i="11"/>
  <c r="AR136" i="11"/>
  <c r="AO136" i="11"/>
  <c r="AJ136" i="11"/>
  <c r="BL136" i="11" s="1"/>
  <c r="AI136" i="11"/>
  <c r="BK136" i="11" s="1"/>
  <c r="AG136" i="11"/>
  <c r="BI136" i="11" s="1"/>
  <c r="AF136" i="11"/>
  <c r="O136" i="11"/>
  <c r="L136" i="11"/>
  <c r="BP135" i="11"/>
  <c r="BT135" i="11" s="1"/>
  <c r="BO135" i="11"/>
  <c r="BS135" i="11" s="1"/>
  <c r="BF135" i="11"/>
  <c r="BC135" i="11"/>
  <c r="AY135" i="11"/>
  <c r="AV135" i="11"/>
  <c r="AR135" i="11"/>
  <c r="AO135" i="11"/>
  <c r="AJ135" i="11"/>
  <c r="AI135" i="11"/>
  <c r="AG135" i="11"/>
  <c r="BI135" i="11" s="1"/>
  <c r="AF135" i="11"/>
  <c r="BH135" i="11" s="1"/>
  <c r="O135" i="11"/>
  <c r="L135" i="11"/>
  <c r="BP134" i="11"/>
  <c r="BT134" i="11" s="1"/>
  <c r="BO134" i="11"/>
  <c r="BS134" i="11" s="1"/>
  <c r="BF134" i="11"/>
  <c r="BC134" i="11"/>
  <c r="AY134" i="11"/>
  <c r="AV134" i="11"/>
  <c r="AR134" i="11"/>
  <c r="AO134" i="11"/>
  <c r="AJ134" i="11"/>
  <c r="BL134" i="11" s="1"/>
  <c r="AI134" i="11"/>
  <c r="BK134" i="11" s="1"/>
  <c r="AG134" i="11"/>
  <c r="BI134" i="11" s="1"/>
  <c r="AF134" i="11"/>
  <c r="O134" i="11"/>
  <c r="L134" i="11"/>
  <c r="BP133" i="11"/>
  <c r="BT133" i="11" s="1"/>
  <c r="BO133" i="11"/>
  <c r="BS133" i="11" s="1"/>
  <c r="BF133" i="11"/>
  <c r="BC133" i="11"/>
  <c r="AY133" i="11"/>
  <c r="AV133" i="11"/>
  <c r="AR133" i="11"/>
  <c r="AO133" i="11"/>
  <c r="AJ133" i="11"/>
  <c r="BL133" i="11" s="1"/>
  <c r="AI133" i="11"/>
  <c r="AG133" i="11"/>
  <c r="BI133" i="11" s="1"/>
  <c r="AF133" i="11"/>
  <c r="O133" i="11"/>
  <c r="L133" i="11"/>
  <c r="BE132" i="11"/>
  <c r="BD132" i="11"/>
  <c r="BB132" i="11"/>
  <c r="BA132" i="11"/>
  <c r="AX132" i="11"/>
  <c r="AW132" i="11"/>
  <c r="AU132" i="11"/>
  <c r="AT132" i="11"/>
  <c r="AQ132" i="11"/>
  <c r="AP132" i="11"/>
  <c r="AN132" i="11"/>
  <c r="AM132" i="11"/>
  <c r="AC132" i="11"/>
  <c r="AB132" i="11"/>
  <c r="AA132" i="11"/>
  <c r="Z132" i="11"/>
  <c r="W132" i="11"/>
  <c r="V132" i="11"/>
  <c r="U132" i="11"/>
  <c r="T132" i="11"/>
  <c r="N132" i="11"/>
  <c r="M132" i="11"/>
  <c r="K132" i="11"/>
  <c r="J132" i="11"/>
  <c r="BP131" i="11"/>
  <c r="BT131" i="11" s="1"/>
  <c r="BO131" i="11"/>
  <c r="BS131" i="11" s="1"/>
  <c r="BF131" i="11"/>
  <c r="BC131" i="11"/>
  <c r="AY131" i="11"/>
  <c r="AV131" i="11"/>
  <c r="AR131" i="11"/>
  <c r="AO131" i="11"/>
  <c r="AJ131" i="11"/>
  <c r="BL131" i="11" s="1"/>
  <c r="AI131" i="11"/>
  <c r="AG131" i="11"/>
  <c r="BI131" i="11" s="1"/>
  <c r="AF131" i="11"/>
  <c r="BH131" i="11" s="1"/>
  <c r="O131" i="11"/>
  <c r="L131" i="11"/>
  <c r="BP130" i="11"/>
  <c r="BT130" i="11" s="1"/>
  <c r="BO130" i="11"/>
  <c r="BS130" i="11" s="1"/>
  <c r="BF130" i="11"/>
  <c r="BC130" i="11"/>
  <c r="AY130" i="11"/>
  <c r="AV130" i="11"/>
  <c r="AR130" i="11"/>
  <c r="AO130" i="11"/>
  <c r="AJ130" i="11"/>
  <c r="BL130" i="11" s="1"/>
  <c r="AI130" i="11"/>
  <c r="BK130" i="11" s="1"/>
  <c r="AG130" i="11"/>
  <c r="BI130" i="11" s="1"/>
  <c r="AF130" i="11"/>
  <c r="O130" i="11"/>
  <c r="L130" i="11"/>
  <c r="BP129" i="11"/>
  <c r="BT129" i="11" s="1"/>
  <c r="BO129" i="11"/>
  <c r="BS129" i="11" s="1"/>
  <c r="BF129" i="11"/>
  <c r="BC129" i="11"/>
  <c r="AY129" i="11"/>
  <c r="AV129" i="11"/>
  <c r="AR129" i="11"/>
  <c r="AO129" i="11"/>
  <c r="AJ129" i="11"/>
  <c r="BL129" i="11" s="1"/>
  <c r="AI129" i="11"/>
  <c r="AG129" i="11"/>
  <c r="BI129" i="11" s="1"/>
  <c r="AF129" i="11"/>
  <c r="BH129" i="11" s="1"/>
  <c r="O129" i="11"/>
  <c r="L129" i="11"/>
  <c r="BP128" i="11"/>
  <c r="BT128" i="11" s="1"/>
  <c r="BO128" i="11"/>
  <c r="BS128" i="11" s="1"/>
  <c r="BF128" i="11"/>
  <c r="BC128" i="11"/>
  <c r="AY128" i="11"/>
  <c r="AV128" i="11"/>
  <c r="AR128" i="11"/>
  <c r="AO128" i="11"/>
  <c r="AJ128" i="11"/>
  <c r="BL128" i="11" s="1"/>
  <c r="AI128" i="11"/>
  <c r="BK128" i="11" s="1"/>
  <c r="AG128" i="11"/>
  <c r="BI128" i="11" s="1"/>
  <c r="AF128" i="11"/>
  <c r="O128" i="11"/>
  <c r="L128" i="11"/>
  <c r="BP127" i="11"/>
  <c r="BT127" i="11" s="1"/>
  <c r="BO127" i="11"/>
  <c r="BS127" i="11" s="1"/>
  <c r="BF127" i="11"/>
  <c r="BC127" i="11"/>
  <c r="AY127" i="11"/>
  <c r="AV127" i="11"/>
  <c r="AR127" i="11"/>
  <c r="AO127" i="11"/>
  <c r="AJ127" i="11"/>
  <c r="BL127" i="11" s="1"/>
  <c r="AI127" i="11"/>
  <c r="AG127" i="11"/>
  <c r="BI127" i="11" s="1"/>
  <c r="AF127" i="11"/>
  <c r="BH127" i="11" s="1"/>
  <c r="O127" i="11"/>
  <c r="L127" i="11"/>
  <c r="BP126" i="11"/>
  <c r="BT126" i="11" s="1"/>
  <c r="BO126" i="11"/>
  <c r="BS126" i="11" s="1"/>
  <c r="BF126" i="11"/>
  <c r="BC126" i="11"/>
  <c r="AY126" i="11"/>
  <c r="AV126" i="11"/>
  <c r="AR126" i="11"/>
  <c r="AO126" i="11"/>
  <c r="AJ126" i="11"/>
  <c r="BL126" i="11" s="1"/>
  <c r="AI126" i="11"/>
  <c r="BK126" i="11" s="1"/>
  <c r="AG126" i="11"/>
  <c r="BI126" i="11" s="1"/>
  <c r="AF126" i="11"/>
  <c r="O126" i="11"/>
  <c r="L126" i="11"/>
  <c r="BP125" i="11"/>
  <c r="BT125" i="11" s="1"/>
  <c r="BO125" i="11"/>
  <c r="BS125" i="11" s="1"/>
  <c r="BF125" i="11"/>
  <c r="BC125" i="11"/>
  <c r="AY125" i="11"/>
  <c r="AV125" i="11"/>
  <c r="AR125" i="11"/>
  <c r="AO125" i="11"/>
  <c r="AJ125" i="11"/>
  <c r="BL125" i="11" s="1"/>
  <c r="AI125" i="11"/>
  <c r="AG125" i="11"/>
  <c r="BI125" i="11" s="1"/>
  <c r="AF125" i="11"/>
  <c r="BH125" i="11" s="1"/>
  <c r="O125" i="11"/>
  <c r="L125" i="11"/>
  <c r="BP124" i="11"/>
  <c r="BT124" i="11" s="1"/>
  <c r="BO124" i="11"/>
  <c r="BS124" i="11" s="1"/>
  <c r="BF124" i="11"/>
  <c r="BC124" i="11"/>
  <c r="AY124" i="11"/>
  <c r="AV124" i="11"/>
  <c r="AR124" i="11"/>
  <c r="AO124" i="11"/>
  <c r="AJ124" i="11"/>
  <c r="BL124" i="11" s="1"/>
  <c r="AI124" i="11"/>
  <c r="BK124" i="11" s="1"/>
  <c r="AG124" i="11"/>
  <c r="BI124" i="11" s="1"/>
  <c r="AF124" i="11"/>
  <c r="O124" i="11"/>
  <c r="L124" i="11"/>
  <c r="BP123" i="11"/>
  <c r="BT123" i="11" s="1"/>
  <c r="BO123" i="11"/>
  <c r="BS123" i="11" s="1"/>
  <c r="BF123" i="11"/>
  <c r="BC123" i="11"/>
  <c r="AY123" i="11"/>
  <c r="AV123" i="11"/>
  <c r="AR123" i="11"/>
  <c r="AO123" i="11"/>
  <c r="AJ123" i="11"/>
  <c r="BL123" i="11" s="1"/>
  <c r="AI123" i="11"/>
  <c r="AG123" i="11"/>
  <c r="BI123" i="11" s="1"/>
  <c r="AF123" i="11"/>
  <c r="BH123" i="11" s="1"/>
  <c r="O123" i="11"/>
  <c r="L123" i="11"/>
  <c r="BP122" i="11"/>
  <c r="BT122" i="11" s="1"/>
  <c r="BO122" i="11"/>
  <c r="BS122" i="11" s="1"/>
  <c r="BF122" i="11"/>
  <c r="BC122" i="11"/>
  <c r="AY122" i="11"/>
  <c r="AV122" i="11"/>
  <c r="AR122" i="11"/>
  <c r="AO122" i="11"/>
  <c r="AJ122" i="11"/>
  <c r="BL122" i="11" s="1"/>
  <c r="AI122" i="11"/>
  <c r="BK122" i="11" s="1"/>
  <c r="AG122" i="11"/>
  <c r="BI122" i="11" s="1"/>
  <c r="AF122" i="11"/>
  <c r="O122" i="11"/>
  <c r="L122" i="11"/>
  <c r="BP121" i="11"/>
  <c r="BT121" i="11" s="1"/>
  <c r="BO121" i="11"/>
  <c r="BS121" i="11" s="1"/>
  <c r="BF121" i="11"/>
  <c r="BC121" i="11"/>
  <c r="AY121" i="11"/>
  <c r="AV121" i="11"/>
  <c r="AR121" i="11"/>
  <c r="AO121" i="11"/>
  <c r="AJ121" i="11"/>
  <c r="BL121" i="11" s="1"/>
  <c r="AI121" i="11"/>
  <c r="AG121" i="11"/>
  <c r="BI121" i="11" s="1"/>
  <c r="AF121" i="11"/>
  <c r="BH121" i="11" s="1"/>
  <c r="O121" i="11"/>
  <c r="L121" i="11"/>
  <c r="BP120" i="11"/>
  <c r="BT120" i="11" s="1"/>
  <c r="BO120" i="11"/>
  <c r="BS120" i="11" s="1"/>
  <c r="BF120" i="11"/>
  <c r="BC120" i="11"/>
  <c r="AY120" i="11"/>
  <c r="AV120" i="11"/>
  <c r="AR120" i="11"/>
  <c r="AO120" i="11"/>
  <c r="AJ120" i="11"/>
  <c r="BL120" i="11" s="1"/>
  <c r="AI120" i="11"/>
  <c r="BK120" i="11" s="1"/>
  <c r="AG120" i="11"/>
  <c r="BI120" i="11" s="1"/>
  <c r="AF120" i="11"/>
  <c r="O120" i="11"/>
  <c r="L120" i="11"/>
  <c r="BP119" i="11"/>
  <c r="BT119" i="11" s="1"/>
  <c r="BO119" i="11"/>
  <c r="BS119" i="11" s="1"/>
  <c r="BF119" i="11"/>
  <c r="BC119" i="11"/>
  <c r="AY119" i="11"/>
  <c r="AV119" i="11"/>
  <c r="AR119" i="11"/>
  <c r="AO119" i="11"/>
  <c r="AJ119" i="11"/>
  <c r="BL119" i="11" s="1"/>
  <c r="AI119" i="11"/>
  <c r="AG119" i="11"/>
  <c r="BI119" i="11" s="1"/>
  <c r="AF119" i="11"/>
  <c r="BH119" i="11" s="1"/>
  <c r="O119" i="11"/>
  <c r="L119" i="11"/>
  <c r="BP118" i="11"/>
  <c r="BT118" i="11" s="1"/>
  <c r="BO118" i="11"/>
  <c r="BS118" i="11" s="1"/>
  <c r="BF118" i="11"/>
  <c r="BC118" i="11"/>
  <c r="AY118" i="11"/>
  <c r="AV118" i="11"/>
  <c r="AR118" i="11"/>
  <c r="AO118" i="11"/>
  <c r="AJ118" i="11"/>
  <c r="BL118" i="11" s="1"/>
  <c r="AI118" i="11"/>
  <c r="BK118" i="11" s="1"/>
  <c r="AG118" i="11"/>
  <c r="BI118" i="11" s="1"/>
  <c r="AF118" i="11"/>
  <c r="O118" i="11"/>
  <c r="L118" i="11"/>
  <c r="BP117" i="11"/>
  <c r="BT117" i="11" s="1"/>
  <c r="BO117" i="11"/>
  <c r="BS117" i="11" s="1"/>
  <c r="BF117" i="11"/>
  <c r="BC117" i="11"/>
  <c r="AY117" i="11"/>
  <c r="AV117" i="11"/>
  <c r="AR117" i="11"/>
  <c r="AO117" i="11"/>
  <c r="AJ117" i="11"/>
  <c r="BL117" i="11" s="1"/>
  <c r="AI117" i="11"/>
  <c r="AG117" i="11"/>
  <c r="BI117" i="11" s="1"/>
  <c r="AF117" i="11"/>
  <c r="BH117" i="11" s="1"/>
  <c r="O117" i="11"/>
  <c r="L117" i="11"/>
  <c r="BP116" i="11"/>
  <c r="BT116" i="11" s="1"/>
  <c r="BO116" i="11"/>
  <c r="BS116" i="11" s="1"/>
  <c r="BF116" i="11"/>
  <c r="BC116" i="11"/>
  <c r="AY116" i="11"/>
  <c r="AV116" i="11"/>
  <c r="AR116" i="11"/>
  <c r="AO116" i="11"/>
  <c r="AJ116" i="11"/>
  <c r="BL116" i="11" s="1"/>
  <c r="AI116" i="11"/>
  <c r="BK116" i="11" s="1"/>
  <c r="AG116" i="11"/>
  <c r="BI116" i="11" s="1"/>
  <c r="AF116" i="11"/>
  <c r="O116" i="11"/>
  <c r="L116" i="11"/>
  <c r="BP115" i="11"/>
  <c r="BT115" i="11" s="1"/>
  <c r="BO115" i="11"/>
  <c r="BS115" i="11" s="1"/>
  <c r="BF115" i="11"/>
  <c r="BC115" i="11"/>
  <c r="AY115" i="11"/>
  <c r="AV115" i="11"/>
  <c r="AR115" i="11"/>
  <c r="AO115" i="11"/>
  <c r="AJ115" i="11"/>
  <c r="BL115" i="11" s="1"/>
  <c r="AI115" i="11"/>
  <c r="AG115" i="11"/>
  <c r="BI115" i="11" s="1"/>
  <c r="AF115" i="11"/>
  <c r="BH115" i="11" s="1"/>
  <c r="O115" i="11"/>
  <c r="L115" i="11"/>
  <c r="BP114" i="11"/>
  <c r="BT114" i="11" s="1"/>
  <c r="BO114" i="11"/>
  <c r="BS114" i="11" s="1"/>
  <c r="BF114" i="11"/>
  <c r="BC114" i="11"/>
  <c r="AY114" i="11"/>
  <c r="AV114" i="11"/>
  <c r="AR114" i="11"/>
  <c r="AO114" i="11"/>
  <c r="AJ114" i="11"/>
  <c r="BL114" i="11" s="1"/>
  <c r="AI114" i="11"/>
  <c r="BK114" i="11" s="1"/>
  <c r="AG114" i="11"/>
  <c r="BI114" i="11" s="1"/>
  <c r="AF114" i="11"/>
  <c r="O114" i="11"/>
  <c r="L114" i="11"/>
  <c r="BP113" i="11"/>
  <c r="BT113" i="11" s="1"/>
  <c r="BO113" i="11"/>
  <c r="BS113" i="11" s="1"/>
  <c r="BF113" i="11"/>
  <c r="BC113" i="11"/>
  <c r="AY113" i="11"/>
  <c r="AV113" i="11"/>
  <c r="AR113" i="11"/>
  <c r="AO113" i="11"/>
  <c r="AJ113" i="11"/>
  <c r="BL113" i="11" s="1"/>
  <c r="AI113" i="11"/>
  <c r="AG113" i="11"/>
  <c r="BI113" i="11" s="1"/>
  <c r="AF113" i="11"/>
  <c r="BH113" i="11" s="1"/>
  <c r="O113" i="11"/>
  <c r="L113" i="11"/>
  <c r="BP112" i="11"/>
  <c r="BT112" i="11" s="1"/>
  <c r="BO112" i="11"/>
  <c r="BS112" i="11" s="1"/>
  <c r="BF112" i="11"/>
  <c r="BC112" i="11"/>
  <c r="AY112" i="11"/>
  <c r="AV112" i="11"/>
  <c r="AR112" i="11"/>
  <c r="AO112" i="11"/>
  <c r="AJ112" i="11"/>
  <c r="BL112" i="11" s="1"/>
  <c r="AI112" i="11"/>
  <c r="BK112" i="11" s="1"/>
  <c r="AG112" i="11"/>
  <c r="BI112" i="11" s="1"/>
  <c r="AF112" i="11"/>
  <c r="O112" i="11"/>
  <c r="L112" i="11"/>
  <c r="BP111" i="11"/>
  <c r="BT111" i="11" s="1"/>
  <c r="BO111" i="11"/>
  <c r="BS111" i="11" s="1"/>
  <c r="BF111" i="11"/>
  <c r="BC111" i="11"/>
  <c r="AY111" i="11"/>
  <c r="AV111" i="11"/>
  <c r="AR111" i="11"/>
  <c r="AO111" i="11"/>
  <c r="AJ111" i="11"/>
  <c r="BL111" i="11" s="1"/>
  <c r="AI111" i="11"/>
  <c r="AG111" i="11"/>
  <c r="BI111" i="11" s="1"/>
  <c r="AF111" i="11"/>
  <c r="BH111" i="11" s="1"/>
  <c r="O111" i="11"/>
  <c r="L111" i="11"/>
  <c r="BP110" i="11"/>
  <c r="BT110" i="11" s="1"/>
  <c r="BO110" i="11"/>
  <c r="BS110" i="11" s="1"/>
  <c r="BF110" i="11"/>
  <c r="BC110" i="11"/>
  <c r="AY110" i="11"/>
  <c r="AV110" i="11"/>
  <c r="AR110" i="11"/>
  <c r="AO110" i="11"/>
  <c r="AJ110" i="11"/>
  <c r="BL110" i="11" s="1"/>
  <c r="AI110" i="11"/>
  <c r="BK110" i="11" s="1"/>
  <c r="AG110" i="11"/>
  <c r="BI110" i="11" s="1"/>
  <c r="AF110" i="11"/>
  <c r="O110" i="11"/>
  <c r="L110" i="11"/>
  <c r="BP109" i="11"/>
  <c r="BT109" i="11" s="1"/>
  <c r="BO109" i="11"/>
  <c r="BS109" i="11" s="1"/>
  <c r="BF109" i="11"/>
  <c r="BC109" i="11"/>
  <c r="AY109" i="11"/>
  <c r="AV109" i="11"/>
  <c r="AR109" i="11"/>
  <c r="AO109" i="11"/>
  <c r="AJ109" i="11"/>
  <c r="BL109" i="11" s="1"/>
  <c r="AI109" i="11"/>
  <c r="AG109" i="11"/>
  <c r="BI109" i="11" s="1"/>
  <c r="AF109" i="11"/>
  <c r="BH109" i="11" s="1"/>
  <c r="O109" i="11"/>
  <c r="L109" i="11"/>
  <c r="BP108" i="11"/>
  <c r="BT108" i="11" s="1"/>
  <c r="BO108" i="11"/>
  <c r="BS108" i="11" s="1"/>
  <c r="BF108" i="11"/>
  <c r="BC108" i="11"/>
  <c r="AY108" i="11"/>
  <c r="AV108" i="11"/>
  <c r="AR108" i="11"/>
  <c r="AO108" i="11"/>
  <c r="AJ108" i="11"/>
  <c r="BL108" i="11" s="1"/>
  <c r="AI108" i="11"/>
  <c r="BK108" i="11" s="1"/>
  <c r="AG108" i="11"/>
  <c r="BI108" i="11" s="1"/>
  <c r="AF108" i="11"/>
  <c r="O108" i="11"/>
  <c r="L108" i="11"/>
  <c r="BP107" i="11"/>
  <c r="BT107" i="11" s="1"/>
  <c r="BO107" i="11"/>
  <c r="BS107" i="11" s="1"/>
  <c r="BF107" i="11"/>
  <c r="BC107" i="11"/>
  <c r="AY107" i="11"/>
  <c r="AV107" i="11"/>
  <c r="AR107" i="11"/>
  <c r="AO107" i="11"/>
  <c r="AJ107" i="11"/>
  <c r="BL107" i="11" s="1"/>
  <c r="AI107" i="11"/>
  <c r="AG107" i="11"/>
  <c r="BI107" i="11" s="1"/>
  <c r="AF107" i="11"/>
  <c r="BH107" i="11" s="1"/>
  <c r="O107" i="11"/>
  <c r="L107" i="11"/>
  <c r="BP106" i="11"/>
  <c r="BT106" i="11" s="1"/>
  <c r="BO106" i="11"/>
  <c r="BS106" i="11" s="1"/>
  <c r="BF106" i="11"/>
  <c r="BC106" i="11"/>
  <c r="AY106" i="11"/>
  <c r="AV106" i="11"/>
  <c r="AR106" i="11"/>
  <c r="AO106" i="11"/>
  <c r="AJ106" i="11"/>
  <c r="BL106" i="11" s="1"/>
  <c r="AI106" i="11"/>
  <c r="AG106" i="11"/>
  <c r="BI106" i="11" s="1"/>
  <c r="AF106" i="11"/>
  <c r="O106" i="11"/>
  <c r="L106" i="11"/>
  <c r="BP105" i="11"/>
  <c r="BT105" i="11" s="1"/>
  <c r="BO105" i="11"/>
  <c r="BS105" i="11" s="1"/>
  <c r="BF105" i="11"/>
  <c r="BC105" i="11"/>
  <c r="AY105" i="11"/>
  <c r="AV105" i="11"/>
  <c r="AR105" i="11"/>
  <c r="AO105" i="11"/>
  <c r="AJ105" i="11"/>
  <c r="BL105" i="11" s="1"/>
  <c r="AI105" i="11"/>
  <c r="AG105" i="11"/>
  <c r="BI105" i="11" s="1"/>
  <c r="AF105" i="11"/>
  <c r="O105" i="11"/>
  <c r="L105" i="11"/>
  <c r="BP104" i="11"/>
  <c r="BT104" i="11" s="1"/>
  <c r="BO104" i="11"/>
  <c r="BS104" i="11" s="1"/>
  <c r="BF104" i="11"/>
  <c r="BC104" i="11"/>
  <c r="AY104" i="11"/>
  <c r="AV104" i="11"/>
  <c r="AR104" i="11"/>
  <c r="AO104" i="11"/>
  <c r="AJ104" i="11"/>
  <c r="AI104" i="11"/>
  <c r="BK104" i="11" s="1"/>
  <c r="AG104" i="11"/>
  <c r="BI104" i="11" s="1"/>
  <c r="AF104" i="11"/>
  <c r="O104" i="11"/>
  <c r="L104" i="11"/>
  <c r="BP103" i="11"/>
  <c r="BT103" i="11" s="1"/>
  <c r="BO103" i="11"/>
  <c r="BS103" i="11" s="1"/>
  <c r="BF103" i="11"/>
  <c r="BC103" i="11"/>
  <c r="AY103" i="11"/>
  <c r="AV103" i="11"/>
  <c r="AR103" i="11"/>
  <c r="AO103" i="11"/>
  <c r="AJ103" i="11"/>
  <c r="BL103" i="11" s="1"/>
  <c r="AI103" i="11"/>
  <c r="AG103" i="11"/>
  <c r="AF103" i="11"/>
  <c r="BH103" i="11" s="1"/>
  <c r="O103" i="11"/>
  <c r="L103" i="11"/>
  <c r="BE102" i="11"/>
  <c r="BD102" i="11"/>
  <c r="BB102" i="11"/>
  <c r="BA102" i="11"/>
  <c r="AX102" i="11"/>
  <c r="AW102" i="11"/>
  <c r="AU102" i="11"/>
  <c r="AT102" i="11"/>
  <c r="AQ102" i="11"/>
  <c r="AP102" i="11"/>
  <c r="AN102" i="11"/>
  <c r="AM102" i="11"/>
  <c r="AC102" i="11"/>
  <c r="AB102" i="11"/>
  <c r="AA102" i="11"/>
  <c r="Z102" i="11"/>
  <c r="W102" i="11"/>
  <c r="V102" i="11"/>
  <c r="U102" i="11"/>
  <c r="T102" i="11"/>
  <c r="N102" i="11"/>
  <c r="M102" i="11"/>
  <c r="K102" i="11"/>
  <c r="J102" i="11"/>
  <c r="BP98" i="11"/>
  <c r="BT98" i="11" s="1"/>
  <c r="BO98" i="11"/>
  <c r="BS98" i="11" s="1"/>
  <c r="BF98" i="11"/>
  <c r="BF97" i="11" s="1"/>
  <c r="BF96" i="11" s="1"/>
  <c r="BC98" i="11"/>
  <c r="BC97" i="11" s="1"/>
  <c r="BC96" i="11" s="1"/>
  <c r="AY98" i="11"/>
  <c r="AY97" i="11" s="1"/>
  <c r="AY96" i="11" s="1"/>
  <c r="AV98" i="11"/>
  <c r="AV97" i="11" s="1"/>
  <c r="AV96" i="11" s="1"/>
  <c r="AP98" i="11"/>
  <c r="AP97" i="11" s="1"/>
  <c r="AP96" i="11" s="1"/>
  <c r="AO98" i="11"/>
  <c r="AO97" i="11" s="1"/>
  <c r="AO96" i="11" s="1"/>
  <c r="AJ98" i="11"/>
  <c r="AG98" i="11"/>
  <c r="BI98" i="11" s="1"/>
  <c r="BI97" i="11" s="1"/>
  <c r="BI96" i="11" s="1"/>
  <c r="AF98" i="11"/>
  <c r="M98" i="11"/>
  <c r="M97" i="11" s="1"/>
  <c r="M96" i="11" s="1"/>
  <c r="L98" i="11"/>
  <c r="BE97" i="11"/>
  <c r="BE96" i="11" s="1"/>
  <c r="BD97" i="11"/>
  <c r="BD96" i="11" s="1"/>
  <c r="BB97" i="11"/>
  <c r="BB96" i="11" s="1"/>
  <c r="BA97" i="11"/>
  <c r="BA96" i="11" s="1"/>
  <c r="AX97" i="11"/>
  <c r="AX96" i="11" s="1"/>
  <c r="AW97" i="11"/>
  <c r="AW96" i="11" s="1"/>
  <c r="AU97" i="11"/>
  <c r="AU96" i="11" s="1"/>
  <c r="AT97" i="11"/>
  <c r="AT96" i="11" s="1"/>
  <c r="AQ97" i="11"/>
  <c r="AQ96" i="11" s="1"/>
  <c r="AN97" i="11"/>
  <c r="AN96" i="11" s="1"/>
  <c r="AM97" i="11"/>
  <c r="AM96" i="11" s="1"/>
  <c r="AC97" i="11"/>
  <c r="AC96" i="11" s="1"/>
  <c r="AB97" i="11"/>
  <c r="AB96" i="11" s="1"/>
  <c r="AA97" i="11"/>
  <c r="AA96" i="11" s="1"/>
  <c r="Z97" i="11"/>
  <c r="Z96" i="11" s="1"/>
  <c r="W97" i="11"/>
  <c r="W96" i="11" s="1"/>
  <c r="V97" i="11"/>
  <c r="V96" i="11" s="1"/>
  <c r="U97" i="11"/>
  <c r="U96" i="11" s="1"/>
  <c r="T97" i="11"/>
  <c r="T96" i="11" s="1"/>
  <c r="N97" i="11"/>
  <c r="N96" i="11" s="1"/>
  <c r="K97" i="11"/>
  <c r="K96" i="11" s="1"/>
  <c r="J97" i="11"/>
  <c r="J96" i="11" s="1"/>
  <c r="BP95" i="11"/>
  <c r="BT95" i="11" s="1"/>
  <c r="BO95" i="11"/>
  <c r="BS95" i="11" s="1"/>
  <c r="BF95" i="11"/>
  <c r="BC95" i="11"/>
  <c r="AY95" i="11"/>
  <c r="AV95" i="11"/>
  <c r="AR95" i="11"/>
  <c r="AR94" i="11" s="1"/>
  <c r="AO95" i="11"/>
  <c r="AJ95" i="11"/>
  <c r="BL95" i="11" s="1"/>
  <c r="BL94" i="11" s="1"/>
  <c r="AI95" i="11"/>
  <c r="AG95" i="11"/>
  <c r="BI95" i="11" s="1"/>
  <c r="BI94" i="11" s="1"/>
  <c r="AF95" i="11"/>
  <c r="O95" i="11"/>
  <c r="O94" i="11" s="1"/>
  <c r="L95" i="11"/>
  <c r="L94" i="11" s="1"/>
  <c r="BF94" i="11"/>
  <c r="BE94" i="11"/>
  <c r="BD94" i="11"/>
  <c r="BB94" i="11"/>
  <c r="BA94" i="11"/>
  <c r="AX94" i="11"/>
  <c r="AW94" i="11"/>
  <c r="AV94" i="11"/>
  <c r="AU94" i="11"/>
  <c r="AT94" i="11"/>
  <c r="AQ94" i="11"/>
  <c r="AP94" i="11"/>
  <c r="AN94" i="11"/>
  <c r="AM94" i="11"/>
  <c r="AC94" i="11"/>
  <c r="AB94" i="11"/>
  <c r="AA94" i="11"/>
  <c r="Z94" i="11"/>
  <c r="W94" i="11"/>
  <c r="V94" i="11"/>
  <c r="U94" i="11"/>
  <c r="T94" i="11"/>
  <c r="N94" i="11"/>
  <c r="M94" i="11"/>
  <c r="K94" i="11"/>
  <c r="J94" i="11"/>
  <c r="BP93" i="11"/>
  <c r="BT93" i="11" s="1"/>
  <c r="BO93" i="11"/>
  <c r="BS93" i="11" s="1"/>
  <c r="BF93" i="11"/>
  <c r="BC93" i="11"/>
  <c r="BC92" i="11" s="1"/>
  <c r="AY93" i="11"/>
  <c r="AV93" i="11"/>
  <c r="AV92" i="11" s="1"/>
  <c r="AR93" i="11"/>
  <c r="AR92" i="11" s="1"/>
  <c r="AO93" i="11"/>
  <c r="AJ93" i="11"/>
  <c r="BL93" i="11" s="1"/>
  <c r="BL92" i="11" s="1"/>
  <c r="AI93" i="11"/>
  <c r="AG93" i="11"/>
  <c r="BI93" i="11" s="1"/>
  <c r="BI92" i="11" s="1"/>
  <c r="AF93" i="11"/>
  <c r="O93" i="11"/>
  <c r="O92" i="11" s="1"/>
  <c r="L93" i="11"/>
  <c r="L92" i="11" s="1"/>
  <c r="BF92" i="11"/>
  <c r="BE92" i="11"/>
  <c r="BD92" i="11"/>
  <c r="BB92" i="11"/>
  <c r="BA92" i="11"/>
  <c r="AX92" i="11"/>
  <c r="AW92" i="11"/>
  <c r="AU92" i="11"/>
  <c r="AT92" i="11"/>
  <c r="AQ92" i="11"/>
  <c r="AP92" i="11"/>
  <c r="AN92" i="11"/>
  <c r="AM92" i="11"/>
  <c r="AC92" i="11"/>
  <c r="AB92" i="11"/>
  <c r="AA92" i="11"/>
  <c r="Z92" i="11"/>
  <c r="W92" i="11"/>
  <c r="V92" i="11"/>
  <c r="U92" i="11"/>
  <c r="T92" i="11"/>
  <c r="N92" i="11"/>
  <c r="M92" i="11"/>
  <c r="K92" i="11"/>
  <c r="J92" i="11"/>
  <c r="BP91" i="11"/>
  <c r="BT91" i="11" s="1"/>
  <c r="BO91" i="11"/>
  <c r="BS91" i="11" s="1"/>
  <c r="BF91" i="11"/>
  <c r="BF90" i="11" s="1"/>
  <c r="BC91" i="11"/>
  <c r="BC90" i="11" s="1"/>
  <c r="AY91" i="11"/>
  <c r="AV91" i="11"/>
  <c r="AV90" i="11" s="1"/>
  <c r="AR91" i="11"/>
  <c r="AR90" i="11" s="1"/>
  <c r="AO91" i="11"/>
  <c r="AO90" i="11" s="1"/>
  <c r="AJ91" i="11"/>
  <c r="BL91" i="11" s="1"/>
  <c r="BL90" i="11" s="1"/>
  <c r="AI91" i="11"/>
  <c r="BK91" i="11" s="1"/>
  <c r="AG91" i="11"/>
  <c r="BI91" i="11" s="1"/>
  <c r="AF91" i="11"/>
  <c r="AF90" i="11" s="1"/>
  <c r="O91" i="11"/>
  <c r="O90" i="11" s="1"/>
  <c r="L91" i="11"/>
  <c r="L90" i="11" s="1"/>
  <c r="BI90" i="11"/>
  <c r="BE90" i="11"/>
  <c r="BD90" i="11"/>
  <c r="BB90" i="11"/>
  <c r="BA90" i="11"/>
  <c r="AX90" i="11"/>
  <c r="AW90" i="11"/>
  <c r="AU90" i="11"/>
  <c r="AT90" i="11"/>
  <c r="AQ90" i="11"/>
  <c r="AP90" i="11"/>
  <c r="AN90" i="11"/>
  <c r="AM90" i="11"/>
  <c r="AC90" i="11"/>
  <c r="AB90" i="11"/>
  <c r="AA90" i="11"/>
  <c r="Z90" i="11"/>
  <c r="W90" i="11"/>
  <c r="V90" i="11"/>
  <c r="U90" i="11"/>
  <c r="T90" i="11"/>
  <c r="N90" i="11"/>
  <c r="M90" i="11"/>
  <c r="K90" i="11"/>
  <c r="J90" i="11"/>
  <c r="BP89" i="11"/>
  <c r="BT89" i="11" s="1"/>
  <c r="BO89" i="11"/>
  <c r="BS89" i="11" s="1"/>
  <c r="BF89" i="11"/>
  <c r="BC89" i="11"/>
  <c r="BC88" i="11" s="1"/>
  <c r="AY89" i="11"/>
  <c r="AV89" i="11"/>
  <c r="AR89" i="11"/>
  <c r="AR88" i="11" s="1"/>
  <c r="AO89" i="11"/>
  <c r="AO88" i="11" s="1"/>
  <c r="AJ89" i="11"/>
  <c r="BL89" i="11" s="1"/>
  <c r="BL88" i="11" s="1"/>
  <c r="AI89" i="11"/>
  <c r="BK89" i="11" s="1"/>
  <c r="AG89" i="11"/>
  <c r="BI89" i="11" s="1"/>
  <c r="BI88" i="11" s="1"/>
  <c r="AF89" i="11"/>
  <c r="AF88" i="11" s="1"/>
  <c r="O89" i="11"/>
  <c r="O88" i="11" s="1"/>
  <c r="L89" i="11"/>
  <c r="L88" i="11" s="1"/>
  <c r="BF88" i="11"/>
  <c r="BE88" i="11"/>
  <c r="BD88" i="11"/>
  <c r="BB88" i="11"/>
  <c r="BA88" i="11"/>
  <c r="AX88" i="11"/>
  <c r="AW88" i="11"/>
  <c r="AV88" i="11"/>
  <c r="AU88" i="11"/>
  <c r="AT88" i="11"/>
  <c r="AQ88" i="11"/>
  <c r="AP88" i="11"/>
  <c r="AN88" i="11"/>
  <c r="AM88" i="11"/>
  <c r="AC88" i="11"/>
  <c r="AB88" i="11"/>
  <c r="AA88" i="11"/>
  <c r="Z88" i="11"/>
  <c r="W88" i="11"/>
  <c r="V88" i="11"/>
  <c r="U88" i="11"/>
  <c r="T88" i="11"/>
  <c r="N88" i="11"/>
  <c r="M88" i="11"/>
  <c r="K88" i="11"/>
  <c r="J88" i="11"/>
  <c r="BP86" i="11"/>
  <c r="BT86" i="11" s="1"/>
  <c r="BO86" i="11"/>
  <c r="BS86" i="11" s="1"/>
  <c r="BF86" i="11"/>
  <c r="BC86" i="11"/>
  <c r="AY86" i="11"/>
  <c r="AY85" i="11" s="1"/>
  <c r="AV86" i="11"/>
  <c r="AR86" i="11"/>
  <c r="AR85" i="11" s="1"/>
  <c r="AO86" i="11"/>
  <c r="AO85" i="11" s="1"/>
  <c r="AJ86" i="11"/>
  <c r="AI86" i="11"/>
  <c r="AG86" i="11"/>
  <c r="AG85" i="11" s="1"/>
  <c r="AF86" i="11"/>
  <c r="BH86" i="11" s="1"/>
  <c r="O86" i="11"/>
  <c r="O85" i="11" s="1"/>
  <c r="L86" i="11"/>
  <c r="L85" i="11" s="1"/>
  <c r="BF85" i="11"/>
  <c r="BE85" i="11"/>
  <c r="BD85" i="11"/>
  <c r="BB85" i="11"/>
  <c r="BA85" i="11"/>
  <c r="AX85" i="11"/>
  <c r="AW85" i="11"/>
  <c r="AV85" i="11"/>
  <c r="AU85" i="11"/>
  <c r="AT85" i="11"/>
  <c r="AQ85" i="11"/>
  <c r="AP85" i="11"/>
  <c r="AN85" i="11"/>
  <c r="AM85" i="11"/>
  <c r="AC85" i="11"/>
  <c r="AB85" i="11"/>
  <c r="AA85" i="11"/>
  <c r="Z85" i="11"/>
  <c r="W85" i="11"/>
  <c r="V85" i="11"/>
  <c r="U85" i="11"/>
  <c r="T85" i="11"/>
  <c r="N85" i="11"/>
  <c r="M85" i="11"/>
  <c r="K85" i="11"/>
  <c r="J85" i="11"/>
  <c r="BP84" i="11"/>
  <c r="BT84" i="11" s="1"/>
  <c r="BO84" i="11"/>
  <c r="BS84" i="11" s="1"/>
  <c r="BF84" i="11"/>
  <c r="BC84" i="11"/>
  <c r="AY84" i="11"/>
  <c r="AV84" i="11"/>
  <c r="AR84" i="11"/>
  <c r="AO84" i="11"/>
  <c r="AJ84" i="11"/>
  <c r="BL84" i="11" s="1"/>
  <c r="BL83" i="11" s="1"/>
  <c r="AI84" i="11"/>
  <c r="AG84" i="11"/>
  <c r="AG83" i="11" s="1"/>
  <c r="AF84" i="11"/>
  <c r="BH84" i="11" s="1"/>
  <c r="O84" i="11"/>
  <c r="L84" i="11"/>
  <c r="BE83" i="11"/>
  <c r="BD83" i="11"/>
  <c r="BB83" i="11"/>
  <c r="BA83" i="11"/>
  <c r="AX83" i="11"/>
  <c r="AW83" i="11"/>
  <c r="AU83" i="11"/>
  <c r="AT83" i="11"/>
  <c r="AQ83" i="11"/>
  <c r="AP83" i="11"/>
  <c r="AN83" i="11"/>
  <c r="AM83" i="11"/>
  <c r="AC83" i="11"/>
  <c r="AB83" i="11"/>
  <c r="AA83" i="11"/>
  <c r="Z83" i="11"/>
  <c r="W83" i="11"/>
  <c r="V83" i="11"/>
  <c r="U83" i="11"/>
  <c r="T83" i="11"/>
  <c r="N83" i="11"/>
  <c r="M83" i="11"/>
  <c r="K83" i="11"/>
  <c r="J83" i="11"/>
  <c r="BP82" i="11"/>
  <c r="BT82" i="11" s="1"/>
  <c r="BO82" i="11"/>
  <c r="BS82" i="11" s="1"/>
  <c r="BF82" i="11"/>
  <c r="BF81" i="11" s="1"/>
  <c r="BC82" i="11"/>
  <c r="BC81" i="11" s="1"/>
  <c r="AY82" i="11"/>
  <c r="AY81" i="11" s="1"/>
  <c r="AV82" i="11"/>
  <c r="AV81" i="11" s="1"/>
  <c r="AR82" i="11"/>
  <c r="AO82" i="11"/>
  <c r="AO81" i="11" s="1"/>
  <c r="AJ82" i="11"/>
  <c r="BL82" i="11" s="1"/>
  <c r="BL81" i="11" s="1"/>
  <c r="AI82" i="11"/>
  <c r="BK82" i="11" s="1"/>
  <c r="AG82" i="11"/>
  <c r="AG81" i="11" s="1"/>
  <c r="AF82" i="11"/>
  <c r="O82" i="11"/>
  <c r="O81" i="11" s="1"/>
  <c r="L82" i="11"/>
  <c r="L81" i="11" s="1"/>
  <c r="BE81" i="11"/>
  <c r="BD81" i="11"/>
  <c r="BB81" i="11"/>
  <c r="BA81" i="11"/>
  <c r="AX81" i="11"/>
  <c r="AW81" i="11"/>
  <c r="AU81" i="11"/>
  <c r="AT81" i="11"/>
  <c r="AR81" i="11"/>
  <c r="AQ81" i="11"/>
  <c r="AP81" i="11"/>
  <c r="AN81" i="11"/>
  <c r="AM81" i="11"/>
  <c r="AC81" i="11"/>
  <c r="AB81" i="11"/>
  <c r="AA81" i="11"/>
  <c r="Z81" i="11"/>
  <c r="W81" i="11"/>
  <c r="V81" i="11"/>
  <c r="U81" i="11"/>
  <c r="T81" i="11"/>
  <c r="N81" i="11"/>
  <c r="M81" i="11"/>
  <c r="K81" i="11"/>
  <c r="J81" i="11"/>
  <c r="BP79" i="11"/>
  <c r="BT79" i="11" s="1"/>
  <c r="BO79" i="11"/>
  <c r="BS79" i="11" s="1"/>
  <c r="BF79" i="11"/>
  <c r="BF78" i="11" s="1"/>
  <c r="BF77" i="11" s="1"/>
  <c r="BC79" i="11"/>
  <c r="BC78" i="11" s="1"/>
  <c r="BC77" i="11" s="1"/>
  <c r="AY79" i="11"/>
  <c r="AV79" i="11"/>
  <c r="AV78" i="11" s="1"/>
  <c r="AV77" i="11" s="1"/>
  <c r="AR79" i="11"/>
  <c r="AR78" i="11" s="1"/>
  <c r="AR77" i="11" s="1"/>
  <c r="AO79" i="11"/>
  <c r="AO78" i="11" s="1"/>
  <c r="AO77" i="11" s="1"/>
  <c r="AJ79" i="11"/>
  <c r="BL79" i="11" s="1"/>
  <c r="BL78" i="11" s="1"/>
  <c r="BL77" i="11" s="1"/>
  <c r="AI79" i="11"/>
  <c r="BK79" i="11" s="1"/>
  <c r="AG79" i="11"/>
  <c r="AF79" i="11"/>
  <c r="AF78" i="11" s="1"/>
  <c r="AF77" i="11" s="1"/>
  <c r="O79" i="11"/>
  <c r="O78" i="11" s="1"/>
  <c r="O77" i="11" s="1"/>
  <c r="L79" i="11"/>
  <c r="L78" i="11" s="1"/>
  <c r="L77" i="11" s="1"/>
  <c r="BE78" i="11"/>
  <c r="BE77" i="11" s="1"/>
  <c r="BD78" i="11"/>
  <c r="BD77" i="11" s="1"/>
  <c r="BB78" i="11"/>
  <c r="BB77" i="11" s="1"/>
  <c r="BA78" i="11"/>
  <c r="BA77" i="11" s="1"/>
  <c r="AX78" i="11"/>
  <c r="AX77" i="11" s="1"/>
  <c r="AW78" i="11"/>
  <c r="AW77" i="11" s="1"/>
  <c r="AU78" i="11"/>
  <c r="AU77" i="11" s="1"/>
  <c r="AT78" i="11"/>
  <c r="AT77" i="11" s="1"/>
  <c r="AQ78" i="11"/>
  <c r="AQ77" i="11" s="1"/>
  <c r="AP78" i="11"/>
  <c r="AP77" i="11" s="1"/>
  <c r="AN78" i="11"/>
  <c r="AN77" i="11" s="1"/>
  <c r="AM78" i="11"/>
  <c r="AM77" i="11" s="1"/>
  <c r="AC78" i="11"/>
  <c r="AC77" i="11" s="1"/>
  <c r="AB78" i="11"/>
  <c r="AB77" i="11" s="1"/>
  <c r="AA78" i="11"/>
  <c r="AA77" i="11" s="1"/>
  <c r="Z78" i="11"/>
  <c r="Z77" i="11" s="1"/>
  <c r="W78" i="11"/>
  <c r="W77" i="11" s="1"/>
  <c r="V78" i="11"/>
  <c r="V77" i="11" s="1"/>
  <c r="U78" i="11"/>
  <c r="U77" i="11" s="1"/>
  <c r="T78" i="11"/>
  <c r="T77" i="11" s="1"/>
  <c r="N78" i="11"/>
  <c r="N77" i="11" s="1"/>
  <c r="M78" i="11"/>
  <c r="M77" i="11" s="1"/>
  <c r="K78" i="11"/>
  <c r="K77" i="11" s="1"/>
  <c r="J78" i="11"/>
  <c r="J77" i="11" s="1"/>
  <c r="BP75" i="11"/>
  <c r="BT75" i="11" s="1"/>
  <c r="BO75" i="11"/>
  <c r="BS75" i="11" s="1"/>
  <c r="BF75" i="11"/>
  <c r="BF74" i="11" s="1"/>
  <c r="BC75" i="11"/>
  <c r="AY75" i="11"/>
  <c r="AV75" i="11"/>
  <c r="AV74" i="11" s="1"/>
  <c r="AR75" i="11"/>
  <c r="AR74" i="11" s="1"/>
  <c r="AO75" i="11"/>
  <c r="AJ75" i="11"/>
  <c r="BL75" i="11" s="1"/>
  <c r="BL74" i="11" s="1"/>
  <c r="AI75" i="11"/>
  <c r="AG75" i="11"/>
  <c r="BI75" i="11" s="1"/>
  <c r="BI74" i="11" s="1"/>
  <c r="AF75" i="11"/>
  <c r="O75" i="11"/>
  <c r="O74" i="11" s="1"/>
  <c r="L75" i="11"/>
  <c r="BE74" i="11"/>
  <c r="BD74" i="11"/>
  <c r="BB74" i="11"/>
  <c r="BA74" i="11"/>
  <c r="AX74" i="11"/>
  <c r="AW74" i="11"/>
  <c r="AU74" i="11"/>
  <c r="AT74" i="11"/>
  <c r="AQ74" i="11"/>
  <c r="AP74" i="11"/>
  <c r="AN74" i="11"/>
  <c r="AM74" i="11"/>
  <c r="AC74" i="11"/>
  <c r="AB74" i="11"/>
  <c r="AA74" i="11"/>
  <c r="Z74" i="11"/>
  <c r="W74" i="11"/>
  <c r="V74" i="11"/>
  <c r="U74" i="11"/>
  <c r="T74" i="11"/>
  <c r="N74" i="11"/>
  <c r="M74" i="11"/>
  <c r="K74" i="11"/>
  <c r="J74" i="11"/>
  <c r="BP73" i="11"/>
  <c r="BT73" i="11" s="1"/>
  <c r="BO73" i="11"/>
  <c r="BS73" i="11" s="1"/>
  <c r="BF73" i="11"/>
  <c r="BC73" i="11"/>
  <c r="BC72" i="11" s="1"/>
  <c r="AY73" i="11"/>
  <c r="AV73" i="11"/>
  <c r="AR73" i="11"/>
  <c r="AR72" i="11" s="1"/>
  <c r="AO73" i="11"/>
  <c r="AO72" i="11" s="1"/>
  <c r="AJ73" i="11"/>
  <c r="BL73" i="11" s="1"/>
  <c r="BL72" i="11" s="1"/>
  <c r="AI73" i="11"/>
  <c r="BK73" i="11" s="1"/>
  <c r="AG73" i="11"/>
  <c r="BI73" i="11" s="1"/>
  <c r="BI72" i="11" s="1"/>
  <c r="AF73" i="11"/>
  <c r="AF72" i="11" s="1"/>
  <c r="O73" i="11"/>
  <c r="O72" i="11" s="1"/>
  <c r="L73" i="11"/>
  <c r="L72" i="11" s="1"/>
  <c r="BF72" i="11"/>
  <c r="BE72" i="11"/>
  <c r="BD72" i="11"/>
  <c r="BB72" i="11"/>
  <c r="BA72" i="11"/>
  <c r="AX72" i="11"/>
  <c r="AW72" i="11"/>
  <c r="AV72" i="11"/>
  <c r="AU72" i="11"/>
  <c r="AT72" i="11"/>
  <c r="AQ72" i="11"/>
  <c r="AP72" i="11"/>
  <c r="AN72" i="11"/>
  <c r="AM72" i="11"/>
  <c r="AC72" i="11"/>
  <c r="AB72" i="11"/>
  <c r="AA72" i="11"/>
  <c r="Z72" i="11"/>
  <c r="W72" i="11"/>
  <c r="V72" i="11"/>
  <c r="U72" i="11"/>
  <c r="T72" i="11"/>
  <c r="N72" i="11"/>
  <c r="M72" i="11"/>
  <c r="K72" i="11"/>
  <c r="J72" i="11"/>
  <c r="BP71" i="11"/>
  <c r="BT71" i="11" s="1"/>
  <c r="BO71" i="11"/>
  <c r="BS71" i="11" s="1"/>
  <c r="BF71" i="11"/>
  <c r="BC71" i="11"/>
  <c r="BC70" i="11" s="1"/>
  <c r="AY71" i="11"/>
  <c r="AV71" i="11"/>
  <c r="AV70" i="11" s="1"/>
  <c r="AR71" i="11"/>
  <c r="AR70" i="11" s="1"/>
  <c r="AO71" i="11"/>
  <c r="AO70" i="11" s="1"/>
  <c r="AJ71" i="11"/>
  <c r="BL71" i="11" s="1"/>
  <c r="BL70" i="11" s="1"/>
  <c r="AI71" i="11"/>
  <c r="BK71" i="11" s="1"/>
  <c r="AG71" i="11"/>
  <c r="AF71" i="11"/>
  <c r="AF70" i="11" s="1"/>
  <c r="O71" i="11"/>
  <c r="O70" i="11" s="1"/>
  <c r="L71" i="11"/>
  <c r="L70" i="11" s="1"/>
  <c r="BF70" i="11"/>
  <c r="BE70" i="11"/>
  <c r="BD70" i="11"/>
  <c r="BB70" i="11"/>
  <c r="BA70" i="11"/>
  <c r="AX70" i="11"/>
  <c r="AW70" i="11"/>
  <c r="AU70" i="11"/>
  <c r="AT70" i="11"/>
  <c r="AQ70" i="11"/>
  <c r="AP70" i="11"/>
  <c r="AN70" i="11"/>
  <c r="AM70" i="11"/>
  <c r="AC70" i="11"/>
  <c r="AB70" i="11"/>
  <c r="AA70" i="11"/>
  <c r="Z70" i="11"/>
  <c r="W70" i="11"/>
  <c r="V70" i="11"/>
  <c r="U70" i="11"/>
  <c r="T70" i="11"/>
  <c r="N70" i="11"/>
  <c r="M70" i="11"/>
  <c r="K70" i="11"/>
  <c r="J70" i="11"/>
  <c r="BP69" i="11"/>
  <c r="BT69" i="11" s="1"/>
  <c r="BO69" i="11"/>
  <c r="BS69" i="11" s="1"/>
  <c r="BF69" i="11"/>
  <c r="BC69" i="11"/>
  <c r="AY69" i="11"/>
  <c r="AV69" i="11"/>
  <c r="AR69" i="11"/>
  <c r="AO69" i="11"/>
  <c r="AJ69" i="11"/>
  <c r="BL69" i="11" s="1"/>
  <c r="AI69" i="11"/>
  <c r="AG69" i="11"/>
  <c r="BI69" i="11" s="1"/>
  <c r="AF69" i="11"/>
  <c r="O69" i="11"/>
  <c r="L69" i="11"/>
  <c r="BP68" i="11"/>
  <c r="BT68" i="11" s="1"/>
  <c r="BO68" i="11"/>
  <c r="BS68" i="11" s="1"/>
  <c r="BF68" i="11"/>
  <c r="BC68" i="11"/>
  <c r="AY68" i="11"/>
  <c r="AV68" i="11"/>
  <c r="AR68" i="11"/>
  <c r="AO68" i="11"/>
  <c r="AJ68" i="11"/>
  <c r="BL68" i="11" s="1"/>
  <c r="AI68" i="11"/>
  <c r="BK68" i="11" s="1"/>
  <c r="AG68" i="11"/>
  <c r="BI68" i="11" s="1"/>
  <c r="AF68" i="11"/>
  <c r="BH68" i="11" s="1"/>
  <c r="O68" i="11"/>
  <c r="L68" i="11"/>
  <c r="BE67" i="11"/>
  <c r="BD67" i="11"/>
  <c r="BB67" i="11"/>
  <c r="BA67" i="11"/>
  <c r="AX67" i="11"/>
  <c r="AW67" i="11"/>
  <c r="AU67" i="11"/>
  <c r="AT67" i="11"/>
  <c r="AQ67" i="11"/>
  <c r="AP67" i="11"/>
  <c r="AN67" i="11"/>
  <c r="AM67" i="11"/>
  <c r="AC67" i="11"/>
  <c r="AB67" i="11"/>
  <c r="AA67" i="11"/>
  <c r="Z67" i="11"/>
  <c r="W67" i="11"/>
  <c r="V67" i="11"/>
  <c r="U67" i="11"/>
  <c r="T67" i="11"/>
  <c r="N67" i="11"/>
  <c r="M67" i="11"/>
  <c r="K67" i="11"/>
  <c r="J67" i="11"/>
  <c r="BP66" i="11"/>
  <c r="BT66" i="11" s="1"/>
  <c r="BO66" i="11"/>
  <c r="BS66" i="11" s="1"/>
  <c r="BF66" i="11"/>
  <c r="BC66" i="11"/>
  <c r="AY66" i="11"/>
  <c r="AV66" i="11"/>
  <c r="AR66" i="11"/>
  <c r="AO66" i="11"/>
  <c r="AJ66" i="11"/>
  <c r="BL66" i="11" s="1"/>
  <c r="AI66" i="11"/>
  <c r="BK66" i="11" s="1"/>
  <c r="AG66" i="11"/>
  <c r="AF66" i="11"/>
  <c r="BH66" i="11" s="1"/>
  <c r="O66" i="11"/>
  <c r="L66" i="11"/>
  <c r="BP65" i="11"/>
  <c r="BT65" i="11" s="1"/>
  <c r="BO65" i="11"/>
  <c r="BS65" i="11" s="1"/>
  <c r="BF65" i="11"/>
  <c r="BC65" i="11"/>
  <c r="AY65" i="11"/>
  <c r="AV65" i="11"/>
  <c r="AR65" i="11"/>
  <c r="AO65" i="11"/>
  <c r="AJ65" i="11"/>
  <c r="BL65" i="11" s="1"/>
  <c r="AI65" i="11"/>
  <c r="BK65" i="11" s="1"/>
  <c r="AG65" i="11"/>
  <c r="BI65" i="11" s="1"/>
  <c r="AF65" i="11"/>
  <c r="O65" i="11"/>
  <c r="L65" i="11"/>
  <c r="BE64" i="11"/>
  <c r="BD64" i="11"/>
  <c r="BB64" i="11"/>
  <c r="BA64" i="11"/>
  <c r="AX64" i="11"/>
  <c r="AW64" i="11"/>
  <c r="AU64" i="11"/>
  <c r="AT64" i="11"/>
  <c r="AQ64" i="11"/>
  <c r="AP64" i="11"/>
  <c r="AN64" i="11"/>
  <c r="AM64" i="11"/>
  <c r="AC64" i="11"/>
  <c r="AB64" i="11"/>
  <c r="AA64" i="11"/>
  <c r="Z64" i="11"/>
  <c r="W64" i="11"/>
  <c r="V64" i="11"/>
  <c r="U64" i="11"/>
  <c r="T64" i="11"/>
  <c r="N64" i="11"/>
  <c r="M64" i="11"/>
  <c r="K64" i="11"/>
  <c r="J64" i="11"/>
  <c r="BP62" i="11"/>
  <c r="BT62" i="11" s="1"/>
  <c r="BO62" i="11"/>
  <c r="BS62" i="11" s="1"/>
  <c r="BF62" i="11"/>
  <c r="BC62" i="11"/>
  <c r="AY62" i="11"/>
  <c r="AV62" i="11"/>
  <c r="AR62" i="11"/>
  <c r="AO62" i="11"/>
  <c r="AJ62" i="11"/>
  <c r="BL62" i="11" s="1"/>
  <c r="AI62" i="11"/>
  <c r="BK62" i="11" s="1"/>
  <c r="AG62" i="11"/>
  <c r="BI62" i="11" s="1"/>
  <c r="AF62" i="11"/>
  <c r="BH62" i="11" s="1"/>
  <c r="O62" i="11"/>
  <c r="L62" i="11"/>
  <c r="BP61" i="11"/>
  <c r="BT61" i="11" s="1"/>
  <c r="BO61" i="11"/>
  <c r="BS61" i="11" s="1"/>
  <c r="BF61" i="11"/>
  <c r="BC61" i="11"/>
  <c r="AY61" i="11"/>
  <c r="AV61" i="11"/>
  <c r="AR61" i="11"/>
  <c r="AO61" i="11"/>
  <c r="AJ61" i="11"/>
  <c r="BL61" i="11" s="1"/>
  <c r="AI61" i="11"/>
  <c r="AG61" i="11"/>
  <c r="BI61" i="11" s="1"/>
  <c r="AF61" i="11"/>
  <c r="O61" i="11"/>
  <c r="L61" i="11"/>
  <c r="BP60" i="11"/>
  <c r="BT60" i="11" s="1"/>
  <c r="BO60" i="11"/>
  <c r="BS60" i="11" s="1"/>
  <c r="BF60" i="11"/>
  <c r="BC60" i="11"/>
  <c r="AY60" i="11"/>
  <c r="AV60" i="11"/>
  <c r="AR60" i="11"/>
  <c r="AO60" i="11"/>
  <c r="AJ60" i="11"/>
  <c r="AI60" i="11"/>
  <c r="BK60" i="11" s="1"/>
  <c r="AG60" i="11"/>
  <c r="BI60" i="11" s="1"/>
  <c r="AF60" i="11"/>
  <c r="BH60" i="11" s="1"/>
  <c r="O60" i="11"/>
  <c r="L60" i="11"/>
  <c r="BE59" i="11"/>
  <c r="BD59" i="11"/>
  <c r="BB59" i="11"/>
  <c r="BA59" i="11"/>
  <c r="AX59" i="11"/>
  <c r="AW59" i="11"/>
  <c r="AU59" i="11"/>
  <c r="AT59" i="11"/>
  <c r="AQ59" i="11"/>
  <c r="AP59" i="11"/>
  <c r="AN59" i="11"/>
  <c r="AM59" i="11"/>
  <c r="AC59" i="11"/>
  <c r="AB59" i="11"/>
  <c r="AA59" i="11"/>
  <c r="Z59" i="11"/>
  <c r="W59" i="11"/>
  <c r="V59" i="11"/>
  <c r="U59" i="11"/>
  <c r="T59" i="11"/>
  <c r="N59" i="11"/>
  <c r="M59" i="11"/>
  <c r="K59" i="11"/>
  <c r="J59" i="11"/>
  <c r="BP58" i="11"/>
  <c r="BT58" i="11" s="1"/>
  <c r="BO58" i="11"/>
  <c r="BS58" i="11" s="1"/>
  <c r="BF58" i="11"/>
  <c r="BC58" i="11"/>
  <c r="AY58" i="11"/>
  <c r="AV58" i="11"/>
  <c r="AR58" i="11"/>
  <c r="AO58" i="11"/>
  <c r="AJ58" i="11"/>
  <c r="BL58" i="11" s="1"/>
  <c r="AI58" i="11"/>
  <c r="BK58" i="11" s="1"/>
  <c r="AG58" i="11"/>
  <c r="BI58" i="11" s="1"/>
  <c r="AF58" i="11"/>
  <c r="BH58" i="11" s="1"/>
  <c r="O58" i="11"/>
  <c r="L58" i="11"/>
  <c r="BP57" i="11"/>
  <c r="BT57" i="11" s="1"/>
  <c r="BO57" i="11"/>
  <c r="BS57" i="11" s="1"/>
  <c r="BF57" i="11"/>
  <c r="BC57" i="11"/>
  <c r="AY57" i="11"/>
  <c r="AV57" i="11"/>
  <c r="AR57" i="11"/>
  <c r="AO57" i="11"/>
  <c r="AJ57" i="11"/>
  <c r="BL57" i="11" s="1"/>
  <c r="AI57" i="11"/>
  <c r="BK57" i="11" s="1"/>
  <c r="AG57" i="11"/>
  <c r="BI57" i="11" s="1"/>
  <c r="AF57" i="11"/>
  <c r="O57" i="11"/>
  <c r="L57" i="11"/>
  <c r="BP56" i="11"/>
  <c r="BT56" i="11" s="1"/>
  <c r="BO56" i="11"/>
  <c r="BS56" i="11" s="1"/>
  <c r="BF56" i="11"/>
  <c r="BC56" i="11"/>
  <c r="AY56" i="11"/>
  <c r="AV56" i="11"/>
  <c r="AR56" i="11"/>
  <c r="AO56" i="11"/>
  <c r="AJ56" i="11"/>
  <c r="BL56" i="11" s="1"/>
  <c r="AI56" i="11"/>
  <c r="BK56" i="11" s="1"/>
  <c r="AG56" i="11"/>
  <c r="BI56" i="11" s="1"/>
  <c r="AF56" i="11"/>
  <c r="BH56" i="11" s="1"/>
  <c r="O56" i="11"/>
  <c r="L56" i="11"/>
  <c r="BE55" i="11"/>
  <c r="BD55" i="11"/>
  <c r="BB55" i="11"/>
  <c r="BA55" i="11"/>
  <c r="AX55" i="11"/>
  <c r="AW55" i="11"/>
  <c r="AU55" i="11"/>
  <c r="AT55" i="11"/>
  <c r="AQ55" i="11"/>
  <c r="AP55" i="11"/>
  <c r="AN55" i="11"/>
  <c r="AM55" i="11"/>
  <c r="AC55" i="11"/>
  <c r="AB55" i="11"/>
  <c r="AA55" i="11"/>
  <c r="Z55" i="11"/>
  <c r="W55" i="11"/>
  <c r="V55" i="11"/>
  <c r="U55" i="11"/>
  <c r="T55" i="11"/>
  <c r="N55" i="11"/>
  <c r="M55" i="11"/>
  <c r="K55" i="11"/>
  <c r="J55" i="11"/>
  <c r="BP53" i="11"/>
  <c r="BT53" i="11" s="1"/>
  <c r="BO53" i="11"/>
  <c r="BS53" i="11" s="1"/>
  <c r="BF53" i="11"/>
  <c r="BC53" i="11"/>
  <c r="AY53" i="11"/>
  <c r="AY52" i="11" s="1"/>
  <c r="AV53" i="11"/>
  <c r="AV52" i="11" s="1"/>
  <c r="AR53" i="11"/>
  <c r="AR52" i="11" s="1"/>
  <c r="AO53" i="11"/>
  <c r="AJ53" i="11"/>
  <c r="AJ52" i="11" s="1"/>
  <c r="AI53" i="11"/>
  <c r="BK53" i="11" s="1"/>
  <c r="AG53" i="11"/>
  <c r="BI53" i="11" s="1"/>
  <c r="BI52" i="11" s="1"/>
  <c r="AF53" i="11"/>
  <c r="O53" i="11"/>
  <c r="O52" i="11" s="1"/>
  <c r="L53" i="11"/>
  <c r="L52" i="11" s="1"/>
  <c r="BF52" i="11"/>
  <c r="BE52" i="11"/>
  <c r="BD52" i="11"/>
  <c r="BB52" i="11"/>
  <c r="BA52" i="11"/>
  <c r="AX52" i="11"/>
  <c r="AW52" i="11"/>
  <c r="AU52" i="11"/>
  <c r="AT52" i="11"/>
  <c r="AQ52" i="11"/>
  <c r="AP52" i="11"/>
  <c r="AN52" i="11"/>
  <c r="AM52" i="11"/>
  <c r="AC52" i="11"/>
  <c r="AB52" i="11"/>
  <c r="AA52" i="11"/>
  <c r="Z52" i="11"/>
  <c r="W52" i="11"/>
  <c r="V52" i="11"/>
  <c r="U52" i="11"/>
  <c r="T52" i="11"/>
  <c r="N52" i="11"/>
  <c r="M52" i="11"/>
  <c r="K52" i="11"/>
  <c r="J52" i="11"/>
  <c r="BP51" i="11"/>
  <c r="BT51" i="11" s="1"/>
  <c r="BO51" i="11"/>
  <c r="BS51" i="11" s="1"/>
  <c r="BF51" i="11"/>
  <c r="BC51" i="11"/>
  <c r="BC50" i="11" s="1"/>
  <c r="AY51" i="11"/>
  <c r="AV51" i="11"/>
  <c r="AV50" i="11" s="1"/>
  <c r="AR51" i="11"/>
  <c r="AR50" i="11" s="1"/>
  <c r="AO51" i="11"/>
  <c r="AJ51" i="11"/>
  <c r="AJ50" i="11" s="1"/>
  <c r="AI51" i="11"/>
  <c r="BK51" i="11" s="1"/>
  <c r="AG51" i="11"/>
  <c r="BI51" i="11" s="1"/>
  <c r="BI50" i="11" s="1"/>
  <c r="AF51" i="11"/>
  <c r="O51" i="11"/>
  <c r="O50" i="11" s="1"/>
  <c r="L51" i="11"/>
  <c r="L50" i="11" s="1"/>
  <c r="BF50" i="11"/>
  <c r="BE50" i="11"/>
  <c r="BD50" i="11"/>
  <c r="BB50" i="11"/>
  <c r="BA50" i="11"/>
  <c r="AX50" i="11"/>
  <c r="AW50" i="11"/>
  <c r="AU50" i="11"/>
  <c r="AT50" i="11"/>
  <c r="AQ50" i="11"/>
  <c r="AP50" i="11"/>
  <c r="AN50" i="11"/>
  <c r="AM50" i="11"/>
  <c r="AC50" i="11"/>
  <c r="AB50" i="11"/>
  <c r="AA50" i="11"/>
  <c r="Z50" i="11"/>
  <c r="W50" i="11"/>
  <c r="V50" i="11"/>
  <c r="U50" i="11"/>
  <c r="T50" i="11"/>
  <c r="N50" i="11"/>
  <c r="M50" i="11"/>
  <c r="K50" i="11"/>
  <c r="J50" i="11"/>
  <c r="BP49" i="11"/>
  <c r="BT49" i="11" s="1"/>
  <c r="BO49" i="11"/>
  <c r="BS49" i="11" s="1"/>
  <c r="BF49" i="11"/>
  <c r="BF48" i="11" s="1"/>
  <c r="BC49" i="11"/>
  <c r="BC48" i="11" s="1"/>
  <c r="AY49" i="11"/>
  <c r="AY48" i="11" s="1"/>
  <c r="AV49" i="11"/>
  <c r="AV48" i="11" s="1"/>
  <c r="AR49" i="11"/>
  <c r="AR48" i="11" s="1"/>
  <c r="AO49" i="11"/>
  <c r="AO48" i="11" s="1"/>
  <c r="AJ49" i="11"/>
  <c r="AJ48" i="11" s="1"/>
  <c r="AI49" i="11"/>
  <c r="BK49" i="11" s="1"/>
  <c r="AG49" i="11"/>
  <c r="BI49" i="11" s="1"/>
  <c r="BI48" i="11" s="1"/>
  <c r="AF49" i="11"/>
  <c r="O49" i="11"/>
  <c r="O48" i="11" s="1"/>
  <c r="L49" i="11"/>
  <c r="L48" i="11" s="1"/>
  <c r="BE48" i="11"/>
  <c r="BD48" i="11"/>
  <c r="BB48" i="11"/>
  <c r="BA48" i="11"/>
  <c r="AX48" i="11"/>
  <c r="AW48" i="11"/>
  <c r="AU48" i="11"/>
  <c r="AT48" i="11"/>
  <c r="AQ48" i="11"/>
  <c r="AP48" i="11"/>
  <c r="AN48" i="11"/>
  <c r="AM48" i="11"/>
  <c r="AC48" i="11"/>
  <c r="AB48" i="11"/>
  <c r="AA48" i="11"/>
  <c r="Z48" i="11"/>
  <c r="W48" i="11"/>
  <c r="V48" i="11"/>
  <c r="U48" i="11"/>
  <c r="T48" i="11"/>
  <c r="N48" i="11"/>
  <c r="M48" i="11"/>
  <c r="K48" i="11"/>
  <c r="J48" i="11"/>
  <c r="BP47" i="11"/>
  <c r="BT47" i="11" s="1"/>
  <c r="BO47" i="11"/>
  <c r="BS47" i="11" s="1"/>
  <c r="BF47" i="11"/>
  <c r="BC47" i="11"/>
  <c r="AY47" i="11"/>
  <c r="AV47" i="11"/>
  <c r="AR47" i="11"/>
  <c r="AO47" i="11"/>
  <c r="AJ47" i="11"/>
  <c r="BL47" i="11" s="1"/>
  <c r="AI47" i="11"/>
  <c r="BK47" i="11" s="1"/>
  <c r="AG47" i="11"/>
  <c r="BI47" i="11" s="1"/>
  <c r="AF47" i="11"/>
  <c r="O47" i="11"/>
  <c r="L47" i="11"/>
  <c r="BP46" i="11"/>
  <c r="BT46" i="11" s="1"/>
  <c r="BO46" i="11"/>
  <c r="BS46" i="11" s="1"/>
  <c r="BF46" i="11"/>
  <c r="BC46" i="11"/>
  <c r="AY46" i="11"/>
  <c r="AV46" i="11"/>
  <c r="AR46" i="11"/>
  <c r="AO46" i="11"/>
  <c r="AJ46" i="11"/>
  <c r="BL46" i="11" s="1"/>
  <c r="AI46" i="11"/>
  <c r="AG46" i="11"/>
  <c r="BI46" i="11" s="1"/>
  <c r="AF46" i="11"/>
  <c r="BH46" i="11" s="1"/>
  <c r="O46" i="11"/>
  <c r="L46" i="11"/>
  <c r="BP45" i="11"/>
  <c r="BT45" i="11" s="1"/>
  <c r="BO45" i="11"/>
  <c r="BS45" i="11" s="1"/>
  <c r="BF45" i="11"/>
  <c r="BC45" i="11"/>
  <c r="AY45" i="11"/>
  <c r="AV45" i="11"/>
  <c r="AR45" i="11"/>
  <c r="AO45" i="11"/>
  <c r="AJ45" i="11"/>
  <c r="BL45" i="11" s="1"/>
  <c r="AI45" i="11"/>
  <c r="BK45" i="11" s="1"/>
  <c r="AF45" i="11"/>
  <c r="O45" i="11"/>
  <c r="K45" i="11"/>
  <c r="BP44" i="11"/>
  <c r="BT44" i="11" s="1"/>
  <c r="BO44" i="11"/>
  <c r="BS44" i="11" s="1"/>
  <c r="BF44" i="11"/>
  <c r="BC44" i="11"/>
  <c r="AY44" i="11"/>
  <c r="AV44" i="11"/>
  <c r="AR44" i="11"/>
  <c r="AO44" i="11"/>
  <c r="AJ44" i="11"/>
  <c r="AI44" i="11"/>
  <c r="AG44" i="11"/>
  <c r="BI44" i="11" s="1"/>
  <c r="AF44" i="11"/>
  <c r="O44" i="11"/>
  <c r="L44" i="11"/>
  <c r="BE43" i="11"/>
  <c r="BD43" i="11"/>
  <c r="BB43" i="11"/>
  <c r="BA43" i="11"/>
  <c r="AX43" i="11"/>
  <c r="AW43" i="11"/>
  <c r="AU43" i="11"/>
  <c r="AT43" i="11"/>
  <c r="AQ43" i="11"/>
  <c r="AP43" i="11"/>
  <c r="AN43" i="11"/>
  <c r="AM43" i="11"/>
  <c r="AC43" i="11"/>
  <c r="AB43" i="11"/>
  <c r="AA43" i="11"/>
  <c r="Z43" i="11"/>
  <c r="W43" i="11"/>
  <c r="V43" i="11"/>
  <c r="U43" i="11"/>
  <c r="T43" i="11"/>
  <c r="N43" i="11"/>
  <c r="M43" i="11"/>
  <c r="J43" i="11"/>
  <c r="BP41" i="11"/>
  <c r="BT41" i="11" s="1"/>
  <c r="BO41" i="11"/>
  <c r="BS41" i="11" s="1"/>
  <c r="BF41" i="11"/>
  <c r="BF40" i="11" s="1"/>
  <c r="BF39" i="11" s="1"/>
  <c r="BC41" i="11"/>
  <c r="BC40" i="11" s="1"/>
  <c r="BC39" i="11" s="1"/>
  <c r="AY41" i="11"/>
  <c r="AY40" i="11" s="1"/>
  <c r="AY39" i="11" s="1"/>
  <c r="AV41" i="11"/>
  <c r="AP41" i="11"/>
  <c r="AR41" i="11" s="1"/>
  <c r="AR40" i="11" s="1"/>
  <c r="AR39" i="11" s="1"/>
  <c r="AO41" i="11"/>
  <c r="AJ41" i="11"/>
  <c r="BL41" i="11" s="1"/>
  <c r="BL40" i="11" s="1"/>
  <c r="BL39" i="11" s="1"/>
  <c r="AG41" i="11"/>
  <c r="BI41" i="11" s="1"/>
  <c r="BI40" i="11" s="1"/>
  <c r="BI39" i="11" s="1"/>
  <c r="AF41" i="11"/>
  <c r="BH41" i="11" s="1"/>
  <c r="O41" i="11"/>
  <c r="O40" i="11" s="1"/>
  <c r="O39" i="11" s="1"/>
  <c r="M41" i="11"/>
  <c r="L41" i="11"/>
  <c r="BE40" i="11"/>
  <c r="BE39" i="11" s="1"/>
  <c r="BD40" i="11"/>
  <c r="BD39" i="11" s="1"/>
  <c r="BB40" i="11"/>
  <c r="BB39" i="11" s="1"/>
  <c r="BA40" i="11"/>
  <c r="BA39" i="11" s="1"/>
  <c r="AX40" i="11"/>
  <c r="AX39" i="11" s="1"/>
  <c r="AW40" i="11"/>
  <c r="AW39" i="11" s="1"/>
  <c r="AU40" i="11"/>
  <c r="AU39" i="11" s="1"/>
  <c r="AT40" i="11"/>
  <c r="AT39" i="11" s="1"/>
  <c r="AQ40" i="11"/>
  <c r="AQ39" i="11" s="1"/>
  <c r="AN40" i="11"/>
  <c r="AN39" i="11" s="1"/>
  <c r="AM40" i="11"/>
  <c r="AM39" i="11" s="1"/>
  <c r="AC40" i="11"/>
  <c r="AC39" i="11" s="1"/>
  <c r="AB40" i="11"/>
  <c r="AB39" i="11" s="1"/>
  <c r="AA40" i="11"/>
  <c r="AA39" i="11" s="1"/>
  <c r="Z40" i="11"/>
  <c r="Z39" i="11" s="1"/>
  <c r="W40" i="11"/>
  <c r="W39" i="11" s="1"/>
  <c r="V40" i="11"/>
  <c r="V39" i="11" s="1"/>
  <c r="U40" i="11"/>
  <c r="U39" i="11" s="1"/>
  <c r="T40" i="11"/>
  <c r="T39" i="11" s="1"/>
  <c r="N40" i="11"/>
  <c r="N39" i="11" s="1"/>
  <c r="K40" i="11"/>
  <c r="K39" i="11" s="1"/>
  <c r="J40" i="11"/>
  <c r="J39" i="11" s="1"/>
  <c r="BP38" i="11"/>
  <c r="BT38" i="11" s="1"/>
  <c r="BO38" i="11"/>
  <c r="BS38" i="11" s="1"/>
  <c r="BF38" i="11"/>
  <c r="BF37" i="11" s="1"/>
  <c r="BC38" i="11"/>
  <c r="BC37" i="11" s="1"/>
  <c r="AY38" i="11"/>
  <c r="AY37" i="11" s="1"/>
  <c r="AV38" i="11"/>
  <c r="AV37" i="11" s="1"/>
  <c r="AR38" i="11"/>
  <c r="AO38" i="11"/>
  <c r="AO37" i="11" s="1"/>
  <c r="AJ38" i="11"/>
  <c r="BL38" i="11" s="1"/>
  <c r="BL37" i="11" s="1"/>
  <c r="AI38" i="11"/>
  <c r="BK38" i="11" s="1"/>
  <c r="AG38" i="11"/>
  <c r="BI38" i="11" s="1"/>
  <c r="BI37" i="11" s="1"/>
  <c r="AF38" i="11"/>
  <c r="BH38" i="11" s="1"/>
  <c r="O38" i="11"/>
  <c r="O37" i="11" s="1"/>
  <c r="L38" i="11"/>
  <c r="L37" i="11" s="1"/>
  <c r="BE37" i="11"/>
  <c r="BD37" i="11"/>
  <c r="BB37" i="11"/>
  <c r="BA37" i="11"/>
  <c r="AX37" i="11"/>
  <c r="AW37" i="11"/>
  <c r="AU37" i="11"/>
  <c r="AT37" i="11"/>
  <c r="AR37" i="11"/>
  <c r="AQ37" i="11"/>
  <c r="AP37" i="11"/>
  <c r="AN37" i="11"/>
  <c r="AM37" i="11"/>
  <c r="AC37" i="11"/>
  <c r="AB37" i="11"/>
  <c r="AA37" i="11"/>
  <c r="Z37" i="11"/>
  <c r="W37" i="11"/>
  <c r="V37" i="11"/>
  <c r="U37" i="11"/>
  <c r="T37" i="11"/>
  <c r="N37" i="11"/>
  <c r="M37" i="11"/>
  <c r="K37" i="11"/>
  <c r="J37" i="11"/>
  <c r="BP36" i="11"/>
  <c r="BT36" i="11" s="1"/>
  <c r="BO36" i="11"/>
  <c r="BS36" i="11" s="1"/>
  <c r="BF36" i="11"/>
  <c r="BF35" i="11" s="1"/>
  <c r="BC36" i="11"/>
  <c r="BC35" i="11" s="1"/>
  <c r="AY36" i="11"/>
  <c r="AY35" i="11" s="1"/>
  <c r="AV36" i="11"/>
  <c r="AV35" i="11" s="1"/>
  <c r="AR36" i="11"/>
  <c r="AO36" i="11"/>
  <c r="AO35" i="11" s="1"/>
  <c r="AJ36" i="11"/>
  <c r="BL36" i="11" s="1"/>
  <c r="BL35" i="11" s="1"/>
  <c r="AI36" i="11"/>
  <c r="BK36" i="11" s="1"/>
  <c r="AG36" i="11"/>
  <c r="BI36" i="11" s="1"/>
  <c r="BI35" i="11" s="1"/>
  <c r="AF36" i="11"/>
  <c r="BH36" i="11" s="1"/>
  <c r="O36" i="11"/>
  <c r="O35" i="11" s="1"/>
  <c r="L36" i="11"/>
  <c r="L35" i="11" s="1"/>
  <c r="BE35" i="11"/>
  <c r="BD35" i="11"/>
  <c r="BB35" i="11"/>
  <c r="BA35" i="11"/>
  <c r="AX35" i="11"/>
  <c r="AW35" i="11"/>
  <c r="AU35" i="11"/>
  <c r="AT35" i="11"/>
  <c r="AR35" i="11"/>
  <c r="AQ35" i="11"/>
  <c r="AP35" i="11"/>
  <c r="AN35" i="11"/>
  <c r="AM35" i="11"/>
  <c r="AC35" i="11"/>
  <c r="AB35" i="11"/>
  <c r="AA35" i="11"/>
  <c r="Z35" i="11"/>
  <c r="W35" i="11"/>
  <c r="V35" i="11"/>
  <c r="U35" i="11"/>
  <c r="T35" i="11"/>
  <c r="N35" i="11"/>
  <c r="M35" i="11"/>
  <c r="K35" i="11"/>
  <c r="J35" i="11"/>
  <c r="BP34" i="11"/>
  <c r="BT34" i="11" s="1"/>
  <c r="BO34" i="11"/>
  <c r="BS34" i="11" s="1"/>
  <c r="BF34" i="11"/>
  <c r="BF33" i="11" s="1"/>
  <c r="BC34" i="11"/>
  <c r="AY34" i="11"/>
  <c r="AY33" i="11" s="1"/>
  <c r="AV34" i="11"/>
  <c r="AV33" i="11" s="1"/>
  <c r="AR34" i="11"/>
  <c r="AO34" i="11"/>
  <c r="AO33" i="11" s="1"/>
  <c r="AJ34" i="11"/>
  <c r="BL34" i="11" s="1"/>
  <c r="BL33" i="11" s="1"/>
  <c r="AI34" i="11"/>
  <c r="BK34" i="11" s="1"/>
  <c r="AG34" i="11"/>
  <c r="BI34" i="11" s="1"/>
  <c r="BI33" i="11" s="1"/>
  <c r="AF34" i="11"/>
  <c r="BH34" i="11" s="1"/>
  <c r="O34" i="11"/>
  <c r="O33" i="11" s="1"/>
  <c r="L34" i="11"/>
  <c r="BE33" i="11"/>
  <c r="BD33" i="11"/>
  <c r="BB33" i="11"/>
  <c r="BA33" i="11"/>
  <c r="AX33" i="11"/>
  <c r="AW33" i="11"/>
  <c r="AU33" i="11"/>
  <c r="AT33" i="11"/>
  <c r="AR33" i="11"/>
  <c r="AQ33" i="11"/>
  <c r="AP33" i="11"/>
  <c r="AN33" i="11"/>
  <c r="AM33" i="11"/>
  <c r="AC33" i="11"/>
  <c r="AB33" i="11"/>
  <c r="AA33" i="11"/>
  <c r="Z33" i="11"/>
  <c r="W33" i="11"/>
  <c r="V33" i="11"/>
  <c r="U33" i="11"/>
  <c r="T33" i="11"/>
  <c r="N33" i="11"/>
  <c r="M33" i="11"/>
  <c r="L33" i="11"/>
  <c r="K33" i="11"/>
  <c r="J33" i="11"/>
  <c r="BP32" i="11"/>
  <c r="BT32" i="11" s="1"/>
  <c r="BO32" i="11"/>
  <c r="BS32" i="11" s="1"/>
  <c r="BF32" i="11"/>
  <c r="BF31" i="11" s="1"/>
  <c r="BC32" i="11"/>
  <c r="AY32" i="11"/>
  <c r="AY31" i="11" s="1"/>
  <c r="AV32" i="11"/>
  <c r="AV31" i="11" s="1"/>
  <c r="AR32" i="11"/>
  <c r="AO32" i="11"/>
  <c r="AO31" i="11" s="1"/>
  <c r="AJ32" i="11"/>
  <c r="BL32" i="11" s="1"/>
  <c r="BL31" i="11" s="1"/>
  <c r="AI32" i="11"/>
  <c r="BK32" i="11" s="1"/>
  <c r="AG32" i="11"/>
  <c r="BI32" i="11" s="1"/>
  <c r="BI31" i="11" s="1"/>
  <c r="AF32" i="11"/>
  <c r="BH32" i="11" s="1"/>
  <c r="O32" i="11"/>
  <c r="O31" i="11" s="1"/>
  <c r="L32" i="11"/>
  <c r="L31" i="11" s="1"/>
  <c r="BE31" i="11"/>
  <c r="BD31" i="11"/>
  <c r="BB31" i="11"/>
  <c r="BA31" i="11"/>
  <c r="AX31" i="11"/>
  <c r="AW31" i="11"/>
  <c r="AU31" i="11"/>
  <c r="AT31" i="11"/>
  <c r="AR31" i="11"/>
  <c r="AQ31" i="11"/>
  <c r="AP31" i="11"/>
  <c r="AN31" i="11"/>
  <c r="AM31" i="11"/>
  <c r="AC31" i="11"/>
  <c r="AB31" i="11"/>
  <c r="AA31" i="11"/>
  <c r="Z31" i="11"/>
  <c r="W31" i="11"/>
  <c r="V31" i="11"/>
  <c r="U31" i="11"/>
  <c r="T31" i="11"/>
  <c r="N31" i="11"/>
  <c r="M31" i="11"/>
  <c r="K31" i="11"/>
  <c r="J31" i="11"/>
  <c r="BP29" i="11"/>
  <c r="BT29" i="11" s="1"/>
  <c r="BO29" i="11"/>
  <c r="BS29" i="11" s="1"/>
  <c r="BF29" i="11"/>
  <c r="BC29" i="11"/>
  <c r="AY29" i="11"/>
  <c r="AY28" i="11" s="1"/>
  <c r="AY27" i="11" s="1"/>
  <c r="AV29" i="11"/>
  <c r="AR29" i="11"/>
  <c r="AR28" i="11" s="1"/>
  <c r="AR27" i="11" s="1"/>
  <c r="AO29" i="11"/>
  <c r="AO28" i="11" s="1"/>
  <c r="AO27" i="11" s="1"/>
  <c r="AJ29" i="11"/>
  <c r="AJ28" i="11" s="1"/>
  <c r="AJ27" i="11" s="1"/>
  <c r="AI29" i="11"/>
  <c r="AG29" i="11"/>
  <c r="BI29" i="11" s="1"/>
  <c r="BI28" i="11" s="1"/>
  <c r="BI27" i="11" s="1"/>
  <c r="AF29" i="11"/>
  <c r="O29" i="11"/>
  <c r="O28" i="11" s="1"/>
  <c r="O27" i="11" s="1"/>
  <c r="L29" i="11"/>
  <c r="L28" i="11" s="1"/>
  <c r="L27" i="11" s="1"/>
  <c r="BF28" i="11"/>
  <c r="BF27" i="11" s="1"/>
  <c r="BE28" i="11"/>
  <c r="BE27" i="11" s="1"/>
  <c r="BD28" i="11"/>
  <c r="BD27" i="11" s="1"/>
  <c r="BB28" i="11"/>
  <c r="BB27" i="11" s="1"/>
  <c r="BA28" i="11"/>
  <c r="BA27" i="11" s="1"/>
  <c r="AX28" i="11"/>
  <c r="AX27" i="11" s="1"/>
  <c r="AW28" i="11"/>
  <c r="AW27" i="11" s="1"/>
  <c r="AU28" i="11"/>
  <c r="AU27" i="11" s="1"/>
  <c r="AT28" i="11"/>
  <c r="AT27" i="11" s="1"/>
  <c r="AQ28" i="11"/>
  <c r="AQ27" i="11" s="1"/>
  <c r="AP28" i="11"/>
  <c r="AP27" i="11" s="1"/>
  <c r="AN28" i="11"/>
  <c r="AN27" i="11" s="1"/>
  <c r="AM28" i="11"/>
  <c r="AM27" i="11" s="1"/>
  <c r="AC28" i="11"/>
  <c r="AC27" i="11" s="1"/>
  <c r="AB28" i="11"/>
  <c r="AB27" i="11" s="1"/>
  <c r="AA28" i="11"/>
  <c r="AA27" i="11" s="1"/>
  <c r="Z28" i="11"/>
  <c r="Z27" i="11" s="1"/>
  <c r="W28" i="11"/>
  <c r="W27" i="11" s="1"/>
  <c r="V28" i="11"/>
  <c r="V27" i="11" s="1"/>
  <c r="U28" i="11"/>
  <c r="U27" i="11" s="1"/>
  <c r="T28" i="11"/>
  <c r="T27" i="11" s="1"/>
  <c r="N28" i="11"/>
  <c r="N27" i="11" s="1"/>
  <c r="M28" i="11"/>
  <c r="M27" i="11" s="1"/>
  <c r="K28" i="11"/>
  <c r="K27" i="11" s="1"/>
  <c r="J28" i="11"/>
  <c r="J27" i="11" s="1"/>
  <c r="BP26" i="11"/>
  <c r="BT26" i="11" s="1"/>
  <c r="BO26" i="11"/>
  <c r="BS26" i="11" s="1"/>
  <c r="BF26" i="11"/>
  <c r="BF25" i="11" s="1"/>
  <c r="BC26" i="11"/>
  <c r="AY26" i="11"/>
  <c r="AY25" i="11" s="1"/>
  <c r="AV26" i="11"/>
  <c r="AR26" i="11"/>
  <c r="AO26" i="11"/>
  <c r="AO25" i="11" s="1"/>
  <c r="AJ26" i="11"/>
  <c r="BL26" i="11" s="1"/>
  <c r="BL25" i="11" s="1"/>
  <c r="AI26" i="11"/>
  <c r="BK26" i="11" s="1"/>
  <c r="AG26" i="11"/>
  <c r="BI26" i="11" s="1"/>
  <c r="BI25" i="11" s="1"/>
  <c r="AF26" i="11"/>
  <c r="BH26" i="11" s="1"/>
  <c r="O26" i="11"/>
  <c r="O25" i="11" s="1"/>
  <c r="L26" i="11"/>
  <c r="L25" i="11" s="1"/>
  <c r="BE25" i="11"/>
  <c r="BD25" i="11"/>
  <c r="BB25" i="11"/>
  <c r="BA25" i="11"/>
  <c r="AX25" i="11"/>
  <c r="AW25" i="11"/>
  <c r="AU25" i="11"/>
  <c r="AT25" i="11"/>
  <c r="AR25" i="11"/>
  <c r="AQ25" i="11"/>
  <c r="AP25" i="11"/>
  <c r="AN25" i="11"/>
  <c r="AM25" i="11"/>
  <c r="AC25" i="11"/>
  <c r="AB25" i="11"/>
  <c r="AA25" i="11"/>
  <c r="Z25" i="11"/>
  <c r="W25" i="11"/>
  <c r="V25" i="11"/>
  <c r="U25" i="11"/>
  <c r="T25" i="11"/>
  <c r="N25" i="11"/>
  <c r="M25" i="11"/>
  <c r="K25" i="11"/>
  <c r="J25" i="11"/>
  <c r="BP24" i="11"/>
  <c r="BT24" i="11" s="1"/>
  <c r="BO24" i="11"/>
  <c r="BS24" i="11" s="1"/>
  <c r="BF24" i="11"/>
  <c r="BF23" i="11" s="1"/>
  <c r="BC24" i="11"/>
  <c r="BC23" i="11" s="1"/>
  <c r="AY24" i="11"/>
  <c r="AY23" i="11" s="1"/>
  <c r="AV24" i="11"/>
  <c r="AV23" i="11" s="1"/>
  <c r="AR24" i="11"/>
  <c r="AR23" i="11" s="1"/>
  <c r="AO24" i="11"/>
  <c r="AO23" i="11" s="1"/>
  <c r="AJ24" i="11"/>
  <c r="BL24" i="11" s="1"/>
  <c r="BL23" i="11" s="1"/>
  <c r="AI24" i="11"/>
  <c r="BK24" i="11" s="1"/>
  <c r="AG24" i="11"/>
  <c r="BI24" i="11" s="1"/>
  <c r="BI23" i="11" s="1"/>
  <c r="AF24" i="11"/>
  <c r="BH24" i="11" s="1"/>
  <c r="O24" i="11"/>
  <c r="O23" i="11" s="1"/>
  <c r="L24" i="11"/>
  <c r="L23" i="11" s="1"/>
  <c r="BE23" i="11"/>
  <c r="BD23" i="11"/>
  <c r="BB23" i="11"/>
  <c r="BA23" i="11"/>
  <c r="AX23" i="11"/>
  <c r="AW23" i="11"/>
  <c r="AU23" i="11"/>
  <c r="AT23" i="11"/>
  <c r="AQ23" i="11"/>
  <c r="AP23" i="11"/>
  <c r="AN23" i="11"/>
  <c r="AM23" i="11"/>
  <c r="AC23" i="11"/>
  <c r="AB23" i="11"/>
  <c r="AA23" i="11"/>
  <c r="Z23" i="11"/>
  <c r="W23" i="11"/>
  <c r="V23" i="11"/>
  <c r="U23" i="11"/>
  <c r="T23" i="11"/>
  <c r="N23" i="11"/>
  <c r="M23" i="11"/>
  <c r="K23" i="11"/>
  <c r="J23" i="11"/>
  <c r="BP22" i="11"/>
  <c r="BT22" i="11" s="1"/>
  <c r="BO22" i="11"/>
  <c r="BS22" i="11" s="1"/>
  <c r="BF22" i="11"/>
  <c r="BF21" i="11" s="1"/>
  <c r="BC22" i="11"/>
  <c r="BC21" i="11" s="1"/>
  <c r="AY22" i="11"/>
  <c r="AY21" i="11" s="1"/>
  <c r="AV22" i="11"/>
  <c r="AV21" i="11" s="1"/>
  <c r="AR22" i="11"/>
  <c r="AR21" i="11" s="1"/>
  <c r="AO22" i="11"/>
  <c r="AO21" i="11" s="1"/>
  <c r="AJ22" i="11"/>
  <c r="BL22" i="11" s="1"/>
  <c r="BL21" i="11" s="1"/>
  <c r="AI22" i="11"/>
  <c r="BK22" i="11" s="1"/>
  <c r="AG22" i="11"/>
  <c r="AF22" i="11"/>
  <c r="BH22" i="11" s="1"/>
  <c r="O22" i="11"/>
  <c r="O21" i="11" s="1"/>
  <c r="L22" i="11"/>
  <c r="L21" i="11" s="1"/>
  <c r="BE21" i="11"/>
  <c r="BD21" i="11"/>
  <c r="BB21" i="11"/>
  <c r="BA21" i="11"/>
  <c r="AX21" i="11"/>
  <c r="AW21" i="11"/>
  <c r="AU21" i="11"/>
  <c r="AT21" i="11"/>
  <c r="AQ21" i="11"/>
  <c r="AP21" i="11"/>
  <c r="AN21" i="11"/>
  <c r="AM21" i="11"/>
  <c r="AC21" i="11"/>
  <c r="AB21" i="11"/>
  <c r="AA21" i="11"/>
  <c r="Z21" i="11"/>
  <c r="W21" i="11"/>
  <c r="V21" i="11"/>
  <c r="U21" i="11"/>
  <c r="T21" i="11"/>
  <c r="N21" i="11"/>
  <c r="M21" i="11"/>
  <c r="K21" i="11"/>
  <c r="J21" i="11"/>
  <c r="BP18" i="11"/>
  <c r="BT18" i="11" s="1"/>
  <c r="BO18" i="11"/>
  <c r="BS18" i="11" s="1"/>
  <c r="BF18" i="11"/>
  <c r="BF17" i="11" s="1"/>
  <c r="BF16" i="11" s="1"/>
  <c r="BC18" i="11"/>
  <c r="BC17" i="11" s="1"/>
  <c r="BC16" i="11" s="1"/>
  <c r="AY18" i="11"/>
  <c r="AY17" i="11" s="1"/>
  <c r="AY16" i="11" s="1"/>
  <c r="AV18" i="11"/>
  <c r="AR18" i="11"/>
  <c r="AR17" i="11" s="1"/>
  <c r="AR16" i="11" s="1"/>
  <c r="AO18" i="11"/>
  <c r="AO17" i="11" s="1"/>
  <c r="AO16" i="11" s="1"/>
  <c r="AJ18" i="11"/>
  <c r="BL18" i="11" s="1"/>
  <c r="BL17" i="11" s="1"/>
  <c r="BL16" i="11" s="1"/>
  <c r="AI18" i="11"/>
  <c r="BK18" i="11" s="1"/>
  <c r="AG18" i="11"/>
  <c r="BI18" i="11" s="1"/>
  <c r="BI17" i="11" s="1"/>
  <c r="BI16" i="11" s="1"/>
  <c r="AF18" i="11"/>
  <c r="BH18" i="11" s="1"/>
  <c r="O18" i="11"/>
  <c r="O17" i="11" s="1"/>
  <c r="O16" i="11" s="1"/>
  <c r="L18" i="11"/>
  <c r="L17" i="11" s="1"/>
  <c r="L16" i="11" s="1"/>
  <c r="BE17" i="11"/>
  <c r="BE16" i="11" s="1"/>
  <c r="BD17" i="11"/>
  <c r="BD16" i="11" s="1"/>
  <c r="BB17" i="11"/>
  <c r="BB16" i="11" s="1"/>
  <c r="BA17" i="11"/>
  <c r="BA16" i="11" s="1"/>
  <c r="AX17" i="11"/>
  <c r="AX16" i="11" s="1"/>
  <c r="AW17" i="11"/>
  <c r="AW16" i="11" s="1"/>
  <c r="AU17" i="11"/>
  <c r="AU16" i="11" s="1"/>
  <c r="AT17" i="11"/>
  <c r="AT16" i="11" s="1"/>
  <c r="AQ17" i="11"/>
  <c r="AQ16" i="11" s="1"/>
  <c r="AP17" i="11"/>
  <c r="AP16" i="11" s="1"/>
  <c r="AN17" i="11"/>
  <c r="AN16" i="11" s="1"/>
  <c r="AM17" i="11"/>
  <c r="AM16" i="11" s="1"/>
  <c r="AC17" i="11"/>
  <c r="AC16" i="11" s="1"/>
  <c r="AB17" i="11"/>
  <c r="AB16" i="11" s="1"/>
  <c r="AA17" i="11"/>
  <c r="AA16" i="11" s="1"/>
  <c r="Z17" i="11"/>
  <c r="Z16" i="11" s="1"/>
  <c r="W17" i="11"/>
  <c r="V17" i="11"/>
  <c r="V16" i="11" s="1"/>
  <c r="U17" i="11"/>
  <c r="U16" i="11" s="1"/>
  <c r="T17" i="11"/>
  <c r="T16" i="11" s="1"/>
  <c r="N17" i="11"/>
  <c r="N16" i="11" s="1"/>
  <c r="M17" i="11"/>
  <c r="M16" i="11" s="1"/>
  <c r="K17" i="11"/>
  <c r="K16" i="11" s="1"/>
  <c r="J17" i="11"/>
  <c r="J16" i="11" s="1"/>
  <c r="W16" i="11"/>
  <c r="BP15" i="11"/>
  <c r="BT15" i="11" s="1"/>
  <c r="BO15" i="11"/>
  <c r="BS15" i="11" s="1"/>
  <c r="BF15" i="11"/>
  <c r="BF14" i="11" s="1"/>
  <c r="BC15" i="11"/>
  <c r="AY15" i="11"/>
  <c r="AY14" i="11" s="1"/>
  <c r="AV15" i="11"/>
  <c r="AR15" i="11"/>
  <c r="AR14" i="11" s="1"/>
  <c r="AO15" i="11"/>
  <c r="AO14" i="11" s="1"/>
  <c r="AJ15" i="11"/>
  <c r="AJ14" i="11" s="1"/>
  <c r="AI15" i="11"/>
  <c r="BK15" i="11" s="1"/>
  <c r="AG15" i="11"/>
  <c r="BI15" i="11" s="1"/>
  <c r="BI14" i="11" s="1"/>
  <c r="AF15" i="11"/>
  <c r="O15" i="11"/>
  <c r="O14" i="11" s="1"/>
  <c r="L15" i="11"/>
  <c r="L14" i="11" s="1"/>
  <c r="BE14" i="11"/>
  <c r="BD14" i="11"/>
  <c r="BB14" i="11"/>
  <c r="BA14" i="11"/>
  <c r="AX14" i="11"/>
  <c r="AW14" i="11"/>
  <c r="AU14" i="11"/>
  <c r="AT14" i="11"/>
  <c r="AQ14" i="11"/>
  <c r="AP14" i="11"/>
  <c r="AN14" i="11"/>
  <c r="AM14" i="11"/>
  <c r="AC14" i="11"/>
  <c r="AB14" i="11"/>
  <c r="AA14" i="11"/>
  <c r="Z14" i="11"/>
  <c r="W14" i="11"/>
  <c r="V14" i="11"/>
  <c r="U14" i="11"/>
  <c r="T14" i="11"/>
  <c r="N14" i="11"/>
  <c r="M14" i="11"/>
  <c r="K14" i="11"/>
  <c r="J14" i="11"/>
  <c r="BP13" i="11"/>
  <c r="BT13" i="11" s="1"/>
  <c r="BO13" i="11"/>
  <c r="BS13" i="11" s="1"/>
  <c r="BF13" i="11"/>
  <c r="BC13" i="11"/>
  <c r="BC12" i="11" s="1"/>
  <c r="AY13" i="11"/>
  <c r="AY12" i="11" s="1"/>
  <c r="AV13" i="11"/>
  <c r="AV12" i="11" s="1"/>
  <c r="AR13" i="11"/>
  <c r="AR12" i="11" s="1"/>
  <c r="AO13" i="11"/>
  <c r="AJ13" i="11"/>
  <c r="AJ12" i="11" s="1"/>
  <c r="AI13" i="11"/>
  <c r="BK13" i="11" s="1"/>
  <c r="AG13" i="11"/>
  <c r="BI13" i="11" s="1"/>
  <c r="BI12" i="11" s="1"/>
  <c r="AF13" i="11"/>
  <c r="O13" i="11"/>
  <c r="O12" i="11" s="1"/>
  <c r="L13" i="11"/>
  <c r="BF12" i="11"/>
  <c r="BE12" i="11"/>
  <c r="BD12" i="11"/>
  <c r="BB12" i="11"/>
  <c r="BA12" i="11"/>
  <c r="AX12" i="11"/>
  <c r="AW12" i="11"/>
  <c r="AU12" i="11"/>
  <c r="AT12" i="11"/>
  <c r="AQ12" i="11"/>
  <c r="AP12" i="11"/>
  <c r="AN12" i="11"/>
  <c r="AM12" i="11"/>
  <c r="AC12" i="11"/>
  <c r="AB12" i="11"/>
  <c r="AA12" i="11"/>
  <c r="Z12" i="11"/>
  <c r="W12" i="11"/>
  <c r="V12" i="11"/>
  <c r="U12" i="11"/>
  <c r="T12" i="11"/>
  <c r="N12" i="11"/>
  <c r="M12" i="11"/>
  <c r="K12" i="11"/>
  <c r="J12" i="11"/>
  <c r="O4233" i="3"/>
  <c r="L4233" i="3"/>
  <c r="O4232" i="3"/>
  <c r="L4232" i="3"/>
  <c r="O4231" i="3"/>
  <c r="L4231" i="3"/>
  <c r="O4230" i="3"/>
  <c r="L4230" i="3"/>
  <c r="R4229" i="3"/>
  <c r="N4229" i="3"/>
  <c r="M4229" i="3"/>
  <c r="M4228" i="3" s="1"/>
  <c r="K4229" i="3"/>
  <c r="K4228" i="3" s="1"/>
  <c r="J4229" i="3"/>
  <c r="J4228" i="3" s="1"/>
  <c r="N4228" i="3"/>
  <c r="O4227" i="3"/>
  <c r="L4227" i="3"/>
  <c r="O4226" i="3"/>
  <c r="L4226" i="3"/>
  <c r="O4225" i="3"/>
  <c r="L4225" i="3"/>
  <c r="O4224" i="3"/>
  <c r="L4224" i="3"/>
  <c r="O4223" i="3"/>
  <c r="L4223" i="3"/>
  <c r="O4222" i="3"/>
  <c r="L4222" i="3"/>
  <c r="R4221" i="3"/>
  <c r="N4221" i="3"/>
  <c r="N4220" i="3" s="1"/>
  <c r="M4221" i="3"/>
  <c r="M4220" i="3" s="1"/>
  <c r="K4221" i="3"/>
  <c r="K4220" i="3" s="1"/>
  <c r="J4221" i="3"/>
  <c r="J4220" i="3" s="1"/>
  <c r="O4219" i="3"/>
  <c r="L4219" i="3"/>
  <c r="O4218" i="3"/>
  <c r="L4218" i="3"/>
  <c r="O4217" i="3"/>
  <c r="L4217" i="3"/>
  <c r="O4216" i="3"/>
  <c r="L4216" i="3"/>
  <c r="O4215" i="3"/>
  <c r="L4215" i="3"/>
  <c r="O4214" i="3"/>
  <c r="L4214" i="3"/>
  <c r="O4213" i="3"/>
  <c r="L4213" i="3"/>
  <c r="O4212" i="3"/>
  <c r="L4212" i="3"/>
  <c r="O4211" i="3"/>
  <c r="L4211" i="3"/>
  <c r="O4210" i="3"/>
  <c r="L4210" i="3"/>
  <c r="O4209" i="3"/>
  <c r="L4209" i="3"/>
  <c r="O4208" i="3"/>
  <c r="L4208" i="3"/>
  <c r="O4207" i="3"/>
  <c r="L4207" i="3"/>
  <c r="O4206" i="3"/>
  <c r="L4206" i="3"/>
  <c r="O4205" i="3"/>
  <c r="L4205" i="3"/>
  <c r="O4204" i="3"/>
  <c r="L4204" i="3"/>
  <c r="O4203" i="3"/>
  <c r="L4203" i="3"/>
  <c r="O4202" i="3"/>
  <c r="L4202" i="3"/>
  <c r="O4201" i="3"/>
  <c r="L4201" i="3"/>
  <c r="O4200" i="3"/>
  <c r="L4200" i="3"/>
  <c r="O4199" i="3"/>
  <c r="L4199" i="3"/>
  <c r="O4198" i="3"/>
  <c r="L4198" i="3"/>
  <c r="O4197" i="3"/>
  <c r="L4197" i="3"/>
  <c r="O4196" i="3"/>
  <c r="L4196" i="3"/>
  <c r="O4195" i="3"/>
  <c r="L4195" i="3"/>
  <c r="O4194" i="3"/>
  <c r="L4194" i="3"/>
  <c r="O4193" i="3"/>
  <c r="L4193" i="3"/>
  <c r="O4192" i="3"/>
  <c r="L4192" i="3"/>
  <c r="O4191" i="3"/>
  <c r="L4191" i="3"/>
  <c r="O4190" i="3"/>
  <c r="L4190" i="3"/>
  <c r="O4189" i="3"/>
  <c r="L4189" i="3"/>
  <c r="O4188" i="3"/>
  <c r="L4188" i="3"/>
  <c r="O4187" i="3"/>
  <c r="L4187" i="3"/>
  <c r="O4186" i="3"/>
  <c r="L4186" i="3"/>
  <c r="O4185" i="3"/>
  <c r="L4185" i="3"/>
  <c r="O4184" i="3"/>
  <c r="L4184" i="3"/>
  <c r="O4183" i="3"/>
  <c r="L4183" i="3"/>
  <c r="O4182" i="3"/>
  <c r="L4182" i="3"/>
  <c r="O4181" i="3"/>
  <c r="L4181" i="3"/>
  <c r="O4180" i="3"/>
  <c r="L4180" i="3"/>
  <c r="O4179" i="3"/>
  <c r="L4179" i="3"/>
  <c r="O4178" i="3"/>
  <c r="L4178" i="3"/>
  <c r="O4177" i="3"/>
  <c r="L4177" i="3"/>
  <c r="O4176" i="3"/>
  <c r="L4176" i="3"/>
  <c r="O4175" i="3"/>
  <c r="L4175" i="3"/>
  <c r="O4174" i="3"/>
  <c r="L4174" i="3"/>
  <c r="O4173" i="3"/>
  <c r="L4173" i="3"/>
  <c r="O4172" i="3"/>
  <c r="L4172" i="3"/>
  <c r="O4171" i="3"/>
  <c r="L4171" i="3"/>
  <c r="O4170" i="3"/>
  <c r="L4170" i="3"/>
  <c r="O4169" i="3"/>
  <c r="L4169" i="3"/>
  <c r="O4168" i="3"/>
  <c r="L4168" i="3"/>
  <c r="O4167" i="3"/>
  <c r="L4167" i="3"/>
  <c r="O4166" i="3"/>
  <c r="L4166" i="3"/>
  <c r="O4165" i="3"/>
  <c r="L4165" i="3"/>
  <c r="O4164" i="3"/>
  <c r="L4164" i="3"/>
  <c r="O4163" i="3"/>
  <c r="L4163" i="3"/>
  <c r="O4162" i="3"/>
  <c r="L4162" i="3"/>
  <c r="O4161" i="3"/>
  <c r="L4161" i="3"/>
  <c r="O4160" i="3"/>
  <c r="L4160" i="3"/>
  <c r="O4159" i="3"/>
  <c r="L4159" i="3"/>
  <c r="O4158" i="3"/>
  <c r="L4158" i="3"/>
  <c r="O4157" i="3"/>
  <c r="L4157" i="3"/>
  <c r="O4156" i="3"/>
  <c r="L4156" i="3"/>
  <c r="O4155" i="3"/>
  <c r="L4155" i="3"/>
  <c r="O4154" i="3"/>
  <c r="L4154" i="3"/>
  <c r="O4153" i="3"/>
  <c r="L4153" i="3"/>
  <c r="O4152" i="3"/>
  <c r="L4152" i="3"/>
  <c r="O4151" i="3"/>
  <c r="L4151" i="3"/>
  <c r="O4150" i="3"/>
  <c r="L4150" i="3"/>
  <c r="R4148" i="3"/>
  <c r="N4148" i="3"/>
  <c r="M4148" i="3"/>
  <c r="K4148" i="3"/>
  <c r="J4148" i="3"/>
  <c r="O4147" i="3"/>
  <c r="L4147" i="3"/>
  <c r="O4146" i="3"/>
  <c r="L4146" i="3"/>
  <c r="O4145" i="3"/>
  <c r="L4145" i="3"/>
  <c r="O4144" i="3"/>
  <c r="L4144" i="3"/>
  <c r="O4143" i="3"/>
  <c r="L4143" i="3"/>
  <c r="O4142" i="3"/>
  <c r="L4142" i="3"/>
  <c r="O4141" i="3"/>
  <c r="L4141" i="3"/>
  <c r="O4140" i="3"/>
  <c r="L4140" i="3"/>
  <c r="O4139" i="3"/>
  <c r="L4139" i="3"/>
  <c r="O4138" i="3"/>
  <c r="L4138" i="3"/>
  <c r="O4137" i="3"/>
  <c r="L4137" i="3"/>
  <c r="O4136" i="3"/>
  <c r="L4136" i="3"/>
  <c r="O4135" i="3"/>
  <c r="L4135" i="3"/>
  <c r="O4134" i="3"/>
  <c r="L4134" i="3"/>
  <c r="O4133" i="3"/>
  <c r="L4133" i="3"/>
  <c r="O4132" i="3"/>
  <c r="L4132" i="3"/>
  <c r="O4131" i="3"/>
  <c r="L4131" i="3"/>
  <c r="O4130" i="3"/>
  <c r="L4130" i="3"/>
  <c r="O4129" i="3"/>
  <c r="L4129" i="3"/>
  <c r="O4128" i="3"/>
  <c r="L4128" i="3"/>
  <c r="O4127" i="3"/>
  <c r="L4127" i="3"/>
  <c r="O4122" i="3"/>
  <c r="L4122" i="3"/>
  <c r="R4121" i="3"/>
  <c r="N4121" i="3"/>
  <c r="M4121" i="3"/>
  <c r="K4121" i="3"/>
  <c r="J4121" i="3"/>
  <c r="O4117" i="3"/>
  <c r="L4117" i="3"/>
  <c r="L4116" i="3" s="1"/>
  <c r="N4116" i="3"/>
  <c r="M4116" i="3"/>
  <c r="K4116" i="3"/>
  <c r="J4116" i="3"/>
  <c r="O4115" i="3"/>
  <c r="O4114" i="3" s="1"/>
  <c r="L4115" i="3"/>
  <c r="L4114" i="3" s="1"/>
  <c r="N4114" i="3"/>
  <c r="M4114" i="3"/>
  <c r="K4114" i="3"/>
  <c r="J4114" i="3"/>
  <c r="O4112" i="3"/>
  <c r="O4111" i="3" s="1"/>
  <c r="L4112" i="3"/>
  <c r="L4111" i="3" s="1"/>
  <c r="N4111" i="3"/>
  <c r="M4111" i="3"/>
  <c r="K4111" i="3"/>
  <c r="J4111" i="3"/>
  <c r="O4110" i="3"/>
  <c r="O4109" i="3" s="1"/>
  <c r="L4110" i="3"/>
  <c r="L4109" i="3" s="1"/>
  <c r="N4109" i="3"/>
  <c r="M4109" i="3"/>
  <c r="K4109" i="3"/>
  <c r="J4109" i="3"/>
  <c r="O4107" i="3"/>
  <c r="L4107" i="3"/>
  <c r="O4106" i="3"/>
  <c r="L4106" i="3"/>
  <c r="O4105" i="3"/>
  <c r="L4105" i="3"/>
  <c r="O4104" i="3"/>
  <c r="L4104" i="3"/>
  <c r="O4103" i="3"/>
  <c r="L4103" i="3"/>
  <c r="O4102" i="3"/>
  <c r="L4102" i="3"/>
  <c r="O4101" i="3"/>
  <c r="L4101" i="3"/>
  <c r="O4100" i="3"/>
  <c r="L4100" i="3"/>
  <c r="O4099" i="3"/>
  <c r="L4099" i="3"/>
  <c r="N4098" i="3"/>
  <c r="M4098" i="3"/>
  <c r="K4098" i="3"/>
  <c r="J4098" i="3"/>
  <c r="O4097" i="3"/>
  <c r="L4097" i="3"/>
  <c r="O4096" i="3"/>
  <c r="L4096" i="3"/>
  <c r="N4095" i="3"/>
  <c r="M4095" i="3"/>
  <c r="K4095" i="3"/>
  <c r="J4095" i="3"/>
  <c r="O4094" i="3"/>
  <c r="L4094" i="3"/>
  <c r="O4093" i="3"/>
  <c r="L4093" i="3"/>
  <c r="O4092" i="3"/>
  <c r="L4092" i="3"/>
  <c r="O4091" i="3"/>
  <c r="L4091" i="3"/>
  <c r="N4090" i="3"/>
  <c r="M4090" i="3"/>
  <c r="K4090" i="3"/>
  <c r="J4090" i="3"/>
  <c r="O4089" i="3"/>
  <c r="L4089" i="3"/>
  <c r="O4088" i="3"/>
  <c r="L4088" i="3"/>
  <c r="O4087" i="3"/>
  <c r="L4087" i="3"/>
  <c r="O4086" i="3"/>
  <c r="L4086" i="3"/>
  <c r="O4085" i="3"/>
  <c r="L4085" i="3"/>
  <c r="N4084" i="3"/>
  <c r="M4084" i="3"/>
  <c r="K4084" i="3"/>
  <c r="J4084" i="3"/>
  <c r="O4082" i="3"/>
  <c r="L4082" i="3"/>
  <c r="O4081" i="3"/>
  <c r="L4081" i="3"/>
  <c r="O4080" i="3"/>
  <c r="L4080" i="3"/>
  <c r="O4079" i="3"/>
  <c r="L4079" i="3"/>
  <c r="O4078" i="3"/>
  <c r="L4078" i="3"/>
  <c r="O4077" i="3"/>
  <c r="L4077" i="3"/>
  <c r="O4076" i="3"/>
  <c r="L4076" i="3"/>
  <c r="O4075" i="3"/>
  <c r="L4075" i="3"/>
  <c r="O4074" i="3"/>
  <c r="L4074" i="3"/>
  <c r="O4073" i="3"/>
  <c r="L4073" i="3"/>
  <c r="O4072" i="3"/>
  <c r="L4072" i="3"/>
  <c r="O4071" i="3"/>
  <c r="L4071" i="3"/>
  <c r="O4070" i="3"/>
  <c r="L4070" i="3"/>
  <c r="O4069" i="3"/>
  <c r="L4069" i="3"/>
  <c r="N4068" i="3"/>
  <c r="N4067" i="3" s="1"/>
  <c r="M4068" i="3"/>
  <c r="M4067" i="3" s="1"/>
  <c r="K4068" i="3"/>
  <c r="K4067" i="3" s="1"/>
  <c r="J4068" i="3"/>
  <c r="J4067" i="3" s="1"/>
  <c r="O4066" i="3"/>
  <c r="L4066" i="3"/>
  <c r="O4065" i="3"/>
  <c r="L4065" i="3"/>
  <c r="O4064" i="3"/>
  <c r="L4064" i="3"/>
  <c r="O4063" i="3"/>
  <c r="L4063" i="3"/>
  <c r="O4062" i="3"/>
  <c r="L4062" i="3"/>
  <c r="N4061" i="3"/>
  <c r="M4061" i="3"/>
  <c r="M4060" i="3" s="1"/>
  <c r="K4061" i="3"/>
  <c r="K4060" i="3" s="1"/>
  <c r="J4061" i="3"/>
  <c r="J4060" i="3" s="1"/>
  <c r="N4060" i="3"/>
  <c r="O4059" i="3"/>
  <c r="O4058" i="3" s="1"/>
  <c r="L4059" i="3"/>
  <c r="L4058" i="3" s="1"/>
  <c r="N4058" i="3"/>
  <c r="M4058" i="3"/>
  <c r="K4058" i="3"/>
  <c r="J4058" i="3"/>
  <c r="O4057" i="3"/>
  <c r="L4057" i="3"/>
  <c r="O4056" i="3"/>
  <c r="L4056" i="3"/>
  <c r="O4055" i="3"/>
  <c r="L4055" i="3"/>
  <c r="O4054" i="3"/>
  <c r="L4054" i="3"/>
  <c r="O4053" i="3"/>
  <c r="L4053" i="3"/>
  <c r="O4052" i="3"/>
  <c r="L4052" i="3"/>
  <c r="O4051" i="3"/>
  <c r="L4051" i="3"/>
  <c r="O4050" i="3"/>
  <c r="L4050" i="3"/>
  <c r="O4049" i="3"/>
  <c r="L4049" i="3"/>
  <c r="O4048" i="3"/>
  <c r="L4048" i="3"/>
  <c r="O4047" i="3"/>
  <c r="L4047" i="3"/>
  <c r="O4046" i="3"/>
  <c r="L4046" i="3"/>
  <c r="O4045" i="3"/>
  <c r="L4045" i="3"/>
  <c r="O4044" i="3"/>
  <c r="L4044" i="3"/>
  <c r="O4043" i="3"/>
  <c r="L4043" i="3"/>
  <c r="O4042" i="3"/>
  <c r="L4042" i="3"/>
  <c r="O4041" i="3"/>
  <c r="L4041" i="3"/>
  <c r="O4040" i="3"/>
  <c r="L4040" i="3"/>
  <c r="O4039" i="3"/>
  <c r="L4039" i="3"/>
  <c r="O4038" i="3"/>
  <c r="L4038" i="3"/>
  <c r="O4037" i="3"/>
  <c r="L4037" i="3"/>
  <c r="O4036" i="3"/>
  <c r="L4036" i="3"/>
  <c r="O4035" i="3"/>
  <c r="L4035" i="3"/>
  <c r="O4034" i="3"/>
  <c r="L4034" i="3"/>
  <c r="O4033" i="3"/>
  <c r="L4033" i="3"/>
  <c r="O4032" i="3"/>
  <c r="L4032" i="3"/>
  <c r="O4031" i="3"/>
  <c r="L4031" i="3"/>
  <c r="O4030" i="3"/>
  <c r="L4030" i="3"/>
  <c r="O4029" i="3"/>
  <c r="L4029" i="3"/>
  <c r="O4028" i="3"/>
  <c r="L4028" i="3"/>
  <c r="O4027" i="3"/>
  <c r="L4027" i="3"/>
  <c r="O4026" i="3"/>
  <c r="L4026" i="3"/>
  <c r="O4025" i="3"/>
  <c r="L4025" i="3"/>
  <c r="O4024" i="3"/>
  <c r="L4024" i="3"/>
  <c r="O4023" i="3"/>
  <c r="L4023" i="3"/>
  <c r="O4022" i="3"/>
  <c r="L4022" i="3"/>
  <c r="O4021" i="3"/>
  <c r="L4021" i="3"/>
  <c r="O4020" i="3"/>
  <c r="L4020" i="3"/>
  <c r="O4019" i="3"/>
  <c r="L4019" i="3"/>
  <c r="O4018" i="3"/>
  <c r="L4018" i="3"/>
  <c r="O4017" i="3"/>
  <c r="L4017" i="3"/>
  <c r="O4016" i="3"/>
  <c r="L4016" i="3"/>
  <c r="O4015" i="3"/>
  <c r="L4015" i="3"/>
  <c r="O4014" i="3"/>
  <c r="L4014" i="3"/>
  <c r="O4013" i="3"/>
  <c r="L4013" i="3"/>
  <c r="O4012" i="3"/>
  <c r="L4012" i="3"/>
  <c r="O4011" i="3"/>
  <c r="L4011" i="3"/>
  <c r="O4010" i="3"/>
  <c r="L4010" i="3"/>
  <c r="O4009" i="3"/>
  <c r="L4009" i="3"/>
  <c r="O4008" i="3"/>
  <c r="L4008" i="3"/>
  <c r="O4007" i="3"/>
  <c r="L4007" i="3"/>
  <c r="O4006" i="3"/>
  <c r="L4006" i="3"/>
  <c r="O4005" i="3"/>
  <c r="L4005" i="3"/>
  <c r="O4004" i="3"/>
  <c r="L4004" i="3"/>
  <c r="O4003" i="3"/>
  <c r="L4003" i="3"/>
  <c r="N4002" i="3"/>
  <c r="N4001" i="3" s="1"/>
  <c r="M4002" i="3"/>
  <c r="M4001" i="3" s="1"/>
  <c r="K4002" i="3"/>
  <c r="K4001" i="3" s="1"/>
  <c r="J4002" i="3"/>
  <c r="O4000" i="3"/>
  <c r="L4000" i="3"/>
  <c r="O3999" i="3"/>
  <c r="L3999" i="3"/>
  <c r="O3998" i="3"/>
  <c r="L3998" i="3"/>
  <c r="O3997" i="3"/>
  <c r="L3997" i="3"/>
  <c r="O3996" i="3"/>
  <c r="L3996" i="3"/>
  <c r="O3995" i="3"/>
  <c r="L3995" i="3"/>
  <c r="O3994" i="3"/>
  <c r="L3994" i="3"/>
  <c r="O3993" i="3"/>
  <c r="L3993" i="3"/>
  <c r="O3992" i="3"/>
  <c r="L3992" i="3"/>
  <c r="O3991" i="3"/>
  <c r="L3991" i="3"/>
  <c r="O3990" i="3"/>
  <c r="L3990" i="3"/>
  <c r="O3989" i="3"/>
  <c r="L3989" i="3"/>
  <c r="O3988" i="3"/>
  <c r="L3988" i="3"/>
  <c r="N3987" i="3"/>
  <c r="M3987" i="3"/>
  <c r="K3987" i="3"/>
  <c r="J3987" i="3"/>
  <c r="O3986" i="3"/>
  <c r="L3986" i="3"/>
  <c r="O3985" i="3"/>
  <c r="L3985" i="3"/>
  <c r="O3984" i="3"/>
  <c r="L3984" i="3"/>
  <c r="O3983" i="3"/>
  <c r="L3983" i="3"/>
  <c r="O3982" i="3"/>
  <c r="L3982" i="3"/>
  <c r="O3981" i="3"/>
  <c r="L3981" i="3"/>
  <c r="O3980" i="3"/>
  <c r="L3980" i="3"/>
  <c r="N3979" i="3"/>
  <c r="M3979" i="3"/>
  <c r="K3979" i="3"/>
  <c r="J3979" i="3"/>
  <c r="O3977" i="3"/>
  <c r="L3977" i="3"/>
  <c r="O3976" i="3"/>
  <c r="L3976" i="3"/>
  <c r="O3975" i="3"/>
  <c r="L3975" i="3"/>
  <c r="O3974" i="3"/>
  <c r="L3974" i="3"/>
  <c r="O3973" i="3"/>
  <c r="L3973" i="3"/>
  <c r="O3972" i="3"/>
  <c r="L3972" i="3"/>
  <c r="O3971" i="3"/>
  <c r="L3971" i="3"/>
  <c r="O3970" i="3"/>
  <c r="L3970" i="3"/>
  <c r="O3969" i="3"/>
  <c r="L3969" i="3"/>
  <c r="O3968" i="3"/>
  <c r="L3968" i="3"/>
  <c r="O3967" i="3"/>
  <c r="L3967" i="3"/>
  <c r="O3966" i="3"/>
  <c r="L3966" i="3"/>
  <c r="O3965" i="3"/>
  <c r="L3965" i="3"/>
  <c r="O3964" i="3"/>
  <c r="L3964" i="3"/>
  <c r="O3963" i="3"/>
  <c r="L3963" i="3"/>
  <c r="O3962" i="3"/>
  <c r="L3962" i="3"/>
  <c r="O3961" i="3"/>
  <c r="L3961" i="3"/>
  <c r="N3960" i="3"/>
  <c r="M3960" i="3"/>
  <c r="K3960" i="3"/>
  <c r="J3960" i="3"/>
  <c r="O3959" i="3"/>
  <c r="L3959" i="3"/>
  <c r="O3958" i="3"/>
  <c r="L3958" i="3"/>
  <c r="O3957" i="3"/>
  <c r="L3957" i="3"/>
  <c r="O3956" i="3"/>
  <c r="L3956" i="3"/>
  <c r="O3955" i="3"/>
  <c r="L3955" i="3"/>
  <c r="O3954" i="3"/>
  <c r="L3954" i="3"/>
  <c r="O3953" i="3"/>
  <c r="L3953" i="3"/>
  <c r="O3952" i="3"/>
  <c r="L3952" i="3"/>
  <c r="O3951" i="3"/>
  <c r="L3951" i="3"/>
  <c r="O3950" i="3"/>
  <c r="L3950" i="3"/>
  <c r="O3949" i="3"/>
  <c r="L3949" i="3"/>
  <c r="O3948" i="3"/>
  <c r="L3948" i="3"/>
  <c r="O3947" i="3"/>
  <c r="L3947" i="3"/>
  <c r="O3946" i="3"/>
  <c r="L3946" i="3"/>
  <c r="O3945" i="3"/>
  <c r="L3945" i="3"/>
  <c r="O3944" i="3"/>
  <c r="L3944" i="3"/>
  <c r="O3943" i="3"/>
  <c r="L3943" i="3"/>
  <c r="O3942" i="3"/>
  <c r="L3942" i="3"/>
  <c r="O3941" i="3"/>
  <c r="L3941" i="3"/>
  <c r="O3940" i="3"/>
  <c r="L3940" i="3"/>
  <c r="O3939" i="3"/>
  <c r="L3939" i="3"/>
  <c r="O3938" i="3"/>
  <c r="L3938" i="3"/>
  <c r="O3937" i="3"/>
  <c r="L3937" i="3"/>
  <c r="O3936" i="3"/>
  <c r="L3936" i="3"/>
  <c r="O3935" i="3"/>
  <c r="L3935" i="3"/>
  <c r="O3934" i="3"/>
  <c r="L3934" i="3"/>
  <c r="O3933" i="3"/>
  <c r="L3933" i="3"/>
  <c r="N3932" i="3"/>
  <c r="M3932" i="3"/>
  <c r="K3932" i="3"/>
  <c r="J3932" i="3"/>
  <c r="O3931" i="3"/>
  <c r="L3931" i="3"/>
  <c r="O3930" i="3"/>
  <c r="L3930" i="3"/>
  <c r="O3929" i="3"/>
  <c r="L3929" i="3"/>
  <c r="O3928" i="3"/>
  <c r="L3928" i="3"/>
  <c r="O3927" i="3"/>
  <c r="L3927" i="3"/>
  <c r="O3926" i="3"/>
  <c r="L3926" i="3"/>
  <c r="O3925" i="3"/>
  <c r="L3925" i="3"/>
  <c r="O3924" i="3"/>
  <c r="L3924" i="3"/>
  <c r="O3923" i="3"/>
  <c r="L3923" i="3"/>
  <c r="O3922" i="3"/>
  <c r="L3922" i="3"/>
  <c r="N3921" i="3"/>
  <c r="M3921" i="3"/>
  <c r="K3921" i="3"/>
  <c r="J3921" i="3"/>
  <c r="O3920" i="3"/>
  <c r="L3920" i="3"/>
  <c r="O3919" i="3"/>
  <c r="L3919" i="3"/>
  <c r="O3918" i="3"/>
  <c r="L3918" i="3"/>
  <c r="O3917" i="3"/>
  <c r="L3917" i="3"/>
  <c r="O3916" i="3"/>
  <c r="L3916" i="3"/>
  <c r="O3915" i="3"/>
  <c r="L3915" i="3"/>
  <c r="O3914" i="3"/>
  <c r="L3914" i="3"/>
  <c r="O3913" i="3"/>
  <c r="L3913" i="3"/>
  <c r="O3912" i="3"/>
  <c r="L3912" i="3"/>
  <c r="O3911" i="3"/>
  <c r="L3911" i="3"/>
  <c r="O3910" i="3"/>
  <c r="L3910" i="3"/>
  <c r="O3909" i="3"/>
  <c r="L3909" i="3"/>
  <c r="O3908" i="3"/>
  <c r="L3908" i="3"/>
  <c r="O3907" i="3"/>
  <c r="L3907" i="3"/>
  <c r="O3906" i="3"/>
  <c r="L3906" i="3"/>
  <c r="O3905" i="3"/>
  <c r="L3905" i="3"/>
  <c r="O3904" i="3"/>
  <c r="L3904" i="3"/>
  <c r="O3903" i="3"/>
  <c r="L3903" i="3"/>
  <c r="O3902" i="3"/>
  <c r="L3902" i="3"/>
  <c r="O3901" i="3"/>
  <c r="L3901" i="3"/>
  <c r="O3900" i="3"/>
  <c r="L3900" i="3"/>
  <c r="O3899" i="3"/>
  <c r="L3899" i="3"/>
  <c r="O3898" i="3"/>
  <c r="L3898" i="3"/>
  <c r="O3897" i="3"/>
  <c r="L3897" i="3"/>
  <c r="O3896" i="3"/>
  <c r="L3896" i="3"/>
  <c r="O3895" i="3"/>
  <c r="L3895" i="3"/>
  <c r="O3894" i="3"/>
  <c r="L3894" i="3"/>
  <c r="O3893" i="3"/>
  <c r="L3893" i="3"/>
  <c r="O3892" i="3"/>
  <c r="L3892" i="3"/>
  <c r="N3891" i="3"/>
  <c r="M3891" i="3"/>
  <c r="K3891" i="3"/>
  <c r="J3891" i="3"/>
  <c r="O3887" i="3"/>
  <c r="L3887" i="3"/>
  <c r="L3886" i="3" s="1"/>
  <c r="N3886" i="3"/>
  <c r="M3886" i="3"/>
  <c r="K3886" i="3"/>
  <c r="J3886" i="3"/>
  <c r="O3885" i="3"/>
  <c r="O3884" i="3" s="1"/>
  <c r="L3885" i="3"/>
  <c r="N3884" i="3"/>
  <c r="M3884" i="3"/>
  <c r="K3884" i="3"/>
  <c r="J3884" i="3"/>
  <c r="O3882" i="3"/>
  <c r="O3881" i="3" s="1"/>
  <c r="L3882" i="3"/>
  <c r="N3881" i="3"/>
  <c r="M3881" i="3"/>
  <c r="K3881" i="3"/>
  <c r="J3881" i="3"/>
  <c r="O3880" i="3"/>
  <c r="O3879" i="3" s="1"/>
  <c r="L3880" i="3"/>
  <c r="L3879" i="3" s="1"/>
  <c r="N3879" i="3"/>
  <c r="M3879" i="3"/>
  <c r="K3879" i="3"/>
  <c r="J3879" i="3"/>
  <c r="O3877" i="3"/>
  <c r="L3877" i="3"/>
  <c r="O3876" i="3"/>
  <c r="L3876" i="3"/>
  <c r="N3875" i="3"/>
  <c r="M3875" i="3"/>
  <c r="K3875" i="3"/>
  <c r="J3875" i="3"/>
  <c r="O3874" i="3"/>
  <c r="O3873" i="3" s="1"/>
  <c r="L3874" i="3"/>
  <c r="N3873" i="3"/>
  <c r="M3873" i="3"/>
  <c r="K3873" i="3"/>
  <c r="J3873" i="3"/>
  <c r="O3872" i="3"/>
  <c r="L3872" i="3"/>
  <c r="O3871" i="3"/>
  <c r="L3871" i="3"/>
  <c r="N3870" i="3"/>
  <c r="M3870" i="3"/>
  <c r="K3870" i="3"/>
  <c r="J3870" i="3"/>
  <c r="O3869" i="3"/>
  <c r="O3868" i="3" s="1"/>
  <c r="L3869" i="3"/>
  <c r="L3868" i="3" s="1"/>
  <c r="N3868" i="3"/>
  <c r="M3868" i="3"/>
  <c r="K3868" i="3"/>
  <c r="J3868" i="3"/>
  <c r="O3867" i="3"/>
  <c r="L3867" i="3"/>
  <c r="O3866" i="3"/>
  <c r="L3866" i="3"/>
  <c r="O3865" i="3"/>
  <c r="L3865" i="3"/>
  <c r="O3864" i="3"/>
  <c r="L3864" i="3"/>
  <c r="O3863" i="3"/>
  <c r="L3863" i="3"/>
  <c r="N3862" i="3"/>
  <c r="M3862" i="3"/>
  <c r="K3862" i="3"/>
  <c r="J3862" i="3"/>
  <c r="O3860" i="3"/>
  <c r="L3860" i="3"/>
  <c r="O3859" i="3"/>
  <c r="L3859" i="3"/>
  <c r="O3858" i="3"/>
  <c r="L3858" i="3"/>
  <c r="O3857" i="3"/>
  <c r="L3857" i="3"/>
  <c r="O3856" i="3"/>
  <c r="L3856" i="3"/>
  <c r="O3855" i="3"/>
  <c r="L3855" i="3"/>
  <c r="O3854" i="3"/>
  <c r="L3854" i="3"/>
  <c r="O3853" i="3"/>
  <c r="L3853" i="3"/>
  <c r="O3852" i="3"/>
  <c r="L3852" i="3"/>
  <c r="O3851" i="3"/>
  <c r="L3851" i="3"/>
  <c r="O3850" i="3"/>
  <c r="L3850" i="3"/>
  <c r="O3849" i="3"/>
  <c r="L3849" i="3"/>
  <c r="O3848" i="3"/>
  <c r="L3848" i="3"/>
  <c r="O3847" i="3"/>
  <c r="L3847" i="3"/>
  <c r="O3846" i="3"/>
  <c r="L3846" i="3"/>
  <c r="O3845" i="3"/>
  <c r="L3845" i="3"/>
  <c r="O3844" i="3"/>
  <c r="L3844" i="3"/>
  <c r="O3843" i="3"/>
  <c r="L3843" i="3"/>
  <c r="O3842" i="3"/>
  <c r="L3842" i="3"/>
  <c r="N3841" i="3"/>
  <c r="N3840" i="3" s="1"/>
  <c r="M3841" i="3"/>
  <c r="M3840" i="3" s="1"/>
  <c r="K3841" i="3"/>
  <c r="K3840" i="3" s="1"/>
  <c r="J3841" i="3"/>
  <c r="J3840" i="3" s="1"/>
  <c r="O3839" i="3"/>
  <c r="L3839" i="3"/>
  <c r="L3838" i="3" s="1"/>
  <c r="N3838" i="3"/>
  <c r="M3838" i="3"/>
  <c r="K3838" i="3"/>
  <c r="J3838" i="3"/>
  <c r="O3837" i="3"/>
  <c r="L3837" i="3"/>
  <c r="O3836" i="3"/>
  <c r="L3836" i="3"/>
  <c r="O3835" i="3"/>
  <c r="L3835" i="3"/>
  <c r="O3834" i="3"/>
  <c r="L3834" i="3"/>
  <c r="O3833" i="3"/>
  <c r="L3833" i="3"/>
  <c r="O3832" i="3"/>
  <c r="L3832" i="3"/>
  <c r="O3831" i="3"/>
  <c r="L3831" i="3"/>
  <c r="O3830" i="3"/>
  <c r="L3830" i="3"/>
  <c r="O3829" i="3"/>
  <c r="L3829" i="3"/>
  <c r="O3828" i="3"/>
  <c r="L3828" i="3"/>
  <c r="N3827" i="3"/>
  <c r="M3827" i="3"/>
  <c r="K3827" i="3"/>
  <c r="K3826" i="3" s="1"/>
  <c r="J3827" i="3"/>
  <c r="O3825" i="3"/>
  <c r="L3825" i="3"/>
  <c r="O3824" i="3"/>
  <c r="L3824" i="3"/>
  <c r="O3823" i="3"/>
  <c r="L3823" i="3"/>
  <c r="O3822" i="3"/>
  <c r="L3822" i="3"/>
  <c r="O3821" i="3"/>
  <c r="L3821" i="3"/>
  <c r="N3820" i="3"/>
  <c r="M3820" i="3"/>
  <c r="M3819" i="3" s="1"/>
  <c r="K3820" i="3"/>
  <c r="K3819" i="3" s="1"/>
  <c r="J3820" i="3"/>
  <c r="J3819" i="3" s="1"/>
  <c r="N3819" i="3"/>
  <c r="O3818" i="3"/>
  <c r="L3818" i="3"/>
  <c r="O3817" i="3"/>
  <c r="L3817" i="3"/>
  <c r="O3816" i="3"/>
  <c r="L3816" i="3"/>
  <c r="O3815" i="3"/>
  <c r="L3815" i="3"/>
  <c r="O3814" i="3"/>
  <c r="L3814" i="3"/>
  <c r="O3813" i="3"/>
  <c r="L3813" i="3"/>
  <c r="O3812" i="3"/>
  <c r="L3812" i="3"/>
  <c r="O3811" i="3"/>
  <c r="L3811" i="3"/>
  <c r="O3810" i="3"/>
  <c r="L3810" i="3"/>
  <c r="O3809" i="3"/>
  <c r="L3809" i="3"/>
  <c r="N3808" i="3"/>
  <c r="M3808" i="3"/>
  <c r="K3808" i="3"/>
  <c r="J3808" i="3"/>
  <c r="O3807" i="3"/>
  <c r="L3807" i="3"/>
  <c r="O3806" i="3"/>
  <c r="L3806" i="3"/>
  <c r="N3805" i="3"/>
  <c r="M3805" i="3"/>
  <c r="K3805" i="3"/>
  <c r="J3805" i="3"/>
  <c r="O3804" i="3"/>
  <c r="L3804" i="3"/>
  <c r="O3803" i="3"/>
  <c r="L3803" i="3"/>
  <c r="O3802" i="3"/>
  <c r="L3802" i="3"/>
  <c r="O3801" i="3"/>
  <c r="L3801" i="3"/>
  <c r="O3800" i="3"/>
  <c r="L3800" i="3"/>
  <c r="O3799" i="3"/>
  <c r="L3799" i="3"/>
  <c r="O3798" i="3"/>
  <c r="L3798" i="3"/>
  <c r="N3797" i="3"/>
  <c r="M3797" i="3"/>
  <c r="K3797" i="3"/>
  <c r="J3797" i="3"/>
  <c r="O3795" i="3"/>
  <c r="L3795" i="3"/>
  <c r="O3794" i="3"/>
  <c r="L3794" i="3"/>
  <c r="O3793" i="3"/>
  <c r="L3793" i="3"/>
  <c r="O3792" i="3"/>
  <c r="L3792" i="3"/>
  <c r="O3791" i="3"/>
  <c r="L3791" i="3"/>
  <c r="O3790" i="3"/>
  <c r="L3790" i="3"/>
  <c r="O3789" i="3"/>
  <c r="L3789" i="3"/>
  <c r="O3788" i="3"/>
  <c r="L3788" i="3"/>
  <c r="O3787" i="3"/>
  <c r="L3787" i="3"/>
  <c r="O3786" i="3"/>
  <c r="L3786" i="3"/>
  <c r="O3785" i="3"/>
  <c r="L3785" i="3"/>
  <c r="O3784" i="3"/>
  <c r="L3784" i="3"/>
  <c r="O3783" i="3"/>
  <c r="L3783" i="3"/>
  <c r="N3782" i="3"/>
  <c r="M3782" i="3"/>
  <c r="K3782" i="3"/>
  <c r="J3782" i="3"/>
  <c r="O3781" i="3"/>
  <c r="L3781" i="3"/>
  <c r="O3780" i="3"/>
  <c r="L3780" i="3"/>
  <c r="O3779" i="3"/>
  <c r="L3779" i="3"/>
  <c r="O3778" i="3"/>
  <c r="L3778" i="3"/>
  <c r="O3777" i="3"/>
  <c r="L3777" i="3"/>
  <c r="O3776" i="3"/>
  <c r="L3776" i="3"/>
  <c r="O3775" i="3"/>
  <c r="L3775" i="3"/>
  <c r="O3774" i="3"/>
  <c r="L3774" i="3"/>
  <c r="O3773" i="3"/>
  <c r="L3773" i="3"/>
  <c r="O3772" i="3"/>
  <c r="L3772" i="3"/>
  <c r="O3771" i="3"/>
  <c r="L3771" i="3"/>
  <c r="O3770" i="3"/>
  <c r="L3770" i="3"/>
  <c r="O3769" i="3"/>
  <c r="L3769" i="3"/>
  <c r="O3768" i="3"/>
  <c r="L3768" i="3"/>
  <c r="O3767" i="3"/>
  <c r="L3767" i="3"/>
  <c r="O3766" i="3"/>
  <c r="L3766" i="3"/>
  <c r="O3765" i="3"/>
  <c r="L3765" i="3"/>
  <c r="O3764" i="3"/>
  <c r="L3764" i="3"/>
  <c r="N3763" i="3"/>
  <c r="M3763" i="3"/>
  <c r="K3763" i="3"/>
  <c r="J3763" i="3"/>
  <c r="O3762" i="3"/>
  <c r="L3762" i="3"/>
  <c r="O3761" i="3"/>
  <c r="L3761" i="3"/>
  <c r="O3760" i="3"/>
  <c r="L3760" i="3"/>
  <c r="O3759" i="3"/>
  <c r="L3759" i="3"/>
  <c r="O3758" i="3"/>
  <c r="L3758" i="3"/>
  <c r="O3757" i="3"/>
  <c r="L3757" i="3"/>
  <c r="O3756" i="3"/>
  <c r="L3756" i="3"/>
  <c r="N3755" i="3"/>
  <c r="M3755" i="3"/>
  <c r="K3755" i="3"/>
  <c r="J3755" i="3"/>
  <c r="O3754" i="3"/>
  <c r="L3754" i="3"/>
  <c r="O3753" i="3"/>
  <c r="L3753" i="3"/>
  <c r="O3752" i="3"/>
  <c r="L3752" i="3"/>
  <c r="O3751" i="3"/>
  <c r="L3751" i="3"/>
  <c r="O3750" i="3"/>
  <c r="L3750" i="3"/>
  <c r="O3749" i="3"/>
  <c r="L3749" i="3"/>
  <c r="O3748" i="3"/>
  <c r="L3748" i="3"/>
  <c r="O3747" i="3"/>
  <c r="L3747" i="3"/>
  <c r="O3746" i="3"/>
  <c r="L3746" i="3"/>
  <c r="O3745" i="3"/>
  <c r="L3745" i="3"/>
  <c r="O3744" i="3"/>
  <c r="L3744" i="3"/>
  <c r="O3743" i="3"/>
  <c r="L3743" i="3"/>
  <c r="O3742" i="3"/>
  <c r="L3742" i="3"/>
  <c r="O3741" i="3"/>
  <c r="L3741" i="3"/>
  <c r="O3740" i="3"/>
  <c r="L3740" i="3"/>
  <c r="O3739" i="3"/>
  <c r="L3739" i="3"/>
  <c r="O3738" i="3"/>
  <c r="L3738" i="3"/>
  <c r="O3737" i="3"/>
  <c r="L3737" i="3"/>
  <c r="O3736" i="3"/>
  <c r="L3736" i="3"/>
  <c r="O3735" i="3"/>
  <c r="L3735" i="3"/>
  <c r="O3734" i="3"/>
  <c r="L3734" i="3"/>
  <c r="O3733" i="3"/>
  <c r="L3733" i="3"/>
  <c r="O3732" i="3"/>
  <c r="L3732" i="3"/>
  <c r="O3731" i="3"/>
  <c r="L3731" i="3"/>
  <c r="O3730" i="3"/>
  <c r="L3730" i="3"/>
  <c r="O3729" i="3"/>
  <c r="L3729" i="3"/>
  <c r="O3728" i="3"/>
  <c r="L3728" i="3"/>
  <c r="O3727" i="3"/>
  <c r="L3727" i="3"/>
  <c r="O3726" i="3"/>
  <c r="L3726" i="3"/>
  <c r="N3725" i="3"/>
  <c r="M3725" i="3"/>
  <c r="K3725" i="3"/>
  <c r="J3725" i="3"/>
  <c r="O3721" i="3"/>
  <c r="O3720" i="3" s="1"/>
  <c r="O3719" i="3" s="1"/>
  <c r="L3721" i="3"/>
  <c r="L3720" i="3" s="1"/>
  <c r="L3719" i="3" s="1"/>
  <c r="N3720" i="3"/>
  <c r="M3720" i="3"/>
  <c r="M3719" i="3" s="1"/>
  <c r="K3720" i="3"/>
  <c r="K3719" i="3" s="1"/>
  <c r="J3720" i="3"/>
  <c r="J3719" i="3" s="1"/>
  <c r="N3719" i="3"/>
  <c r="O3718" i="3"/>
  <c r="O3717" i="3" s="1"/>
  <c r="L3718" i="3"/>
  <c r="L3717" i="3" s="1"/>
  <c r="N3717" i="3"/>
  <c r="M3717" i="3"/>
  <c r="K3717" i="3"/>
  <c r="J3717" i="3"/>
  <c r="O3716" i="3"/>
  <c r="O3715" i="3" s="1"/>
  <c r="L3716" i="3"/>
  <c r="L3715" i="3" s="1"/>
  <c r="N3715" i="3"/>
  <c r="M3715" i="3"/>
  <c r="K3715" i="3"/>
  <c r="J3715" i="3"/>
  <c r="O3714" i="3"/>
  <c r="O3713" i="3" s="1"/>
  <c r="L3714" i="3"/>
  <c r="L3713" i="3" s="1"/>
  <c r="N3713" i="3"/>
  <c r="M3713" i="3"/>
  <c r="K3713" i="3"/>
  <c r="J3713" i="3"/>
  <c r="O3712" i="3"/>
  <c r="O3711" i="3" s="1"/>
  <c r="L3712" i="3"/>
  <c r="L3711" i="3" s="1"/>
  <c r="N3711" i="3"/>
  <c r="M3711" i="3"/>
  <c r="K3711" i="3"/>
  <c r="J3711" i="3"/>
  <c r="O3709" i="3"/>
  <c r="O3708" i="3" s="1"/>
  <c r="L3709" i="3"/>
  <c r="L3708" i="3" s="1"/>
  <c r="N3708" i="3"/>
  <c r="M3708" i="3"/>
  <c r="K3708" i="3"/>
  <c r="J3708" i="3"/>
  <c r="O3707" i="3"/>
  <c r="L3707" i="3"/>
  <c r="N3706" i="3"/>
  <c r="M3706" i="3"/>
  <c r="K3706" i="3"/>
  <c r="J3706" i="3"/>
  <c r="O3705" i="3"/>
  <c r="O3704" i="3" s="1"/>
  <c r="L3705" i="3"/>
  <c r="L3704" i="3" s="1"/>
  <c r="N3704" i="3"/>
  <c r="M3704" i="3"/>
  <c r="K3704" i="3"/>
  <c r="J3704" i="3"/>
  <c r="O3702" i="3"/>
  <c r="O3701" i="3" s="1"/>
  <c r="O3700" i="3" s="1"/>
  <c r="L3702" i="3"/>
  <c r="L3701" i="3" s="1"/>
  <c r="L3700" i="3" s="1"/>
  <c r="N3701" i="3"/>
  <c r="M3701" i="3"/>
  <c r="M3700" i="3" s="1"/>
  <c r="K3701" i="3"/>
  <c r="K3700" i="3" s="1"/>
  <c r="J3701" i="3"/>
  <c r="J3700" i="3" s="1"/>
  <c r="N3700" i="3"/>
  <c r="O3698" i="3"/>
  <c r="O3697" i="3" s="1"/>
  <c r="L3698" i="3"/>
  <c r="L3697" i="3" s="1"/>
  <c r="N3697" i="3"/>
  <c r="M3697" i="3"/>
  <c r="K3697" i="3"/>
  <c r="J3697" i="3"/>
  <c r="O3696" i="3"/>
  <c r="O3695" i="3" s="1"/>
  <c r="L3696" i="3"/>
  <c r="L3695" i="3" s="1"/>
  <c r="N3695" i="3"/>
  <c r="M3695" i="3"/>
  <c r="K3695" i="3"/>
  <c r="J3695" i="3"/>
  <c r="O3694" i="3"/>
  <c r="O3693" i="3" s="1"/>
  <c r="L3694" i="3"/>
  <c r="L3693" i="3" s="1"/>
  <c r="N3693" i="3"/>
  <c r="M3693" i="3"/>
  <c r="K3693" i="3"/>
  <c r="J3693" i="3"/>
  <c r="O3692" i="3"/>
  <c r="L3692" i="3"/>
  <c r="O3691" i="3"/>
  <c r="L3691" i="3"/>
  <c r="N3690" i="3"/>
  <c r="M3690" i="3"/>
  <c r="K3690" i="3"/>
  <c r="J3690" i="3"/>
  <c r="O3689" i="3"/>
  <c r="L3689" i="3"/>
  <c r="O3688" i="3"/>
  <c r="L3688" i="3"/>
  <c r="N3687" i="3"/>
  <c r="M3687" i="3"/>
  <c r="K3687" i="3"/>
  <c r="J3687" i="3"/>
  <c r="O3685" i="3"/>
  <c r="L3685" i="3"/>
  <c r="O3684" i="3"/>
  <c r="L3684" i="3"/>
  <c r="O3683" i="3"/>
  <c r="L3683" i="3"/>
  <c r="N3682" i="3"/>
  <c r="M3682" i="3"/>
  <c r="K3682" i="3"/>
  <c r="J3682" i="3"/>
  <c r="O3681" i="3"/>
  <c r="L3681" i="3"/>
  <c r="O3680" i="3"/>
  <c r="L3680" i="3"/>
  <c r="O3679" i="3"/>
  <c r="L3679" i="3"/>
  <c r="N3678" i="3"/>
  <c r="M3678" i="3"/>
  <c r="K3678" i="3"/>
  <c r="J3678" i="3"/>
  <c r="O3676" i="3"/>
  <c r="O3675" i="3" s="1"/>
  <c r="L3676" i="3"/>
  <c r="L3675" i="3" s="1"/>
  <c r="N3675" i="3"/>
  <c r="M3675" i="3"/>
  <c r="K3675" i="3"/>
  <c r="J3675" i="3"/>
  <c r="O3674" i="3"/>
  <c r="O3673" i="3" s="1"/>
  <c r="L3674" i="3"/>
  <c r="L3673" i="3" s="1"/>
  <c r="N3673" i="3"/>
  <c r="M3673" i="3"/>
  <c r="K3673" i="3"/>
  <c r="J3673" i="3"/>
  <c r="O3672" i="3"/>
  <c r="O3671" i="3" s="1"/>
  <c r="L3672" i="3"/>
  <c r="L3671" i="3" s="1"/>
  <c r="N3671" i="3"/>
  <c r="M3671" i="3"/>
  <c r="K3671" i="3"/>
  <c r="J3671" i="3"/>
  <c r="O3670" i="3"/>
  <c r="L3670" i="3"/>
  <c r="O3669" i="3"/>
  <c r="L3669" i="3"/>
  <c r="O3668" i="3"/>
  <c r="L3668" i="3"/>
  <c r="O3667" i="3"/>
  <c r="L3667" i="3"/>
  <c r="N3666" i="3"/>
  <c r="M3666" i="3"/>
  <c r="K3666" i="3"/>
  <c r="J3666" i="3"/>
  <c r="O3664" i="3"/>
  <c r="O3663" i="3" s="1"/>
  <c r="O3662" i="3" s="1"/>
  <c r="L3664" i="3"/>
  <c r="L3663" i="3" s="1"/>
  <c r="L3662" i="3" s="1"/>
  <c r="N3663" i="3"/>
  <c r="N3662" i="3" s="1"/>
  <c r="M3663" i="3"/>
  <c r="M3662" i="3" s="1"/>
  <c r="K3663" i="3"/>
  <c r="K3662" i="3" s="1"/>
  <c r="J3663" i="3"/>
  <c r="J3662" i="3" s="1"/>
  <c r="O3661" i="3"/>
  <c r="O3660" i="3" s="1"/>
  <c r="L3661" i="3"/>
  <c r="L3660" i="3" s="1"/>
  <c r="N3660" i="3"/>
  <c r="M3660" i="3"/>
  <c r="K3660" i="3"/>
  <c r="J3660" i="3"/>
  <c r="O3659" i="3"/>
  <c r="L3659" i="3"/>
  <c r="L3658" i="3" s="1"/>
  <c r="N3658" i="3"/>
  <c r="M3658" i="3"/>
  <c r="K3658" i="3"/>
  <c r="J3658" i="3"/>
  <c r="O3657" i="3"/>
  <c r="O3656" i="3" s="1"/>
  <c r="L3657" i="3"/>
  <c r="L3656" i="3" s="1"/>
  <c r="N3656" i="3"/>
  <c r="M3656" i="3"/>
  <c r="K3656" i="3"/>
  <c r="J3656" i="3"/>
  <c r="O3655" i="3"/>
  <c r="L3655" i="3"/>
  <c r="L3654" i="3" s="1"/>
  <c r="N3654" i="3"/>
  <c r="M3654" i="3"/>
  <c r="K3654" i="3"/>
  <c r="J3654" i="3"/>
  <c r="O3652" i="3"/>
  <c r="O3651" i="3" s="1"/>
  <c r="O3650" i="3" s="1"/>
  <c r="L3652" i="3"/>
  <c r="L3651" i="3" s="1"/>
  <c r="L3650" i="3" s="1"/>
  <c r="N3651" i="3"/>
  <c r="N3650" i="3" s="1"/>
  <c r="M3651" i="3"/>
  <c r="M3650" i="3" s="1"/>
  <c r="K3651" i="3"/>
  <c r="K3650" i="3" s="1"/>
  <c r="J3651" i="3"/>
  <c r="J3650" i="3" s="1"/>
  <c r="O3649" i="3"/>
  <c r="O3648" i="3" s="1"/>
  <c r="L3649" i="3"/>
  <c r="N3648" i="3"/>
  <c r="M3648" i="3"/>
  <c r="K3648" i="3"/>
  <c r="J3648" i="3"/>
  <c r="O3647" i="3"/>
  <c r="O3646" i="3" s="1"/>
  <c r="L3647" i="3"/>
  <c r="L3646" i="3" s="1"/>
  <c r="N3646" i="3"/>
  <c r="M3646" i="3"/>
  <c r="K3646" i="3"/>
  <c r="J3646" i="3"/>
  <c r="O3645" i="3"/>
  <c r="O3644" i="3" s="1"/>
  <c r="L3645" i="3"/>
  <c r="N3644" i="3"/>
  <c r="M3644" i="3"/>
  <c r="K3644" i="3"/>
  <c r="J3644" i="3"/>
  <c r="O3641" i="3"/>
  <c r="O3640" i="3" s="1"/>
  <c r="O3639" i="3" s="1"/>
  <c r="L3641" i="3"/>
  <c r="L3640" i="3" s="1"/>
  <c r="L3639" i="3" s="1"/>
  <c r="N3640" i="3"/>
  <c r="N3639" i="3" s="1"/>
  <c r="M3640" i="3"/>
  <c r="M3639" i="3" s="1"/>
  <c r="K3640" i="3"/>
  <c r="K3639" i="3" s="1"/>
  <c r="J3640" i="3"/>
  <c r="J3639" i="3" s="1"/>
  <c r="O3638" i="3"/>
  <c r="O3637" i="3" s="1"/>
  <c r="L3638" i="3"/>
  <c r="L3637" i="3" s="1"/>
  <c r="N3637" i="3"/>
  <c r="M3637" i="3"/>
  <c r="K3637" i="3"/>
  <c r="J3637" i="3"/>
  <c r="O3636" i="3"/>
  <c r="O3635" i="3" s="1"/>
  <c r="L3636" i="3"/>
  <c r="L3635" i="3" s="1"/>
  <c r="N3635" i="3"/>
  <c r="M3635" i="3"/>
  <c r="K3635" i="3"/>
  <c r="J3635" i="3"/>
  <c r="O3631" i="3"/>
  <c r="O3630" i="3" s="1"/>
  <c r="L3631" i="3"/>
  <c r="L3630" i="3" s="1"/>
  <c r="N3630" i="3"/>
  <c r="M3630" i="3"/>
  <c r="K3630" i="3"/>
  <c r="J3630" i="3"/>
  <c r="R3625" i="3"/>
  <c r="P3625" i="3"/>
  <c r="P3624" i="3" s="1"/>
  <c r="O3625" i="3"/>
  <c r="O3624" i="3" s="1"/>
  <c r="N3625" i="3"/>
  <c r="N3624" i="3" s="1"/>
  <c r="M3625" i="3"/>
  <c r="M3624" i="3" s="1"/>
  <c r="L3625" i="3"/>
  <c r="L3624" i="3" s="1"/>
  <c r="K3625" i="3"/>
  <c r="K3624" i="3" s="1"/>
  <c r="J3625" i="3"/>
  <c r="J3624" i="3" s="1"/>
  <c r="O3623" i="3"/>
  <c r="L3623" i="3"/>
  <c r="O3622" i="3"/>
  <c r="L3622" i="3"/>
  <c r="O3621" i="3"/>
  <c r="L3621" i="3"/>
  <c r="R3620" i="3"/>
  <c r="N3620" i="3"/>
  <c r="M3620" i="3"/>
  <c r="K3620" i="3"/>
  <c r="J3620" i="3"/>
  <c r="O3619" i="3"/>
  <c r="L3619" i="3"/>
  <c r="O3618" i="3"/>
  <c r="L3618" i="3"/>
  <c r="O3617" i="3"/>
  <c r="L3617" i="3"/>
  <c r="O3616" i="3"/>
  <c r="L3616" i="3"/>
  <c r="R3615" i="3"/>
  <c r="N3615" i="3"/>
  <c r="M3615" i="3"/>
  <c r="K3615" i="3"/>
  <c r="J3615" i="3"/>
  <c r="O3611" i="3"/>
  <c r="O3610" i="3" s="1"/>
  <c r="O3609" i="3" s="1"/>
  <c r="L3611" i="3"/>
  <c r="L3610" i="3" s="1"/>
  <c r="L3609" i="3" s="1"/>
  <c r="N3610" i="3"/>
  <c r="M3610" i="3"/>
  <c r="M3609" i="3" s="1"/>
  <c r="K3610" i="3"/>
  <c r="K3609" i="3" s="1"/>
  <c r="J3610" i="3"/>
  <c r="J3609" i="3" s="1"/>
  <c r="N3609" i="3"/>
  <c r="O3608" i="3"/>
  <c r="L3608" i="3"/>
  <c r="O3607" i="3"/>
  <c r="L3607" i="3"/>
  <c r="O3606" i="3"/>
  <c r="L3606" i="3"/>
  <c r="O3605" i="3"/>
  <c r="L3605" i="3"/>
  <c r="O3604" i="3"/>
  <c r="L3604" i="3"/>
  <c r="O3603" i="3"/>
  <c r="L3603" i="3"/>
  <c r="O3602" i="3"/>
  <c r="L3602" i="3"/>
  <c r="O3601" i="3"/>
  <c r="L3601" i="3"/>
  <c r="O3600" i="3"/>
  <c r="L3600" i="3"/>
  <c r="O3599" i="3"/>
  <c r="L3599" i="3"/>
  <c r="O3598" i="3"/>
  <c r="L3598" i="3"/>
  <c r="O3597" i="3"/>
  <c r="L3597" i="3"/>
  <c r="O3596" i="3"/>
  <c r="L3596" i="3"/>
  <c r="O3595" i="3"/>
  <c r="L3595" i="3"/>
  <c r="O3594" i="3"/>
  <c r="L3594" i="3"/>
  <c r="O3593" i="3"/>
  <c r="L3593" i="3"/>
  <c r="O3592" i="3"/>
  <c r="L3592" i="3"/>
  <c r="O3591" i="3"/>
  <c r="L3591" i="3"/>
  <c r="O3590" i="3"/>
  <c r="L3590" i="3"/>
  <c r="O3589" i="3"/>
  <c r="L3589" i="3"/>
  <c r="O3588" i="3"/>
  <c r="L3588" i="3"/>
  <c r="O3587" i="3"/>
  <c r="L3587" i="3"/>
  <c r="O3586" i="3"/>
  <c r="L3586" i="3"/>
  <c r="O3585" i="3"/>
  <c r="L3585" i="3"/>
  <c r="O3584" i="3"/>
  <c r="L3584" i="3"/>
  <c r="O3583" i="3"/>
  <c r="L3583" i="3"/>
  <c r="O3582" i="3"/>
  <c r="L3582" i="3"/>
  <c r="O3581" i="3"/>
  <c r="L3581" i="3"/>
  <c r="O3580" i="3"/>
  <c r="L3580" i="3"/>
  <c r="O3579" i="3"/>
  <c r="L3579" i="3"/>
  <c r="O3578" i="3"/>
  <c r="L3578" i="3"/>
  <c r="O3577" i="3"/>
  <c r="L3577" i="3"/>
  <c r="O3576" i="3"/>
  <c r="L3576" i="3"/>
  <c r="O3575" i="3"/>
  <c r="L3575" i="3"/>
  <c r="O3574" i="3"/>
  <c r="L3574" i="3"/>
  <c r="O3573" i="3"/>
  <c r="L3573" i="3"/>
  <c r="O3572" i="3"/>
  <c r="L3572" i="3"/>
  <c r="O3571" i="3"/>
  <c r="L3571" i="3"/>
  <c r="O3570" i="3"/>
  <c r="L3570" i="3"/>
  <c r="O3569" i="3"/>
  <c r="L3569" i="3"/>
  <c r="O3568" i="3"/>
  <c r="L3568" i="3"/>
  <c r="O3567" i="3"/>
  <c r="L3567" i="3"/>
  <c r="O3566" i="3"/>
  <c r="L3566" i="3"/>
  <c r="O3565" i="3"/>
  <c r="L3565" i="3"/>
  <c r="O3564" i="3"/>
  <c r="L3564" i="3"/>
  <c r="O3563" i="3"/>
  <c r="L3563" i="3"/>
  <c r="O3562" i="3"/>
  <c r="L3562" i="3"/>
  <c r="O3561" i="3"/>
  <c r="L3561" i="3"/>
  <c r="O3560" i="3"/>
  <c r="L3560" i="3"/>
  <c r="O3559" i="3"/>
  <c r="L3559" i="3"/>
  <c r="O3558" i="3"/>
  <c r="L3558" i="3"/>
  <c r="O3557" i="3"/>
  <c r="L3557" i="3"/>
  <c r="O3556" i="3"/>
  <c r="L3556" i="3"/>
  <c r="O3555" i="3"/>
  <c r="L3555" i="3"/>
  <c r="O3554" i="3"/>
  <c r="L3554" i="3"/>
  <c r="O3553" i="3"/>
  <c r="L3553" i="3"/>
  <c r="O3552" i="3"/>
  <c r="L3552" i="3"/>
  <c r="O3551" i="3"/>
  <c r="L3551" i="3"/>
  <c r="O3550" i="3"/>
  <c r="L3550" i="3"/>
  <c r="O3549" i="3"/>
  <c r="L3549" i="3"/>
  <c r="N3548" i="3"/>
  <c r="N3547" i="3" s="1"/>
  <c r="M3548" i="3"/>
  <c r="M3547" i="3" s="1"/>
  <c r="K3548" i="3"/>
  <c r="K3547" i="3" s="1"/>
  <c r="J3548" i="3"/>
  <c r="J3547" i="3" s="1"/>
  <c r="O3546" i="3"/>
  <c r="L3546" i="3"/>
  <c r="L3545" i="3" s="1"/>
  <c r="L3544" i="3" s="1"/>
  <c r="N3545" i="3"/>
  <c r="N3544" i="3" s="1"/>
  <c r="M3545" i="3"/>
  <c r="M3544" i="3" s="1"/>
  <c r="K3545" i="3"/>
  <c r="K3544" i="3" s="1"/>
  <c r="J3545" i="3"/>
  <c r="J3544" i="3" s="1"/>
  <c r="O3543" i="3"/>
  <c r="L3543" i="3"/>
  <c r="O3542" i="3"/>
  <c r="L3542" i="3"/>
  <c r="R3541" i="3"/>
  <c r="N3541" i="3"/>
  <c r="M3541" i="3"/>
  <c r="M3540" i="3" s="1"/>
  <c r="K3541" i="3"/>
  <c r="K3540" i="3" s="1"/>
  <c r="J3541" i="3"/>
  <c r="J3540" i="3" s="1"/>
  <c r="N3540" i="3"/>
  <c r="O3539" i="3"/>
  <c r="L3539" i="3"/>
  <c r="O3538" i="3"/>
  <c r="L3538" i="3"/>
  <c r="O3537" i="3"/>
  <c r="L3537" i="3"/>
  <c r="O3536" i="3"/>
  <c r="L3536" i="3"/>
  <c r="O3535" i="3"/>
  <c r="L3535" i="3"/>
  <c r="O3534" i="3"/>
  <c r="L3534" i="3"/>
  <c r="O3533" i="3"/>
  <c r="L3533" i="3"/>
  <c r="N3532" i="3"/>
  <c r="M3532" i="3"/>
  <c r="K3532" i="3"/>
  <c r="J3532" i="3"/>
  <c r="O3531" i="3"/>
  <c r="L3531" i="3"/>
  <c r="O3530" i="3"/>
  <c r="L3530" i="3"/>
  <c r="O3529" i="3"/>
  <c r="L3529" i="3"/>
  <c r="O3528" i="3"/>
  <c r="L3528" i="3"/>
  <c r="O3527" i="3"/>
  <c r="L3527" i="3"/>
  <c r="N3526" i="3"/>
  <c r="M3526" i="3"/>
  <c r="K3526" i="3"/>
  <c r="J3526" i="3"/>
  <c r="O3523" i="3"/>
  <c r="O3522" i="3" s="1"/>
  <c r="O3521" i="3" s="1"/>
  <c r="L3523" i="3"/>
  <c r="L3522" i="3" s="1"/>
  <c r="L3521" i="3" s="1"/>
  <c r="N3522" i="3"/>
  <c r="N3521" i="3" s="1"/>
  <c r="M3522" i="3"/>
  <c r="M3521" i="3" s="1"/>
  <c r="K3522" i="3"/>
  <c r="K3521" i="3" s="1"/>
  <c r="J3522" i="3"/>
  <c r="J3521" i="3" s="1"/>
  <c r="O3520" i="3"/>
  <c r="O3519" i="3" s="1"/>
  <c r="L3520" i="3"/>
  <c r="L3519" i="3" s="1"/>
  <c r="N3519" i="3"/>
  <c r="M3519" i="3"/>
  <c r="K3519" i="3"/>
  <c r="J3519" i="3"/>
  <c r="O3518" i="3"/>
  <c r="O3517" i="3" s="1"/>
  <c r="L3518" i="3"/>
  <c r="L3517" i="3" s="1"/>
  <c r="N3517" i="3"/>
  <c r="M3517" i="3"/>
  <c r="K3517" i="3"/>
  <c r="J3517" i="3"/>
  <c r="O3515" i="3"/>
  <c r="O3514" i="3" s="1"/>
  <c r="L3515" i="3"/>
  <c r="L3514" i="3" s="1"/>
  <c r="N3514" i="3"/>
  <c r="M3514" i="3"/>
  <c r="K3514" i="3"/>
  <c r="J3514" i="3"/>
  <c r="O3513" i="3"/>
  <c r="O3512" i="3" s="1"/>
  <c r="L3513" i="3"/>
  <c r="L3512" i="3" s="1"/>
  <c r="N3512" i="3"/>
  <c r="M3512" i="3"/>
  <c r="K3512" i="3"/>
  <c r="J3512" i="3"/>
  <c r="O3509" i="3"/>
  <c r="L3509" i="3"/>
  <c r="O3508" i="3"/>
  <c r="L3508" i="3"/>
  <c r="N3507" i="3"/>
  <c r="N3506" i="3" s="1"/>
  <c r="M3507" i="3"/>
  <c r="M3506" i="3" s="1"/>
  <c r="K3507" i="3"/>
  <c r="K3506" i="3" s="1"/>
  <c r="J3507" i="3"/>
  <c r="J3506" i="3" s="1"/>
  <c r="O3505" i="3"/>
  <c r="L3505" i="3"/>
  <c r="O3504" i="3"/>
  <c r="L3504" i="3"/>
  <c r="O3503" i="3"/>
  <c r="L3503" i="3"/>
  <c r="O3502" i="3"/>
  <c r="L3502" i="3"/>
  <c r="O3501" i="3"/>
  <c r="L3501" i="3"/>
  <c r="O3500" i="3"/>
  <c r="L3500" i="3"/>
  <c r="O3499" i="3"/>
  <c r="L3499" i="3"/>
  <c r="O3498" i="3"/>
  <c r="L3498" i="3"/>
  <c r="N3497" i="3"/>
  <c r="N3496" i="3" s="1"/>
  <c r="M3497" i="3"/>
  <c r="M3496" i="3" s="1"/>
  <c r="K3497" i="3"/>
  <c r="K3496" i="3" s="1"/>
  <c r="J3497" i="3"/>
  <c r="J3496" i="3" s="1"/>
  <c r="O3495" i="3"/>
  <c r="O3494" i="3" s="1"/>
  <c r="L3495" i="3"/>
  <c r="N3494" i="3"/>
  <c r="M3494" i="3"/>
  <c r="K3494" i="3"/>
  <c r="J3494" i="3"/>
  <c r="O3493" i="3"/>
  <c r="L3493" i="3"/>
  <c r="O3492" i="3"/>
  <c r="L3492" i="3"/>
  <c r="N3491" i="3"/>
  <c r="M3491" i="3"/>
  <c r="K3491" i="3"/>
  <c r="J3491" i="3"/>
  <c r="O3490" i="3"/>
  <c r="O3489" i="3" s="1"/>
  <c r="L3490" i="3"/>
  <c r="L3489" i="3" s="1"/>
  <c r="N3489" i="3"/>
  <c r="M3489" i="3"/>
  <c r="K3489" i="3"/>
  <c r="J3489" i="3"/>
  <c r="O3488" i="3"/>
  <c r="O3487" i="3" s="1"/>
  <c r="L3488" i="3"/>
  <c r="L3487" i="3" s="1"/>
  <c r="N3487" i="3"/>
  <c r="M3487" i="3"/>
  <c r="K3487" i="3"/>
  <c r="J3487" i="3"/>
  <c r="O3485" i="3"/>
  <c r="O3484" i="3" s="1"/>
  <c r="L3485" i="3"/>
  <c r="N3484" i="3"/>
  <c r="M3484" i="3"/>
  <c r="K3484" i="3"/>
  <c r="J3484" i="3"/>
  <c r="O3483" i="3"/>
  <c r="L3483" i="3"/>
  <c r="O3482" i="3"/>
  <c r="L3482" i="3"/>
  <c r="N3481" i="3"/>
  <c r="M3481" i="3"/>
  <c r="K3481" i="3"/>
  <c r="J3481" i="3"/>
  <c r="O3480" i="3"/>
  <c r="O3479" i="3" s="1"/>
  <c r="L3480" i="3"/>
  <c r="L3479" i="3" s="1"/>
  <c r="N3479" i="3"/>
  <c r="M3479" i="3"/>
  <c r="K3479" i="3"/>
  <c r="J3479" i="3"/>
  <c r="O3475" i="3"/>
  <c r="L3475" i="3"/>
  <c r="L3474" i="3" s="1"/>
  <c r="L3473" i="3" s="1"/>
  <c r="N3474" i="3"/>
  <c r="N3473" i="3" s="1"/>
  <c r="M3474" i="3"/>
  <c r="M3473" i="3" s="1"/>
  <c r="K3474" i="3"/>
  <c r="K3473" i="3" s="1"/>
  <c r="J3474" i="3"/>
  <c r="J3473" i="3" s="1"/>
  <c r="O3472" i="3"/>
  <c r="O3471" i="3" s="1"/>
  <c r="O3470" i="3" s="1"/>
  <c r="L3472" i="3"/>
  <c r="L3471" i="3" s="1"/>
  <c r="L3470" i="3" s="1"/>
  <c r="N3471" i="3"/>
  <c r="N3470" i="3" s="1"/>
  <c r="M3471" i="3"/>
  <c r="M3470" i="3" s="1"/>
  <c r="K3471" i="3"/>
  <c r="K3470" i="3" s="1"/>
  <c r="J3471" i="3"/>
  <c r="J3470" i="3" s="1"/>
  <c r="O3469" i="3"/>
  <c r="O3468" i="3" s="1"/>
  <c r="L3469" i="3"/>
  <c r="L3468" i="3" s="1"/>
  <c r="N3468" i="3"/>
  <c r="M3468" i="3"/>
  <c r="K3468" i="3"/>
  <c r="J3468" i="3"/>
  <c r="O3467" i="3"/>
  <c r="L3467" i="3"/>
  <c r="O3466" i="3"/>
  <c r="L3466" i="3"/>
  <c r="O3465" i="3"/>
  <c r="L3465" i="3"/>
  <c r="O3464" i="3"/>
  <c r="L3464" i="3"/>
  <c r="O3463" i="3"/>
  <c r="L3463" i="3"/>
  <c r="O3462" i="3"/>
  <c r="L3462" i="3"/>
  <c r="N3461" i="3"/>
  <c r="M3461" i="3"/>
  <c r="K3461" i="3"/>
  <c r="J3461" i="3"/>
  <c r="O3460" i="3"/>
  <c r="L3460" i="3"/>
  <c r="O3459" i="3"/>
  <c r="L3459" i="3"/>
  <c r="O3458" i="3"/>
  <c r="L3458" i="3"/>
  <c r="O3457" i="3"/>
  <c r="L3457" i="3"/>
  <c r="O3456" i="3"/>
  <c r="L3456" i="3"/>
  <c r="N3455" i="3"/>
  <c r="M3455" i="3"/>
  <c r="K3455" i="3"/>
  <c r="J3455" i="3"/>
  <c r="O3452" i="3"/>
  <c r="O3451" i="3" s="1"/>
  <c r="L3452" i="3"/>
  <c r="L3451" i="3" s="1"/>
  <c r="N3451" i="3"/>
  <c r="M3451" i="3"/>
  <c r="K3451" i="3"/>
  <c r="J3451" i="3"/>
  <c r="O3450" i="3"/>
  <c r="O3449" i="3" s="1"/>
  <c r="L3450" i="3"/>
  <c r="L3449" i="3" s="1"/>
  <c r="N3449" i="3"/>
  <c r="M3449" i="3"/>
  <c r="K3449" i="3"/>
  <c r="J3449" i="3"/>
  <c r="O3448" i="3"/>
  <c r="O3447" i="3" s="1"/>
  <c r="L3448" i="3"/>
  <c r="L3447" i="3" s="1"/>
  <c r="N3447" i="3"/>
  <c r="M3447" i="3"/>
  <c r="K3447" i="3"/>
  <c r="J3447" i="3"/>
  <c r="O3445" i="3"/>
  <c r="O3444" i="3" s="1"/>
  <c r="O3443" i="3" s="1"/>
  <c r="L3445" i="3"/>
  <c r="N3444" i="3"/>
  <c r="N3443" i="3" s="1"/>
  <c r="M3444" i="3"/>
  <c r="M3443" i="3" s="1"/>
  <c r="K3444" i="3"/>
  <c r="K3443" i="3" s="1"/>
  <c r="J3444" i="3"/>
  <c r="J3443" i="3" s="1"/>
  <c r="O3442" i="3"/>
  <c r="O3441" i="3" s="1"/>
  <c r="L3442" i="3"/>
  <c r="L3441" i="3" s="1"/>
  <c r="N3441" i="3"/>
  <c r="M3441" i="3"/>
  <c r="K3441" i="3"/>
  <c r="J3441" i="3"/>
  <c r="O3440" i="3"/>
  <c r="L3440" i="3"/>
  <c r="O3439" i="3"/>
  <c r="L3439" i="3"/>
  <c r="N3438" i="3"/>
  <c r="N3437" i="3" s="1"/>
  <c r="M3438" i="3"/>
  <c r="K3438" i="3"/>
  <c r="J3438" i="3"/>
  <c r="J3437" i="3" s="1"/>
  <c r="O3436" i="3"/>
  <c r="O3435" i="3" s="1"/>
  <c r="O3434" i="3" s="1"/>
  <c r="L3436" i="3"/>
  <c r="L3435" i="3" s="1"/>
  <c r="L3434" i="3" s="1"/>
  <c r="N3435" i="3"/>
  <c r="N3434" i="3" s="1"/>
  <c r="M3435" i="3"/>
  <c r="M3434" i="3" s="1"/>
  <c r="K3435" i="3"/>
  <c r="K3434" i="3" s="1"/>
  <c r="J3435" i="3"/>
  <c r="J3434" i="3" s="1"/>
  <c r="O3433" i="3"/>
  <c r="O3432" i="3" s="1"/>
  <c r="L3433" i="3"/>
  <c r="L3432" i="3" s="1"/>
  <c r="N3432" i="3"/>
  <c r="M3432" i="3"/>
  <c r="K3432" i="3"/>
  <c r="J3432" i="3"/>
  <c r="O3431" i="3"/>
  <c r="O3430" i="3" s="1"/>
  <c r="L3431" i="3"/>
  <c r="L3430" i="3" s="1"/>
  <c r="N3430" i="3"/>
  <c r="M3430" i="3"/>
  <c r="K3430" i="3"/>
  <c r="J3430" i="3"/>
  <c r="O3429" i="3"/>
  <c r="O3428" i="3" s="1"/>
  <c r="L3429" i="3"/>
  <c r="L3428" i="3" s="1"/>
  <c r="N3428" i="3"/>
  <c r="M3428" i="3"/>
  <c r="K3428" i="3"/>
  <c r="J3428" i="3"/>
  <c r="O3427" i="3"/>
  <c r="O3426" i="3" s="1"/>
  <c r="L3427" i="3"/>
  <c r="L3426" i="3" s="1"/>
  <c r="N3426" i="3"/>
  <c r="M3426" i="3"/>
  <c r="K3426" i="3"/>
  <c r="J3426" i="3"/>
  <c r="O3425" i="3"/>
  <c r="O3424" i="3" s="1"/>
  <c r="L3425" i="3"/>
  <c r="L3424" i="3" s="1"/>
  <c r="N3424" i="3"/>
  <c r="M3424" i="3"/>
  <c r="K3424" i="3"/>
  <c r="J3424" i="3"/>
  <c r="O3421" i="3"/>
  <c r="O3420" i="3" s="1"/>
  <c r="O3419" i="3" s="1"/>
  <c r="L3421" i="3"/>
  <c r="N3420" i="3"/>
  <c r="N3419" i="3" s="1"/>
  <c r="M3420" i="3"/>
  <c r="M3419" i="3" s="1"/>
  <c r="K3420" i="3"/>
  <c r="K3419" i="3" s="1"/>
  <c r="J3420" i="3"/>
  <c r="J3419" i="3" s="1"/>
  <c r="O3418" i="3"/>
  <c r="O3417" i="3" s="1"/>
  <c r="O3416" i="3" s="1"/>
  <c r="L3418" i="3"/>
  <c r="L3417" i="3" s="1"/>
  <c r="L3416" i="3" s="1"/>
  <c r="N3417" i="3"/>
  <c r="N3416" i="3" s="1"/>
  <c r="M3417" i="3"/>
  <c r="M3416" i="3" s="1"/>
  <c r="K3417" i="3"/>
  <c r="K3416" i="3" s="1"/>
  <c r="J3417" i="3"/>
  <c r="J3416" i="3" s="1"/>
  <c r="O3415" i="3"/>
  <c r="L3415" i="3"/>
  <c r="L3414" i="3" s="1"/>
  <c r="L3413" i="3" s="1"/>
  <c r="N3414" i="3"/>
  <c r="N3413" i="3" s="1"/>
  <c r="M3414" i="3"/>
  <c r="M3413" i="3" s="1"/>
  <c r="K3414" i="3"/>
  <c r="K3413" i="3" s="1"/>
  <c r="J3414" i="3"/>
  <c r="J3413" i="3" s="1"/>
  <c r="O3412" i="3"/>
  <c r="O3411" i="3" s="1"/>
  <c r="L3412" i="3"/>
  <c r="L3411" i="3" s="1"/>
  <c r="N3411" i="3"/>
  <c r="M3411" i="3"/>
  <c r="K3411" i="3"/>
  <c r="J3411" i="3"/>
  <c r="O3410" i="3"/>
  <c r="O3409" i="3" s="1"/>
  <c r="L3410" i="3"/>
  <c r="L3409" i="3" s="1"/>
  <c r="N3409" i="3"/>
  <c r="M3409" i="3"/>
  <c r="K3409" i="3"/>
  <c r="J3409" i="3"/>
  <c r="O3408" i="3"/>
  <c r="O3407" i="3" s="1"/>
  <c r="L3408" i="3"/>
  <c r="L3407" i="3" s="1"/>
  <c r="N3407" i="3"/>
  <c r="M3407" i="3"/>
  <c r="K3407" i="3"/>
  <c r="J3407" i="3"/>
  <c r="O3404" i="3"/>
  <c r="O3403" i="3" s="1"/>
  <c r="L3404" i="3"/>
  <c r="L3403" i="3" s="1"/>
  <c r="N3403" i="3"/>
  <c r="M3403" i="3"/>
  <c r="K3403" i="3"/>
  <c r="J3403" i="3"/>
  <c r="O3402" i="3"/>
  <c r="O3401" i="3" s="1"/>
  <c r="L3402" i="3"/>
  <c r="L3401" i="3" s="1"/>
  <c r="N3401" i="3"/>
  <c r="M3401" i="3"/>
  <c r="K3401" i="3"/>
  <c r="J3401" i="3"/>
  <c r="O3397" i="3"/>
  <c r="L3397" i="3"/>
  <c r="O3395" i="3"/>
  <c r="O3394" i="3" s="1"/>
  <c r="O3393" i="3" s="1"/>
  <c r="L3395" i="3"/>
  <c r="L3394" i="3" s="1"/>
  <c r="L3393" i="3" s="1"/>
  <c r="N3394" i="3"/>
  <c r="M3394" i="3"/>
  <c r="M3393" i="3" s="1"/>
  <c r="K3394" i="3"/>
  <c r="K3393" i="3" s="1"/>
  <c r="J3394" i="3"/>
  <c r="J3393" i="3" s="1"/>
  <c r="N3393" i="3"/>
  <c r="O3392" i="3"/>
  <c r="O3391" i="3" s="1"/>
  <c r="O3390" i="3" s="1"/>
  <c r="L3392" i="3"/>
  <c r="N3391" i="3"/>
  <c r="N3390" i="3" s="1"/>
  <c r="M3391" i="3"/>
  <c r="M3390" i="3" s="1"/>
  <c r="K3391" i="3"/>
  <c r="K3390" i="3" s="1"/>
  <c r="J3391" i="3"/>
  <c r="J3390" i="3" s="1"/>
  <c r="O3389" i="3"/>
  <c r="L3389" i="3"/>
  <c r="O3388" i="3"/>
  <c r="L3388" i="3"/>
  <c r="N3387" i="3"/>
  <c r="M3387" i="3"/>
  <c r="K3387" i="3"/>
  <c r="J3387" i="3"/>
  <c r="O3386" i="3"/>
  <c r="O3385" i="3" s="1"/>
  <c r="L3386" i="3"/>
  <c r="N3385" i="3"/>
  <c r="M3385" i="3"/>
  <c r="K3385" i="3"/>
  <c r="J3385" i="3"/>
  <c r="O3383" i="3"/>
  <c r="L3383" i="3"/>
  <c r="O3382" i="3"/>
  <c r="L3382" i="3"/>
  <c r="O3381" i="3"/>
  <c r="L3381" i="3"/>
  <c r="O3380" i="3"/>
  <c r="L3380" i="3"/>
  <c r="O3379" i="3"/>
  <c r="L3379" i="3"/>
  <c r="O3378" i="3"/>
  <c r="L3378" i="3"/>
  <c r="O3377" i="3"/>
  <c r="L3377" i="3"/>
  <c r="N3376" i="3"/>
  <c r="M3376" i="3"/>
  <c r="K3376" i="3"/>
  <c r="J3376" i="3"/>
  <c r="O3375" i="3"/>
  <c r="L3375" i="3"/>
  <c r="O3374" i="3"/>
  <c r="L3374" i="3"/>
  <c r="O3373" i="3"/>
  <c r="L3373" i="3"/>
  <c r="O3372" i="3"/>
  <c r="L3372" i="3"/>
  <c r="O3371" i="3"/>
  <c r="L3371" i="3"/>
  <c r="O3370" i="3"/>
  <c r="L3370" i="3"/>
  <c r="O3369" i="3"/>
  <c r="L3369" i="3"/>
  <c r="O3368" i="3"/>
  <c r="L3368" i="3"/>
  <c r="O3367" i="3"/>
  <c r="L3367" i="3"/>
  <c r="O3366" i="3"/>
  <c r="L3366" i="3"/>
  <c r="O3365" i="3"/>
  <c r="L3365" i="3"/>
  <c r="O3364" i="3"/>
  <c r="L3364" i="3"/>
  <c r="O3363" i="3"/>
  <c r="L3363" i="3"/>
  <c r="O3362" i="3"/>
  <c r="L3362" i="3"/>
  <c r="O3361" i="3"/>
  <c r="L3361" i="3"/>
  <c r="O3360" i="3"/>
  <c r="L3360" i="3"/>
  <c r="O3359" i="3"/>
  <c r="L3359" i="3"/>
  <c r="O3358" i="3"/>
  <c r="L3358" i="3"/>
  <c r="O3357" i="3"/>
  <c r="L3357" i="3"/>
  <c r="O3356" i="3"/>
  <c r="L3356" i="3"/>
  <c r="O3355" i="3"/>
  <c r="L3355" i="3"/>
  <c r="N3354" i="3"/>
  <c r="M3354" i="3"/>
  <c r="K3354" i="3"/>
  <c r="J3354" i="3"/>
  <c r="O3353" i="3"/>
  <c r="L3353" i="3"/>
  <c r="O3352" i="3"/>
  <c r="L3352" i="3"/>
  <c r="O3351" i="3"/>
  <c r="L3351" i="3"/>
  <c r="O3350" i="3"/>
  <c r="L3350" i="3"/>
  <c r="O3349" i="3"/>
  <c r="L3349" i="3"/>
  <c r="O3348" i="3"/>
  <c r="L3348" i="3"/>
  <c r="O3347" i="3"/>
  <c r="L3347" i="3"/>
  <c r="O3346" i="3"/>
  <c r="L3346" i="3"/>
  <c r="O3345" i="3"/>
  <c r="L3345" i="3"/>
  <c r="O3344" i="3"/>
  <c r="L3344" i="3"/>
  <c r="O3343" i="3"/>
  <c r="L3343" i="3"/>
  <c r="N3342" i="3"/>
  <c r="M3342" i="3"/>
  <c r="K3342" i="3"/>
  <c r="J3342" i="3"/>
  <c r="O3339" i="3"/>
  <c r="O3338" i="3" s="1"/>
  <c r="L3339" i="3"/>
  <c r="L3338" i="3" s="1"/>
  <c r="N3338" i="3"/>
  <c r="M3338" i="3"/>
  <c r="K3338" i="3"/>
  <c r="J3338" i="3"/>
  <c r="O3337" i="3"/>
  <c r="O3336" i="3" s="1"/>
  <c r="L3337" i="3"/>
  <c r="L3336" i="3" s="1"/>
  <c r="N3336" i="3"/>
  <c r="M3336" i="3"/>
  <c r="K3336" i="3"/>
  <c r="J3336" i="3"/>
  <c r="O3335" i="3"/>
  <c r="O3334" i="3" s="1"/>
  <c r="L3335" i="3"/>
  <c r="L3334" i="3" s="1"/>
  <c r="N3334" i="3"/>
  <c r="M3334" i="3"/>
  <c r="K3334" i="3"/>
  <c r="J3334" i="3"/>
  <c r="O3332" i="3"/>
  <c r="O3331" i="3" s="1"/>
  <c r="O3330" i="3" s="1"/>
  <c r="L3332" i="3"/>
  <c r="L3331" i="3" s="1"/>
  <c r="L3330" i="3" s="1"/>
  <c r="N3331" i="3"/>
  <c r="N3330" i="3" s="1"/>
  <c r="M3331" i="3"/>
  <c r="M3330" i="3" s="1"/>
  <c r="K3331" i="3"/>
  <c r="K3330" i="3" s="1"/>
  <c r="J3331" i="3"/>
  <c r="J3330" i="3" s="1"/>
  <c r="O3329" i="3"/>
  <c r="L3329" i="3"/>
  <c r="O3328" i="3"/>
  <c r="L3328" i="3"/>
  <c r="O3327" i="3"/>
  <c r="L3327" i="3"/>
  <c r="O3326" i="3"/>
  <c r="L3326" i="3"/>
  <c r="N3325" i="3"/>
  <c r="N3324" i="3" s="1"/>
  <c r="M3325" i="3"/>
  <c r="M3324" i="3" s="1"/>
  <c r="K3325" i="3"/>
  <c r="K3324" i="3" s="1"/>
  <c r="J3325" i="3"/>
  <c r="J3324" i="3" s="1"/>
  <c r="O3323" i="3"/>
  <c r="L3323" i="3"/>
  <c r="O3322" i="3"/>
  <c r="L3322" i="3"/>
  <c r="O3321" i="3"/>
  <c r="L3321" i="3"/>
  <c r="N3320" i="3"/>
  <c r="M3320" i="3"/>
  <c r="M3319" i="3" s="1"/>
  <c r="K3320" i="3"/>
  <c r="K3319" i="3" s="1"/>
  <c r="J3320" i="3"/>
  <c r="J3319" i="3" s="1"/>
  <c r="N3319" i="3"/>
  <c r="O3318" i="3"/>
  <c r="L3318" i="3"/>
  <c r="L3317" i="3" s="1"/>
  <c r="N3317" i="3"/>
  <c r="M3317" i="3"/>
  <c r="K3317" i="3"/>
  <c r="J3317" i="3"/>
  <c r="O3316" i="3"/>
  <c r="O3315" i="3" s="1"/>
  <c r="L3316" i="3"/>
  <c r="L3315" i="3" s="1"/>
  <c r="N3315" i="3"/>
  <c r="M3315" i="3"/>
  <c r="K3315" i="3"/>
  <c r="J3315" i="3"/>
  <c r="O3314" i="3"/>
  <c r="O3313" i="3" s="1"/>
  <c r="L3314" i="3"/>
  <c r="L3313" i="3" s="1"/>
  <c r="N3313" i="3"/>
  <c r="M3313" i="3"/>
  <c r="K3313" i="3"/>
  <c r="J3313" i="3"/>
  <c r="O3312" i="3"/>
  <c r="O3311" i="3" s="1"/>
  <c r="L3312" i="3"/>
  <c r="L3311" i="3" s="1"/>
  <c r="N3311" i="3"/>
  <c r="M3311" i="3"/>
  <c r="K3311" i="3"/>
  <c r="J3311" i="3"/>
  <c r="O3310" i="3"/>
  <c r="O3309" i="3" s="1"/>
  <c r="L3310" i="3"/>
  <c r="L3309" i="3" s="1"/>
  <c r="N3309" i="3"/>
  <c r="M3309" i="3"/>
  <c r="K3309" i="3"/>
  <c r="J3309" i="3"/>
  <c r="O3306" i="3"/>
  <c r="O3305" i="3" s="1"/>
  <c r="O3304" i="3" s="1"/>
  <c r="L3306" i="3"/>
  <c r="N3305" i="3"/>
  <c r="N3304" i="3" s="1"/>
  <c r="M3305" i="3"/>
  <c r="M3304" i="3" s="1"/>
  <c r="K3305" i="3"/>
  <c r="K3304" i="3" s="1"/>
  <c r="J3305" i="3"/>
  <c r="J3304" i="3" s="1"/>
  <c r="O3303" i="3"/>
  <c r="O3302" i="3" s="1"/>
  <c r="O3301" i="3" s="1"/>
  <c r="L3303" i="3"/>
  <c r="L3302" i="3" s="1"/>
  <c r="L3301" i="3" s="1"/>
  <c r="N3302" i="3"/>
  <c r="M3302" i="3"/>
  <c r="M3301" i="3" s="1"/>
  <c r="K3302" i="3"/>
  <c r="K3301" i="3" s="1"/>
  <c r="J3302" i="3"/>
  <c r="J3301" i="3" s="1"/>
  <c r="N3301" i="3"/>
  <c r="O3300" i="3"/>
  <c r="O3299" i="3" s="1"/>
  <c r="O3298" i="3" s="1"/>
  <c r="L3300" i="3"/>
  <c r="L3299" i="3" s="1"/>
  <c r="L3298" i="3" s="1"/>
  <c r="N3299" i="3"/>
  <c r="N3298" i="3" s="1"/>
  <c r="M3299" i="3"/>
  <c r="M3298" i="3" s="1"/>
  <c r="K3299" i="3"/>
  <c r="K3298" i="3" s="1"/>
  <c r="J3299" i="3"/>
  <c r="J3298" i="3" s="1"/>
  <c r="O3296" i="3"/>
  <c r="O3295" i="3" s="1"/>
  <c r="L3296" i="3"/>
  <c r="L3295" i="3" s="1"/>
  <c r="N3295" i="3"/>
  <c r="M3295" i="3"/>
  <c r="K3295" i="3"/>
  <c r="J3295" i="3"/>
  <c r="O3294" i="3"/>
  <c r="O3293" i="3" s="1"/>
  <c r="L3294" i="3"/>
  <c r="L3293" i="3" s="1"/>
  <c r="N3293" i="3"/>
  <c r="M3293" i="3"/>
  <c r="K3293" i="3"/>
  <c r="J3293" i="3"/>
  <c r="O3289" i="3"/>
  <c r="O3288" i="3" s="1"/>
  <c r="L3289" i="3"/>
  <c r="L3288" i="3" s="1"/>
  <c r="N3288" i="3"/>
  <c r="M3288" i="3"/>
  <c r="K3288" i="3"/>
  <c r="J3288" i="3"/>
  <c r="O3287" i="3"/>
  <c r="O3286" i="3" s="1"/>
  <c r="O3285" i="3" s="1"/>
  <c r="L3287" i="3"/>
  <c r="R3286" i="3"/>
  <c r="N3286" i="3"/>
  <c r="N3285" i="3" s="1"/>
  <c r="M3286" i="3"/>
  <c r="M3285" i="3" s="1"/>
  <c r="K3286" i="3"/>
  <c r="K3285" i="3" s="1"/>
  <c r="J3286" i="3"/>
  <c r="J3285" i="3" s="1"/>
  <c r="O3284" i="3"/>
  <c r="O3283" i="3" s="1"/>
  <c r="O3282" i="3" s="1"/>
  <c r="L3284" i="3"/>
  <c r="R3283" i="3"/>
  <c r="N3283" i="3"/>
  <c r="N3282" i="3" s="1"/>
  <c r="M3283" i="3"/>
  <c r="M3282" i="3" s="1"/>
  <c r="K3283" i="3"/>
  <c r="K3282" i="3" s="1"/>
  <c r="J3283" i="3"/>
  <c r="J3282" i="3" s="1"/>
  <c r="O3279" i="3"/>
  <c r="O3278" i="3" s="1"/>
  <c r="L3279" i="3"/>
  <c r="L3278" i="3" s="1"/>
  <c r="N3278" i="3"/>
  <c r="M3278" i="3"/>
  <c r="K3278" i="3"/>
  <c r="J3278" i="3"/>
  <c r="O3277" i="3"/>
  <c r="O3276" i="3" s="1"/>
  <c r="L3277" i="3"/>
  <c r="L3276" i="3" s="1"/>
  <c r="N3276" i="3"/>
  <c r="M3276" i="3"/>
  <c r="K3276" i="3"/>
  <c r="J3276" i="3"/>
  <c r="O3274" i="3"/>
  <c r="L3274" i="3"/>
  <c r="O3273" i="3"/>
  <c r="L3273" i="3"/>
  <c r="N3272" i="3"/>
  <c r="M3272" i="3"/>
  <c r="K3272" i="3"/>
  <c r="J3272" i="3"/>
  <c r="O3271" i="3"/>
  <c r="L3271" i="3"/>
  <c r="O3270" i="3"/>
  <c r="L3270" i="3"/>
  <c r="N3269" i="3"/>
  <c r="M3269" i="3"/>
  <c r="K3269" i="3"/>
  <c r="J3269" i="3"/>
  <c r="O3268" i="3"/>
  <c r="L3268" i="3"/>
  <c r="O3267" i="3"/>
  <c r="L3267" i="3"/>
  <c r="O3266" i="3"/>
  <c r="L3266" i="3"/>
  <c r="O3265" i="3"/>
  <c r="L3265" i="3"/>
  <c r="O3264" i="3"/>
  <c r="L3264" i="3"/>
  <c r="O3263" i="3"/>
  <c r="L3263" i="3"/>
  <c r="O3262" i="3"/>
  <c r="L3262" i="3"/>
  <c r="O3261" i="3"/>
  <c r="L3261" i="3"/>
  <c r="O3260" i="3"/>
  <c r="L3260" i="3"/>
  <c r="N3259" i="3"/>
  <c r="M3259" i="3"/>
  <c r="K3259" i="3"/>
  <c r="J3259" i="3"/>
  <c r="O3258" i="3"/>
  <c r="O3257" i="3" s="1"/>
  <c r="L3258" i="3"/>
  <c r="L3257" i="3" s="1"/>
  <c r="N3257" i="3"/>
  <c r="M3257" i="3"/>
  <c r="K3257" i="3"/>
  <c r="J3257" i="3"/>
  <c r="O3255" i="3"/>
  <c r="L3255" i="3"/>
  <c r="O3254" i="3"/>
  <c r="L3254" i="3"/>
  <c r="O3253" i="3"/>
  <c r="L3253" i="3"/>
  <c r="O3252" i="3"/>
  <c r="L3252" i="3"/>
  <c r="O3251" i="3"/>
  <c r="L3251" i="3"/>
  <c r="O3250" i="3"/>
  <c r="L3250" i="3"/>
  <c r="N3249" i="3"/>
  <c r="M3249" i="3"/>
  <c r="K3249" i="3"/>
  <c r="J3249" i="3"/>
  <c r="O3248" i="3"/>
  <c r="O3247" i="3" s="1"/>
  <c r="L3248" i="3"/>
  <c r="L3247" i="3" s="1"/>
  <c r="N3247" i="3"/>
  <c r="M3247" i="3"/>
  <c r="K3247" i="3"/>
  <c r="J3247" i="3"/>
  <c r="O3245" i="3"/>
  <c r="O3244" i="3" s="1"/>
  <c r="O3243" i="3" s="1"/>
  <c r="L3245" i="3"/>
  <c r="L3244" i="3" s="1"/>
  <c r="L3243" i="3" s="1"/>
  <c r="N3244" i="3"/>
  <c r="M3244" i="3"/>
  <c r="M3243" i="3" s="1"/>
  <c r="K3244" i="3"/>
  <c r="K3243" i="3" s="1"/>
  <c r="J3244" i="3"/>
  <c r="J3243" i="3" s="1"/>
  <c r="N3243" i="3"/>
  <c r="O3242" i="3"/>
  <c r="L3242" i="3"/>
  <c r="O3241" i="3"/>
  <c r="L3241" i="3"/>
  <c r="O3240" i="3"/>
  <c r="L3240" i="3"/>
  <c r="O3239" i="3"/>
  <c r="L3239" i="3"/>
  <c r="O3238" i="3"/>
  <c r="L3238" i="3"/>
  <c r="O3237" i="3"/>
  <c r="L3237" i="3"/>
  <c r="N3236" i="3"/>
  <c r="M3236" i="3"/>
  <c r="K3236" i="3"/>
  <c r="J3236" i="3"/>
  <c r="O3235" i="3"/>
  <c r="O3234" i="3" s="1"/>
  <c r="L3235" i="3"/>
  <c r="L3234" i="3" s="1"/>
  <c r="N3234" i="3"/>
  <c r="M3234" i="3"/>
  <c r="K3234" i="3"/>
  <c r="J3234" i="3"/>
  <c r="O3232" i="3"/>
  <c r="L3232" i="3"/>
  <c r="O3231" i="3"/>
  <c r="L3231" i="3"/>
  <c r="O3230" i="3"/>
  <c r="L3230" i="3"/>
  <c r="O3229" i="3"/>
  <c r="L3229" i="3"/>
  <c r="O3228" i="3"/>
  <c r="L3228" i="3"/>
  <c r="O3227" i="3"/>
  <c r="L3227" i="3"/>
  <c r="O3226" i="3"/>
  <c r="L3226" i="3"/>
  <c r="O3225" i="3"/>
  <c r="L3225" i="3"/>
  <c r="N3224" i="3"/>
  <c r="M3224" i="3"/>
  <c r="K3224" i="3"/>
  <c r="J3224" i="3"/>
  <c r="O3223" i="3"/>
  <c r="L3223" i="3"/>
  <c r="O3222" i="3"/>
  <c r="L3222" i="3"/>
  <c r="O3221" i="3"/>
  <c r="L3221" i="3"/>
  <c r="O3220" i="3"/>
  <c r="L3220" i="3"/>
  <c r="O3219" i="3"/>
  <c r="L3219" i="3"/>
  <c r="O3218" i="3"/>
  <c r="L3218" i="3"/>
  <c r="O3217" i="3"/>
  <c r="L3217" i="3"/>
  <c r="O3216" i="3"/>
  <c r="L3216" i="3"/>
  <c r="O3215" i="3"/>
  <c r="L3215" i="3"/>
  <c r="O3214" i="3"/>
  <c r="L3214" i="3"/>
  <c r="O3213" i="3"/>
  <c r="L3213" i="3"/>
  <c r="O3212" i="3"/>
  <c r="L3212" i="3"/>
  <c r="O3211" i="3"/>
  <c r="L3211" i="3"/>
  <c r="O3210" i="3"/>
  <c r="L3210" i="3"/>
  <c r="O3209" i="3"/>
  <c r="L3209" i="3"/>
  <c r="O3208" i="3"/>
  <c r="L3208" i="3"/>
  <c r="O3207" i="3"/>
  <c r="L3207" i="3"/>
  <c r="O3206" i="3"/>
  <c r="L3206" i="3"/>
  <c r="O3205" i="3"/>
  <c r="L3205" i="3"/>
  <c r="O3204" i="3"/>
  <c r="L3204" i="3"/>
  <c r="O3203" i="3"/>
  <c r="L3203" i="3"/>
  <c r="O3202" i="3"/>
  <c r="L3202" i="3"/>
  <c r="O3201" i="3"/>
  <c r="L3201" i="3"/>
  <c r="N3200" i="3"/>
  <c r="M3200" i="3"/>
  <c r="K3200" i="3"/>
  <c r="J3200" i="3"/>
  <c r="O3199" i="3"/>
  <c r="L3199" i="3"/>
  <c r="O3198" i="3"/>
  <c r="L3198" i="3"/>
  <c r="O3197" i="3"/>
  <c r="L3197" i="3"/>
  <c r="O3196" i="3"/>
  <c r="L3196" i="3"/>
  <c r="O3195" i="3"/>
  <c r="L3195" i="3"/>
  <c r="O3194" i="3"/>
  <c r="L3194" i="3"/>
  <c r="O3193" i="3"/>
  <c r="L3193" i="3"/>
  <c r="O3192" i="3"/>
  <c r="L3192" i="3"/>
  <c r="O3191" i="3"/>
  <c r="L3191" i="3"/>
  <c r="O3190" i="3"/>
  <c r="L3190" i="3"/>
  <c r="O3189" i="3"/>
  <c r="L3189" i="3"/>
  <c r="O3188" i="3"/>
  <c r="L3188" i="3"/>
  <c r="O3187" i="3"/>
  <c r="L3187" i="3"/>
  <c r="O3186" i="3"/>
  <c r="L3186" i="3"/>
  <c r="O3185" i="3"/>
  <c r="L3185" i="3"/>
  <c r="O3184" i="3"/>
  <c r="L3184" i="3"/>
  <c r="O3183" i="3"/>
  <c r="L3183" i="3"/>
  <c r="O3182" i="3"/>
  <c r="L3182" i="3"/>
  <c r="O3181" i="3"/>
  <c r="L3181" i="3"/>
  <c r="O3180" i="3"/>
  <c r="L3180" i="3"/>
  <c r="O3179" i="3"/>
  <c r="L3179" i="3"/>
  <c r="O3178" i="3"/>
  <c r="L3178" i="3"/>
  <c r="O3177" i="3"/>
  <c r="L3177" i="3"/>
  <c r="O3176" i="3"/>
  <c r="L3176" i="3"/>
  <c r="O3175" i="3"/>
  <c r="L3175" i="3"/>
  <c r="N3174" i="3"/>
  <c r="M3174" i="3"/>
  <c r="K3174" i="3"/>
  <c r="J3174" i="3"/>
  <c r="O3171" i="3"/>
  <c r="O3170" i="3" s="1"/>
  <c r="L3171" i="3"/>
  <c r="L3170" i="3" s="1"/>
  <c r="N3170" i="3"/>
  <c r="M3170" i="3"/>
  <c r="K3170" i="3"/>
  <c r="J3170" i="3"/>
  <c r="O3169" i="3"/>
  <c r="O3168" i="3" s="1"/>
  <c r="L3169" i="3"/>
  <c r="L3168" i="3" s="1"/>
  <c r="N3168" i="3"/>
  <c r="M3168" i="3"/>
  <c r="K3168" i="3"/>
  <c r="J3168" i="3"/>
  <c r="O3167" i="3"/>
  <c r="O3166" i="3" s="1"/>
  <c r="L3167" i="3"/>
  <c r="L3166" i="3" s="1"/>
  <c r="N3166" i="3"/>
  <c r="M3166" i="3"/>
  <c r="K3166" i="3"/>
  <c r="J3166" i="3"/>
  <c r="O3164" i="3"/>
  <c r="O3163" i="3" s="1"/>
  <c r="O3162" i="3" s="1"/>
  <c r="L3164" i="3"/>
  <c r="L3163" i="3" s="1"/>
  <c r="L3162" i="3" s="1"/>
  <c r="N3163" i="3"/>
  <c r="N3162" i="3" s="1"/>
  <c r="M3163" i="3"/>
  <c r="M3162" i="3" s="1"/>
  <c r="K3163" i="3"/>
  <c r="K3162" i="3" s="1"/>
  <c r="J3163" i="3"/>
  <c r="J3162" i="3" s="1"/>
  <c r="O3161" i="3"/>
  <c r="O3160" i="3" s="1"/>
  <c r="L3161" i="3"/>
  <c r="L3160" i="3" s="1"/>
  <c r="N3160" i="3"/>
  <c r="M3160" i="3"/>
  <c r="K3160" i="3"/>
  <c r="J3160" i="3"/>
  <c r="O3159" i="3"/>
  <c r="O3158" i="3" s="1"/>
  <c r="L3159" i="3"/>
  <c r="L3158" i="3" s="1"/>
  <c r="N3158" i="3"/>
  <c r="M3158" i="3"/>
  <c r="K3158" i="3"/>
  <c r="J3158" i="3"/>
  <c r="O3157" i="3"/>
  <c r="O3156" i="3" s="1"/>
  <c r="L3157" i="3"/>
  <c r="L3156" i="3" s="1"/>
  <c r="N3156" i="3"/>
  <c r="M3156" i="3"/>
  <c r="K3156" i="3"/>
  <c r="J3156" i="3"/>
  <c r="O3155" i="3"/>
  <c r="O3154" i="3" s="1"/>
  <c r="L3155" i="3"/>
  <c r="L3154" i="3" s="1"/>
  <c r="N3154" i="3"/>
  <c r="M3154" i="3"/>
  <c r="K3154" i="3"/>
  <c r="J3154" i="3"/>
  <c r="O3152" i="3"/>
  <c r="O3151" i="3" s="1"/>
  <c r="L3152" i="3"/>
  <c r="L3151" i="3" s="1"/>
  <c r="N3151" i="3"/>
  <c r="M3151" i="3"/>
  <c r="K3151" i="3"/>
  <c r="J3151" i="3"/>
  <c r="O3150" i="3"/>
  <c r="O3149" i="3" s="1"/>
  <c r="L3150" i="3"/>
  <c r="L3149" i="3" s="1"/>
  <c r="N3149" i="3"/>
  <c r="M3149" i="3"/>
  <c r="K3149" i="3"/>
  <c r="J3149" i="3"/>
  <c r="O3148" i="3"/>
  <c r="O3147" i="3" s="1"/>
  <c r="L3148" i="3"/>
  <c r="L3147" i="3" s="1"/>
  <c r="N3147" i="3"/>
  <c r="M3147" i="3"/>
  <c r="K3147" i="3"/>
  <c r="J3147" i="3"/>
  <c r="O3146" i="3"/>
  <c r="O3145" i="3" s="1"/>
  <c r="L3146" i="3"/>
  <c r="L3145" i="3" s="1"/>
  <c r="N3145" i="3"/>
  <c r="M3145" i="3"/>
  <c r="K3145" i="3"/>
  <c r="J3145" i="3"/>
  <c r="O3143" i="3"/>
  <c r="O3142" i="3" s="1"/>
  <c r="L3143" i="3"/>
  <c r="L3142" i="3" s="1"/>
  <c r="N3142" i="3"/>
  <c r="M3142" i="3"/>
  <c r="K3142" i="3"/>
  <c r="J3142" i="3"/>
  <c r="O3141" i="3"/>
  <c r="O3140" i="3" s="1"/>
  <c r="L3141" i="3"/>
  <c r="L3140" i="3" s="1"/>
  <c r="N3140" i="3"/>
  <c r="M3140" i="3"/>
  <c r="K3140" i="3"/>
  <c r="J3140" i="3"/>
  <c r="O3138" i="3"/>
  <c r="O3137" i="3" s="1"/>
  <c r="L3138" i="3"/>
  <c r="N3137" i="3"/>
  <c r="M3137" i="3"/>
  <c r="K3137" i="3"/>
  <c r="J3137" i="3"/>
  <c r="O3136" i="3"/>
  <c r="O3135" i="3" s="1"/>
  <c r="L3136" i="3"/>
  <c r="L3135" i="3" s="1"/>
  <c r="N3135" i="3"/>
  <c r="M3135" i="3"/>
  <c r="K3135" i="3"/>
  <c r="J3135" i="3"/>
  <c r="O3134" i="3"/>
  <c r="O3133" i="3" s="1"/>
  <c r="L3134" i="3"/>
  <c r="N3133" i="3"/>
  <c r="M3133" i="3"/>
  <c r="K3133" i="3"/>
  <c r="J3133" i="3"/>
  <c r="O3132" i="3"/>
  <c r="O3131" i="3" s="1"/>
  <c r="L3132" i="3"/>
  <c r="L3131" i="3" s="1"/>
  <c r="N3131" i="3"/>
  <c r="M3131" i="3"/>
  <c r="K3131" i="3"/>
  <c r="J3131" i="3"/>
  <c r="O3130" i="3"/>
  <c r="O3129" i="3" s="1"/>
  <c r="L3130" i="3"/>
  <c r="N3129" i="3"/>
  <c r="M3129" i="3"/>
  <c r="K3129" i="3"/>
  <c r="J3129" i="3"/>
  <c r="O3126" i="3"/>
  <c r="O3125" i="3" s="1"/>
  <c r="L3126" i="3"/>
  <c r="L3125" i="3" s="1"/>
  <c r="N3125" i="3"/>
  <c r="M3125" i="3"/>
  <c r="K3125" i="3"/>
  <c r="J3125" i="3"/>
  <c r="O3124" i="3"/>
  <c r="O3123" i="3" s="1"/>
  <c r="L3124" i="3"/>
  <c r="L3123" i="3" s="1"/>
  <c r="N3123" i="3"/>
  <c r="M3123" i="3"/>
  <c r="K3123" i="3"/>
  <c r="J3123" i="3"/>
  <c r="O3122" i="3"/>
  <c r="O3121" i="3" s="1"/>
  <c r="L3122" i="3"/>
  <c r="L3121" i="3" s="1"/>
  <c r="N3121" i="3"/>
  <c r="M3121" i="3"/>
  <c r="K3121" i="3"/>
  <c r="J3121" i="3"/>
  <c r="O3119" i="3"/>
  <c r="L3119" i="3"/>
  <c r="O3118" i="3"/>
  <c r="L3118" i="3"/>
  <c r="N3117" i="3"/>
  <c r="N3116" i="3" s="1"/>
  <c r="M3117" i="3"/>
  <c r="M3116" i="3" s="1"/>
  <c r="K3117" i="3"/>
  <c r="K3116" i="3" s="1"/>
  <c r="J3117" i="3"/>
  <c r="J3116" i="3" s="1"/>
  <c r="O3115" i="3"/>
  <c r="O3114" i="3" s="1"/>
  <c r="L3115" i="3"/>
  <c r="L3114" i="3" s="1"/>
  <c r="N3114" i="3"/>
  <c r="M3114" i="3"/>
  <c r="K3114" i="3"/>
  <c r="J3114" i="3"/>
  <c r="O3113" i="3"/>
  <c r="L3113" i="3"/>
  <c r="O3112" i="3"/>
  <c r="L3112" i="3"/>
  <c r="O3111" i="3"/>
  <c r="L3111" i="3"/>
  <c r="N3110" i="3"/>
  <c r="M3110" i="3"/>
  <c r="K3110" i="3"/>
  <c r="J3110" i="3"/>
  <c r="O3109" i="3"/>
  <c r="O3108" i="3" s="1"/>
  <c r="L3109" i="3"/>
  <c r="L3108" i="3" s="1"/>
  <c r="N3108" i="3"/>
  <c r="M3108" i="3"/>
  <c r="K3108" i="3"/>
  <c r="J3108" i="3"/>
  <c r="O3106" i="3"/>
  <c r="O3105" i="3" s="1"/>
  <c r="O3104" i="3" s="1"/>
  <c r="L3106" i="3"/>
  <c r="L3105" i="3" s="1"/>
  <c r="L3104" i="3" s="1"/>
  <c r="N3105" i="3"/>
  <c r="N3104" i="3" s="1"/>
  <c r="M3105" i="3"/>
  <c r="M3104" i="3" s="1"/>
  <c r="K3105" i="3"/>
  <c r="K3104" i="3" s="1"/>
  <c r="J3105" i="3"/>
  <c r="J3104" i="3" s="1"/>
  <c r="O3103" i="3"/>
  <c r="O3102" i="3" s="1"/>
  <c r="L3103" i="3"/>
  <c r="L3102" i="3" s="1"/>
  <c r="N3102" i="3"/>
  <c r="M3102" i="3"/>
  <c r="K3102" i="3"/>
  <c r="J3102" i="3"/>
  <c r="O3101" i="3"/>
  <c r="O3100" i="3" s="1"/>
  <c r="L3101" i="3"/>
  <c r="L3100" i="3" s="1"/>
  <c r="N3100" i="3"/>
  <c r="M3100" i="3"/>
  <c r="K3100" i="3"/>
  <c r="J3100" i="3"/>
  <c r="O3099" i="3"/>
  <c r="O3098" i="3" s="1"/>
  <c r="L3099" i="3"/>
  <c r="L3098" i="3" s="1"/>
  <c r="N3098" i="3"/>
  <c r="M3098" i="3"/>
  <c r="K3098" i="3"/>
  <c r="J3098" i="3"/>
  <c r="O3096" i="3"/>
  <c r="L3096" i="3"/>
  <c r="L3095" i="3" s="1"/>
  <c r="N3095" i="3"/>
  <c r="M3095" i="3"/>
  <c r="K3095" i="3"/>
  <c r="J3095" i="3"/>
  <c r="O3094" i="3"/>
  <c r="O3093" i="3" s="1"/>
  <c r="L3094" i="3"/>
  <c r="N3093" i="3"/>
  <c r="M3093" i="3"/>
  <c r="K3093" i="3"/>
  <c r="J3093" i="3"/>
  <c r="O3091" i="3"/>
  <c r="O3090" i="3" s="1"/>
  <c r="L3091" i="3"/>
  <c r="L3090" i="3" s="1"/>
  <c r="N3090" i="3"/>
  <c r="M3090" i="3"/>
  <c r="K3090" i="3"/>
  <c r="J3090" i="3"/>
  <c r="O3089" i="3"/>
  <c r="O3088" i="3" s="1"/>
  <c r="L3089" i="3"/>
  <c r="L3088" i="3" s="1"/>
  <c r="N3088" i="3"/>
  <c r="M3088" i="3"/>
  <c r="K3088" i="3"/>
  <c r="J3088" i="3"/>
  <c r="O3087" i="3"/>
  <c r="O3086" i="3" s="1"/>
  <c r="L3087" i="3"/>
  <c r="L3086" i="3" s="1"/>
  <c r="N3086" i="3"/>
  <c r="M3086" i="3"/>
  <c r="K3086" i="3"/>
  <c r="J3086" i="3"/>
  <c r="O3085" i="3"/>
  <c r="O3084" i="3" s="1"/>
  <c r="L3085" i="3"/>
  <c r="L3084" i="3" s="1"/>
  <c r="N3084" i="3"/>
  <c r="M3084" i="3"/>
  <c r="K3084" i="3"/>
  <c r="J3084" i="3"/>
  <c r="O3081" i="3"/>
  <c r="O3080" i="3" s="1"/>
  <c r="L3081" i="3"/>
  <c r="L3080" i="3" s="1"/>
  <c r="N3080" i="3"/>
  <c r="M3080" i="3"/>
  <c r="K3080" i="3"/>
  <c r="J3080" i="3"/>
  <c r="O3079" i="3"/>
  <c r="O3078" i="3" s="1"/>
  <c r="L3079" i="3"/>
  <c r="L3078" i="3" s="1"/>
  <c r="N3078" i="3"/>
  <c r="M3078" i="3"/>
  <c r="K3078" i="3"/>
  <c r="J3078" i="3"/>
  <c r="O3076" i="3"/>
  <c r="O3075" i="3" s="1"/>
  <c r="O3074" i="3" s="1"/>
  <c r="L3076" i="3"/>
  <c r="N3075" i="3"/>
  <c r="N3074" i="3" s="1"/>
  <c r="M3075" i="3"/>
  <c r="M3074" i="3" s="1"/>
  <c r="K3075" i="3"/>
  <c r="K3074" i="3" s="1"/>
  <c r="J3075" i="3"/>
  <c r="J3074" i="3" s="1"/>
  <c r="O3071" i="3"/>
  <c r="O3070" i="3" s="1"/>
  <c r="O3069" i="3" s="1"/>
  <c r="L3071" i="3"/>
  <c r="R3070" i="3"/>
  <c r="N3070" i="3"/>
  <c r="N3069" i="3" s="1"/>
  <c r="M3070" i="3"/>
  <c r="L3070" i="3"/>
  <c r="L3069" i="3" s="1"/>
  <c r="K3070" i="3"/>
  <c r="K3069" i="3" s="1"/>
  <c r="J3070" i="3"/>
  <c r="J3069" i="3" s="1"/>
  <c r="M3069" i="3"/>
  <c r="O3068" i="3"/>
  <c r="O3067" i="3" s="1"/>
  <c r="L3068" i="3"/>
  <c r="L3067" i="3" s="1"/>
  <c r="N3067" i="3"/>
  <c r="M3067" i="3"/>
  <c r="K3067" i="3"/>
  <c r="J3067" i="3"/>
  <c r="O3066" i="3"/>
  <c r="O3065" i="3" s="1"/>
  <c r="L3066" i="3"/>
  <c r="R3065" i="3"/>
  <c r="N3065" i="3"/>
  <c r="M3065" i="3"/>
  <c r="L3065" i="3"/>
  <c r="K3065" i="3"/>
  <c r="J3065" i="3"/>
  <c r="O3064" i="3"/>
  <c r="L3064" i="3"/>
  <c r="O3063" i="3"/>
  <c r="L3063" i="3"/>
  <c r="O3062" i="3"/>
  <c r="L3062" i="3"/>
  <c r="R3061" i="3"/>
  <c r="N3061" i="3"/>
  <c r="M3061" i="3"/>
  <c r="K3061" i="3"/>
  <c r="J3061" i="3"/>
  <c r="N3060" i="3"/>
  <c r="O3057" i="3"/>
  <c r="O3056" i="3" s="1"/>
  <c r="L3057" i="3"/>
  <c r="L3056" i="3" s="1"/>
  <c r="N3056" i="3"/>
  <c r="M3056" i="3"/>
  <c r="K3056" i="3"/>
  <c r="J3056" i="3"/>
  <c r="O3055" i="3"/>
  <c r="O3054" i="3" s="1"/>
  <c r="L3055" i="3"/>
  <c r="L3054" i="3" s="1"/>
  <c r="N3054" i="3"/>
  <c r="M3054" i="3"/>
  <c r="K3054" i="3"/>
  <c r="J3054" i="3"/>
  <c r="O3052" i="3"/>
  <c r="L3052" i="3"/>
  <c r="O3051" i="3"/>
  <c r="L3051" i="3"/>
  <c r="N3050" i="3"/>
  <c r="M3050" i="3"/>
  <c r="K3050" i="3"/>
  <c r="J3050" i="3"/>
  <c r="O3049" i="3"/>
  <c r="L3049" i="3"/>
  <c r="O3048" i="3"/>
  <c r="L3048" i="3"/>
  <c r="O3047" i="3"/>
  <c r="L3047" i="3"/>
  <c r="O3046" i="3"/>
  <c r="L3046" i="3"/>
  <c r="O3045" i="3"/>
  <c r="L3045" i="3"/>
  <c r="O3044" i="3"/>
  <c r="L3044" i="3"/>
  <c r="O3043" i="3"/>
  <c r="L3043" i="3"/>
  <c r="O3042" i="3"/>
  <c r="L3042" i="3"/>
  <c r="N3041" i="3"/>
  <c r="M3041" i="3"/>
  <c r="K3041" i="3"/>
  <c r="J3041" i="3"/>
  <c r="O3040" i="3"/>
  <c r="O3039" i="3" s="1"/>
  <c r="L3040" i="3"/>
  <c r="L3039" i="3" s="1"/>
  <c r="N3039" i="3"/>
  <c r="M3039" i="3"/>
  <c r="K3039" i="3"/>
  <c r="J3039" i="3"/>
  <c r="O3037" i="3"/>
  <c r="L3037" i="3"/>
  <c r="O3036" i="3"/>
  <c r="L3036" i="3"/>
  <c r="O3035" i="3"/>
  <c r="L3035" i="3"/>
  <c r="O3034" i="3"/>
  <c r="L3034" i="3"/>
  <c r="N3033" i="3"/>
  <c r="M3033" i="3"/>
  <c r="K3033" i="3"/>
  <c r="J3033" i="3"/>
  <c r="O3032" i="3"/>
  <c r="L3032" i="3"/>
  <c r="O3031" i="3"/>
  <c r="L3031" i="3"/>
  <c r="N3030" i="3"/>
  <c r="N3029" i="3" s="1"/>
  <c r="M3030" i="3"/>
  <c r="M3029" i="3" s="1"/>
  <c r="K3030" i="3"/>
  <c r="J3030" i="3"/>
  <c r="J3029" i="3" s="1"/>
  <c r="O3028" i="3"/>
  <c r="L3028" i="3"/>
  <c r="O3027" i="3"/>
  <c r="L3027" i="3"/>
  <c r="O3026" i="3"/>
  <c r="L3026" i="3"/>
  <c r="O3025" i="3"/>
  <c r="L3025" i="3"/>
  <c r="N3024" i="3"/>
  <c r="M3024" i="3"/>
  <c r="K3024" i="3"/>
  <c r="J3024" i="3"/>
  <c r="O3023" i="3"/>
  <c r="L3023" i="3"/>
  <c r="O3022" i="3"/>
  <c r="L3022" i="3"/>
  <c r="O3021" i="3"/>
  <c r="L3021" i="3"/>
  <c r="O3020" i="3"/>
  <c r="L3020" i="3"/>
  <c r="O3019" i="3"/>
  <c r="L3019" i="3"/>
  <c r="O3018" i="3"/>
  <c r="L3018" i="3"/>
  <c r="O3017" i="3"/>
  <c r="L3017" i="3"/>
  <c r="O3016" i="3"/>
  <c r="L3016" i="3"/>
  <c r="O3015" i="3"/>
  <c r="L3015" i="3"/>
  <c r="O3014" i="3"/>
  <c r="L3014" i="3"/>
  <c r="O3013" i="3"/>
  <c r="L3013" i="3"/>
  <c r="O3012" i="3"/>
  <c r="L3012" i="3"/>
  <c r="O3011" i="3"/>
  <c r="L3011" i="3"/>
  <c r="O3010" i="3"/>
  <c r="L3010" i="3"/>
  <c r="O3009" i="3"/>
  <c r="L3009" i="3"/>
  <c r="O3008" i="3"/>
  <c r="L3008" i="3"/>
  <c r="N3007" i="3"/>
  <c r="M3007" i="3"/>
  <c r="K3007" i="3"/>
  <c r="J3007" i="3"/>
  <c r="O3006" i="3"/>
  <c r="L3006" i="3"/>
  <c r="O3005" i="3"/>
  <c r="L3005" i="3"/>
  <c r="O3004" i="3"/>
  <c r="L3004" i="3"/>
  <c r="O3003" i="3"/>
  <c r="L3003" i="3"/>
  <c r="O3002" i="3"/>
  <c r="L3002" i="3"/>
  <c r="O3001" i="3"/>
  <c r="L3001" i="3"/>
  <c r="O3000" i="3"/>
  <c r="L3000" i="3"/>
  <c r="O2999" i="3"/>
  <c r="L2999" i="3"/>
  <c r="N2998" i="3"/>
  <c r="N2997" i="3" s="1"/>
  <c r="M2998" i="3"/>
  <c r="M2997" i="3" s="1"/>
  <c r="K2998" i="3"/>
  <c r="K2997" i="3" s="1"/>
  <c r="J2998" i="3"/>
  <c r="J2997" i="3" s="1"/>
  <c r="O2995" i="3"/>
  <c r="O2994" i="3" s="1"/>
  <c r="L2995" i="3"/>
  <c r="L2994" i="3" s="1"/>
  <c r="N2994" i="3"/>
  <c r="M2994" i="3"/>
  <c r="K2994" i="3"/>
  <c r="J2994" i="3"/>
  <c r="O2993" i="3"/>
  <c r="O2992" i="3" s="1"/>
  <c r="L2993" i="3"/>
  <c r="L2992" i="3" s="1"/>
  <c r="N2992" i="3"/>
  <c r="M2992" i="3"/>
  <c r="K2992" i="3"/>
  <c r="J2992" i="3"/>
  <c r="O2991" i="3"/>
  <c r="O2990" i="3" s="1"/>
  <c r="L2991" i="3"/>
  <c r="L2990" i="3" s="1"/>
  <c r="N2990" i="3"/>
  <c r="M2990" i="3"/>
  <c r="K2990" i="3"/>
  <c r="J2990" i="3"/>
  <c r="O2989" i="3"/>
  <c r="O2988" i="3" s="1"/>
  <c r="L2989" i="3"/>
  <c r="L2988" i="3" s="1"/>
  <c r="N2988" i="3"/>
  <c r="M2988" i="3"/>
  <c r="K2988" i="3"/>
  <c r="J2988" i="3"/>
  <c r="O2986" i="3"/>
  <c r="O2985" i="3" s="1"/>
  <c r="L2986" i="3"/>
  <c r="L2985" i="3" s="1"/>
  <c r="N2985" i="3"/>
  <c r="M2985" i="3"/>
  <c r="K2985" i="3"/>
  <c r="J2985" i="3"/>
  <c r="O2984" i="3"/>
  <c r="O2983" i="3" s="1"/>
  <c r="L2984" i="3"/>
  <c r="L2983" i="3" s="1"/>
  <c r="N2983" i="3"/>
  <c r="M2983" i="3"/>
  <c r="K2983" i="3"/>
  <c r="J2983" i="3"/>
  <c r="O2981" i="3"/>
  <c r="O2980" i="3" s="1"/>
  <c r="L2981" i="3"/>
  <c r="N2980" i="3"/>
  <c r="M2980" i="3"/>
  <c r="K2980" i="3"/>
  <c r="J2980" i="3"/>
  <c r="O2979" i="3"/>
  <c r="O2978" i="3" s="1"/>
  <c r="L2979" i="3"/>
  <c r="L2978" i="3" s="1"/>
  <c r="N2978" i="3"/>
  <c r="M2978" i="3"/>
  <c r="K2978" i="3"/>
  <c r="J2978" i="3"/>
  <c r="O2977" i="3"/>
  <c r="O2976" i="3" s="1"/>
  <c r="L2977" i="3"/>
  <c r="N2976" i="3"/>
  <c r="M2976" i="3"/>
  <c r="K2976" i="3"/>
  <c r="J2976" i="3"/>
  <c r="O2975" i="3"/>
  <c r="L2975" i="3"/>
  <c r="O2974" i="3"/>
  <c r="L2974" i="3"/>
  <c r="O2973" i="3"/>
  <c r="L2973" i="3"/>
  <c r="O2972" i="3"/>
  <c r="L2972" i="3"/>
  <c r="N2971" i="3"/>
  <c r="M2971" i="3"/>
  <c r="K2971" i="3"/>
  <c r="J2971" i="3"/>
  <c r="O2970" i="3"/>
  <c r="O2969" i="3" s="1"/>
  <c r="L2970" i="3"/>
  <c r="L2969" i="3" s="1"/>
  <c r="N2969" i="3"/>
  <c r="M2969" i="3"/>
  <c r="K2969" i="3"/>
  <c r="J2969" i="3"/>
  <c r="O2967" i="3"/>
  <c r="O2966" i="3" s="1"/>
  <c r="L2967" i="3"/>
  <c r="L2966" i="3" s="1"/>
  <c r="N2966" i="3"/>
  <c r="M2966" i="3"/>
  <c r="K2966" i="3"/>
  <c r="J2966" i="3"/>
  <c r="O2965" i="3"/>
  <c r="O2964" i="3" s="1"/>
  <c r="L2965" i="3"/>
  <c r="L2964" i="3" s="1"/>
  <c r="N2964" i="3"/>
  <c r="M2964" i="3"/>
  <c r="K2964" i="3"/>
  <c r="J2964" i="3"/>
  <c r="O2962" i="3"/>
  <c r="O2961" i="3" s="1"/>
  <c r="L2962" i="3"/>
  <c r="L2961" i="3" s="1"/>
  <c r="N2961" i="3"/>
  <c r="M2961" i="3"/>
  <c r="K2961" i="3"/>
  <c r="J2961" i="3"/>
  <c r="O2960" i="3"/>
  <c r="L2960" i="3"/>
  <c r="O2959" i="3"/>
  <c r="L2959" i="3"/>
  <c r="O2958" i="3"/>
  <c r="L2958" i="3"/>
  <c r="O2957" i="3"/>
  <c r="L2957" i="3"/>
  <c r="O2956" i="3"/>
  <c r="L2956" i="3"/>
  <c r="N2955" i="3"/>
  <c r="M2955" i="3"/>
  <c r="K2955" i="3"/>
  <c r="J2955" i="3"/>
  <c r="O2953" i="3"/>
  <c r="O2952" i="3" s="1"/>
  <c r="L2953" i="3"/>
  <c r="L2952" i="3" s="1"/>
  <c r="N2952" i="3"/>
  <c r="M2952" i="3"/>
  <c r="K2952" i="3"/>
  <c r="J2952" i="3"/>
  <c r="O2951" i="3"/>
  <c r="O2950" i="3" s="1"/>
  <c r="L2951" i="3"/>
  <c r="N2950" i="3"/>
  <c r="M2950" i="3"/>
  <c r="K2950" i="3"/>
  <c r="J2950" i="3"/>
  <c r="O2948" i="3"/>
  <c r="L2948" i="3"/>
  <c r="O2947" i="3"/>
  <c r="L2947" i="3"/>
  <c r="O2946" i="3"/>
  <c r="L2946" i="3"/>
  <c r="O2945" i="3"/>
  <c r="L2945" i="3"/>
  <c r="O2944" i="3"/>
  <c r="L2944" i="3"/>
  <c r="O2943" i="3"/>
  <c r="L2943" i="3"/>
  <c r="O2942" i="3"/>
  <c r="L2942" i="3"/>
  <c r="N2941" i="3"/>
  <c r="M2941" i="3"/>
  <c r="K2941" i="3"/>
  <c r="J2941" i="3"/>
  <c r="O2940" i="3"/>
  <c r="O2939" i="3" s="1"/>
  <c r="L2940" i="3"/>
  <c r="L2939" i="3" s="1"/>
  <c r="N2939" i="3"/>
  <c r="M2939" i="3"/>
  <c r="K2939" i="3"/>
  <c r="J2939" i="3"/>
  <c r="O2938" i="3"/>
  <c r="O2937" i="3" s="1"/>
  <c r="L2938" i="3"/>
  <c r="L2937" i="3" s="1"/>
  <c r="N2937" i="3"/>
  <c r="M2937" i="3"/>
  <c r="K2937" i="3"/>
  <c r="J2937" i="3"/>
  <c r="O2936" i="3"/>
  <c r="O2935" i="3" s="1"/>
  <c r="L2936" i="3"/>
  <c r="L2935" i="3" s="1"/>
  <c r="N2935" i="3"/>
  <c r="M2935" i="3"/>
  <c r="K2935" i="3"/>
  <c r="J2935" i="3"/>
  <c r="O2934" i="3"/>
  <c r="O2933" i="3" s="1"/>
  <c r="L2934" i="3"/>
  <c r="L2933" i="3" s="1"/>
  <c r="N2933" i="3"/>
  <c r="M2933" i="3"/>
  <c r="K2933" i="3"/>
  <c r="J2933" i="3"/>
  <c r="O2932" i="3"/>
  <c r="O2931" i="3" s="1"/>
  <c r="L2932" i="3"/>
  <c r="L2931" i="3" s="1"/>
  <c r="N2931" i="3"/>
  <c r="M2931" i="3"/>
  <c r="K2931" i="3"/>
  <c r="J2931" i="3"/>
  <c r="O2928" i="3"/>
  <c r="O2927" i="3" s="1"/>
  <c r="L2928" i="3"/>
  <c r="L2927" i="3" s="1"/>
  <c r="N2927" i="3"/>
  <c r="M2927" i="3"/>
  <c r="K2927" i="3"/>
  <c r="J2927" i="3"/>
  <c r="O2926" i="3"/>
  <c r="O2925" i="3" s="1"/>
  <c r="L2926" i="3"/>
  <c r="L2925" i="3" s="1"/>
  <c r="N2925" i="3"/>
  <c r="M2925" i="3"/>
  <c r="K2925" i="3"/>
  <c r="J2925" i="3"/>
  <c r="O2924" i="3"/>
  <c r="O2923" i="3" s="1"/>
  <c r="L2924" i="3"/>
  <c r="L2923" i="3" s="1"/>
  <c r="N2923" i="3"/>
  <c r="M2923" i="3"/>
  <c r="K2923" i="3"/>
  <c r="J2923" i="3"/>
  <c r="O2922" i="3"/>
  <c r="O2921" i="3" s="1"/>
  <c r="L2922" i="3"/>
  <c r="L2921" i="3" s="1"/>
  <c r="N2921" i="3"/>
  <c r="M2921" i="3"/>
  <c r="K2921" i="3"/>
  <c r="J2921" i="3"/>
  <c r="O2920" i="3"/>
  <c r="O2919" i="3" s="1"/>
  <c r="L2920" i="3"/>
  <c r="L2919" i="3" s="1"/>
  <c r="N2919" i="3"/>
  <c r="M2919" i="3"/>
  <c r="K2919" i="3"/>
  <c r="J2919" i="3"/>
  <c r="O2917" i="3"/>
  <c r="O2916" i="3" s="1"/>
  <c r="O2915" i="3" s="1"/>
  <c r="L2917" i="3"/>
  <c r="L2916" i="3" s="1"/>
  <c r="L2915" i="3" s="1"/>
  <c r="N2916" i="3"/>
  <c r="N2915" i="3" s="1"/>
  <c r="M2916" i="3"/>
  <c r="M2915" i="3" s="1"/>
  <c r="K2916" i="3"/>
  <c r="K2915" i="3" s="1"/>
  <c r="J2916" i="3"/>
  <c r="J2915" i="3" s="1"/>
  <c r="O2914" i="3"/>
  <c r="O2913" i="3" s="1"/>
  <c r="O2912" i="3" s="1"/>
  <c r="L2914" i="3"/>
  <c r="L2913" i="3" s="1"/>
  <c r="L2912" i="3" s="1"/>
  <c r="N2913" i="3"/>
  <c r="M2913" i="3"/>
  <c r="M2912" i="3" s="1"/>
  <c r="K2913" i="3"/>
  <c r="K2912" i="3" s="1"/>
  <c r="J2913" i="3"/>
  <c r="J2912" i="3" s="1"/>
  <c r="N2912" i="3"/>
  <c r="O2911" i="3"/>
  <c r="O2910" i="3" s="1"/>
  <c r="O2909" i="3" s="1"/>
  <c r="L2911" i="3"/>
  <c r="L2910" i="3" s="1"/>
  <c r="L2909" i="3" s="1"/>
  <c r="N2910" i="3"/>
  <c r="N2909" i="3" s="1"/>
  <c r="M2910" i="3"/>
  <c r="M2909" i="3" s="1"/>
  <c r="K2910" i="3"/>
  <c r="K2909" i="3" s="1"/>
  <c r="J2910" i="3"/>
  <c r="J2909" i="3" s="1"/>
  <c r="O2908" i="3"/>
  <c r="O2907" i="3" s="1"/>
  <c r="O2906" i="3" s="1"/>
  <c r="L2908" i="3"/>
  <c r="L2907" i="3" s="1"/>
  <c r="L2906" i="3" s="1"/>
  <c r="N2907" i="3"/>
  <c r="M2907" i="3"/>
  <c r="M2906" i="3" s="1"/>
  <c r="K2907" i="3"/>
  <c r="K2906" i="3" s="1"/>
  <c r="J2907" i="3"/>
  <c r="J2906" i="3" s="1"/>
  <c r="N2906" i="3"/>
  <c r="O2905" i="3"/>
  <c r="O2904" i="3" s="1"/>
  <c r="L2905" i="3"/>
  <c r="L2904" i="3" s="1"/>
  <c r="N2904" i="3"/>
  <c r="M2904" i="3"/>
  <c r="K2904" i="3"/>
  <c r="J2904" i="3"/>
  <c r="O2903" i="3"/>
  <c r="O2902" i="3" s="1"/>
  <c r="L2903" i="3"/>
  <c r="L2902" i="3" s="1"/>
  <c r="N2902" i="3"/>
  <c r="M2902" i="3"/>
  <c r="K2902" i="3"/>
  <c r="J2902" i="3"/>
  <c r="O2901" i="3"/>
  <c r="L2901" i="3"/>
  <c r="L2900" i="3" s="1"/>
  <c r="N2900" i="3"/>
  <c r="M2900" i="3"/>
  <c r="K2900" i="3"/>
  <c r="J2900" i="3"/>
  <c r="O2899" i="3"/>
  <c r="O2898" i="3" s="1"/>
  <c r="L2899" i="3"/>
  <c r="L2898" i="3" s="1"/>
  <c r="N2898" i="3"/>
  <c r="M2898" i="3"/>
  <c r="K2898" i="3"/>
  <c r="J2898" i="3"/>
  <c r="O2897" i="3"/>
  <c r="L2897" i="3"/>
  <c r="L2896" i="3" s="1"/>
  <c r="N2896" i="3"/>
  <c r="M2896" i="3"/>
  <c r="K2896" i="3"/>
  <c r="J2896" i="3"/>
  <c r="O2893" i="3"/>
  <c r="O2892" i="3" s="1"/>
  <c r="L2893" i="3"/>
  <c r="N2892" i="3"/>
  <c r="M2892" i="3"/>
  <c r="K2892" i="3"/>
  <c r="J2892" i="3"/>
  <c r="O2891" i="3"/>
  <c r="O2890" i="3" s="1"/>
  <c r="L2891" i="3"/>
  <c r="L2890" i="3" s="1"/>
  <c r="N2890" i="3"/>
  <c r="M2890" i="3"/>
  <c r="K2890" i="3"/>
  <c r="J2890" i="3"/>
  <c r="O2886" i="3"/>
  <c r="O2885" i="3" s="1"/>
  <c r="O2884" i="3" s="1"/>
  <c r="L2886" i="3"/>
  <c r="L2885" i="3" s="1"/>
  <c r="L2884" i="3" s="1"/>
  <c r="N2885" i="3"/>
  <c r="M2885" i="3"/>
  <c r="M2884" i="3" s="1"/>
  <c r="K2885" i="3"/>
  <c r="K2884" i="3" s="1"/>
  <c r="J2885" i="3"/>
  <c r="J2884" i="3" s="1"/>
  <c r="N2884" i="3"/>
  <c r="O2883" i="3"/>
  <c r="O2882" i="3" s="1"/>
  <c r="L2883" i="3"/>
  <c r="L2882" i="3" s="1"/>
  <c r="N2882" i="3"/>
  <c r="M2882" i="3"/>
  <c r="K2882" i="3"/>
  <c r="J2882" i="3"/>
  <c r="O2881" i="3"/>
  <c r="L2881" i="3"/>
  <c r="O2880" i="3"/>
  <c r="L2880" i="3"/>
  <c r="O2879" i="3"/>
  <c r="L2879" i="3"/>
  <c r="R2878" i="3"/>
  <c r="N2878" i="3"/>
  <c r="M2878" i="3"/>
  <c r="K2878" i="3"/>
  <c r="J2878" i="3"/>
  <c r="O2877" i="3"/>
  <c r="L2877" i="3"/>
  <c r="O2876" i="3"/>
  <c r="L2876" i="3"/>
  <c r="O2875" i="3"/>
  <c r="L2875" i="3"/>
  <c r="O2874" i="3"/>
  <c r="L2874" i="3"/>
  <c r="O2873" i="3"/>
  <c r="L2873" i="3"/>
  <c r="R2872" i="3"/>
  <c r="N2872" i="3"/>
  <c r="M2872" i="3"/>
  <c r="K2872" i="3"/>
  <c r="J2872" i="3"/>
  <c r="O2868" i="3"/>
  <c r="O2867" i="3" s="1"/>
  <c r="L2868" i="3"/>
  <c r="L2867" i="3" s="1"/>
  <c r="N2867" i="3"/>
  <c r="M2867" i="3"/>
  <c r="K2867" i="3"/>
  <c r="J2867" i="3"/>
  <c r="O2866" i="3"/>
  <c r="O2865" i="3" s="1"/>
  <c r="L2866" i="3"/>
  <c r="L2865" i="3" s="1"/>
  <c r="N2865" i="3"/>
  <c r="M2865" i="3"/>
  <c r="K2865" i="3"/>
  <c r="J2865" i="3"/>
  <c r="O2863" i="3"/>
  <c r="O2862" i="3" s="1"/>
  <c r="L2863" i="3"/>
  <c r="L2862" i="3" s="1"/>
  <c r="N2862" i="3"/>
  <c r="M2862" i="3"/>
  <c r="K2862" i="3"/>
  <c r="J2862" i="3"/>
  <c r="O2861" i="3"/>
  <c r="L2861" i="3"/>
  <c r="O2860" i="3"/>
  <c r="L2860" i="3"/>
  <c r="O2859" i="3"/>
  <c r="L2859" i="3"/>
  <c r="O2858" i="3"/>
  <c r="L2858" i="3"/>
  <c r="N2857" i="3"/>
  <c r="M2857" i="3"/>
  <c r="K2857" i="3"/>
  <c r="J2857" i="3"/>
  <c r="O2856" i="3"/>
  <c r="O2855" i="3" s="1"/>
  <c r="L2856" i="3"/>
  <c r="L2855" i="3" s="1"/>
  <c r="N2855" i="3"/>
  <c r="M2855" i="3"/>
  <c r="K2855" i="3"/>
  <c r="J2855" i="3"/>
  <c r="O2853" i="3"/>
  <c r="O2852" i="3" s="1"/>
  <c r="O2851" i="3" s="1"/>
  <c r="L2853" i="3"/>
  <c r="L2852" i="3" s="1"/>
  <c r="L2851" i="3" s="1"/>
  <c r="N2852" i="3"/>
  <c r="N2851" i="3" s="1"/>
  <c r="M2852" i="3"/>
  <c r="M2851" i="3" s="1"/>
  <c r="K2852" i="3"/>
  <c r="K2851" i="3" s="1"/>
  <c r="J2852" i="3"/>
  <c r="J2851" i="3" s="1"/>
  <c r="O2850" i="3"/>
  <c r="L2850" i="3"/>
  <c r="O2849" i="3"/>
  <c r="L2849" i="3"/>
  <c r="O2848" i="3"/>
  <c r="L2848" i="3"/>
  <c r="O2847" i="3"/>
  <c r="L2847" i="3"/>
  <c r="N2846" i="3"/>
  <c r="M2846" i="3"/>
  <c r="K2846" i="3"/>
  <c r="J2846" i="3"/>
  <c r="O2845" i="3"/>
  <c r="L2845" i="3"/>
  <c r="O2844" i="3"/>
  <c r="L2844" i="3"/>
  <c r="O2843" i="3"/>
  <c r="L2843" i="3"/>
  <c r="O2842" i="3"/>
  <c r="L2842" i="3"/>
  <c r="O2841" i="3"/>
  <c r="L2841" i="3"/>
  <c r="O2840" i="3"/>
  <c r="L2840" i="3"/>
  <c r="O2839" i="3"/>
  <c r="L2839" i="3"/>
  <c r="O2838" i="3"/>
  <c r="L2838" i="3"/>
  <c r="N2837" i="3"/>
  <c r="M2837" i="3"/>
  <c r="M2836" i="3" s="1"/>
  <c r="K2837" i="3"/>
  <c r="K2836" i="3" s="1"/>
  <c r="J2837" i="3"/>
  <c r="J2836" i="3" s="1"/>
  <c r="N2836" i="3"/>
  <c r="O2835" i="3"/>
  <c r="L2835" i="3"/>
  <c r="O2834" i="3"/>
  <c r="L2834" i="3"/>
  <c r="O2833" i="3"/>
  <c r="L2833" i="3"/>
  <c r="O2832" i="3"/>
  <c r="L2832" i="3"/>
  <c r="O2831" i="3"/>
  <c r="L2831" i="3"/>
  <c r="O2830" i="3"/>
  <c r="L2830" i="3"/>
  <c r="O2829" i="3"/>
  <c r="L2829" i="3"/>
  <c r="O2828" i="3"/>
  <c r="L2828" i="3"/>
  <c r="N2827" i="3"/>
  <c r="M2827" i="3"/>
  <c r="K2827" i="3"/>
  <c r="J2827" i="3"/>
  <c r="O2826" i="3"/>
  <c r="L2826" i="3"/>
  <c r="P2826" i="3" s="1"/>
  <c r="O2825" i="3"/>
  <c r="L2825" i="3"/>
  <c r="O2824" i="3"/>
  <c r="L2824" i="3"/>
  <c r="P2824" i="3" s="1"/>
  <c r="O2823" i="3"/>
  <c r="L2823" i="3"/>
  <c r="O2822" i="3"/>
  <c r="L2822" i="3"/>
  <c r="P2822" i="3" s="1"/>
  <c r="O2821" i="3"/>
  <c r="L2821" i="3"/>
  <c r="O2820" i="3"/>
  <c r="L2820" i="3"/>
  <c r="P2820" i="3" s="1"/>
  <c r="O2819" i="3"/>
  <c r="L2819" i="3"/>
  <c r="O2818" i="3"/>
  <c r="L2818" i="3"/>
  <c r="P2818" i="3" s="1"/>
  <c r="O2817" i="3"/>
  <c r="L2817" i="3"/>
  <c r="O2816" i="3"/>
  <c r="L2816" i="3"/>
  <c r="P2816" i="3" s="1"/>
  <c r="O2815" i="3"/>
  <c r="L2815" i="3"/>
  <c r="O2814" i="3"/>
  <c r="L2814" i="3"/>
  <c r="P2814" i="3" s="1"/>
  <c r="O2813" i="3"/>
  <c r="L2813" i="3"/>
  <c r="O2812" i="3"/>
  <c r="L2812" i="3"/>
  <c r="P2812" i="3" s="1"/>
  <c r="O2811" i="3"/>
  <c r="L2811" i="3"/>
  <c r="O2810" i="3"/>
  <c r="L2810" i="3"/>
  <c r="P2810" i="3" s="1"/>
  <c r="O2809" i="3"/>
  <c r="L2809" i="3"/>
  <c r="O2808" i="3"/>
  <c r="L2808" i="3"/>
  <c r="P2808" i="3" s="1"/>
  <c r="O2807" i="3"/>
  <c r="L2807" i="3"/>
  <c r="O2806" i="3"/>
  <c r="L2806" i="3"/>
  <c r="P2806" i="3" s="1"/>
  <c r="O2805" i="3"/>
  <c r="L2805" i="3"/>
  <c r="O2804" i="3"/>
  <c r="L2804" i="3"/>
  <c r="P2804" i="3" s="1"/>
  <c r="O2803" i="3"/>
  <c r="L2803" i="3"/>
  <c r="O2802" i="3"/>
  <c r="L2802" i="3"/>
  <c r="P2802" i="3" s="1"/>
  <c r="O2801" i="3"/>
  <c r="L2801" i="3"/>
  <c r="O2800" i="3"/>
  <c r="L2800" i="3"/>
  <c r="P2800" i="3" s="1"/>
  <c r="O2799" i="3"/>
  <c r="L2799" i="3"/>
  <c r="O2798" i="3"/>
  <c r="L2798" i="3"/>
  <c r="P2798" i="3" s="1"/>
  <c r="O2797" i="3"/>
  <c r="L2797" i="3"/>
  <c r="O2796" i="3"/>
  <c r="L2796" i="3"/>
  <c r="P2796" i="3" s="1"/>
  <c r="N2795" i="3"/>
  <c r="M2795" i="3"/>
  <c r="K2795" i="3"/>
  <c r="J2795" i="3"/>
  <c r="O2794" i="3"/>
  <c r="L2794" i="3"/>
  <c r="O2793" i="3"/>
  <c r="L2793" i="3"/>
  <c r="O2792" i="3"/>
  <c r="L2792" i="3"/>
  <c r="N2791" i="3"/>
  <c r="M2791" i="3"/>
  <c r="K2791" i="3"/>
  <c r="J2791" i="3"/>
  <c r="O2788" i="3"/>
  <c r="O2787" i="3" s="1"/>
  <c r="L2788" i="3"/>
  <c r="L2787" i="3" s="1"/>
  <c r="N2787" i="3"/>
  <c r="M2787" i="3"/>
  <c r="K2787" i="3"/>
  <c r="J2787" i="3"/>
  <c r="O2786" i="3"/>
  <c r="O2785" i="3" s="1"/>
  <c r="L2786" i="3"/>
  <c r="L2785" i="3" s="1"/>
  <c r="N2785" i="3"/>
  <c r="M2785" i="3"/>
  <c r="K2785" i="3"/>
  <c r="J2785" i="3"/>
  <c r="O2784" i="3"/>
  <c r="O2783" i="3" s="1"/>
  <c r="L2784" i="3"/>
  <c r="L2783" i="3" s="1"/>
  <c r="N2783" i="3"/>
  <c r="M2783" i="3"/>
  <c r="K2783" i="3"/>
  <c r="J2783" i="3"/>
  <c r="O2782" i="3"/>
  <c r="O2781" i="3" s="1"/>
  <c r="L2782" i="3"/>
  <c r="L2781" i="3" s="1"/>
  <c r="N2781" i="3"/>
  <c r="M2781" i="3"/>
  <c r="K2781" i="3"/>
  <c r="J2781" i="3"/>
  <c r="O2779" i="3"/>
  <c r="O2778" i="3" s="1"/>
  <c r="L2779" i="3"/>
  <c r="N2778" i="3"/>
  <c r="M2778" i="3"/>
  <c r="K2778" i="3"/>
  <c r="J2778" i="3"/>
  <c r="O2777" i="3"/>
  <c r="L2777" i="3"/>
  <c r="O2776" i="3"/>
  <c r="L2776" i="3"/>
  <c r="O2775" i="3"/>
  <c r="L2775" i="3"/>
  <c r="O2774" i="3"/>
  <c r="L2774" i="3"/>
  <c r="O2773" i="3"/>
  <c r="L2773" i="3"/>
  <c r="O2772" i="3"/>
  <c r="L2772" i="3"/>
  <c r="O2771" i="3"/>
  <c r="L2771" i="3"/>
  <c r="N2770" i="3"/>
  <c r="M2770" i="3"/>
  <c r="K2770" i="3"/>
  <c r="J2770" i="3"/>
  <c r="O2769" i="3"/>
  <c r="O2768" i="3" s="1"/>
  <c r="L2769" i="3"/>
  <c r="L2768" i="3" s="1"/>
  <c r="N2768" i="3"/>
  <c r="M2768" i="3"/>
  <c r="K2768" i="3"/>
  <c r="J2768" i="3"/>
  <c r="O2767" i="3"/>
  <c r="L2767" i="3"/>
  <c r="O2766" i="3"/>
  <c r="L2766" i="3"/>
  <c r="N2765" i="3"/>
  <c r="M2765" i="3"/>
  <c r="K2765" i="3"/>
  <c r="J2765" i="3"/>
  <c r="O2764" i="3"/>
  <c r="O2763" i="3" s="1"/>
  <c r="L2764" i="3"/>
  <c r="L2763" i="3" s="1"/>
  <c r="N2763" i="3"/>
  <c r="M2763" i="3"/>
  <c r="K2763" i="3"/>
  <c r="J2763" i="3"/>
  <c r="O2761" i="3"/>
  <c r="L2761" i="3"/>
  <c r="L2760" i="3" s="1"/>
  <c r="N2760" i="3"/>
  <c r="M2760" i="3"/>
  <c r="K2760" i="3"/>
  <c r="J2760" i="3"/>
  <c r="O2759" i="3"/>
  <c r="L2759" i="3"/>
  <c r="O2758" i="3"/>
  <c r="L2758" i="3"/>
  <c r="O2757" i="3"/>
  <c r="L2757" i="3"/>
  <c r="N2756" i="3"/>
  <c r="M2756" i="3"/>
  <c r="K2756" i="3"/>
  <c r="J2756" i="3"/>
  <c r="O2754" i="3"/>
  <c r="L2754" i="3"/>
  <c r="O2753" i="3"/>
  <c r="L2753" i="3"/>
  <c r="N2752" i="3"/>
  <c r="N2750" i="3" s="1"/>
  <c r="N2749" i="3" s="1"/>
  <c r="M2752" i="3"/>
  <c r="M2750" i="3" s="1"/>
  <c r="M2749" i="3" s="1"/>
  <c r="K2752" i="3"/>
  <c r="K2750" i="3" s="1"/>
  <c r="K2749" i="3" s="1"/>
  <c r="J2752" i="3"/>
  <c r="J2750" i="3" s="1"/>
  <c r="J2749" i="3" s="1"/>
  <c r="O2751" i="3"/>
  <c r="L2751" i="3"/>
  <c r="O2747" i="3"/>
  <c r="O2746" i="3" s="1"/>
  <c r="L2747" i="3"/>
  <c r="L2746" i="3" s="1"/>
  <c r="N2746" i="3"/>
  <c r="M2746" i="3"/>
  <c r="K2746" i="3"/>
  <c r="J2746" i="3"/>
  <c r="O2745" i="3"/>
  <c r="O2744" i="3" s="1"/>
  <c r="L2745" i="3"/>
  <c r="L2744" i="3" s="1"/>
  <c r="N2744" i="3"/>
  <c r="M2744" i="3"/>
  <c r="K2744" i="3"/>
  <c r="J2744" i="3"/>
  <c r="O2743" i="3"/>
  <c r="O2742" i="3" s="1"/>
  <c r="L2743" i="3"/>
  <c r="L2742" i="3" s="1"/>
  <c r="N2742" i="3"/>
  <c r="M2742" i="3"/>
  <c r="K2742" i="3"/>
  <c r="J2742" i="3"/>
  <c r="O2740" i="3"/>
  <c r="O2739" i="3" s="1"/>
  <c r="O2738" i="3" s="1"/>
  <c r="L2740" i="3"/>
  <c r="L2739" i="3" s="1"/>
  <c r="L2738" i="3" s="1"/>
  <c r="N2739" i="3"/>
  <c r="N2738" i="3" s="1"/>
  <c r="M2739" i="3"/>
  <c r="M2738" i="3" s="1"/>
  <c r="K2739" i="3"/>
  <c r="K2738" i="3" s="1"/>
  <c r="J2739" i="3"/>
  <c r="J2738" i="3" s="1"/>
  <c r="O2737" i="3"/>
  <c r="L2737" i="3"/>
  <c r="L2736" i="3" s="1"/>
  <c r="N2736" i="3"/>
  <c r="M2736" i="3"/>
  <c r="K2736" i="3"/>
  <c r="J2736" i="3"/>
  <c r="O2735" i="3"/>
  <c r="O2734" i="3" s="1"/>
  <c r="L2735" i="3"/>
  <c r="N2734" i="3"/>
  <c r="M2734" i="3"/>
  <c r="K2734" i="3"/>
  <c r="J2734" i="3"/>
  <c r="O2733" i="3"/>
  <c r="O2732" i="3" s="1"/>
  <c r="L2733" i="3"/>
  <c r="N2732" i="3"/>
  <c r="M2732" i="3"/>
  <c r="K2732" i="3"/>
  <c r="J2732" i="3"/>
  <c r="O2730" i="3"/>
  <c r="O2729" i="3" s="1"/>
  <c r="O2728" i="3" s="1"/>
  <c r="L2730" i="3"/>
  <c r="L2729" i="3" s="1"/>
  <c r="L2728" i="3" s="1"/>
  <c r="N2729" i="3"/>
  <c r="M2729" i="3"/>
  <c r="M2728" i="3" s="1"/>
  <c r="K2729" i="3"/>
  <c r="K2728" i="3" s="1"/>
  <c r="J2729" i="3"/>
  <c r="J2728" i="3" s="1"/>
  <c r="N2728" i="3"/>
  <c r="O2727" i="3"/>
  <c r="O2726" i="3" s="1"/>
  <c r="L2727" i="3"/>
  <c r="L2726" i="3" s="1"/>
  <c r="N2726" i="3"/>
  <c r="M2726" i="3"/>
  <c r="K2726" i="3"/>
  <c r="J2726" i="3"/>
  <c r="O2725" i="3"/>
  <c r="L2725" i="3"/>
  <c r="L2724" i="3" s="1"/>
  <c r="N2724" i="3"/>
  <c r="M2724" i="3"/>
  <c r="K2724" i="3"/>
  <c r="J2724" i="3"/>
  <c r="O2723" i="3"/>
  <c r="O2722" i="3" s="1"/>
  <c r="L2723" i="3"/>
  <c r="L2722" i="3" s="1"/>
  <c r="N2722" i="3"/>
  <c r="M2722" i="3"/>
  <c r="K2722" i="3"/>
  <c r="J2722" i="3"/>
  <c r="O2721" i="3"/>
  <c r="O2720" i="3" s="1"/>
  <c r="L2721" i="3"/>
  <c r="L2720" i="3" s="1"/>
  <c r="N2720" i="3"/>
  <c r="M2720" i="3"/>
  <c r="K2720" i="3"/>
  <c r="J2720" i="3"/>
  <c r="O2717" i="3"/>
  <c r="O2716" i="3" s="1"/>
  <c r="L2717" i="3"/>
  <c r="N2716" i="3"/>
  <c r="M2716" i="3"/>
  <c r="K2716" i="3"/>
  <c r="J2716" i="3"/>
  <c r="O2715" i="3"/>
  <c r="O2714" i="3" s="1"/>
  <c r="L2715" i="3"/>
  <c r="L2714" i="3" s="1"/>
  <c r="N2714" i="3"/>
  <c r="M2714" i="3"/>
  <c r="K2714" i="3"/>
  <c r="J2714" i="3"/>
  <c r="O2710" i="3"/>
  <c r="L2710" i="3"/>
  <c r="O2709" i="3"/>
  <c r="L2709" i="3"/>
  <c r="O2708" i="3"/>
  <c r="L2708" i="3"/>
  <c r="O2707" i="3"/>
  <c r="L2707" i="3"/>
  <c r="O2706" i="3"/>
  <c r="L2706" i="3"/>
  <c r="O2705" i="3"/>
  <c r="L2705" i="3"/>
  <c r="O2704" i="3"/>
  <c r="L2704" i="3"/>
  <c r="O2703" i="3"/>
  <c r="L2703" i="3"/>
  <c r="O2702" i="3"/>
  <c r="L2702" i="3"/>
  <c r="O2701" i="3"/>
  <c r="L2701" i="3"/>
  <c r="O2700" i="3"/>
  <c r="L2700" i="3"/>
  <c r="O2699" i="3"/>
  <c r="L2699" i="3"/>
  <c r="O2698" i="3"/>
  <c r="L2698" i="3"/>
  <c r="O2697" i="3"/>
  <c r="L2697" i="3"/>
  <c r="O2696" i="3"/>
  <c r="L2696" i="3"/>
  <c r="O2695" i="3"/>
  <c r="L2695" i="3"/>
  <c r="R2694" i="3"/>
  <c r="N2694" i="3"/>
  <c r="N2693" i="3" s="1"/>
  <c r="M2694" i="3"/>
  <c r="M2693" i="3" s="1"/>
  <c r="K2694" i="3"/>
  <c r="K2693" i="3" s="1"/>
  <c r="J2694" i="3"/>
  <c r="J2693" i="3" s="1"/>
  <c r="O2692" i="3"/>
  <c r="L2692" i="3"/>
  <c r="O2691" i="3"/>
  <c r="L2691" i="3"/>
  <c r="O2690" i="3"/>
  <c r="L2690" i="3"/>
  <c r="O2689" i="3"/>
  <c r="L2689" i="3"/>
  <c r="R2688" i="3"/>
  <c r="N2688" i="3"/>
  <c r="M2688" i="3"/>
  <c r="K2688" i="3"/>
  <c r="J2688" i="3"/>
  <c r="O2687" i="3"/>
  <c r="L2687" i="3"/>
  <c r="O2686" i="3"/>
  <c r="L2686" i="3"/>
  <c r="O2685" i="3"/>
  <c r="L2685" i="3"/>
  <c r="O2684" i="3"/>
  <c r="L2684" i="3"/>
  <c r="R2683" i="3"/>
  <c r="N2683" i="3"/>
  <c r="M2683" i="3"/>
  <c r="K2683" i="3"/>
  <c r="J2683" i="3"/>
  <c r="O2679" i="3"/>
  <c r="O2678" i="3" s="1"/>
  <c r="L2679" i="3"/>
  <c r="L2678" i="3" s="1"/>
  <c r="N2678" i="3"/>
  <c r="M2678" i="3"/>
  <c r="K2678" i="3"/>
  <c r="J2678" i="3"/>
  <c r="O2677" i="3"/>
  <c r="O2676" i="3" s="1"/>
  <c r="L2677" i="3"/>
  <c r="L2676" i="3" s="1"/>
  <c r="N2676" i="3"/>
  <c r="M2676" i="3"/>
  <c r="K2676" i="3"/>
  <c r="J2676" i="3"/>
  <c r="O2674" i="3"/>
  <c r="L2674" i="3"/>
  <c r="O2673" i="3"/>
  <c r="L2673" i="3"/>
  <c r="N2672" i="3"/>
  <c r="M2672" i="3"/>
  <c r="K2672" i="3"/>
  <c r="J2672" i="3"/>
  <c r="O2671" i="3"/>
  <c r="L2671" i="3"/>
  <c r="O2670" i="3"/>
  <c r="L2670" i="3"/>
  <c r="O2669" i="3"/>
  <c r="L2669" i="3"/>
  <c r="O2668" i="3"/>
  <c r="L2668" i="3"/>
  <c r="O2667" i="3"/>
  <c r="L2667" i="3"/>
  <c r="O2666" i="3"/>
  <c r="L2666" i="3"/>
  <c r="O2665" i="3"/>
  <c r="L2665" i="3"/>
  <c r="O2664" i="3"/>
  <c r="L2664" i="3"/>
  <c r="O2663" i="3"/>
  <c r="L2663" i="3"/>
  <c r="O2662" i="3"/>
  <c r="L2662" i="3"/>
  <c r="O2661" i="3"/>
  <c r="L2661" i="3"/>
  <c r="O2660" i="3"/>
  <c r="L2660" i="3"/>
  <c r="O2659" i="3"/>
  <c r="L2659" i="3"/>
  <c r="O2658" i="3"/>
  <c r="L2658" i="3"/>
  <c r="O2657" i="3"/>
  <c r="L2657" i="3"/>
  <c r="N2656" i="3"/>
  <c r="M2656" i="3"/>
  <c r="K2656" i="3"/>
  <c r="J2656" i="3"/>
  <c r="O2655" i="3"/>
  <c r="L2655" i="3"/>
  <c r="O2654" i="3"/>
  <c r="L2654" i="3"/>
  <c r="O2653" i="3"/>
  <c r="L2653" i="3"/>
  <c r="O2652" i="3"/>
  <c r="L2652" i="3"/>
  <c r="O2651" i="3"/>
  <c r="L2651" i="3"/>
  <c r="O2650" i="3"/>
  <c r="L2650" i="3"/>
  <c r="O2649" i="3"/>
  <c r="L2649" i="3"/>
  <c r="O2648" i="3"/>
  <c r="L2648" i="3"/>
  <c r="O2647" i="3"/>
  <c r="L2647" i="3"/>
  <c r="O2646" i="3"/>
  <c r="L2646" i="3"/>
  <c r="O2645" i="3"/>
  <c r="L2645" i="3"/>
  <c r="O2644" i="3"/>
  <c r="L2644" i="3"/>
  <c r="O2643" i="3"/>
  <c r="L2643" i="3"/>
  <c r="O2642" i="3"/>
  <c r="L2642" i="3"/>
  <c r="O2641" i="3"/>
  <c r="L2641" i="3"/>
  <c r="O2640" i="3"/>
  <c r="L2640" i="3"/>
  <c r="O2639" i="3"/>
  <c r="L2639" i="3"/>
  <c r="O2638" i="3"/>
  <c r="L2638" i="3"/>
  <c r="O2637" i="3"/>
  <c r="L2637" i="3"/>
  <c r="O2636" i="3"/>
  <c r="L2636" i="3"/>
  <c r="O2635" i="3"/>
  <c r="L2635" i="3"/>
  <c r="O2634" i="3"/>
  <c r="L2634" i="3"/>
  <c r="O2633" i="3"/>
  <c r="L2633" i="3"/>
  <c r="O2632" i="3"/>
  <c r="L2632" i="3"/>
  <c r="O2631" i="3"/>
  <c r="L2631" i="3"/>
  <c r="O2630" i="3"/>
  <c r="L2630" i="3"/>
  <c r="O2629" i="3"/>
  <c r="L2629" i="3"/>
  <c r="O2628" i="3"/>
  <c r="L2628" i="3"/>
  <c r="O2627" i="3"/>
  <c r="L2627" i="3"/>
  <c r="O2626" i="3"/>
  <c r="L2626" i="3"/>
  <c r="O2625" i="3"/>
  <c r="L2625" i="3"/>
  <c r="O2624" i="3"/>
  <c r="L2624" i="3"/>
  <c r="O2623" i="3"/>
  <c r="L2623" i="3"/>
  <c r="O2622" i="3"/>
  <c r="L2622" i="3"/>
  <c r="O2621" i="3"/>
  <c r="L2621" i="3"/>
  <c r="O2620" i="3"/>
  <c r="L2620" i="3"/>
  <c r="O2619" i="3"/>
  <c r="L2619" i="3"/>
  <c r="O2618" i="3"/>
  <c r="L2618" i="3"/>
  <c r="O2617" i="3"/>
  <c r="L2617" i="3"/>
  <c r="O2616" i="3"/>
  <c r="L2616" i="3"/>
  <c r="N2615" i="3"/>
  <c r="M2615" i="3"/>
  <c r="K2615" i="3"/>
  <c r="J2615" i="3"/>
  <c r="O2614" i="3"/>
  <c r="O2613" i="3" s="1"/>
  <c r="L2614" i="3"/>
  <c r="L2613" i="3" s="1"/>
  <c r="N2613" i="3"/>
  <c r="M2613" i="3"/>
  <c r="K2613" i="3"/>
  <c r="J2613" i="3"/>
  <c r="O2612" i="3"/>
  <c r="L2612" i="3"/>
  <c r="L2611" i="3" s="1"/>
  <c r="N2611" i="3"/>
  <c r="M2611" i="3"/>
  <c r="K2611" i="3"/>
  <c r="J2611" i="3"/>
  <c r="O2609" i="3"/>
  <c r="O2608" i="3" s="1"/>
  <c r="O2607" i="3" s="1"/>
  <c r="L2609" i="3"/>
  <c r="L2608" i="3" s="1"/>
  <c r="L2607" i="3" s="1"/>
  <c r="N2608" i="3"/>
  <c r="N2607" i="3" s="1"/>
  <c r="M2608" i="3"/>
  <c r="M2607" i="3" s="1"/>
  <c r="K2608" i="3"/>
  <c r="K2607" i="3" s="1"/>
  <c r="J2608" i="3"/>
  <c r="J2607" i="3" s="1"/>
  <c r="O2606" i="3"/>
  <c r="O2605" i="3" s="1"/>
  <c r="O2604" i="3" s="1"/>
  <c r="L2606" i="3"/>
  <c r="N2605" i="3"/>
  <c r="N2604" i="3" s="1"/>
  <c r="M2605" i="3"/>
  <c r="M2604" i="3" s="1"/>
  <c r="K2605" i="3"/>
  <c r="K2604" i="3" s="1"/>
  <c r="J2605" i="3"/>
  <c r="J2604" i="3" s="1"/>
  <c r="O2603" i="3"/>
  <c r="L2603" i="3"/>
  <c r="O2602" i="3"/>
  <c r="L2602" i="3"/>
  <c r="P2602" i="3" s="1"/>
  <c r="N2601" i="3"/>
  <c r="M2601" i="3"/>
  <c r="K2601" i="3"/>
  <c r="J2601" i="3"/>
  <c r="O2600" i="3"/>
  <c r="L2600" i="3"/>
  <c r="O2599" i="3"/>
  <c r="L2599" i="3"/>
  <c r="P2599" i="3" s="1"/>
  <c r="O2598" i="3"/>
  <c r="L2598" i="3"/>
  <c r="O2597" i="3"/>
  <c r="L2597" i="3"/>
  <c r="O2596" i="3"/>
  <c r="L2596" i="3"/>
  <c r="O2595" i="3"/>
  <c r="L2595" i="3"/>
  <c r="P2595" i="3" s="1"/>
  <c r="O2594" i="3"/>
  <c r="L2594" i="3"/>
  <c r="O2593" i="3"/>
  <c r="L2593" i="3"/>
  <c r="P2593" i="3" s="1"/>
  <c r="O2592" i="3"/>
  <c r="L2592" i="3"/>
  <c r="O2591" i="3"/>
  <c r="L2591" i="3"/>
  <c r="O2590" i="3"/>
  <c r="L2590" i="3"/>
  <c r="O2589" i="3"/>
  <c r="L2589" i="3"/>
  <c r="O2588" i="3"/>
  <c r="L2588" i="3"/>
  <c r="O2587" i="3"/>
  <c r="L2587" i="3"/>
  <c r="P2587" i="3" s="1"/>
  <c r="O2586" i="3"/>
  <c r="L2586" i="3"/>
  <c r="O2585" i="3"/>
  <c r="L2585" i="3"/>
  <c r="P2585" i="3" s="1"/>
  <c r="O2584" i="3"/>
  <c r="L2584" i="3"/>
  <c r="O2583" i="3"/>
  <c r="L2583" i="3"/>
  <c r="P2583" i="3" s="1"/>
  <c r="O2582" i="3"/>
  <c r="L2582" i="3"/>
  <c r="O2581" i="3"/>
  <c r="L2581" i="3"/>
  <c r="O2580" i="3"/>
  <c r="L2580" i="3"/>
  <c r="O2579" i="3"/>
  <c r="L2579" i="3"/>
  <c r="P2579" i="3" s="1"/>
  <c r="O2578" i="3"/>
  <c r="L2578" i="3"/>
  <c r="O2577" i="3"/>
  <c r="L2577" i="3"/>
  <c r="O2576" i="3"/>
  <c r="L2576" i="3"/>
  <c r="N2575" i="3"/>
  <c r="M2575" i="3"/>
  <c r="K2575" i="3"/>
  <c r="J2575" i="3"/>
  <c r="O2574" i="3"/>
  <c r="L2574" i="3"/>
  <c r="P2574" i="3" s="1"/>
  <c r="O2573" i="3"/>
  <c r="L2573" i="3"/>
  <c r="N2572" i="3"/>
  <c r="M2572" i="3"/>
  <c r="K2572" i="3"/>
  <c r="J2572" i="3"/>
  <c r="O2569" i="3"/>
  <c r="O2568" i="3" s="1"/>
  <c r="L2569" i="3"/>
  <c r="L2568" i="3" s="1"/>
  <c r="N2568" i="3"/>
  <c r="M2568" i="3"/>
  <c r="K2568" i="3"/>
  <c r="J2568" i="3"/>
  <c r="O2567" i="3"/>
  <c r="O2566" i="3" s="1"/>
  <c r="L2567" i="3"/>
  <c r="L2566" i="3" s="1"/>
  <c r="N2566" i="3"/>
  <c r="M2566" i="3"/>
  <c r="K2566" i="3"/>
  <c r="J2566" i="3"/>
  <c r="O2565" i="3"/>
  <c r="O2564" i="3" s="1"/>
  <c r="L2565" i="3"/>
  <c r="L2564" i="3" s="1"/>
  <c r="N2564" i="3"/>
  <c r="M2564" i="3"/>
  <c r="K2564" i="3"/>
  <c r="J2564" i="3"/>
  <c r="O2562" i="3"/>
  <c r="L2562" i="3"/>
  <c r="L2561" i="3" s="1"/>
  <c r="N2561" i="3"/>
  <c r="M2561" i="3"/>
  <c r="K2561" i="3"/>
  <c r="J2561" i="3"/>
  <c r="O2560" i="3"/>
  <c r="O2559" i="3" s="1"/>
  <c r="L2560" i="3"/>
  <c r="L2559" i="3" s="1"/>
  <c r="N2559" i="3"/>
  <c r="M2559" i="3"/>
  <c r="K2559" i="3"/>
  <c r="J2559" i="3"/>
  <c r="O2558" i="3"/>
  <c r="O2557" i="3" s="1"/>
  <c r="L2558" i="3"/>
  <c r="L2557" i="3" s="1"/>
  <c r="N2557" i="3"/>
  <c r="M2557" i="3"/>
  <c r="K2557" i="3"/>
  <c r="J2557" i="3"/>
  <c r="O2556" i="3"/>
  <c r="L2556" i="3"/>
  <c r="O2555" i="3"/>
  <c r="L2555" i="3"/>
  <c r="O2554" i="3"/>
  <c r="L2554" i="3"/>
  <c r="N2553" i="3"/>
  <c r="M2553" i="3"/>
  <c r="K2553" i="3"/>
  <c r="J2553" i="3"/>
  <c r="O2552" i="3"/>
  <c r="O2551" i="3" s="1"/>
  <c r="L2552" i="3"/>
  <c r="N2551" i="3"/>
  <c r="M2551" i="3"/>
  <c r="K2551" i="3"/>
  <c r="J2551" i="3"/>
  <c r="O2550" i="3"/>
  <c r="L2550" i="3"/>
  <c r="L2549" i="3" s="1"/>
  <c r="N2549" i="3"/>
  <c r="M2549" i="3"/>
  <c r="K2549" i="3"/>
  <c r="J2549" i="3"/>
  <c r="O2547" i="3"/>
  <c r="O2546" i="3" s="1"/>
  <c r="O2545" i="3" s="1"/>
  <c r="L2547" i="3"/>
  <c r="L2546" i="3" s="1"/>
  <c r="L2545" i="3" s="1"/>
  <c r="N2546" i="3"/>
  <c r="M2546" i="3"/>
  <c r="M2545" i="3" s="1"/>
  <c r="K2546" i="3"/>
  <c r="K2545" i="3" s="1"/>
  <c r="J2546" i="3"/>
  <c r="J2545" i="3" s="1"/>
  <c r="N2545" i="3"/>
  <c r="O2544" i="3"/>
  <c r="O2543" i="3" s="1"/>
  <c r="L2544" i="3"/>
  <c r="L2543" i="3" s="1"/>
  <c r="N2543" i="3"/>
  <c r="M2543" i="3"/>
  <c r="K2543" i="3"/>
  <c r="J2543" i="3"/>
  <c r="O2542" i="3"/>
  <c r="O2541" i="3" s="1"/>
  <c r="L2542" i="3"/>
  <c r="L2541" i="3" s="1"/>
  <c r="N2541" i="3"/>
  <c r="M2541" i="3"/>
  <c r="K2541" i="3"/>
  <c r="J2541" i="3"/>
  <c r="O2540" i="3"/>
  <c r="O2539" i="3" s="1"/>
  <c r="L2540" i="3"/>
  <c r="L2539" i="3" s="1"/>
  <c r="N2539" i="3"/>
  <c r="M2539" i="3"/>
  <c r="K2539" i="3"/>
  <c r="J2539" i="3"/>
  <c r="O2538" i="3"/>
  <c r="O2537" i="3" s="1"/>
  <c r="L2538" i="3"/>
  <c r="L2537" i="3" s="1"/>
  <c r="N2537" i="3"/>
  <c r="M2537" i="3"/>
  <c r="K2537" i="3"/>
  <c r="J2537" i="3"/>
  <c r="O2535" i="3"/>
  <c r="O2534" i="3" s="1"/>
  <c r="L2535" i="3"/>
  <c r="L2534" i="3" s="1"/>
  <c r="N2534" i="3"/>
  <c r="M2534" i="3"/>
  <c r="K2534" i="3"/>
  <c r="J2534" i="3"/>
  <c r="O2533" i="3"/>
  <c r="O2532" i="3" s="1"/>
  <c r="L2533" i="3"/>
  <c r="L2532" i="3" s="1"/>
  <c r="N2532" i="3"/>
  <c r="M2532" i="3"/>
  <c r="K2532" i="3"/>
  <c r="J2532" i="3"/>
  <c r="O2531" i="3"/>
  <c r="O2530" i="3" s="1"/>
  <c r="L2531" i="3"/>
  <c r="L2530" i="3" s="1"/>
  <c r="N2530" i="3"/>
  <c r="M2530" i="3"/>
  <c r="K2530" i="3"/>
  <c r="J2530" i="3"/>
  <c r="O2528" i="3"/>
  <c r="O2527" i="3" s="1"/>
  <c r="L2528" i="3"/>
  <c r="N2527" i="3"/>
  <c r="M2527" i="3"/>
  <c r="K2527" i="3"/>
  <c r="J2527" i="3"/>
  <c r="O2526" i="3"/>
  <c r="O2525" i="3" s="1"/>
  <c r="L2526" i="3"/>
  <c r="L2525" i="3" s="1"/>
  <c r="N2525" i="3"/>
  <c r="M2525" i="3"/>
  <c r="K2525" i="3"/>
  <c r="J2525" i="3"/>
  <c r="O2524" i="3"/>
  <c r="O2523" i="3" s="1"/>
  <c r="L2524" i="3"/>
  <c r="L2523" i="3" s="1"/>
  <c r="N2523" i="3"/>
  <c r="M2523" i="3"/>
  <c r="K2523" i="3"/>
  <c r="J2523" i="3"/>
  <c r="O2522" i="3"/>
  <c r="O2521" i="3" s="1"/>
  <c r="L2522" i="3"/>
  <c r="L2521" i="3" s="1"/>
  <c r="N2521" i="3"/>
  <c r="M2521" i="3"/>
  <c r="K2521" i="3"/>
  <c r="J2521" i="3"/>
  <c r="O2520" i="3"/>
  <c r="O2519" i="3" s="1"/>
  <c r="L2520" i="3"/>
  <c r="L2519" i="3" s="1"/>
  <c r="N2519" i="3"/>
  <c r="M2519" i="3"/>
  <c r="K2519" i="3"/>
  <c r="J2519" i="3"/>
  <c r="O2518" i="3"/>
  <c r="O2517" i="3" s="1"/>
  <c r="L2518" i="3"/>
  <c r="L2517" i="3" s="1"/>
  <c r="N2517" i="3"/>
  <c r="M2517" i="3"/>
  <c r="K2517" i="3"/>
  <c r="J2517" i="3"/>
  <c r="O2514" i="3"/>
  <c r="O2513" i="3" s="1"/>
  <c r="L2514" i="3"/>
  <c r="L2513" i="3" s="1"/>
  <c r="N2513" i="3"/>
  <c r="M2513" i="3"/>
  <c r="K2513" i="3"/>
  <c r="J2513" i="3"/>
  <c r="O2512" i="3"/>
  <c r="O2511" i="3" s="1"/>
  <c r="L2512" i="3"/>
  <c r="L2511" i="3" s="1"/>
  <c r="N2511" i="3"/>
  <c r="M2511" i="3"/>
  <c r="K2511" i="3"/>
  <c r="J2511" i="3"/>
  <c r="O2510" i="3"/>
  <c r="O2509" i="3" s="1"/>
  <c r="L2510" i="3"/>
  <c r="L2509" i="3" s="1"/>
  <c r="N2509" i="3"/>
  <c r="M2509" i="3"/>
  <c r="K2509" i="3"/>
  <c r="J2509" i="3"/>
  <c r="O2508" i="3"/>
  <c r="O2507" i="3" s="1"/>
  <c r="L2508" i="3"/>
  <c r="L2507" i="3" s="1"/>
  <c r="N2507" i="3"/>
  <c r="M2507" i="3"/>
  <c r="K2507" i="3"/>
  <c r="J2507" i="3"/>
  <c r="O2506" i="3"/>
  <c r="O2505" i="3" s="1"/>
  <c r="L2506" i="3"/>
  <c r="L2505" i="3" s="1"/>
  <c r="N2505" i="3"/>
  <c r="M2505" i="3"/>
  <c r="K2505" i="3"/>
  <c r="J2505" i="3"/>
  <c r="O2504" i="3"/>
  <c r="O2503" i="3" s="1"/>
  <c r="L2504" i="3"/>
  <c r="L2503" i="3" s="1"/>
  <c r="N2503" i="3"/>
  <c r="M2503" i="3"/>
  <c r="K2503" i="3"/>
  <c r="J2503" i="3"/>
  <c r="O2501" i="3"/>
  <c r="O2500" i="3" s="1"/>
  <c r="L2501" i="3"/>
  <c r="L2500" i="3" s="1"/>
  <c r="N2500" i="3"/>
  <c r="M2500" i="3"/>
  <c r="K2500" i="3"/>
  <c r="J2500" i="3"/>
  <c r="O2499" i="3"/>
  <c r="O2498" i="3" s="1"/>
  <c r="L2499" i="3"/>
  <c r="L2498" i="3" s="1"/>
  <c r="N2498" i="3"/>
  <c r="M2498" i="3"/>
  <c r="K2498" i="3"/>
  <c r="J2498" i="3"/>
  <c r="O2496" i="3"/>
  <c r="L2496" i="3"/>
  <c r="O2495" i="3"/>
  <c r="L2495" i="3"/>
  <c r="N2494" i="3"/>
  <c r="N2493" i="3" s="1"/>
  <c r="M2494" i="3"/>
  <c r="M2493" i="3" s="1"/>
  <c r="K2494" i="3"/>
  <c r="K2493" i="3" s="1"/>
  <c r="J2494" i="3"/>
  <c r="J2493" i="3" s="1"/>
  <c r="O2492" i="3"/>
  <c r="O2491" i="3" s="1"/>
  <c r="L2492" i="3"/>
  <c r="L2491" i="3" s="1"/>
  <c r="N2491" i="3"/>
  <c r="M2491" i="3"/>
  <c r="K2491" i="3"/>
  <c r="J2491" i="3"/>
  <c r="O2490" i="3"/>
  <c r="O2489" i="3" s="1"/>
  <c r="L2490" i="3"/>
  <c r="L2489" i="3" s="1"/>
  <c r="N2489" i="3"/>
  <c r="M2489" i="3"/>
  <c r="K2489" i="3"/>
  <c r="J2489" i="3"/>
  <c r="O2487" i="3"/>
  <c r="O2486" i="3" s="1"/>
  <c r="L2487" i="3"/>
  <c r="N2486" i="3"/>
  <c r="M2486" i="3"/>
  <c r="K2486" i="3"/>
  <c r="J2486" i="3"/>
  <c r="O2485" i="3"/>
  <c r="O2484" i="3" s="1"/>
  <c r="L2485" i="3"/>
  <c r="L2484" i="3" s="1"/>
  <c r="N2484" i="3"/>
  <c r="M2484" i="3"/>
  <c r="K2484" i="3"/>
  <c r="J2484" i="3"/>
  <c r="O2481" i="3"/>
  <c r="O2480" i="3" s="1"/>
  <c r="L2481" i="3"/>
  <c r="L2480" i="3" s="1"/>
  <c r="N2480" i="3"/>
  <c r="M2480" i="3"/>
  <c r="K2480" i="3"/>
  <c r="J2480" i="3"/>
  <c r="O2479" i="3"/>
  <c r="O2478" i="3" s="1"/>
  <c r="L2479" i="3"/>
  <c r="L2478" i="3" s="1"/>
  <c r="N2478" i="3"/>
  <c r="M2478" i="3"/>
  <c r="K2478" i="3"/>
  <c r="J2478" i="3"/>
  <c r="O2474" i="3"/>
  <c r="L2474" i="3"/>
  <c r="O2473" i="3"/>
  <c r="L2473" i="3"/>
  <c r="O2472" i="3"/>
  <c r="L2472" i="3"/>
  <c r="O2471" i="3"/>
  <c r="L2471" i="3"/>
  <c r="O2470" i="3"/>
  <c r="L2470" i="3"/>
  <c r="R2469" i="3"/>
  <c r="N2469" i="3"/>
  <c r="N2468" i="3" s="1"/>
  <c r="M2469" i="3"/>
  <c r="M2468" i="3" s="1"/>
  <c r="K2469" i="3"/>
  <c r="K2468" i="3" s="1"/>
  <c r="J2469" i="3"/>
  <c r="J2468" i="3" s="1"/>
  <c r="R2466" i="3"/>
  <c r="P2466" i="3"/>
  <c r="P2465" i="3" s="1"/>
  <c r="O2466" i="3"/>
  <c r="O2465" i="3" s="1"/>
  <c r="N2466" i="3"/>
  <c r="N2465" i="3" s="1"/>
  <c r="M2466" i="3"/>
  <c r="M2465" i="3" s="1"/>
  <c r="L2466" i="3"/>
  <c r="L2465" i="3" s="1"/>
  <c r="K2466" i="3"/>
  <c r="K2465" i="3" s="1"/>
  <c r="J2466" i="3"/>
  <c r="J2465" i="3" s="1"/>
  <c r="O2464" i="3"/>
  <c r="L2464" i="3"/>
  <c r="O2463" i="3"/>
  <c r="L2463" i="3"/>
  <c r="O2462" i="3"/>
  <c r="L2462" i="3"/>
  <c r="O2461" i="3"/>
  <c r="L2461" i="3"/>
  <c r="O2460" i="3"/>
  <c r="L2460" i="3"/>
  <c r="O2459" i="3"/>
  <c r="L2459" i="3"/>
  <c r="O2458" i="3"/>
  <c r="L2458" i="3"/>
  <c r="O2457" i="3"/>
  <c r="L2457" i="3"/>
  <c r="O2456" i="3"/>
  <c r="L2456" i="3"/>
  <c r="O2455" i="3"/>
  <c r="L2455" i="3"/>
  <c r="O2454" i="3"/>
  <c r="L2454" i="3"/>
  <c r="O2453" i="3"/>
  <c r="L2453" i="3"/>
  <c r="O2452" i="3"/>
  <c r="L2452" i="3"/>
  <c r="O2451" i="3"/>
  <c r="L2451" i="3"/>
  <c r="O2450" i="3"/>
  <c r="L2450" i="3"/>
  <c r="O2449" i="3"/>
  <c r="L2449" i="3"/>
  <c r="O2448" i="3"/>
  <c r="L2448" i="3"/>
  <c r="O2447" i="3"/>
  <c r="L2447" i="3"/>
  <c r="O2446" i="3"/>
  <c r="L2446" i="3"/>
  <c r="O2445" i="3"/>
  <c r="L2445" i="3"/>
  <c r="O2444" i="3"/>
  <c r="L2444" i="3"/>
  <c r="O2443" i="3"/>
  <c r="L2443" i="3"/>
  <c r="O2442" i="3"/>
  <c r="L2442" i="3"/>
  <c r="O2441" i="3"/>
  <c r="L2441" i="3"/>
  <c r="O2440" i="3"/>
  <c r="L2440" i="3"/>
  <c r="O2439" i="3"/>
  <c r="L2439" i="3"/>
  <c r="O2438" i="3"/>
  <c r="L2438" i="3"/>
  <c r="O2437" i="3"/>
  <c r="L2437" i="3"/>
  <c r="O2436" i="3"/>
  <c r="L2436" i="3"/>
  <c r="O2435" i="3"/>
  <c r="L2435" i="3"/>
  <c r="O2434" i="3"/>
  <c r="L2434" i="3"/>
  <c r="O2433" i="3"/>
  <c r="L2433" i="3"/>
  <c r="O2432" i="3"/>
  <c r="L2432" i="3"/>
  <c r="O2431" i="3"/>
  <c r="L2431" i="3"/>
  <c r="O2430" i="3"/>
  <c r="L2430" i="3"/>
  <c r="O2429" i="3"/>
  <c r="L2429" i="3"/>
  <c r="O2428" i="3"/>
  <c r="L2428" i="3"/>
  <c r="O2427" i="3"/>
  <c r="L2427" i="3"/>
  <c r="O2426" i="3"/>
  <c r="L2426" i="3"/>
  <c r="O2425" i="3"/>
  <c r="L2425" i="3"/>
  <c r="O2424" i="3"/>
  <c r="L2424" i="3"/>
  <c r="O2423" i="3"/>
  <c r="L2423" i="3"/>
  <c r="O2422" i="3"/>
  <c r="L2422" i="3"/>
  <c r="O2421" i="3"/>
  <c r="L2421" i="3"/>
  <c r="O2420" i="3"/>
  <c r="L2420" i="3"/>
  <c r="O2419" i="3"/>
  <c r="L2419" i="3"/>
  <c r="O2418" i="3"/>
  <c r="L2418" i="3"/>
  <c r="O2417" i="3"/>
  <c r="L2417" i="3"/>
  <c r="O2416" i="3"/>
  <c r="L2416" i="3"/>
  <c r="O2415" i="3"/>
  <c r="L2415" i="3"/>
  <c r="O2414" i="3"/>
  <c r="L2414" i="3"/>
  <c r="O2413" i="3"/>
  <c r="L2413" i="3"/>
  <c r="O2412" i="3"/>
  <c r="L2412" i="3"/>
  <c r="O2411" i="3"/>
  <c r="L2411" i="3"/>
  <c r="O2410" i="3"/>
  <c r="L2410" i="3"/>
  <c r="O2409" i="3"/>
  <c r="L2409" i="3"/>
  <c r="O2408" i="3"/>
  <c r="L2408" i="3"/>
  <c r="O2407" i="3"/>
  <c r="L2407" i="3"/>
  <c r="O2406" i="3"/>
  <c r="L2406" i="3"/>
  <c r="O2404" i="3"/>
  <c r="L2404" i="3"/>
  <c r="O2403" i="3"/>
  <c r="L2403" i="3"/>
  <c r="O2402" i="3"/>
  <c r="L2402" i="3"/>
  <c r="O2401" i="3"/>
  <c r="L2401" i="3"/>
  <c r="O2400" i="3"/>
  <c r="L2400" i="3"/>
  <c r="O2399" i="3"/>
  <c r="L2399" i="3"/>
  <c r="O2398" i="3"/>
  <c r="L2398" i="3"/>
  <c r="O2397" i="3"/>
  <c r="L2397" i="3"/>
  <c r="O2396" i="3"/>
  <c r="L2396" i="3"/>
  <c r="O2395" i="3"/>
  <c r="L2395" i="3"/>
  <c r="O2394" i="3"/>
  <c r="L2394" i="3"/>
  <c r="R2393" i="3"/>
  <c r="N2393" i="3"/>
  <c r="M2393" i="3"/>
  <c r="K2393" i="3"/>
  <c r="J2393" i="3"/>
  <c r="O2392" i="3"/>
  <c r="L2392" i="3"/>
  <c r="O2391" i="3"/>
  <c r="L2391" i="3"/>
  <c r="O2390" i="3"/>
  <c r="L2390" i="3"/>
  <c r="O2389" i="3"/>
  <c r="L2389" i="3"/>
  <c r="O2388" i="3"/>
  <c r="L2388" i="3"/>
  <c r="O2387" i="3"/>
  <c r="L2387" i="3"/>
  <c r="O2386" i="3"/>
  <c r="L2386" i="3"/>
  <c r="O2385" i="3"/>
  <c r="L2385" i="3"/>
  <c r="O2384" i="3"/>
  <c r="L2384" i="3"/>
  <c r="O2383" i="3"/>
  <c r="L2383" i="3"/>
  <c r="O2382" i="3"/>
  <c r="L2382" i="3"/>
  <c r="O2381" i="3"/>
  <c r="L2381" i="3"/>
  <c r="O2380" i="3"/>
  <c r="L2380" i="3"/>
  <c r="O2379" i="3"/>
  <c r="L2379" i="3"/>
  <c r="O2378" i="3"/>
  <c r="L2378" i="3"/>
  <c r="O2377" i="3"/>
  <c r="L2377" i="3"/>
  <c r="O2376" i="3"/>
  <c r="L2376" i="3"/>
  <c r="O2375" i="3"/>
  <c r="L2375" i="3"/>
  <c r="O2374" i="3"/>
  <c r="L2374" i="3"/>
  <c r="O2373" i="3"/>
  <c r="L2373" i="3"/>
  <c r="O2372" i="3"/>
  <c r="L2372" i="3"/>
  <c r="O2371" i="3"/>
  <c r="L2371" i="3"/>
  <c r="O2370" i="3"/>
  <c r="L2370" i="3"/>
  <c r="O2369" i="3"/>
  <c r="L2369" i="3"/>
  <c r="O2368" i="3"/>
  <c r="L2368" i="3"/>
  <c r="O2367" i="3"/>
  <c r="L2367" i="3"/>
  <c r="O2366" i="3"/>
  <c r="L2366" i="3"/>
  <c r="O2365" i="3"/>
  <c r="L2365" i="3"/>
  <c r="O2364" i="3"/>
  <c r="L2364" i="3"/>
  <c r="O2363" i="3"/>
  <c r="L2363" i="3"/>
  <c r="O2362" i="3"/>
  <c r="L2362" i="3"/>
  <c r="R2360" i="3"/>
  <c r="N2360" i="3"/>
  <c r="M2360" i="3"/>
  <c r="K2360" i="3"/>
  <c r="J2360" i="3"/>
  <c r="O2356" i="3"/>
  <c r="O2355" i="3" s="1"/>
  <c r="L2356" i="3"/>
  <c r="N2355" i="3"/>
  <c r="M2355" i="3"/>
  <c r="K2355" i="3"/>
  <c r="J2355" i="3"/>
  <c r="O2354" i="3"/>
  <c r="L2354" i="3"/>
  <c r="L2353" i="3" s="1"/>
  <c r="N2353" i="3"/>
  <c r="M2353" i="3"/>
  <c r="K2353" i="3"/>
  <c r="J2353" i="3"/>
  <c r="O2351" i="3"/>
  <c r="L2351" i="3"/>
  <c r="O2350" i="3"/>
  <c r="L2350" i="3"/>
  <c r="O2349" i="3"/>
  <c r="L2349" i="3"/>
  <c r="O2348" i="3"/>
  <c r="L2348" i="3"/>
  <c r="O2347" i="3"/>
  <c r="L2347" i="3"/>
  <c r="N2346" i="3"/>
  <c r="M2346" i="3"/>
  <c r="K2346" i="3"/>
  <c r="J2346" i="3"/>
  <c r="O2345" i="3"/>
  <c r="O2344" i="3" s="1"/>
  <c r="L2345" i="3"/>
  <c r="L2344" i="3" s="1"/>
  <c r="N2344" i="3"/>
  <c r="M2344" i="3"/>
  <c r="K2344" i="3"/>
  <c r="J2344" i="3"/>
  <c r="O2343" i="3"/>
  <c r="L2343" i="3"/>
  <c r="O2342" i="3"/>
  <c r="L2342" i="3"/>
  <c r="O2341" i="3"/>
  <c r="L2341" i="3"/>
  <c r="O2340" i="3"/>
  <c r="L2340" i="3"/>
  <c r="O2339" i="3"/>
  <c r="L2339" i="3"/>
  <c r="O2338" i="3"/>
  <c r="L2338" i="3"/>
  <c r="N2337" i="3"/>
  <c r="M2337" i="3"/>
  <c r="K2337" i="3"/>
  <c r="J2337" i="3"/>
  <c r="O2336" i="3"/>
  <c r="L2336" i="3"/>
  <c r="O2335" i="3"/>
  <c r="L2335" i="3"/>
  <c r="O2334" i="3"/>
  <c r="L2334" i="3"/>
  <c r="O2333" i="3"/>
  <c r="L2333" i="3"/>
  <c r="O2332" i="3"/>
  <c r="L2332" i="3"/>
  <c r="O2331" i="3"/>
  <c r="L2331" i="3"/>
  <c r="O2330" i="3"/>
  <c r="L2330" i="3"/>
  <c r="O2329" i="3"/>
  <c r="L2329" i="3"/>
  <c r="O2328" i="3"/>
  <c r="L2328" i="3"/>
  <c r="O2327" i="3"/>
  <c r="L2327" i="3"/>
  <c r="O2326" i="3"/>
  <c r="L2326" i="3"/>
  <c r="O2325" i="3"/>
  <c r="L2325" i="3"/>
  <c r="O2324" i="3"/>
  <c r="L2324" i="3"/>
  <c r="O2323" i="3"/>
  <c r="L2323" i="3"/>
  <c r="O2322" i="3"/>
  <c r="L2322" i="3"/>
  <c r="N2321" i="3"/>
  <c r="M2321" i="3"/>
  <c r="K2321" i="3"/>
  <c r="J2321" i="3"/>
  <c r="O2320" i="3"/>
  <c r="L2320" i="3"/>
  <c r="O2319" i="3"/>
  <c r="L2319" i="3"/>
  <c r="O2318" i="3"/>
  <c r="L2318" i="3"/>
  <c r="N2317" i="3"/>
  <c r="M2317" i="3"/>
  <c r="K2317" i="3"/>
  <c r="J2317" i="3"/>
  <c r="O2316" i="3"/>
  <c r="L2316" i="3"/>
  <c r="O2315" i="3"/>
  <c r="L2315" i="3"/>
  <c r="O2314" i="3"/>
  <c r="L2314" i="3"/>
  <c r="O2313" i="3"/>
  <c r="L2313" i="3"/>
  <c r="O2312" i="3"/>
  <c r="L2312" i="3"/>
  <c r="O2311" i="3"/>
  <c r="L2311" i="3"/>
  <c r="O2310" i="3"/>
  <c r="L2310" i="3"/>
  <c r="O2309" i="3"/>
  <c r="L2309" i="3"/>
  <c r="O2308" i="3"/>
  <c r="L2308" i="3"/>
  <c r="O2307" i="3"/>
  <c r="L2307" i="3"/>
  <c r="O2306" i="3"/>
  <c r="L2306" i="3"/>
  <c r="O2305" i="3"/>
  <c r="L2305" i="3"/>
  <c r="O2304" i="3"/>
  <c r="L2304" i="3"/>
  <c r="O2303" i="3"/>
  <c r="L2303" i="3"/>
  <c r="O2302" i="3"/>
  <c r="L2302" i="3"/>
  <c r="O2301" i="3"/>
  <c r="L2301" i="3"/>
  <c r="O2300" i="3"/>
  <c r="L2300" i="3"/>
  <c r="O2299" i="3"/>
  <c r="L2299" i="3"/>
  <c r="O2298" i="3"/>
  <c r="L2298" i="3"/>
  <c r="O2297" i="3"/>
  <c r="L2297" i="3"/>
  <c r="O2296" i="3"/>
  <c r="L2296" i="3"/>
  <c r="O2295" i="3"/>
  <c r="L2295" i="3"/>
  <c r="O2294" i="3"/>
  <c r="L2294" i="3"/>
  <c r="N2293" i="3"/>
  <c r="M2293" i="3"/>
  <c r="K2293" i="3"/>
  <c r="J2293" i="3"/>
  <c r="O2291" i="3"/>
  <c r="L2291" i="3"/>
  <c r="O2290" i="3"/>
  <c r="L2290" i="3"/>
  <c r="O2289" i="3"/>
  <c r="L2289" i="3"/>
  <c r="O2288" i="3"/>
  <c r="L2288" i="3"/>
  <c r="O2287" i="3"/>
  <c r="L2287" i="3"/>
  <c r="O2286" i="3"/>
  <c r="L2286" i="3"/>
  <c r="O2285" i="3"/>
  <c r="L2285" i="3"/>
  <c r="O2284" i="3"/>
  <c r="L2284" i="3"/>
  <c r="O2283" i="3"/>
  <c r="L2283" i="3"/>
  <c r="N2282" i="3"/>
  <c r="N2281" i="3" s="1"/>
  <c r="M2282" i="3"/>
  <c r="M2281" i="3" s="1"/>
  <c r="K2282" i="3"/>
  <c r="K2281" i="3" s="1"/>
  <c r="J2282" i="3"/>
  <c r="J2281" i="3" s="1"/>
  <c r="O2280" i="3"/>
  <c r="L2280" i="3"/>
  <c r="O2279" i="3"/>
  <c r="L2279" i="3"/>
  <c r="O2278" i="3"/>
  <c r="L2278" i="3"/>
  <c r="O2277" i="3"/>
  <c r="L2277" i="3"/>
  <c r="O2276" i="3"/>
  <c r="L2276" i="3"/>
  <c r="O2275" i="3"/>
  <c r="L2275" i="3"/>
  <c r="N2274" i="3"/>
  <c r="N2273" i="3" s="1"/>
  <c r="M2274" i="3"/>
  <c r="M2273" i="3" s="1"/>
  <c r="K2274" i="3"/>
  <c r="K2273" i="3" s="1"/>
  <c r="J2274" i="3"/>
  <c r="J2273" i="3" s="1"/>
  <c r="O2272" i="3"/>
  <c r="L2272" i="3"/>
  <c r="O2271" i="3"/>
  <c r="L2271" i="3"/>
  <c r="O2270" i="3"/>
  <c r="L2270" i="3"/>
  <c r="O2269" i="3"/>
  <c r="L2269" i="3"/>
  <c r="O2268" i="3"/>
  <c r="L2268" i="3"/>
  <c r="O2267" i="3"/>
  <c r="L2267" i="3"/>
  <c r="O2266" i="3"/>
  <c r="L2266" i="3"/>
  <c r="O2265" i="3"/>
  <c r="L2265" i="3"/>
  <c r="O2264" i="3"/>
  <c r="L2264" i="3"/>
  <c r="O2263" i="3"/>
  <c r="L2263" i="3"/>
  <c r="O2262" i="3"/>
  <c r="L2262" i="3"/>
  <c r="O2261" i="3"/>
  <c r="L2261" i="3"/>
  <c r="O2260" i="3"/>
  <c r="L2260" i="3"/>
  <c r="O2259" i="3"/>
  <c r="L2259" i="3"/>
  <c r="O2258" i="3"/>
  <c r="L2258" i="3"/>
  <c r="O2257" i="3"/>
  <c r="L2257" i="3"/>
  <c r="O2256" i="3"/>
  <c r="L2256" i="3"/>
  <c r="O2255" i="3"/>
  <c r="L2255" i="3"/>
  <c r="O2254" i="3"/>
  <c r="L2254" i="3"/>
  <c r="O2253" i="3"/>
  <c r="L2253" i="3"/>
  <c r="O2252" i="3"/>
  <c r="L2252" i="3"/>
  <c r="O2251" i="3"/>
  <c r="L2251" i="3"/>
  <c r="O2250" i="3"/>
  <c r="L2250" i="3"/>
  <c r="O2249" i="3"/>
  <c r="L2249" i="3"/>
  <c r="O2248" i="3"/>
  <c r="L2248" i="3"/>
  <c r="O2247" i="3"/>
  <c r="L2247" i="3"/>
  <c r="O2246" i="3"/>
  <c r="L2246" i="3"/>
  <c r="O2245" i="3"/>
  <c r="L2245" i="3"/>
  <c r="O2244" i="3"/>
  <c r="L2244" i="3"/>
  <c r="O2243" i="3"/>
  <c r="L2243" i="3"/>
  <c r="O2242" i="3"/>
  <c r="L2242" i="3"/>
  <c r="O2241" i="3"/>
  <c r="L2241" i="3"/>
  <c r="O2240" i="3"/>
  <c r="L2240" i="3"/>
  <c r="O2239" i="3"/>
  <c r="L2239" i="3"/>
  <c r="O2238" i="3"/>
  <c r="L2238" i="3"/>
  <c r="O2237" i="3"/>
  <c r="L2237" i="3"/>
  <c r="O2236" i="3"/>
  <c r="L2236" i="3"/>
  <c r="O2235" i="3"/>
  <c r="L2235" i="3"/>
  <c r="O2234" i="3"/>
  <c r="L2234" i="3"/>
  <c r="O2233" i="3"/>
  <c r="L2233" i="3"/>
  <c r="O2232" i="3"/>
  <c r="L2232" i="3"/>
  <c r="O2231" i="3"/>
  <c r="L2231" i="3"/>
  <c r="O2230" i="3"/>
  <c r="L2230" i="3"/>
  <c r="O2229" i="3"/>
  <c r="L2229" i="3"/>
  <c r="O2228" i="3"/>
  <c r="L2228" i="3"/>
  <c r="O2227" i="3"/>
  <c r="L2227" i="3"/>
  <c r="O2226" i="3"/>
  <c r="L2226" i="3"/>
  <c r="O2225" i="3"/>
  <c r="L2225" i="3"/>
  <c r="O2224" i="3"/>
  <c r="L2224" i="3"/>
  <c r="O2223" i="3"/>
  <c r="L2223" i="3"/>
  <c r="O2222" i="3"/>
  <c r="L2222" i="3"/>
  <c r="O2221" i="3"/>
  <c r="L2221" i="3"/>
  <c r="N2220" i="3"/>
  <c r="M2220" i="3"/>
  <c r="K2220" i="3"/>
  <c r="J2220" i="3"/>
  <c r="O2219" i="3"/>
  <c r="L2219" i="3"/>
  <c r="O2218" i="3"/>
  <c r="L2218" i="3"/>
  <c r="O2217" i="3"/>
  <c r="L2217" i="3"/>
  <c r="O2216" i="3"/>
  <c r="L2216" i="3"/>
  <c r="O2215" i="3"/>
  <c r="L2215" i="3"/>
  <c r="O2214" i="3"/>
  <c r="L2214" i="3"/>
  <c r="O2213" i="3"/>
  <c r="L2213" i="3"/>
  <c r="O2212" i="3"/>
  <c r="L2212" i="3"/>
  <c r="O2211" i="3"/>
  <c r="L2211" i="3"/>
  <c r="O2210" i="3"/>
  <c r="L2210" i="3"/>
  <c r="O2209" i="3"/>
  <c r="L2209" i="3"/>
  <c r="O2208" i="3"/>
  <c r="L2208" i="3"/>
  <c r="O2207" i="3"/>
  <c r="L2207" i="3"/>
  <c r="O2206" i="3"/>
  <c r="L2206" i="3"/>
  <c r="O2205" i="3"/>
  <c r="L2205" i="3"/>
  <c r="O2204" i="3"/>
  <c r="L2204" i="3"/>
  <c r="O2203" i="3"/>
  <c r="L2203" i="3"/>
  <c r="O2202" i="3"/>
  <c r="L2202" i="3"/>
  <c r="O2201" i="3"/>
  <c r="L2201" i="3"/>
  <c r="O2200" i="3"/>
  <c r="L2200" i="3"/>
  <c r="O2199" i="3"/>
  <c r="L2199" i="3"/>
  <c r="O2198" i="3"/>
  <c r="L2198" i="3"/>
  <c r="O2197" i="3"/>
  <c r="L2197" i="3"/>
  <c r="O2196" i="3"/>
  <c r="L2196" i="3"/>
  <c r="O2195" i="3"/>
  <c r="L2195" i="3"/>
  <c r="O2194" i="3"/>
  <c r="L2194" i="3"/>
  <c r="O2193" i="3"/>
  <c r="L2193" i="3"/>
  <c r="O2192" i="3"/>
  <c r="L2192" i="3"/>
  <c r="O2191" i="3"/>
  <c r="L2191" i="3"/>
  <c r="O2190" i="3"/>
  <c r="L2190" i="3"/>
  <c r="O2189" i="3"/>
  <c r="L2189" i="3"/>
  <c r="O2188" i="3"/>
  <c r="L2188" i="3"/>
  <c r="O2187" i="3"/>
  <c r="L2187" i="3"/>
  <c r="O2186" i="3"/>
  <c r="L2186" i="3"/>
  <c r="O2185" i="3"/>
  <c r="L2185" i="3"/>
  <c r="O2184" i="3"/>
  <c r="L2184" i="3"/>
  <c r="O2183" i="3"/>
  <c r="L2183" i="3"/>
  <c r="O2182" i="3"/>
  <c r="L2182" i="3"/>
  <c r="O2181" i="3"/>
  <c r="L2181" i="3"/>
  <c r="O2180" i="3"/>
  <c r="L2180" i="3"/>
  <c r="O2179" i="3"/>
  <c r="L2179" i="3"/>
  <c r="O2178" i="3"/>
  <c r="L2178" i="3"/>
  <c r="O2177" i="3"/>
  <c r="L2177" i="3"/>
  <c r="O2176" i="3"/>
  <c r="L2176" i="3"/>
  <c r="O2175" i="3"/>
  <c r="L2175" i="3"/>
  <c r="N2174" i="3"/>
  <c r="M2174" i="3"/>
  <c r="K2174" i="3"/>
  <c r="J2174" i="3"/>
  <c r="O2172" i="3"/>
  <c r="L2172" i="3"/>
  <c r="O2171" i="3"/>
  <c r="L2171" i="3"/>
  <c r="O2170" i="3"/>
  <c r="L2170" i="3"/>
  <c r="N2169" i="3"/>
  <c r="M2169" i="3"/>
  <c r="K2169" i="3"/>
  <c r="J2169" i="3"/>
  <c r="O2168" i="3"/>
  <c r="L2168" i="3"/>
  <c r="O2167" i="3"/>
  <c r="L2167" i="3"/>
  <c r="O2166" i="3"/>
  <c r="L2166" i="3"/>
  <c r="O2165" i="3"/>
  <c r="L2165" i="3"/>
  <c r="N2164" i="3"/>
  <c r="M2164" i="3"/>
  <c r="K2164" i="3"/>
  <c r="J2164" i="3"/>
  <c r="O2163" i="3"/>
  <c r="L2163" i="3"/>
  <c r="O2162" i="3"/>
  <c r="L2162" i="3"/>
  <c r="O2161" i="3"/>
  <c r="L2161" i="3"/>
  <c r="O2160" i="3"/>
  <c r="L2160" i="3"/>
  <c r="O2159" i="3"/>
  <c r="L2159" i="3"/>
  <c r="O2158" i="3"/>
  <c r="L2158" i="3"/>
  <c r="O2157" i="3"/>
  <c r="L2157" i="3"/>
  <c r="O2156" i="3"/>
  <c r="L2156" i="3"/>
  <c r="O2155" i="3"/>
  <c r="L2155" i="3"/>
  <c r="O2154" i="3"/>
  <c r="L2154" i="3"/>
  <c r="O2153" i="3"/>
  <c r="L2153" i="3"/>
  <c r="O2152" i="3"/>
  <c r="L2152" i="3"/>
  <c r="O2151" i="3"/>
  <c r="L2151" i="3"/>
  <c r="O2150" i="3"/>
  <c r="L2150" i="3"/>
  <c r="O2149" i="3"/>
  <c r="L2149" i="3"/>
  <c r="N2148" i="3"/>
  <c r="M2148" i="3"/>
  <c r="K2148" i="3"/>
  <c r="J2148" i="3"/>
  <c r="O2146" i="3"/>
  <c r="L2146" i="3"/>
  <c r="O2145" i="3"/>
  <c r="L2145" i="3"/>
  <c r="O2144" i="3"/>
  <c r="L2144" i="3"/>
  <c r="O2143" i="3"/>
  <c r="L2143" i="3"/>
  <c r="O2142" i="3"/>
  <c r="L2142" i="3"/>
  <c r="O2141" i="3"/>
  <c r="L2141" i="3"/>
  <c r="O2140" i="3"/>
  <c r="L2140" i="3"/>
  <c r="O2139" i="3"/>
  <c r="L2139" i="3"/>
  <c r="O2138" i="3"/>
  <c r="L2138" i="3"/>
  <c r="O2137" i="3"/>
  <c r="L2137" i="3"/>
  <c r="O2136" i="3"/>
  <c r="L2136" i="3"/>
  <c r="O2135" i="3"/>
  <c r="L2135" i="3"/>
  <c r="O2134" i="3"/>
  <c r="L2134" i="3"/>
  <c r="O2133" i="3"/>
  <c r="L2133" i="3"/>
  <c r="O2132" i="3"/>
  <c r="L2132" i="3"/>
  <c r="O2131" i="3"/>
  <c r="L2131" i="3"/>
  <c r="O2130" i="3"/>
  <c r="L2130" i="3"/>
  <c r="O2129" i="3"/>
  <c r="L2129" i="3"/>
  <c r="O2128" i="3"/>
  <c r="L2128" i="3"/>
  <c r="O2127" i="3"/>
  <c r="L2127" i="3"/>
  <c r="O2126" i="3"/>
  <c r="L2126" i="3"/>
  <c r="N2125" i="3"/>
  <c r="M2125" i="3"/>
  <c r="K2125" i="3"/>
  <c r="J2125" i="3"/>
  <c r="O2124" i="3"/>
  <c r="L2124" i="3"/>
  <c r="O2123" i="3"/>
  <c r="L2123" i="3"/>
  <c r="O2122" i="3"/>
  <c r="L2122" i="3"/>
  <c r="O2121" i="3"/>
  <c r="L2121" i="3"/>
  <c r="O2120" i="3"/>
  <c r="L2120" i="3"/>
  <c r="O2119" i="3"/>
  <c r="L2119" i="3"/>
  <c r="O2118" i="3"/>
  <c r="L2118" i="3"/>
  <c r="O2117" i="3"/>
  <c r="L2117" i="3"/>
  <c r="O2116" i="3"/>
  <c r="L2116" i="3"/>
  <c r="O2115" i="3"/>
  <c r="L2115" i="3"/>
  <c r="O2114" i="3"/>
  <c r="L2114" i="3"/>
  <c r="O2113" i="3"/>
  <c r="L2113" i="3"/>
  <c r="O2112" i="3"/>
  <c r="L2112" i="3"/>
  <c r="O2111" i="3"/>
  <c r="L2111" i="3"/>
  <c r="O2110" i="3"/>
  <c r="L2110" i="3"/>
  <c r="O2109" i="3"/>
  <c r="L2109" i="3"/>
  <c r="O2108" i="3"/>
  <c r="L2108" i="3"/>
  <c r="O2107" i="3"/>
  <c r="L2107" i="3"/>
  <c r="O2106" i="3"/>
  <c r="L2106" i="3"/>
  <c r="O2105" i="3"/>
  <c r="L2105" i="3"/>
  <c r="O2104" i="3"/>
  <c r="L2104" i="3"/>
  <c r="O2103" i="3"/>
  <c r="L2103" i="3"/>
  <c r="N2102" i="3"/>
  <c r="M2102" i="3"/>
  <c r="K2102" i="3"/>
  <c r="J2102" i="3"/>
  <c r="O2101" i="3"/>
  <c r="L2101" i="3"/>
  <c r="O2100" i="3"/>
  <c r="L2100" i="3"/>
  <c r="O2099" i="3"/>
  <c r="L2099" i="3"/>
  <c r="O2098" i="3"/>
  <c r="L2098" i="3"/>
  <c r="O2097" i="3"/>
  <c r="L2097" i="3"/>
  <c r="O2096" i="3"/>
  <c r="L2096" i="3"/>
  <c r="O2095" i="3"/>
  <c r="L2095" i="3"/>
  <c r="N2094" i="3"/>
  <c r="M2094" i="3"/>
  <c r="K2094" i="3"/>
  <c r="J2094" i="3"/>
  <c r="O2093" i="3"/>
  <c r="L2093" i="3"/>
  <c r="O2092" i="3"/>
  <c r="L2092" i="3"/>
  <c r="O2091" i="3"/>
  <c r="L2091" i="3"/>
  <c r="O2090" i="3"/>
  <c r="L2090" i="3"/>
  <c r="O2089" i="3"/>
  <c r="L2089" i="3"/>
  <c r="O2088" i="3"/>
  <c r="L2088" i="3"/>
  <c r="O2087" i="3"/>
  <c r="L2087" i="3"/>
  <c r="O2086" i="3"/>
  <c r="L2086" i="3"/>
  <c r="O2085" i="3"/>
  <c r="L2085" i="3"/>
  <c r="O2084" i="3"/>
  <c r="L2084" i="3"/>
  <c r="O2083" i="3"/>
  <c r="L2083" i="3"/>
  <c r="O2082" i="3"/>
  <c r="L2082" i="3"/>
  <c r="O2081" i="3"/>
  <c r="L2081" i="3"/>
  <c r="O2080" i="3"/>
  <c r="L2080" i="3"/>
  <c r="O2079" i="3"/>
  <c r="L2079" i="3"/>
  <c r="O2078" i="3"/>
  <c r="L2078" i="3"/>
  <c r="O2077" i="3"/>
  <c r="L2077" i="3"/>
  <c r="O2076" i="3"/>
  <c r="L2076" i="3"/>
  <c r="O2075" i="3"/>
  <c r="L2075" i="3"/>
  <c r="O2074" i="3"/>
  <c r="L2074" i="3"/>
  <c r="O2073" i="3"/>
  <c r="L2073" i="3"/>
  <c r="O2072" i="3"/>
  <c r="L2072" i="3"/>
  <c r="O2071" i="3"/>
  <c r="L2071" i="3"/>
  <c r="O2070" i="3"/>
  <c r="L2070" i="3"/>
  <c r="O2069" i="3"/>
  <c r="L2069" i="3"/>
  <c r="O2068" i="3"/>
  <c r="L2068" i="3"/>
  <c r="O2067" i="3"/>
  <c r="L2067" i="3"/>
  <c r="N2066" i="3"/>
  <c r="M2066" i="3"/>
  <c r="K2066" i="3"/>
  <c r="J2066" i="3"/>
  <c r="O2063" i="3"/>
  <c r="O2062" i="3" s="1"/>
  <c r="O2061" i="3" s="1"/>
  <c r="O2060" i="3" s="1"/>
  <c r="L2063" i="3"/>
  <c r="L2062" i="3" s="1"/>
  <c r="L2061" i="3" s="1"/>
  <c r="L2060" i="3" s="1"/>
  <c r="N2062" i="3"/>
  <c r="N2061" i="3" s="1"/>
  <c r="N2060" i="3" s="1"/>
  <c r="M2062" i="3"/>
  <c r="M2061" i="3" s="1"/>
  <c r="M2060" i="3" s="1"/>
  <c r="K2062" i="3"/>
  <c r="K2061" i="3" s="1"/>
  <c r="K2060" i="3" s="1"/>
  <c r="J2062" i="3"/>
  <c r="J2061" i="3" s="1"/>
  <c r="J2060" i="3" s="1"/>
  <c r="O2059" i="3"/>
  <c r="O2058" i="3" s="1"/>
  <c r="L2059" i="3"/>
  <c r="L2058" i="3" s="1"/>
  <c r="N2058" i="3"/>
  <c r="M2058" i="3"/>
  <c r="K2058" i="3"/>
  <c r="J2058" i="3"/>
  <c r="O2057" i="3"/>
  <c r="O2056" i="3" s="1"/>
  <c r="L2057" i="3"/>
  <c r="L2056" i="3" s="1"/>
  <c r="N2056" i="3"/>
  <c r="M2056" i="3"/>
  <c r="K2056" i="3"/>
  <c r="J2056" i="3"/>
  <c r="O2055" i="3"/>
  <c r="O2054" i="3" s="1"/>
  <c r="L2055" i="3"/>
  <c r="L2054" i="3" s="1"/>
  <c r="N2054" i="3"/>
  <c r="M2054" i="3"/>
  <c r="K2054" i="3"/>
  <c r="J2054" i="3"/>
  <c r="O2053" i="3"/>
  <c r="L2053" i="3"/>
  <c r="O2052" i="3"/>
  <c r="L2052" i="3"/>
  <c r="L2051" i="3" s="1"/>
  <c r="N2051" i="3"/>
  <c r="M2051" i="3"/>
  <c r="K2051" i="3"/>
  <c r="J2051" i="3"/>
  <c r="O2049" i="3"/>
  <c r="O2048" i="3" s="1"/>
  <c r="L2049" i="3"/>
  <c r="L2048" i="3" s="1"/>
  <c r="N2048" i="3"/>
  <c r="M2048" i="3"/>
  <c r="K2048" i="3"/>
  <c r="J2048" i="3"/>
  <c r="O2047" i="3"/>
  <c r="O2046" i="3" s="1"/>
  <c r="L2047" i="3"/>
  <c r="L2046" i="3" s="1"/>
  <c r="N2046" i="3"/>
  <c r="M2046" i="3"/>
  <c r="K2046" i="3"/>
  <c r="J2046" i="3"/>
  <c r="O2045" i="3"/>
  <c r="O2044" i="3" s="1"/>
  <c r="L2045" i="3"/>
  <c r="L2044" i="3" s="1"/>
  <c r="N2044" i="3"/>
  <c r="M2044" i="3"/>
  <c r="K2044" i="3"/>
  <c r="J2044" i="3"/>
  <c r="O2043" i="3"/>
  <c r="O2042" i="3" s="1"/>
  <c r="L2043" i="3"/>
  <c r="L2042" i="3" s="1"/>
  <c r="L2041" i="3" s="1"/>
  <c r="N2042" i="3"/>
  <c r="M2042" i="3"/>
  <c r="K2042" i="3"/>
  <c r="J2042" i="3"/>
  <c r="O2040" i="3"/>
  <c r="O2039" i="3" s="1"/>
  <c r="L2040" i="3"/>
  <c r="L2039" i="3" s="1"/>
  <c r="N2039" i="3"/>
  <c r="M2039" i="3"/>
  <c r="K2039" i="3"/>
  <c r="J2039" i="3"/>
  <c r="O2038" i="3"/>
  <c r="L2038" i="3"/>
  <c r="O2037" i="3"/>
  <c r="L2037" i="3"/>
  <c r="N2036" i="3"/>
  <c r="M2036" i="3"/>
  <c r="K2036" i="3"/>
  <c r="J2036" i="3"/>
  <c r="O2035" i="3"/>
  <c r="O2034" i="3" s="1"/>
  <c r="L2035" i="3"/>
  <c r="L2034" i="3" s="1"/>
  <c r="N2034" i="3"/>
  <c r="M2034" i="3"/>
  <c r="K2034" i="3"/>
  <c r="J2034" i="3"/>
  <c r="J2033" i="3" s="1"/>
  <c r="O2031" i="3"/>
  <c r="O2030" i="3" s="1"/>
  <c r="L2031" i="3"/>
  <c r="L2030" i="3" s="1"/>
  <c r="N2030" i="3"/>
  <c r="M2030" i="3"/>
  <c r="K2030" i="3"/>
  <c r="J2030" i="3"/>
  <c r="O2029" i="3"/>
  <c r="O2028" i="3" s="1"/>
  <c r="L2029" i="3"/>
  <c r="L2028" i="3" s="1"/>
  <c r="L2025" i="3" s="1"/>
  <c r="N2028" i="3"/>
  <c r="M2028" i="3"/>
  <c r="K2028" i="3"/>
  <c r="J2028" i="3"/>
  <c r="O2027" i="3"/>
  <c r="O2026" i="3" s="1"/>
  <c r="L2027" i="3"/>
  <c r="L2026" i="3" s="1"/>
  <c r="N2026" i="3"/>
  <c r="M2026" i="3"/>
  <c r="M2025" i="3" s="1"/>
  <c r="K2026" i="3"/>
  <c r="J2026" i="3"/>
  <c r="O2024" i="3"/>
  <c r="L2024" i="3"/>
  <c r="O2023" i="3"/>
  <c r="L2023" i="3"/>
  <c r="O2022" i="3"/>
  <c r="L2022" i="3"/>
  <c r="O2021" i="3"/>
  <c r="L2021" i="3"/>
  <c r="O2020" i="3"/>
  <c r="L2020" i="3"/>
  <c r="O2019" i="3"/>
  <c r="L2019" i="3"/>
  <c r="O2018" i="3"/>
  <c r="L2018" i="3"/>
  <c r="O2017" i="3"/>
  <c r="L2017" i="3"/>
  <c r="O2016" i="3"/>
  <c r="L2016" i="3"/>
  <c r="O2015" i="3"/>
  <c r="L2015" i="3"/>
  <c r="O2014" i="3"/>
  <c r="L2014" i="3"/>
  <c r="O2013" i="3"/>
  <c r="L2013" i="3"/>
  <c r="O2012" i="3"/>
  <c r="L2012" i="3"/>
  <c r="O2011" i="3"/>
  <c r="L2011" i="3"/>
  <c r="O2010" i="3"/>
  <c r="L2010" i="3"/>
  <c r="O2009" i="3"/>
  <c r="L2009" i="3"/>
  <c r="O2008" i="3"/>
  <c r="L2008" i="3"/>
  <c r="O2007" i="3"/>
  <c r="L2007" i="3"/>
  <c r="O2006" i="3"/>
  <c r="L2006" i="3"/>
  <c r="O2005" i="3"/>
  <c r="L2005" i="3"/>
  <c r="O2004" i="3"/>
  <c r="L2004" i="3"/>
  <c r="O2003" i="3"/>
  <c r="L2003" i="3"/>
  <c r="N2002" i="3"/>
  <c r="M2002" i="3"/>
  <c r="K2002" i="3"/>
  <c r="J2002" i="3"/>
  <c r="O2001" i="3"/>
  <c r="L2001" i="3"/>
  <c r="O2000" i="3"/>
  <c r="L2000" i="3"/>
  <c r="O1999" i="3"/>
  <c r="L1999" i="3"/>
  <c r="O1998" i="3"/>
  <c r="L1998" i="3"/>
  <c r="O1997" i="3"/>
  <c r="L1997" i="3"/>
  <c r="O1996" i="3"/>
  <c r="L1996" i="3"/>
  <c r="O1995" i="3"/>
  <c r="L1995" i="3"/>
  <c r="N1994" i="3"/>
  <c r="M1994" i="3"/>
  <c r="K1994" i="3"/>
  <c r="J1994" i="3"/>
  <c r="O1992" i="3"/>
  <c r="L1992" i="3"/>
  <c r="L1991" i="3" s="1"/>
  <c r="N1991" i="3"/>
  <c r="M1991" i="3"/>
  <c r="K1991" i="3"/>
  <c r="J1991" i="3"/>
  <c r="O1990" i="3"/>
  <c r="O1989" i="3" s="1"/>
  <c r="L1990" i="3"/>
  <c r="L1989" i="3" s="1"/>
  <c r="N1989" i="3"/>
  <c r="M1989" i="3"/>
  <c r="K1989" i="3"/>
  <c r="J1989" i="3"/>
  <c r="O1988" i="3"/>
  <c r="L1988" i="3"/>
  <c r="O1987" i="3"/>
  <c r="L1987" i="3"/>
  <c r="O1986" i="3"/>
  <c r="L1986" i="3"/>
  <c r="O1985" i="3"/>
  <c r="L1985" i="3"/>
  <c r="N1984" i="3"/>
  <c r="M1984" i="3"/>
  <c r="K1984" i="3"/>
  <c r="J1984" i="3"/>
  <c r="O1983" i="3"/>
  <c r="O1982" i="3" s="1"/>
  <c r="L1983" i="3"/>
  <c r="L1982" i="3" s="1"/>
  <c r="N1982" i="3"/>
  <c r="M1982" i="3"/>
  <c r="K1982" i="3"/>
  <c r="J1982" i="3"/>
  <c r="O1980" i="3"/>
  <c r="O1979" i="3" s="1"/>
  <c r="L1980" i="3"/>
  <c r="L1979" i="3" s="1"/>
  <c r="N1979" i="3"/>
  <c r="M1979" i="3"/>
  <c r="K1979" i="3"/>
  <c r="J1979" i="3"/>
  <c r="O1978" i="3"/>
  <c r="O1977" i="3" s="1"/>
  <c r="L1978" i="3"/>
  <c r="L1977" i="3" s="1"/>
  <c r="N1977" i="3"/>
  <c r="M1977" i="3"/>
  <c r="K1977" i="3"/>
  <c r="J1977" i="3"/>
  <c r="O1976" i="3"/>
  <c r="O1975" i="3" s="1"/>
  <c r="L1976" i="3"/>
  <c r="L1975" i="3" s="1"/>
  <c r="N1975" i="3"/>
  <c r="M1975" i="3"/>
  <c r="K1975" i="3"/>
  <c r="J1975" i="3"/>
  <c r="O1974" i="3"/>
  <c r="O1973" i="3" s="1"/>
  <c r="L1974" i="3"/>
  <c r="L1973" i="3" s="1"/>
  <c r="N1973" i="3"/>
  <c r="M1973" i="3"/>
  <c r="K1973" i="3"/>
  <c r="J1973" i="3"/>
  <c r="O1972" i="3"/>
  <c r="O1971" i="3" s="1"/>
  <c r="L1972" i="3"/>
  <c r="L1971" i="3" s="1"/>
  <c r="N1971" i="3"/>
  <c r="M1971" i="3"/>
  <c r="K1971" i="3"/>
  <c r="J1971" i="3"/>
  <c r="O1969" i="3"/>
  <c r="O1968" i="3" s="1"/>
  <c r="L1969" i="3"/>
  <c r="L1968" i="3" s="1"/>
  <c r="N1968" i="3"/>
  <c r="M1968" i="3"/>
  <c r="K1968" i="3"/>
  <c r="J1968" i="3"/>
  <c r="O1967" i="3"/>
  <c r="O1966" i="3" s="1"/>
  <c r="L1967" i="3"/>
  <c r="L1966" i="3" s="1"/>
  <c r="N1966" i="3"/>
  <c r="M1966" i="3"/>
  <c r="K1966" i="3"/>
  <c r="J1966" i="3"/>
  <c r="O1964" i="3"/>
  <c r="O1963" i="3" s="1"/>
  <c r="O1962" i="3" s="1"/>
  <c r="L1964" i="3"/>
  <c r="N1963" i="3"/>
  <c r="N1962" i="3" s="1"/>
  <c r="M1963" i="3"/>
  <c r="M1962" i="3" s="1"/>
  <c r="K1963" i="3"/>
  <c r="K1962" i="3" s="1"/>
  <c r="J1963" i="3"/>
  <c r="J1962" i="3" s="1"/>
  <c r="O1961" i="3"/>
  <c r="O1960" i="3" s="1"/>
  <c r="L1961" i="3"/>
  <c r="L1960" i="3" s="1"/>
  <c r="N1960" i="3"/>
  <c r="M1960" i="3"/>
  <c r="K1960" i="3"/>
  <c r="J1960" i="3"/>
  <c r="O1959" i="3"/>
  <c r="O1958" i="3" s="1"/>
  <c r="L1959" i="3"/>
  <c r="L1958" i="3" s="1"/>
  <c r="N1958" i="3"/>
  <c r="M1958" i="3"/>
  <c r="K1958" i="3"/>
  <c r="J1958" i="3"/>
  <c r="O1957" i="3"/>
  <c r="O1956" i="3" s="1"/>
  <c r="L1957" i="3"/>
  <c r="L1956" i="3" s="1"/>
  <c r="N1956" i="3"/>
  <c r="M1956" i="3"/>
  <c r="K1956" i="3"/>
  <c r="J1956" i="3"/>
  <c r="O1955" i="3"/>
  <c r="O1954" i="3" s="1"/>
  <c r="L1955" i="3"/>
  <c r="L1954" i="3" s="1"/>
  <c r="N1954" i="3"/>
  <c r="M1954" i="3"/>
  <c r="K1954" i="3"/>
  <c r="J1954" i="3"/>
  <c r="O1953" i="3"/>
  <c r="O1952" i="3" s="1"/>
  <c r="L1953" i="3"/>
  <c r="L1952" i="3" s="1"/>
  <c r="N1952" i="3"/>
  <c r="M1952" i="3"/>
  <c r="K1952" i="3"/>
  <c r="J1952" i="3"/>
  <c r="O1951" i="3"/>
  <c r="O1950" i="3" s="1"/>
  <c r="L1951" i="3"/>
  <c r="L1950" i="3" s="1"/>
  <c r="N1950" i="3"/>
  <c r="M1950" i="3"/>
  <c r="K1950" i="3"/>
  <c r="J1950" i="3"/>
  <c r="O1947" i="3"/>
  <c r="O1946" i="3" s="1"/>
  <c r="O1945" i="3" s="1"/>
  <c r="L1947" i="3"/>
  <c r="L1946" i="3" s="1"/>
  <c r="L1945" i="3" s="1"/>
  <c r="N1946" i="3"/>
  <c r="M1946" i="3"/>
  <c r="M1945" i="3" s="1"/>
  <c r="K1946" i="3"/>
  <c r="K1945" i="3" s="1"/>
  <c r="J1946" i="3"/>
  <c r="J1945" i="3" s="1"/>
  <c r="N1945" i="3"/>
  <c r="O1944" i="3"/>
  <c r="O1943" i="3" s="1"/>
  <c r="O1942" i="3" s="1"/>
  <c r="L1944" i="3"/>
  <c r="L1943" i="3" s="1"/>
  <c r="L1942" i="3" s="1"/>
  <c r="N1943" i="3"/>
  <c r="N1942" i="3" s="1"/>
  <c r="M1943" i="3"/>
  <c r="M1942" i="3" s="1"/>
  <c r="K1943" i="3"/>
  <c r="K1942" i="3" s="1"/>
  <c r="J1943" i="3"/>
  <c r="J1942" i="3" s="1"/>
  <c r="O1939" i="3"/>
  <c r="L1939" i="3"/>
  <c r="O1938" i="3"/>
  <c r="L1938" i="3"/>
  <c r="O1937" i="3"/>
  <c r="L1937" i="3"/>
  <c r="O1936" i="3"/>
  <c r="L1936" i="3"/>
  <c r="O1935" i="3"/>
  <c r="L1935" i="3"/>
  <c r="O1934" i="3"/>
  <c r="L1934" i="3"/>
  <c r="O1933" i="3"/>
  <c r="L1933" i="3"/>
  <c r="O1932" i="3"/>
  <c r="L1932" i="3"/>
  <c r="O1931" i="3"/>
  <c r="L1931" i="3"/>
  <c r="O1930" i="3"/>
  <c r="L1930" i="3"/>
  <c r="O1929" i="3"/>
  <c r="L1929" i="3"/>
  <c r="O1928" i="3"/>
  <c r="L1928" i="3"/>
  <c r="O1927" i="3"/>
  <c r="L1927" i="3"/>
  <c r="O1926" i="3"/>
  <c r="L1926" i="3"/>
  <c r="O1925" i="3"/>
  <c r="L1925" i="3"/>
  <c r="O1924" i="3"/>
  <c r="L1924" i="3"/>
  <c r="O1923" i="3"/>
  <c r="L1923" i="3"/>
  <c r="O1922" i="3"/>
  <c r="L1922" i="3"/>
  <c r="O1921" i="3"/>
  <c r="L1921" i="3"/>
  <c r="O1920" i="3"/>
  <c r="L1920" i="3"/>
  <c r="O1919" i="3"/>
  <c r="L1919" i="3"/>
  <c r="O1918" i="3"/>
  <c r="L1918" i="3"/>
  <c r="O1917" i="3"/>
  <c r="L1917" i="3"/>
  <c r="O1916" i="3"/>
  <c r="L1916" i="3"/>
  <c r="R1915" i="3"/>
  <c r="N1915" i="3"/>
  <c r="N1913" i="3" s="1"/>
  <c r="M1915" i="3"/>
  <c r="M1913" i="3" s="1"/>
  <c r="K1915" i="3"/>
  <c r="K1913" i="3" s="1"/>
  <c r="J1915" i="3"/>
  <c r="J1913" i="3" s="1"/>
  <c r="O1914" i="3"/>
  <c r="L1914" i="3"/>
  <c r="O1912" i="3"/>
  <c r="L1912" i="3"/>
  <c r="O1911" i="3"/>
  <c r="L1911" i="3"/>
  <c r="O1910" i="3"/>
  <c r="L1910" i="3"/>
  <c r="O1909" i="3"/>
  <c r="L1909" i="3"/>
  <c r="O1908" i="3"/>
  <c r="L1908" i="3"/>
  <c r="O1907" i="3"/>
  <c r="L1907" i="3"/>
  <c r="R1906" i="3"/>
  <c r="N1906" i="3"/>
  <c r="N1905" i="3" s="1"/>
  <c r="M1906" i="3"/>
  <c r="M1905" i="3" s="1"/>
  <c r="K1906" i="3"/>
  <c r="K1905" i="3" s="1"/>
  <c r="J1906" i="3"/>
  <c r="J1905" i="3" s="1"/>
  <c r="O1904" i="3"/>
  <c r="L1904" i="3"/>
  <c r="O1903" i="3"/>
  <c r="L1903" i="3"/>
  <c r="O1902" i="3"/>
  <c r="L1902" i="3"/>
  <c r="O1901" i="3"/>
  <c r="L1901" i="3"/>
  <c r="O1900" i="3"/>
  <c r="L1900" i="3"/>
  <c r="O1899" i="3"/>
  <c r="L1899" i="3"/>
  <c r="O1898" i="3"/>
  <c r="L1898" i="3"/>
  <c r="O1897" i="3"/>
  <c r="L1897" i="3"/>
  <c r="O1896" i="3"/>
  <c r="L1896" i="3"/>
  <c r="O1895" i="3"/>
  <c r="L1895" i="3"/>
  <c r="O1894" i="3"/>
  <c r="L1894" i="3"/>
  <c r="O1893" i="3"/>
  <c r="L1893" i="3"/>
  <c r="O1892" i="3"/>
  <c r="L1892" i="3"/>
  <c r="O1891" i="3"/>
  <c r="L1891" i="3"/>
  <c r="O1890" i="3"/>
  <c r="L1890" i="3"/>
  <c r="O1889" i="3"/>
  <c r="L1889" i="3"/>
  <c r="O1888" i="3"/>
  <c r="L1888" i="3"/>
  <c r="O1887" i="3"/>
  <c r="L1887" i="3"/>
  <c r="O1886" i="3"/>
  <c r="L1886" i="3"/>
  <c r="O1885" i="3"/>
  <c r="L1885" i="3"/>
  <c r="O1884" i="3"/>
  <c r="L1884" i="3"/>
  <c r="O1883" i="3"/>
  <c r="L1883" i="3"/>
  <c r="O1882" i="3"/>
  <c r="L1882" i="3"/>
  <c r="O1881" i="3"/>
  <c r="L1881" i="3"/>
  <c r="O1880" i="3"/>
  <c r="L1880" i="3"/>
  <c r="O1879" i="3"/>
  <c r="L1879" i="3"/>
  <c r="O1878" i="3"/>
  <c r="L1878" i="3"/>
  <c r="O1877" i="3"/>
  <c r="L1877" i="3"/>
  <c r="O1876" i="3"/>
  <c r="L1876" i="3"/>
  <c r="O1875" i="3"/>
  <c r="L1875" i="3"/>
  <c r="O1874" i="3"/>
  <c r="L1874" i="3"/>
  <c r="R1873" i="3"/>
  <c r="N1873" i="3"/>
  <c r="M1873" i="3"/>
  <c r="K1873" i="3"/>
  <c r="J1873" i="3"/>
  <c r="O1872" i="3"/>
  <c r="L1872" i="3"/>
  <c r="O1871" i="3"/>
  <c r="L1871" i="3"/>
  <c r="O1870" i="3"/>
  <c r="L1870" i="3"/>
  <c r="O1869" i="3"/>
  <c r="L1869" i="3"/>
  <c r="O1868" i="3"/>
  <c r="L1868" i="3"/>
  <c r="O1867" i="3"/>
  <c r="L1867" i="3"/>
  <c r="O1866" i="3"/>
  <c r="L1866" i="3"/>
  <c r="O1865" i="3"/>
  <c r="L1865" i="3"/>
  <c r="O1864" i="3"/>
  <c r="L1864" i="3"/>
  <c r="O1863" i="3"/>
  <c r="L1863" i="3"/>
  <c r="O1862" i="3"/>
  <c r="L1862" i="3"/>
  <c r="O1861" i="3"/>
  <c r="L1861" i="3"/>
  <c r="O1860" i="3"/>
  <c r="L1860" i="3"/>
  <c r="O1859" i="3"/>
  <c r="L1859" i="3"/>
  <c r="O1858" i="3"/>
  <c r="L1858" i="3"/>
  <c r="O1857" i="3"/>
  <c r="L1857" i="3"/>
  <c r="O1856" i="3"/>
  <c r="L1856" i="3"/>
  <c r="O1855" i="3"/>
  <c r="L1855" i="3"/>
  <c r="O1854" i="3"/>
  <c r="L1854" i="3"/>
  <c r="O1853" i="3"/>
  <c r="L1853" i="3"/>
  <c r="O1852" i="3"/>
  <c r="L1852" i="3"/>
  <c r="O1851" i="3"/>
  <c r="L1851" i="3"/>
  <c r="O1850" i="3"/>
  <c r="L1850" i="3"/>
  <c r="O1849" i="3"/>
  <c r="L1849" i="3"/>
  <c r="O1848" i="3"/>
  <c r="L1848" i="3"/>
  <c r="O1847" i="3"/>
  <c r="L1847" i="3"/>
  <c r="O1846" i="3"/>
  <c r="L1846" i="3"/>
  <c r="O1845" i="3"/>
  <c r="L1845" i="3"/>
  <c r="O1844" i="3"/>
  <c r="L1844" i="3"/>
  <c r="O1843" i="3"/>
  <c r="L1843" i="3"/>
  <c r="O1842" i="3"/>
  <c r="L1842" i="3"/>
  <c r="O1841" i="3"/>
  <c r="L1841" i="3"/>
  <c r="O1840" i="3"/>
  <c r="L1840" i="3"/>
  <c r="O1839" i="3"/>
  <c r="L1839" i="3"/>
  <c r="O1838" i="3"/>
  <c r="L1838" i="3"/>
  <c r="O1837" i="3"/>
  <c r="L1837" i="3"/>
  <c r="O1836" i="3"/>
  <c r="L1836" i="3"/>
  <c r="O1835" i="3"/>
  <c r="L1835" i="3"/>
  <c r="O1834" i="3"/>
  <c r="L1834" i="3"/>
  <c r="O1833" i="3"/>
  <c r="L1833" i="3"/>
  <c r="O1832" i="3"/>
  <c r="L1832" i="3"/>
  <c r="O1831" i="3"/>
  <c r="L1831" i="3"/>
  <c r="O1830" i="3"/>
  <c r="L1830" i="3"/>
  <c r="O1829" i="3"/>
  <c r="L1829" i="3"/>
  <c r="O1828" i="3"/>
  <c r="L1828" i="3"/>
  <c r="O1827" i="3"/>
  <c r="L1827" i="3"/>
  <c r="O1826" i="3"/>
  <c r="L1826" i="3"/>
  <c r="O1825" i="3"/>
  <c r="L1825" i="3"/>
  <c r="O1824" i="3"/>
  <c r="L1824" i="3"/>
  <c r="O1823" i="3"/>
  <c r="L1823" i="3"/>
  <c r="O1822" i="3"/>
  <c r="L1822" i="3"/>
  <c r="O1821" i="3"/>
  <c r="L1821" i="3"/>
  <c r="O1820" i="3"/>
  <c r="L1820" i="3"/>
  <c r="O1819" i="3"/>
  <c r="L1819" i="3"/>
  <c r="O1818" i="3"/>
  <c r="L1818" i="3"/>
  <c r="O1817" i="3"/>
  <c r="L1817" i="3"/>
  <c r="O1816" i="3"/>
  <c r="L1816" i="3"/>
  <c r="O1815" i="3"/>
  <c r="L1815" i="3"/>
  <c r="O1814" i="3"/>
  <c r="L1814" i="3"/>
  <c r="O1813" i="3"/>
  <c r="L1813" i="3"/>
  <c r="O1812" i="3"/>
  <c r="L1812" i="3"/>
  <c r="O1811" i="3"/>
  <c r="L1811" i="3"/>
  <c r="O1810" i="3"/>
  <c r="L1810" i="3"/>
  <c r="O1809" i="3"/>
  <c r="L1809" i="3"/>
  <c r="O1808" i="3"/>
  <c r="L1808" i="3"/>
  <c r="O1807" i="3"/>
  <c r="L1807" i="3"/>
  <c r="O1806" i="3"/>
  <c r="L1806" i="3"/>
  <c r="O1805" i="3"/>
  <c r="L1805" i="3"/>
  <c r="O1804" i="3"/>
  <c r="L1804" i="3"/>
  <c r="O1803" i="3"/>
  <c r="L1803" i="3"/>
  <c r="O1802" i="3"/>
  <c r="L1802" i="3"/>
  <c r="O1801" i="3"/>
  <c r="L1801" i="3"/>
  <c r="O1800" i="3"/>
  <c r="L1800" i="3"/>
  <c r="O1799" i="3"/>
  <c r="L1799" i="3"/>
  <c r="O1798" i="3"/>
  <c r="L1798" i="3"/>
  <c r="O1797" i="3"/>
  <c r="L1797" i="3"/>
  <c r="O1796" i="3"/>
  <c r="L1796" i="3"/>
  <c r="O1795" i="3"/>
  <c r="L1795" i="3"/>
  <c r="O1794" i="3"/>
  <c r="L1794" i="3"/>
  <c r="O1793" i="3"/>
  <c r="L1793" i="3"/>
  <c r="O1792" i="3"/>
  <c r="L1792" i="3"/>
  <c r="O1791" i="3"/>
  <c r="L1791" i="3"/>
  <c r="O1790" i="3"/>
  <c r="L1790" i="3"/>
  <c r="R1789" i="3"/>
  <c r="N1789" i="3"/>
  <c r="M1789" i="3"/>
  <c r="K1789" i="3"/>
  <c r="J1789" i="3"/>
  <c r="O1785" i="3"/>
  <c r="O1784" i="3" s="1"/>
  <c r="L1785" i="3"/>
  <c r="L1784" i="3" s="1"/>
  <c r="N1784" i="3"/>
  <c r="M1784" i="3"/>
  <c r="K1784" i="3"/>
  <c r="J1784" i="3"/>
  <c r="O1783" i="3"/>
  <c r="O1782" i="3" s="1"/>
  <c r="L1783" i="3"/>
  <c r="L1782" i="3" s="1"/>
  <c r="N1782" i="3"/>
  <c r="M1782" i="3"/>
  <c r="K1782" i="3"/>
  <c r="J1782" i="3"/>
  <c r="O1780" i="3"/>
  <c r="L1780" i="3"/>
  <c r="O1779" i="3"/>
  <c r="L1779" i="3"/>
  <c r="O1778" i="3"/>
  <c r="L1778" i="3"/>
  <c r="O1777" i="3"/>
  <c r="L1777" i="3"/>
  <c r="N1776" i="3"/>
  <c r="M1776" i="3"/>
  <c r="M1775" i="3" s="1"/>
  <c r="K1776" i="3"/>
  <c r="K1775" i="3" s="1"/>
  <c r="J1776" i="3"/>
  <c r="J1775" i="3" s="1"/>
  <c r="N1775" i="3"/>
  <c r="O1774" i="3"/>
  <c r="O1773" i="3" s="1"/>
  <c r="O1772" i="3" s="1"/>
  <c r="O1771" i="3" s="1"/>
  <c r="L1774" i="3"/>
  <c r="R1773" i="3"/>
  <c r="N1773" i="3"/>
  <c r="M1773" i="3"/>
  <c r="M1772" i="3" s="1"/>
  <c r="M1771" i="3" s="1"/>
  <c r="K1773" i="3"/>
  <c r="K1772" i="3" s="1"/>
  <c r="K1771" i="3" s="1"/>
  <c r="J1773" i="3"/>
  <c r="J1772" i="3" s="1"/>
  <c r="J1771" i="3" s="1"/>
  <c r="N1772" i="3"/>
  <c r="N1771" i="3" s="1"/>
  <c r="O1770" i="3"/>
  <c r="L1770" i="3"/>
  <c r="O1769" i="3"/>
  <c r="L1769" i="3"/>
  <c r="O1768" i="3"/>
  <c r="L1768" i="3"/>
  <c r="O1767" i="3"/>
  <c r="L1767" i="3"/>
  <c r="O1766" i="3"/>
  <c r="L1766" i="3"/>
  <c r="O1765" i="3"/>
  <c r="L1765" i="3"/>
  <c r="O1764" i="3"/>
  <c r="L1764" i="3"/>
  <c r="O1763" i="3"/>
  <c r="L1763" i="3"/>
  <c r="O1762" i="3"/>
  <c r="L1762" i="3"/>
  <c r="O1761" i="3"/>
  <c r="L1761" i="3"/>
  <c r="O1760" i="3"/>
  <c r="L1760" i="3"/>
  <c r="O1759" i="3"/>
  <c r="L1759" i="3"/>
  <c r="N1758" i="3"/>
  <c r="M1758" i="3"/>
  <c r="K1758" i="3"/>
  <c r="J1758" i="3"/>
  <c r="O1757" i="3"/>
  <c r="L1757" i="3"/>
  <c r="O1756" i="3"/>
  <c r="L1756" i="3"/>
  <c r="O1755" i="3"/>
  <c r="L1755" i="3"/>
  <c r="O1754" i="3"/>
  <c r="L1754" i="3"/>
  <c r="O1753" i="3"/>
  <c r="L1753" i="3"/>
  <c r="O1752" i="3"/>
  <c r="L1752" i="3"/>
  <c r="O1751" i="3"/>
  <c r="L1751" i="3"/>
  <c r="O1750" i="3"/>
  <c r="L1750" i="3"/>
  <c r="O1749" i="3"/>
  <c r="L1749" i="3"/>
  <c r="O1748" i="3"/>
  <c r="L1748" i="3"/>
  <c r="O1747" i="3"/>
  <c r="L1747" i="3"/>
  <c r="O1746" i="3"/>
  <c r="L1746" i="3"/>
  <c r="O1745" i="3"/>
  <c r="L1745" i="3"/>
  <c r="O1744" i="3"/>
  <c r="L1744" i="3"/>
  <c r="O1743" i="3"/>
  <c r="L1743" i="3"/>
  <c r="O1742" i="3"/>
  <c r="L1742" i="3"/>
  <c r="O1741" i="3"/>
  <c r="L1741" i="3"/>
  <c r="O1740" i="3"/>
  <c r="L1740" i="3"/>
  <c r="O1739" i="3"/>
  <c r="L1739" i="3"/>
  <c r="O1738" i="3"/>
  <c r="L1738" i="3"/>
  <c r="O1737" i="3"/>
  <c r="L1737" i="3"/>
  <c r="O1736" i="3"/>
  <c r="L1736" i="3"/>
  <c r="O1735" i="3"/>
  <c r="L1735" i="3"/>
  <c r="O1734" i="3"/>
  <c r="L1734" i="3"/>
  <c r="O1733" i="3"/>
  <c r="L1733" i="3"/>
  <c r="O1732" i="3"/>
  <c r="L1732" i="3"/>
  <c r="O1731" i="3"/>
  <c r="L1731" i="3"/>
  <c r="O1730" i="3"/>
  <c r="L1730" i="3"/>
  <c r="O1729" i="3"/>
  <c r="L1729" i="3"/>
  <c r="O1728" i="3"/>
  <c r="L1728" i="3"/>
  <c r="O1727" i="3"/>
  <c r="L1727" i="3"/>
  <c r="O1726" i="3"/>
  <c r="L1726" i="3"/>
  <c r="O1725" i="3"/>
  <c r="L1725" i="3"/>
  <c r="N1724" i="3"/>
  <c r="M1724" i="3"/>
  <c r="K1724" i="3"/>
  <c r="J1724" i="3"/>
  <c r="O1722" i="3"/>
  <c r="L1722" i="3"/>
  <c r="O1721" i="3"/>
  <c r="L1721" i="3"/>
  <c r="O1720" i="3"/>
  <c r="L1720" i="3"/>
  <c r="O1719" i="3"/>
  <c r="L1719" i="3"/>
  <c r="O1718" i="3"/>
  <c r="L1718" i="3"/>
  <c r="O1717" i="3"/>
  <c r="L1717" i="3"/>
  <c r="O1716" i="3"/>
  <c r="L1716" i="3"/>
  <c r="N1715" i="3"/>
  <c r="M1715" i="3"/>
  <c r="K1715" i="3"/>
  <c r="J1715" i="3"/>
  <c r="O1714" i="3"/>
  <c r="L1714" i="3"/>
  <c r="O1713" i="3"/>
  <c r="L1713" i="3"/>
  <c r="O1712" i="3"/>
  <c r="L1712" i="3"/>
  <c r="O1711" i="3"/>
  <c r="L1711" i="3"/>
  <c r="O1710" i="3"/>
  <c r="L1710" i="3"/>
  <c r="O1709" i="3"/>
  <c r="L1709" i="3"/>
  <c r="O1708" i="3"/>
  <c r="L1708" i="3"/>
  <c r="O1707" i="3"/>
  <c r="L1707" i="3"/>
  <c r="O1706" i="3"/>
  <c r="L1706" i="3"/>
  <c r="O1705" i="3"/>
  <c r="L1705" i="3"/>
  <c r="O1704" i="3"/>
  <c r="L1704" i="3"/>
  <c r="O1703" i="3"/>
  <c r="L1703" i="3"/>
  <c r="N1702" i="3"/>
  <c r="N1701" i="3" s="1"/>
  <c r="M1702" i="3"/>
  <c r="M1701" i="3" s="1"/>
  <c r="K1702" i="3"/>
  <c r="K1701" i="3" s="1"/>
  <c r="J1702" i="3"/>
  <c r="J1701" i="3" s="1"/>
  <c r="O1700" i="3"/>
  <c r="L1700" i="3"/>
  <c r="O1699" i="3"/>
  <c r="L1699" i="3"/>
  <c r="O1698" i="3"/>
  <c r="L1698" i="3"/>
  <c r="O1697" i="3"/>
  <c r="L1697" i="3"/>
  <c r="O1696" i="3"/>
  <c r="L1696" i="3"/>
  <c r="N1695" i="3"/>
  <c r="M1695" i="3"/>
  <c r="K1695" i="3"/>
  <c r="J1695" i="3"/>
  <c r="O1694" i="3"/>
  <c r="L1694" i="3"/>
  <c r="O1693" i="3"/>
  <c r="L1693" i="3"/>
  <c r="O1692" i="3"/>
  <c r="L1692" i="3"/>
  <c r="O1691" i="3"/>
  <c r="L1691" i="3"/>
  <c r="O1690" i="3"/>
  <c r="L1690" i="3"/>
  <c r="O1689" i="3"/>
  <c r="L1689" i="3"/>
  <c r="O1688" i="3"/>
  <c r="L1688" i="3"/>
  <c r="O1687" i="3"/>
  <c r="L1687" i="3"/>
  <c r="O1686" i="3"/>
  <c r="L1686" i="3"/>
  <c r="O1685" i="3"/>
  <c r="L1685" i="3"/>
  <c r="O1684" i="3"/>
  <c r="L1684" i="3"/>
  <c r="O1683" i="3"/>
  <c r="L1683" i="3"/>
  <c r="O1682" i="3"/>
  <c r="L1682" i="3"/>
  <c r="O1681" i="3"/>
  <c r="L1681" i="3"/>
  <c r="O1680" i="3"/>
  <c r="L1680" i="3"/>
  <c r="O1679" i="3"/>
  <c r="L1679" i="3"/>
  <c r="O1678" i="3"/>
  <c r="L1678" i="3"/>
  <c r="O1677" i="3"/>
  <c r="L1677" i="3"/>
  <c r="O1676" i="3"/>
  <c r="L1676" i="3"/>
  <c r="O1675" i="3"/>
  <c r="L1675" i="3"/>
  <c r="O1674" i="3"/>
  <c r="L1674" i="3"/>
  <c r="O1673" i="3"/>
  <c r="L1673" i="3"/>
  <c r="O1672" i="3"/>
  <c r="L1672" i="3"/>
  <c r="O1671" i="3"/>
  <c r="L1671" i="3"/>
  <c r="O1670" i="3"/>
  <c r="L1670" i="3"/>
  <c r="O1669" i="3"/>
  <c r="L1669" i="3"/>
  <c r="O1668" i="3"/>
  <c r="L1668" i="3"/>
  <c r="N1667" i="3"/>
  <c r="M1667" i="3"/>
  <c r="K1667" i="3"/>
  <c r="J1667" i="3"/>
  <c r="O1666" i="3"/>
  <c r="L1666" i="3"/>
  <c r="O1665" i="3"/>
  <c r="L1665" i="3"/>
  <c r="O1664" i="3"/>
  <c r="L1664" i="3"/>
  <c r="O1663" i="3"/>
  <c r="L1663" i="3"/>
  <c r="O1662" i="3"/>
  <c r="L1662" i="3"/>
  <c r="O1661" i="3"/>
  <c r="L1661" i="3"/>
  <c r="O1660" i="3"/>
  <c r="L1660" i="3"/>
  <c r="O1659" i="3"/>
  <c r="L1659" i="3"/>
  <c r="O1658" i="3"/>
  <c r="L1658" i="3"/>
  <c r="O1657" i="3"/>
  <c r="L1657" i="3"/>
  <c r="O1656" i="3"/>
  <c r="L1656" i="3"/>
  <c r="O1655" i="3"/>
  <c r="L1655" i="3"/>
  <c r="O1654" i="3"/>
  <c r="L1654" i="3"/>
  <c r="O1653" i="3"/>
  <c r="L1653" i="3"/>
  <c r="O1652" i="3"/>
  <c r="L1652" i="3"/>
  <c r="N1651" i="3"/>
  <c r="M1651" i="3"/>
  <c r="K1651" i="3"/>
  <c r="J1651" i="3"/>
  <c r="O1650" i="3"/>
  <c r="L1650" i="3"/>
  <c r="O1649" i="3"/>
  <c r="L1649" i="3"/>
  <c r="O1648" i="3"/>
  <c r="L1648" i="3"/>
  <c r="O1647" i="3"/>
  <c r="L1647" i="3"/>
  <c r="O1646" i="3"/>
  <c r="L1646" i="3"/>
  <c r="O1645" i="3"/>
  <c r="L1645" i="3"/>
  <c r="O1644" i="3"/>
  <c r="L1644" i="3"/>
  <c r="O1643" i="3"/>
  <c r="L1643" i="3"/>
  <c r="O1642" i="3"/>
  <c r="L1642" i="3"/>
  <c r="O1641" i="3"/>
  <c r="L1641" i="3"/>
  <c r="O1640" i="3"/>
  <c r="L1640" i="3"/>
  <c r="O1639" i="3"/>
  <c r="L1639" i="3"/>
  <c r="O1638" i="3"/>
  <c r="L1638" i="3"/>
  <c r="O1637" i="3"/>
  <c r="L1637" i="3"/>
  <c r="O1636" i="3"/>
  <c r="L1636" i="3"/>
  <c r="O1635" i="3"/>
  <c r="L1635" i="3"/>
  <c r="O1634" i="3"/>
  <c r="L1634" i="3"/>
  <c r="O1633" i="3"/>
  <c r="L1633" i="3"/>
  <c r="O1632" i="3"/>
  <c r="L1632" i="3"/>
  <c r="O1631" i="3"/>
  <c r="L1631" i="3"/>
  <c r="O1630" i="3"/>
  <c r="L1630" i="3"/>
  <c r="O1629" i="3"/>
  <c r="L1629" i="3"/>
  <c r="O1628" i="3"/>
  <c r="L1628" i="3"/>
  <c r="O1627" i="3"/>
  <c r="L1627" i="3"/>
  <c r="O1626" i="3"/>
  <c r="L1626" i="3"/>
  <c r="O1625" i="3"/>
  <c r="L1625" i="3"/>
  <c r="O1624" i="3"/>
  <c r="L1624" i="3"/>
  <c r="O1623" i="3"/>
  <c r="L1623" i="3"/>
  <c r="O1622" i="3"/>
  <c r="L1622" i="3"/>
  <c r="O1621" i="3"/>
  <c r="L1621" i="3"/>
  <c r="O1620" i="3"/>
  <c r="L1620" i="3"/>
  <c r="O1619" i="3"/>
  <c r="L1619" i="3"/>
  <c r="N1618" i="3"/>
  <c r="M1618" i="3"/>
  <c r="K1618" i="3"/>
  <c r="J1618" i="3"/>
  <c r="O1615" i="3"/>
  <c r="O1614" i="3" s="1"/>
  <c r="O1613" i="3" s="1"/>
  <c r="L1615" i="3"/>
  <c r="L1614" i="3" s="1"/>
  <c r="L1613" i="3" s="1"/>
  <c r="N1614" i="3"/>
  <c r="N1613" i="3" s="1"/>
  <c r="M1614" i="3"/>
  <c r="M1613" i="3" s="1"/>
  <c r="K1614" i="3"/>
  <c r="K1613" i="3" s="1"/>
  <c r="J1614" i="3"/>
  <c r="J1613" i="3" s="1"/>
  <c r="O1612" i="3"/>
  <c r="L1612" i="3"/>
  <c r="O1611" i="3"/>
  <c r="L1611" i="3"/>
  <c r="O1610" i="3"/>
  <c r="L1610" i="3"/>
  <c r="O1609" i="3"/>
  <c r="L1609" i="3"/>
  <c r="O1608" i="3"/>
  <c r="L1608" i="3"/>
  <c r="O1607" i="3"/>
  <c r="L1607" i="3"/>
  <c r="O1606" i="3"/>
  <c r="L1606" i="3"/>
  <c r="O1605" i="3"/>
  <c r="L1605" i="3"/>
  <c r="O1604" i="3"/>
  <c r="L1604" i="3"/>
  <c r="O1603" i="3"/>
  <c r="L1603" i="3"/>
  <c r="N1602" i="3"/>
  <c r="M1602" i="3"/>
  <c r="K1602" i="3"/>
  <c r="J1602" i="3"/>
  <c r="O1601" i="3"/>
  <c r="L1601" i="3"/>
  <c r="O1600" i="3"/>
  <c r="L1600" i="3"/>
  <c r="O1599" i="3"/>
  <c r="L1599" i="3"/>
  <c r="O1598" i="3"/>
  <c r="L1598" i="3"/>
  <c r="N1597" i="3"/>
  <c r="M1597" i="3"/>
  <c r="K1597" i="3"/>
  <c r="J1597" i="3"/>
  <c r="O1596" i="3"/>
  <c r="L1596" i="3"/>
  <c r="O1595" i="3"/>
  <c r="L1595" i="3"/>
  <c r="N1594" i="3"/>
  <c r="M1594" i="3"/>
  <c r="K1594" i="3"/>
  <c r="J1594" i="3"/>
  <c r="O1593" i="3"/>
  <c r="L1593" i="3"/>
  <c r="O1592" i="3"/>
  <c r="L1592" i="3"/>
  <c r="O1591" i="3"/>
  <c r="L1591" i="3"/>
  <c r="N1590" i="3"/>
  <c r="M1590" i="3"/>
  <c r="K1590" i="3"/>
  <c r="J1590" i="3"/>
  <c r="O1588" i="3"/>
  <c r="O1587" i="3" s="1"/>
  <c r="O1586" i="3" s="1"/>
  <c r="L1588" i="3"/>
  <c r="L1587" i="3" s="1"/>
  <c r="L1586" i="3" s="1"/>
  <c r="N1587" i="3"/>
  <c r="N1586" i="3" s="1"/>
  <c r="M1587" i="3"/>
  <c r="M1586" i="3" s="1"/>
  <c r="K1587" i="3"/>
  <c r="K1586" i="3" s="1"/>
  <c r="J1587" i="3"/>
  <c r="J1586" i="3" s="1"/>
  <c r="O1584" i="3"/>
  <c r="O1583" i="3" s="1"/>
  <c r="O1582" i="3" s="1"/>
  <c r="L1584" i="3"/>
  <c r="L1583" i="3" s="1"/>
  <c r="L1582" i="3" s="1"/>
  <c r="N1583" i="3"/>
  <c r="M1583" i="3"/>
  <c r="M1582" i="3" s="1"/>
  <c r="K1583" i="3"/>
  <c r="K1582" i="3" s="1"/>
  <c r="J1583" i="3"/>
  <c r="J1582" i="3" s="1"/>
  <c r="N1582" i="3"/>
  <c r="O1581" i="3"/>
  <c r="O1580" i="3" s="1"/>
  <c r="O1579" i="3" s="1"/>
  <c r="L1581" i="3"/>
  <c r="N1580" i="3"/>
  <c r="N1579" i="3" s="1"/>
  <c r="M1580" i="3"/>
  <c r="M1579" i="3" s="1"/>
  <c r="K1580" i="3"/>
  <c r="K1579" i="3" s="1"/>
  <c r="J1580" i="3"/>
  <c r="J1579" i="3" s="1"/>
  <c r="O1578" i="3"/>
  <c r="O1577" i="3" s="1"/>
  <c r="O1576" i="3" s="1"/>
  <c r="L1578" i="3"/>
  <c r="L1577" i="3" s="1"/>
  <c r="L1576" i="3" s="1"/>
  <c r="N1577" i="3"/>
  <c r="N1576" i="3" s="1"/>
  <c r="M1577" i="3"/>
  <c r="M1576" i="3" s="1"/>
  <c r="K1577" i="3"/>
  <c r="K1576" i="3" s="1"/>
  <c r="J1577" i="3"/>
  <c r="J1576" i="3" s="1"/>
  <c r="O1575" i="3"/>
  <c r="O1574" i="3" s="1"/>
  <c r="L1575" i="3"/>
  <c r="L1574" i="3" s="1"/>
  <c r="N1574" i="3"/>
  <c r="M1574" i="3"/>
  <c r="K1574" i="3"/>
  <c r="J1574" i="3"/>
  <c r="O1573" i="3"/>
  <c r="O1572" i="3" s="1"/>
  <c r="L1573" i="3"/>
  <c r="L1572" i="3" s="1"/>
  <c r="N1572" i="3"/>
  <c r="M1572" i="3"/>
  <c r="K1572" i="3"/>
  <c r="J1572" i="3"/>
  <c r="O1568" i="3"/>
  <c r="L1568" i="3"/>
  <c r="O1567" i="3"/>
  <c r="L1567" i="3"/>
  <c r="R1566" i="3"/>
  <c r="N1566" i="3"/>
  <c r="N1565" i="3" s="1"/>
  <c r="M1566" i="3"/>
  <c r="M1565" i="3" s="1"/>
  <c r="K1566" i="3"/>
  <c r="K1565" i="3" s="1"/>
  <c r="J1566" i="3"/>
  <c r="J1565" i="3" s="1"/>
  <c r="O1564" i="3"/>
  <c r="L1564" i="3"/>
  <c r="O1563" i="3"/>
  <c r="L1563" i="3"/>
  <c r="O1562" i="3"/>
  <c r="L1562" i="3"/>
  <c r="O1561" i="3"/>
  <c r="L1561" i="3"/>
  <c r="O1560" i="3"/>
  <c r="L1560" i="3"/>
  <c r="R1559" i="3"/>
  <c r="N1559" i="3"/>
  <c r="M1559" i="3"/>
  <c r="K1559" i="3"/>
  <c r="J1559" i="3"/>
  <c r="O1558" i="3"/>
  <c r="L1558" i="3"/>
  <c r="O1557" i="3"/>
  <c r="L1557" i="3"/>
  <c r="O1556" i="3"/>
  <c r="L1556" i="3"/>
  <c r="O1555" i="3"/>
  <c r="L1555" i="3"/>
  <c r="O1554" i="3"/>
  <c r="L1554" i="3"/>
  <c r="O1553" i="3"/>
  <c r="L1553" i="3"/>
  <c r="O1552" i="3"/>
  <c r="L1552" i="3"/>
  <c r="O1551" i="3"/>
  <c r="L1551" i="3"/>
  <c r="O1550" i="3"/>
  <c r="L1550" i="3"/>
  <c r="O1549" i="3"/>
  <c r="L1549" i="3"/>
  <c r="R1548" i="3"/>
  <c r="N1548" i="3"/>
  <c r="M1548" i="3"/>
  <c r="K1548" i="3"/>
  <c r="J1548" i="3"/>
  <c r="O1544" i="3"/>
  <c r="O1543" i="3" s="1"/>
  <c r="L1544" i="3"/>
  <c r="N1543" i="3"/>
  <c r="M1543" i="3"/>
  <c r="K1543" i="3"/>
  <c r="J1543" i="3"/>
  <c r="O1542" i="3"/>
  <c r="L1542" i="3"/>
  <c r="L1541" i="3" s="1"/>
  <c r="N1541" i="3"/>
  <c r="M1541" i="3"/>
  <c r="K1541" i="3"/>
  <c r="J1541" i="3"/>
  <c r="O1539" i="3"/>
  <c r="O1538" i="3" s="1"/>
  <c r="L1539" i="3"/>
  <c r="L1538" i="3" s="1"/>
  <c r="N1538" i="3"/>
  <c r="M1538" i="3"/>
  <c r="K1538" i="3"/>
  <c r="J1538" i="3"/>
  <c r="O1537" i="3"/>
  <c r="O1536" i="3" s="1"/>
  <c r="L1537" i="3"/>
  <c r="L1536" i="3" s="1"/>
  <c r="N1536" i="3"/>
  <c r="M1536" i="3"/>
  <c r="K1536" i="3"/>
  <c r="J1536" i="3"/>
  <c r="O1535" i="3"/>
  <c r="L1535" i="3"/>
  <c r="O1534" i="3"/>
  <c r="L1534" i="3"/>
  <c r="O1533" i="3"/>
  <c r="L1533" i="3"/>
  <c r="N1532" i="3"/>
  <c r="M1532" i="3"/>
  <c r="K1532" i="3"/>
  <c r="J1532" i="3"/>
  <c r="O1531" i="3"/>
  <c r="O1530" i="3" s="1"/>
  <c r="L1531" i="3"/>
  <c r="L1530" i="3" s="1"/>
  <c r="N1530" i="3"/>
  <c r="M1530" i="3"/>
  <c r="K1530" i="3"/>
  <c r="J1530" i="3"/>
  <c r="O1528" i="3"/>
  <c r="O1527" i="3" s="1"/>
  <c r="O1526" i="3" s="1"/>
  <c r="L1528" i="3"/>
  <c r="L1527" i="3" s="1"/>
  <c r="L1526" i="3" s="1"/>
  <c r="N1527" i="3"/>
  <c r="N1526" i="3" s="1"/>
  <c r="M1527" i="3"/>
  <c r="M1526" i="3" s="1"/>
  <c r="K1527" i="3"/>
  <c r="K1526" i="3" s="1"/>
  <c r="J1527" i="3"/>
  <c r="J1526" i="3" s="1"/>
  <c r="O1525" i="3"/>
  <c r="L1525" i="3"/>
  <c r="O1524" i="3"/>
  <c r="L1524" i="3"/>
  <c r="O1523" i="3"/>
  <c r="L1523" i="3"/>
  <c r="O1522" i="3"/>
  <c r="L1522" i="3"/>
  <c r="O1521" i="3"/>
  <c r="L1521" i="3"/>
  <c r="O1520" i="3"/>
  <c r="L1520" i="3"/>
  <c r="O1519" i="3"/>
  <c r="L1519" i="3"/>
  <c r="N1518" i="3"/>
  <c r="M1518" i="3"/>
  <c r="K1518" i="3"/>
  <c r="J1518" i="3"/>
  <c r="O1517" i="3"/>
  <c r="L1517" i="3"/>
  <c r="O1516" i="3"/>
  <c r="L1516" i="3"/>
  <c r="O1515" i="3"/>
  <c r="L1515" i="3"/>
  <c r="O1514" i="3"/>
  <c r="L1514" i="3"/>
  <c r="O1513" i="3"/>
  <c r="L1513" i="3"/>
  <c r="O1512" i="3"/>
  <c r="L1512" i="3"/>
  <c r="O1511" i="3"/>
  <c r="L1511" i="3"/>
  <c r="O1510" i="3"/>
  <c r="L1510" i="3"/>
  <c r="O1509" i="3"/>
  <c r="L1509" i="3"/>
  <c r="O1508" i="3"/>
  <c r="L1508" i="3"/>
  <c r="O1507" i="3"/>
  <c r="L1507" i="3"/>
  <c r="O1506" i="3"/>
  <c r="L1506" i="3"/>
  <c r="O1505" i="3"/>
  <c r="L1505" i="3"/>
  <c r="O1504" i="3"/>
  <c r="L1504" i="3"/>
  <c r="O1503" i="3"/>
  <c r="L1503" i="3"/>
  <c r="O1502" i="3"/>
  <c r="L1502" i="3"/>
  <c r="O1501" i="3"/>
  <c r="L1501" i="3"/>
  <c r="N1500" i="3"/>
  <c r="M1500" i="3"/>
  <c r="K1500" i="3"/>
  <c r="J1500" i="3"/>
  <c r="O1498" i="3"/>
  <c r="L1498" i="3"/>
  <c r="O1497" i="3"/>
  <c r="L1497" i="3"/>
  <c r="O1496" i="3"/>
  <c r="L1496" i="3"/>
  <c r="O1495" i="3"/>
  <c r="L1495" i="3"/>
  <c r="O1494" i="3"/>
  <c r="L1494" i="3"/>
  <c r="O1493" i="3"/>
  <c r="L1493" i="3"/>
  <c r="O1492" i="3"/>
  <c r="L1492" i="3"/>
  <c r="N1491" i="3"/>
  <c r="M1491" i="3"/>
  <c r="K1491" i="3"/>
  <c r="J1491" i="3"/>
  <c r="O1490" i="3"/>
  <c r="L1490" i="3"/>
  <c r="O1489" i="3"/>
  <c r="L1489" i="3"/>
  <c r="O1488" i="3"/>
  <c r="L1488" i="3"/>
  <c r="O1487" i="3"/>
  <c r="L1487" i="3"/>
  <c r="O1486" i="3"/>
  <c r="L1486" i="3"/>
  <c r="N1485" i="3"/>
  <c r="M1485" i="3"/>
  <c r="K1485" i="3"/>
  <c r="J1485" i="3"/>
  <c r="O1484" i="3"/>
  <c r="L1484" i="3"/>
  <c r="O1483" i="3"/>
  <c r="L1483" i="3"/>
  <c r="O1482" i="3"/>
  <c r="L1482" i="3"/>
  <c r="O1481" i="3"/>
  <c r="L1481" i="3"/>
  <c r="O1480" i="3"/>
  <c r="L1480" i="3"/>
  <c r="O1479" i="3"/>
  <c r="L1479" i="3"/>
  <c r="O1478" i="3"/>
  <c r="L1478" i="3"/>
  <c r="N1477" i="3"/>
  <c r="M1477" i="3"/>
  <c r="K1477" i="3"/>
  <c r="J1477" i="3"/>
  <c r="O1475" i="3"/>
  <c r="L1475" i="3"/>
  <c r="O1474" i="3"/>
  <c r="L1474" i="3"/>
  <c r="O1473" i="3"/>
  <c r="L1473" i="3"/>
  <c r="O1472" i="3"/>
  <c r="L1472" i="3"/>
  <c r="O1471" i="3"/>
  <c r="L1471" i="3"/>
  <c r="O1470" i="3"/>
  <c r="L1470" i="3"/>
  <c r="O1469" i="3"/>
  <c r="L1469" i="3"/>
  <c r="O1468" i="3"/>
  <c r="L1468" i="3"/>
  <c r="O1467" i="3"/>
  <c r="L1467" i="3"/>
  <c r="O1466" i="3"/>
  <c r="L1466" i="3"/>
  <c r="N1465" i="3"/>
  <c r="M1465" i="3"/>
  <c r="K1465" i="3"/>
  <c r="J1465" i="3"/>
  <c r="O1464" i="3"/>
  <c r="L1464" i="3"/>
  <c r="O1463" i="3"/>
  <c r="L1463" i="3"/>
  <c r="O1462" i="3"/>
  <c r="L1462" i="3"/>
  <c r="O1461" i="3"/>
  <c r="L1461" i="3"/>
  <c r="O1460" i="3"/>
  <c r="L1460" i="3"/>
  <c r="O1459" i="3"/>
  <c r="L1459" i="3"/>
  <c r="O1458" i="3"/>
  <c r="L1458" i="3"/>
  <c r="O1457" i="3"/>
  <c r="L1457" i="3"/>
  <c r="O1456" i="3"/>
  <c r="L1456" i="3"/>
  <c r="O1455" i="3"/>
  <c r="L1455" i="3"/>
  <c r="O1454" i="3"/>
  <c r="L1454" i="3"/>
  <c r="O1453" i="3"/>
  <c r="L1453" i="3"/>
  <c r="O1452" i="3"/>
  <c r="L1452" i="3"/>
  <c r="O1451" i="3"/>
  <c r="L1451" i="3"/>
  <c r="O1450" i="3"/>
  <c r="L1450" i="3"/>
  <c r="N1449" i="3"/>
  <c r="M1449" i="3"/>
  <c r="K1449" i="3"/>
  <c r="J1449" i="3"/>
  <c r="O1448" i="3"/>
  <c r="L1448" i="3"/>
  <c r="O1447" i="3"/>
  <c r="L1447" i="3"/>
  <c r="O1446" i="3"/>
  <c r="L1446" i="3"/>
  <c r="O1445" i="3"/>
  <c r="L1445" i="3"/>
  <c r="O1444" i="3"/>
  <c r="L1444" i="3"/>
  <c r="O1443" i="3"/>
  <c r="L1443" i="3"/>
  <c r="O1442" i="3"/>
  <c r="L1442" i="3"/>
  <c r="O1441" i="3"/>
  <c r="L1441" i="3"/>
  <c r="O1440" i="3"/>
  <c r="L1440" i="3"/>
  <c r="O1439" i="3"/>
  <c r="L1439" i="3"/>
  <c r="O1438" i="3"/>
  <c r="L1438" i="3"/>
  <c r="O1437" i="3"/>
  <c r="L1437" i="3"/>
  <c r="O1436" i="3"/>
  <c r="L1436" i="3"/>
  <c r="O1435" i="3"/>
  <c r="L1435" i="3"/>
  <c r="O1434" i="3"/>
  <c r="L1434" i="3"/>
  <c r="N1433" i="3"/>
  <c r="M1433" i="3"/>
  <c r="K1433" i="3"/>
  <c r="J1433" i="3"/>
  <c r="O1432" i="3"/>
  <c r="L1432" i="3"/>
  <c r="O1431" i="3"/>
  <c r="L1431" i="3"/>
  <c r="O1430" i="3"/>
  <c r="L1430" i="3"/>
  <c r="O1429" i="3"/>
  <c r="L1429" i="3"/>
  <c r="O1428" i="3"/>
  <c r="L1428" i="3"/>
  <c r="O1427" i="3"/>
  <c r="L1427" i="3"/>
  <c r="O1426" i="3"/>
  <c r="L1426" i="3"/>
  <c r="O1425" i="3"/>
  <c r="L1425" i="3"/>
  <c r="O1424" i="3"/>
  <c r="L1424" i="3"/>
  <c r="O1423" i="3"/>
  <c r="L1423" i="3"/>
  <c r="O1422" i="3"/>
  <c r="L1422" i="3"/>
  <c r="O1421" i="3"/>
  <c r="L1421" i="3"/>
  <c r="O1420" i="3"/>
  <c r="L1420" i="3"/>
  <c r="O1419" i="3"/>
  <c r="L1419" i="3"/>
  <c r="O1418" i="3"/>
  <c r="L1418" i="3"/>
  <c r="O1417" i="3"/>
  <c r="L1417" i="3"/>
  <c r="O1416" i="3"/>
  <c r="L1416" i="3"/>
  <c r="O1415" i="3"/>
  <c r="L1415" i="3"/>
  <c r="O1414" i="3"/>
  <c r="L1414" i="3"/>
  <c r="N1413" i="3"/>
  <c r="M1413" i="3"/>
  <c r="K1413" i="3"/>
  <c r="J1413" i="3"/>
  <c r="O1410" i="3"/>
  <c r="O1409" i="3" s="1"/>
  <c r="O1408" i="3" s="1"/>
  <c r="L1410" i="3"/>
  <c r="L1409" i="3" s="1"/>
  <c r="L1408" i="3" s="1"/>
  <c r="N1409" i="3"/>
  <c r="N1408" i="3" s="1"/>
  <c r="M1409" i="3"/>
  <c r="M1408" i="3" s="1"/>
  <c r="K1409" i="3"/>
  <c r="K1408" i="3" s="1"/>
  <c r="J1409" i="3"/>
  <c r="J1408" i="3" s="1"/>
  <c r="O1407" i="3"/>
  <c r="O1406" i="3" s="1"/>
  <c r="L1407" i="3"/>
  <c r="L1406" i="3" s="1"/>
  <c r="N1406" i="3"/>
  <c r="M1406" i="3"/>
  <c r="K1406" i="3"/>
  <c r="J1406" i="3"/>
  <c r="O1405" i="3"/>
  <c r="O1404" i="3" s="1"/>
  <c r="L1405" i="3"/>
  <c r="L1404" i="3" s="1"/>
  <c r="N1404" i="3"/>
  <c r="M1404" i="3"/>
  <c r="K1404" i="3"/>
  <c r="J1404" i="3"/>
  <c r="O1402" i="3"/>
  <c r="O1401" i="3" s="1"/>
  <c r="O1400" i="3" s="1"/>
  <c r="L1402" i="3"/>
  <c r="L1401" i="3" s="1"/>
  <c r="L1400" i="3" s="1"/>
  <c r="N1401" i="3"/>
  <c r="N1400" i="3" s="1"/>
  <c r="M1401" i="3"/>
  <c r="M1400" i="3" s="1"/>
  <c r="K1401" i="3"/>
  <c r="K1400" i="3" s="1"/>
  <c r="J1401" i="3"/>
  <c r="J1400" i="3" s="1"/>
  <c r="O1399" i="3"/>
  <c r="O1398" i="3" s="1"/>
  <c r="O1397" i="3" s="1"/>
  <c r="L1399" i="3"/>
  <c r="L1398" i="3" s="1"/>
  <c r="L1397" i="3" s="1"/>
  <c r="N1398" i="3"/>
  <c r="M1398" i="3"/>
  <c r="M1397" i="3" s="1"/>
  <c r="K1398" i="3"/>
  <c r="K1397" i="3" s="1"/>
  <c r="J1398" i="3"/>
  <c r="J1397" i="3" s="1"/>
  <c r="N1397" i="3"/>
  <c r="O1395" i="3"/>
  <c r="O1394" i="3" s="1"/>
  <c r="O1393" i="3" s="1"/>
  <c r="L1395" i="3"/>
  <c r="L1394" i="3" s="1"/>
  <c r="L1393" i="3" s="1"/>
  <c r="N1394" i="3"/>
  <c r="N1393" i="3" s="1"/>
  <c r="M1394" i="3"/>
  <c r="M1393" i="3" s="1"/>
  <c r="K1394" i="3"/>
  <c r="K1393" i="3" s="1"/>
  <c r="J1394" i="3"/>
  <c r="J1393" i="3" s="1"/>
  <c r="O1392" i="3"/>
  <c r="O1391" i="3" s="1"/>
  <c r="L1392" i="3"/>
  <c r="L1391" i="3" s="1"/>
  <c r="N1391" i="3"/>
  <c r="M1391" i="3"/>
  <c r="K1391" i="3"/>
  <c r="J1391" i="3"/>
  <c r="O1390" i="3"/>
  <c r="O1389" i="3" s="1"/>
  <c r="L1390" i="3"/>
  <c r="L1389" i="3" s="1"/>
  <c r="N1389" i="3"/>
  <c r="M1389" i="3"/>
  <c r="K1389" i="3"/>
  <c r="J1389" i="3"/>
  <c r="O1388" i="3"/>
  <c r="O1387" i="3" s="1"/>
  <c r="L1388" i="3"/>
  <c r="L1387" i="3" s="1"/>
  <c r="N1387" i="3"/>
  <c r="M1387" i="3"/>
  <c r="K1387" i="3"/>
  <c r="J1387" i="3"/>
  <c r="O1385" i="3"/>
  <c r="O1384" i="3" s="1"/>
  <c r="L1385" i="3"/>
  <c r="L1384" i="3" s="1"/>
  <c r="N1384" i="3"/>
  <c r="M1384" i="3"/>
  <c r="K1384" i="3"/>
  <c r="J1384" i="3"/>
  <c r="O1383" i="3"/>
  <c r="O1382" i="3" s="1"/>
  <c r="L1383" i="3"/>
  <c r="L1382" i="3" s="1"/>
  <c r="N1382" i="3"/>
  <c r="M1382" i="3"/>
  <c r="K1382" i="3"/>
  <c r="J1382" i="3"/>
  <c r="O1380" i="3"/>
  <c r="O1379" i="3" s="1"/>
  <c r="L1380" i="3"/>
  <c r="L1379" i="3" s="1"/>
  <c r="N1379" i="3"/>
  <c r="M1379" i="3"/>
  <c r="K1379" i="3"/>
  <c r="J1379" i="3"/>
  <c r="O1378" i="3"/>
  <c r="L1378" i="3"/>
  <c r="L1377" i="3" s="1"/>
  <c r="N1377" i="3"/>
  <c r="M1377" i="3"/>
  <c r="K1377" i="3"/>
  <c r="J1377" i="3"/>
  <c r="O1375" i="3"/>
  <c r="O1374" i="3" s="1"/>
  <c r="O1373" i="3" s="1"/>
  <c r="L1375" i="3"/>
  <c r="L1374" i="3" s="1"/>
  <c r="L1373" i="3" s="1"/>
  <c r="N1374" i="3"/>
  <c r="M1374" i="3"/>
  <c r="M1373" i="3" s="1"/>
  <c r="K1374" i="3"/>
  <c r="K1373" i="3" s="1"/>
  <c r="J1374" i="3"/>
  <c r="J1373" i="3" s="1"/>
  <c r="N1373" i="3"/>
  <c r="O1372" i="3"/>
  <c r="O1371" i="3" s="1"/>
  <c r="L1372" i="3"/>
  <c r="L1371" i="3" s="1"/>
  <c r="N1371" i="3"/>
  <c r="M1371" i="3"/>
  <c r="K1371" i="3"/>
  <c r="J1371" i="3"/>
  <c r="O1370" i="3"/>
  <c r="O1369" i="3" s="1"/>
  <c r="L1370" i="3"/>
  <c r="L1369" i="3" s="1"/>
  <c r="N1369" i="3"/>
  <c r="M1369" i="3"/>
  <c r="K1369" i="3"/>
  <c r="J1369" i="3"/>
  <c r="O1368" i="3"/>
  <c r="O1367" i="3" s="1"/>
  <c r="L1368" i="3"/>
  <c r="L1367" i="3" s="1"/>
  <c r="N1367" i="3"/>
  <c r="M1367" i="3"/>
  <c r="K1367" i="3"/>
  <c r="J1367" i="3"/>
  <c r="O1363" i="3"/>
  <c r="O1362" i="3" s="1"/>
  <c r="L1363" i="3"/>
  <c r="L1362" i="3" s="1"/>
  <c r="N1362" i="3"/>
  <c r="M1362" i="3"/>
  <c r="K1362" i="3"/>
  <c r="J1362" i="3"/>
  <c r="O1361" i="3"/>
  <c r="O1360" i="3" s="1"/>
  <c r="L1361" i="3"/>
  <c r="L1360" i="3" s="1"/>
  <c r="N1360" i="3"/>
  <c r="M1360" i="3"/>
  <c r="K1360" i="3"/>
  <c r="J1360" i="3"/>
  <c r="O1359" i="3"/>
  <c r="O1358" i="3" s="1"/>
  <c r="L1359" i="3"/>
  <c r="L1358" i="3" s="1"/>
  <c r="R1358" i="3"/>
  <c r="N1358" i="3"/>
  <c r="M1358" i="3"/>
  <c r="K1358" i="3"/>
  <c r="J1358" i="3"/>
  <c r="O1357" i="3"/>
  <c r="O1356" i="3" s="1"/>
  <c r="L1357" i="3"/>
  <c r="R1356" i="3"/>
  <c r="N1356" i="3"/>
  <c r="M1356" i="3"/>
  <c r="L1356" i="3"/>
  <c r="K1356" i="3"/>
  <c r="K1355" i="3" s="1"/>
  <c r="J1356" i="3"/>
  <c r="J1355" i="3" s="1"/>
  <c r="O1352" i="3"/>
  <c r="O1351" i="3" s="1"/>
  <c r="L1352" i="3"/>
  <c r="L1351" i="3" s="1"/>
  <c r="N1351" i="3"/>
  <c r="M1351" i="3"/>
  <c r="K1351" i="3"/>
  <c r="J1351" i="3"/>
  <c r="O1350" i="3"/>
  <c r="O1349" i="3" s="1"/>
  <c r="L1350" i="3"/>
  <c r="L1349" i="3" s="1"/>
  <c r="N1349" i="3"/>
  <c r="M1349" i="3"/>
  <c r="K1349" i="3"/>
  <c r="J1349" i="3"/>
  <c r="O1347" i="3"/>
  <c r="O1346" i="3" s="1"/>
  <c r="O1345" i="3" s="1"/>
  <c r="L1347" i="3"/>
  <c r="L1346" i="3" s="1"/>
  <c r="L1345" i="3" s="1"/>
  <c r="N1346" i="3"/>
  <c r="N1345" i="3" s="1"/>
  <c r="M1346" i="3"/>
  <c r="M1345" i="3" s="1"/>
  <c r="K1346" i="3"/>
  <c r="K1345" i="3" s="1"/>
  <c r="J1346" i="3"/>
  <c r="J1345" i="3" s="1"/>
  <c r="O1344" i="3"/>
  <c r="O1343" i="3" s="1"/>
  <c r="L1344" i="3"/>
  <c r="L1343" i="3" s="1"/>
  <c r="N1343" i="3"/>
  <c r="M1343" i="3"/>
  <c r="K1343" i="3"/>
  <c r="J1343" i="3"/>
  <c r="O1342" i="3"/>
  <c r="O1341" i="3" s="1"/>
  <c r="L1342" i="3"/>
  <c r="L1341" i="3" s="1"/>
  <c r="N1341" i="3"/>
  <c r="M1341" i="3"/>
  <c r="K1341" i="3"/>
  <c r="J1341" i="3"/>
  <c r="O1339" i="3"/>
  <c r="O1338" i="3" s="1"/>
  <c r="O1337" i="3" s="1"/>
  <c r="L1339" i="3"/>
  <c r="L1338" i="3" s="1"/>
  <c r="L1337" i="3" s="1"/>
  <c r="N1338" i="3"/>
  <c r="N1337" i="3" s="1"/>
  <c r="M1338" i="3"/>
  <c r="M1337" i="3" s="1"/>
  <c r="K1338" i="3"/>
  <c r="K1337" i="3" s="1"/>
  <c r="J1338" i="3"/>
  <c r="J1337" i="3" s="1"/>
  <c r="O1336" i="3"/>
  <c r="O1335" i="3" s="1"/>
  <c r="L1336" i="3"/>
  <c r="L1335" i="3" s="1"/>
  <c r="N1335" i="3"/>
  <c r="M1335" i="3"/>
  <c r="K1335" i="3"/>
  <c r="J1335" i="3"/>
  <c r="O1334" i="3"/>
  <c r="L1334" i="3"/>
  <c r="O1333" i="3"/>
  <c r="L1333" i="3"/>
  <c r="O1332" i="3"/>
  <c r="L1332" i="3"/>
  <c r="O1331" i="3"/>
  <c r="L1331" i="3"/>
  <c r="O1330" i="3"/>
  <c r="L1330" i="3"/>
  <c r="O1329" i="3"/>
  <c r="L1329" i="3"/>
  <c r="O1328" i="3"/>
  <c r="L1328" i="3"/>
  <c r="O1327" i="3"/>
  <c r="L1327" i="3"/>
  <c r="O1326" i="3"/>
  <c r="L1326" i="3"/>
  <c r="O1325" i="3"/>
  <c r="L1325" i="3"/>
  <c r="O1324" i="3"/>
  <c r="L1324" i="3"/>
  <c r="N1323" i="3"/>
  <c r="M1323" i="3"/>
  <c r="K1323" i="3"/>
  <c r="J1323" i="3"/>
  <c r="O1322" i="3"/>
  <c r="L1322" i="3"/>
  <c r="O1321" i="3"/>
  <c r="L1321" i="3"/>
  <c r="O1320" i="3"/>
  <c r="L1320" i="3"/>
  <c r="O1319" i="3"/>
  <c r="L1319" i="3"/>
  <c r="O1318" i="3"/>
  <c r="L1318" i="3"/>
  <c r="N1317" i="3"/>
  <c r="M1317" i="3"/>
  <c r="K1317" i="3"/>
  <c r="J1317" i="3"/>
  <c r="O1314" i="3"/>
  <c r="O1313" i="3" s="1"/>
  <c r="O1312" i="3" s="1"/>
  <c r="L1314" i="3"/>
  <c r="L1313" i="3" s="1"/>
  <c r="L1312" i="3" s="1"/>
  <c r="N1313" i="3"/>
  <c r="N1312" i="3" s="1"/>
  <c r="M1313" i="3"/>
  <c r="M1312" i="3" s="1"/>
  <c r="K1313" i="3"/>
  <c r="K1312" i="3" s="1"/>
  <c r="J1313" i="3"/>
  <c r="J1312" i="3" s="1"/>
  <c r="O1311" i="3"/>
  <c r="O1310" i="3" s="1"/>
  <c r="O1309" i="3" s="1"/>
  <c r="L1311" i="3"/>
  <c r="L1310" i="3" s="1"/>
  <c r="L1309" i="3" s="1"/>
  <c r="N1310" i="3"/>
  <c r="N1309" i="3" s="1"/>
  <c r="M1310" i="3"/>
  <c r="M1309" i="3" s="1"/>
  <c r="K1310" i="3"/>
  <c r="K1309" i="3" s="1"/>
  <c r="J1310" i="3"/>
  <c r="J1309" i="3" s="1"/>
  <c r="O1307" i="3"/>
  <c r="O1306" i="3" s="1"/>
  <c r="O1305" i="3" s="1"/>
  <c r="L1307" i="3"/>
  <c r="N1306" i="3"/>
  <c r="N1305" i="3" s="1"/>
  <c r="M1306" i="3"/>
  <c r="M1305" i="3" s="1"/>
  <c r="K1306" i="3"/>
  <c r="K1305" i="3" s="1"/>
  <c r="J1306" i="3"/>
  <c r="J1305" i="3" s="1"/>
  <c r="O1304" i="3"/>
  <c r="O1303" i="3" s="1"/>
  <c r="O1302" i="3" s="1"/>
  <c r="L1304" i="3"/>
  <c r="L1303" i="3" s="1"/>
  <c r="L1302" i="3" s="1"/>
  <c r="N1303" i="3"/>
  <c r="M1303" i="3"/>
  <c r="M1302" i="3" s="1"/>
  <c r="K1303" i="3"/>
  <c r="K1302" i="3" s="1"/>
  <c r="J1303" i="3"/>
  <c r="J1302" i="3" s="1"/>
  <c r="N1302" i="3"/>
  <c r="O1301" i="3"/>
  <c r="O1300" i="3" s="1"/>
  <c r="O1299" i="3" s="1"/>
  <c r="L1301" i="3"/>
  <c r="L1300" i="3" s="1"/>
  <c r="L1299" i="3" s="1"/>
  <c r="N1300" i="3"/>
  <c r="N1299" i="3" s="1"/>
  <c r="M1300" i="3"/>
  <c r="K1300" i="3"/>
  <c r="K1299" i="3" s="1"/>
  <c r="J1300" i="3"/>
  <c r="J1299" i="3" s="1"/>
  <c r="M1299" i="3"/>
  <c r="O1296" i="3"/>
  <c r="O1295" i="3" s="1"/>
  <c r="L1296" i="3"/>
  <c r="L1295" i="3" s="1"/>
  <c r="N1295" i="3"/>
  <c r="M1295" i="3"/>
  <c r="K1295" i="3"/>
  <c r="J1295" i="3"/>
  <c r="O1294" i="3"/>
  <c r="O1293" i="3" s="1"/>
  <c r="L1294" i="3"/>
  <c r="L1293" i="3" s="1"/>
  <c r="N1293" i="3"/>
  <c r="M1293" i="3"/>
  <c r="K1293" i="3"/>
  <c r="J1293" i="3"/>
  <c r="O1292" i="3"/>
  <c r="L1292" i="3"/>
  <c r="L1291" i="3" s="1"/>
  <c r="N1291" i="3"/>
  <c r="M1291" i="3"/>
  <c r="K1291" i="3"/>
  <c r="J1291" i="3"/>
  <c r="N1290" i="3"/>
  <c r="M1290" i="3"/>
  <c r="K1290" i="3"/>
  <c r="J1290" i="3"/>
  <c r="O1287" i="3"/>
  <c r="O1286" i="3" s="1"/>
  <c r="L1287" i="3"/>
  <c r="L1286" i="3" s="1"/>
  <c r="N1286" i="3"/>
  <c r="M1286" i="3"/>
  <c r="K1286" i="3"/>
  <c r="J1286" i="3"/>
  <c r="O1285" i="3"/>
  <c r="O1284" i="3" s="1"/>
  <c r="L1285" i="3"/>
  <c r="L1284" i="3" s="1"/>
  <c r="N1284" i="3"/>
  <c r="M1284" i="3"/>
  <c r="K1284" i="3"/>
  <c r="J1284" i="3"/>
  <c r="O1282" i="3"/>
  <c r="O1281" i="3" s="1"/>
  <c r="L1282" i="3"/>
  <c r="L1281" i="3" s="1"/>
  <c r="N1281" i="3"/>
  <c r="M1281" i="3"/>
  <c r="K1281" i="3"/>
  <c r="J1281" i="3"/>
  <c r="O1280" i="3"/>
  <c r="O1279" i="3" s="1"/>
  <c r="L1280" i="3"/>
  <c r="L1279" i="3" s="1"/>
  <c r="N1279" i="3"/>
  <c r="M1279" i="3"/>
  <c r="K1279" i="3"/>
  <c r="J1279" i="3"/>
  <c r="O1278" i="3"/>
  <c r="L1278" i="3"/>
  <c r="O1277" i="3"/>
  <c r="L1277" i="3"/>
  <c r="O1276" i="3"/>
  <c r="L1276" i="3"/>
  <c r="O1275" i="3"/>
  <c r="L1275" i="3"/>
  <c r="O1274" i="3"/>
  <c r="L1274" i="3"/>
  <c r="N1273" i="3"/>
  <c r="M1273" i="3"/>
  <c r="K1273" i="3"/>
  <c r="J1273" i="3"/>
  <c r="O1271" i="3"/>
  <c r="O1270" i="3" s="1"/>
  <c r="O1269" i="3" s="1"/>
  <c r="L1271" i="3"/>
  <c r="N1270" i="3"/>
  <c r="N1269" i="3" s="1"/>
  <c r="M1270" i="3"/>
  <c r="M1269" i="3" s="1"/>
  <c r="K1270" i="3"/>
  <c r="K1269" i="3" s="1"/>
  <c r="J1270" i="3"/>
  <c r="J1269" i="3" s="1"/>
  <c r="O1268" i="3"/>
  <c r="O1267" i="3" s="1"/>
  <c r="L1268" i="3"/>
  <c r="L1267" i="3" s="1"/>
  <c r="N1267" i="3"/>
  <c r="M1267" i="3"/>
  <c r="K1267" i="3"/>
  <c r="J1267" i="3"/>
  <c r="O1266" i="3"/>
  <c r="L1266" i="3"/>
  <c r="O1265" i="3"/>
  <c r="L1265" i="3"/>
  <c r="O1264" i="3"/>
  <c r="L1264" i="3"/>
  <c r="O1263" i="3"/>
  <c r="L1263" i="3"/>
  <c r="O1262" i="3"/>
  <c r="L1262" i="3"/>
  <c r="O1261" i="3"/>
  <c r="L1261" i="3"/>
  <c r="O1260" i="3"/>
  <c r="L1260" i="3"/>
  <c r="O1259" i="3"/>
  <c r="L1259" i="3"/>
  <c r="O1258" i="3"/>
  <c r="L1258" i="3"/>
  <c r="O1257" i="3"/>
  <c r="L1257" i="3"/>
  <c r="O1256" i="3"/>
  <c r="L1256" i="3"/>
  <c r="O1255" i="3"/>
  <c r="L1255" i="3"/>
  <c r="O1254" i="3"/>
  <c r="L1254" i="3"/>
  <c r="O1253" i="3"/>
  <c r="L1253" i="3"/>
  <c r="O1252" i="3"/>
  <c r="L1252" i="3"/>
  <c r="O1251" i="3"/>
  <c r="L1251" i="3"/>
  <c r="O1250" i="3"/>
  <c r="L1250" i="3"/>
  <c r="N1249" i="3"/>
  <c r="M1249" i="3"/>
  <c r="K1249" i="3"/>
  <c r="J1249" i="3"/>
  <c r="O1247" i="3"/>
  <c r="L1247" i="3"/>
  <c r="O1246" i="3"/>
  <c r="L1246" i="3"/>
  <c r="N1245" i="3"/>
  <c r="M1245" i="3"/>
  <c r="K1245" i="3"/>
  <c r="J1245" i="3"/>
  <c r="O1244" i="3"/>
  <c r="O1243" i="3" s="1"/>
  <c r="L1244" i="3"/>
  <c r="L1243" i="3" s="1"/>
  <c r="N1243" i="3"/>
  <c r="M1243" i="3"/>
  <c r="K1243" i="3"/>
  <c r="J1243" i="3"/>
  <c r="O1241" i="3"/>
  <c r="L1241" i="3"/>
  <c r="O1240" i="3"/>
  <c r="L1240" i="3"/>
  <c r="O1239" i="3"/>
  <c r="L1239" i="3"/>
  <c r="O1238" i="3"/>
  <c r="L1238" i="3"/>
  <c r="O1237" i="3"/>
  <c r="L1237" i="3"/>
  <c r="O1236" i="3"/>
  <c r="L1236" i="3"/>
  <c r="O1235" i="3"/>
  <c r="L1235" i="3"/>
  <c r="N1234" i="3"/>
  <c r="M1234" i="3"/>
  <c r="K1234" i="3"/>
  <c r="J1234" i="3"/>
  <c r="O1233" i="3"/>
  <c r="L1233" i="3"/>
  <c r="O1232" i="3"/>
  <c r="L1232" i="3"/>
  <c r="O1231" i="3"/>
  <c r="L1231" i="3"/>
  <c r="O1230" i="3"/>
  <c r="L1230" i="3"/>
  <c r="O1229" i="3"/>
  <c r="L1229" i="3"/>
  <c r="O1228" i="3"/>
  <c r="L1228" i="3"/>
  <c r="O1227" i="3"/>
  <c r="L1227" i="3"/>
  <c r="O1226" i="3"/>
  <c r="L1226" i="3"/>
  <c r="O1225" i="3"/>
  <c r="L1225" i="3"/>
  <c r="O1224" i="3"/>
  <c r="L1224" i="3"/>
  <c r="O1223" i="3"/>
  <c r="L1223" i="3"/>
  <c r="N1222" i="3"/>
  <c r="M1222" i="3"/>
  <c r="K1222" i="3"/>
  <c r="J1222" i="3"/>
  <c r="O1221" i="3"/>
  <c r="O1220" i="3" s="1"/>
  <c r="L1221" i="3"/>
  <c r="L1220" i="3" s="1"/>
  <c r="N1220" i="3"/>
  <c r="M1220" i="3"/>
  <c r="K1220" i="3"/>
  <c r="J1220" i="3"/>
  <c r="O1219" i="3"/>
  <c r="L1219" i="3"/>
  <c r="O1218" i="3"/>
  <c r="L1218" i="3"/>
  <c r="O1217" i="3"/>
  <c r="L1217" i="3"/>
  <c r="O1216" i="3"/>
  <c r="L1216" i="3"/>
  <c r="O1215" i="3"/>
  <c r="L1215" i="3"/>
  <c r="O1214" i="3"/>
  <c r="L1214" i="3"/>
  <c r="O1213" i="3"/>
  <c r="L1213" i="3"/>
  <c r="O1212" i="3"/>
  <c r="L1212" i="3"/>
  <c r="O1211" i="3"/>
  <c r="L1211" i="3"/>
  <c r="O1210" i="3"/>
  <c r="L1210" i="3"/>
  <c r="N1209" i="3"/>
  <c r="M1209" i="3"/>
  <c r="K1209" i="3"/>
  <c r="J1209" i="3"/>
  <c r="O1206" i="3"/>
  <c r="O1205" i="3" s="1"/>
  <c r="O1204" i="3" s="1"/>
  <c r="O1203" i="3" s="1"/>
  <c r="L1206" i="3"/>
  <c r="L1205" i="3" s="1"/>
  <c r="L1204" i="3" s="1"/>
  <c r="L1203" i="3" s="1"/>
  <c r="N1205" i="3"/>
  <c r="M1205" i="3"/>
  <c r="M1204" i="3" s="1"/>
  <c r="M1203" i="3" s="1"/>
  <c r="K1205" i="3"/>
  <c r="K1204" i="3" s="1"/>
  <c r="K1203" i="3" s="1"/>
  <c r="J1205" i="3"/>
  <c r="J1204" i="3" s="1"/>
  <c r="J1203" i="3" s="1"/>
  <c r="N1204" i="3"/>
  <c r="N1203" i="3" s="1"/>
  <c r="O1202" i="3"/>
  <c r="O1201" i="3" s="1"/>
  <c r="O1200" i="3" s="1"/>
  <c r="L1202" i="3"/>
  <c r="L1201" i="3" s="1"/>
  <c r="L1200" i="3" s="1"/>
  <c r="N1201" i="3"/>
  <c r="M1201" i="3"/>
  <c r="M1200" i="3" s="1"/>
  <c r="K1201" i="3"/>
  <c r="K1200" i="3" s="1"/>
  <c r="J1201" i="3"/>
  <c r="J1200" i="3" s="1"/>
  <c r="N1200" i="3"/>
  <c r="O1199" i="3"/>
  <c r="O1198" i="3" s="1"/>
  <c r="O1197" i="3" s="1"/>
  <c r="L1199" i="3"/>
  <c r="L1198" i="3" s="1"/>
  <c r="L1197" i="3" s="1"/>
  <c r="N1198" i="3"/>
  <c r="N1197" i="3" s="1"/>
  <c r="M1198" i="3"/>
  <c r="M1197" i="3" s="1"/>
  <c r="K1198" i="3"/>
  <c r="K1197" i="3" s="1"/>
  <c r="J1198" i="3"/>
  <c r="J1197" i="3" s="1"/>
  <c r="O1196" i="3"/>
  <c r="O1195" i="3" s="1"/>
  <c r="L1196" i="3"/>
  <c r="L1195" i="3" s="1"/>
  <c r="N1195" i="3"/>
  <c r="M1195" i="3"/>
  <c r="K1195" i="3"/>
  <c r="J1195" i="3"/>
  <c r="O1194" i="3"/>
  <c r="O1193" i="3" s="1"/>
  <c r="L1194" i="3"/>
  <c r="L1193" i="3" s="1"/>
  <c r="N1193" i="3"/>
  <c r="M1193" i="3"/>
  <c r="K1193" i="3"/>
  <c r="J1193" i="3"/>
  <c r="O1192" i="3"/>
  <c r="O1191" i="3" s="1"/>
  <c r="L1192" i="3"/>
  <c r="L1191" i="3" s="1"/>
  <c r="N1191" i="3"/>
  <c r="M1191" i="3"/>
  <c r="K1191" i="3"/>
  <c r="J1191" i="3"/>
  <c r="O1189" i="3"/>
  <c r="O1188" i="3" s="1"/>
  <c r="O1187" i="3" s="1"/>
  <c r="L1189" i="3"/>
  <c r="N1188" i="3"/>
  <c r="N1187" i="3" s="1"/>
  <c r="M1188" i="3"/>
  <c r="M1187" i="3" s="1"/>
  <c r="K1188" i="3"/>
  <c r="K1187" i="3" s="1"/>
  <c r="J1188" i="3"/>
  <c r="J1187" i="3" s="1"/>
  <c r="O1186" i="3"/>
  <c r="O1185" i="3" s="1"/>
  <c r="O1184" i="3" s="1"/>
  <c r="L1186" i="3"/>
  <c r="L1185" i="3" s="1"/>
  <c r="L1184" i="3" s="1"/>
  <c r="N1185" i="3"/>
  <c r="N1184" i="3" s="1"/>
  <c r="M1185" i="3"/>
  <c r="M1184" i="3" s="1"/>
  <c r="K1185" i="3"/>
  <c r="K1184" i="3" s="1"/>
  <c r="J1185" i="3"/>
  <c r="J1184" i="3" s="1"/>
  <c r="O1183" i="3"/>
  <c r="O1182" i="3" s="1"/>
  <c r="O1181" i="3" s="1"/>
  <c r="L1183" i="3"/>
  <c r="L1182" i="3" s="1"/>
  <c r="L1181" i="3" s="1"/>
  <c r="N1182" i="3"/>
  <c r="N1181" i="3" s="1"/>
  <c r="M1182" i="3"/>
  <c r="M1181" i="3" s="1"/>
  <c r="K1182" i="3"/>
  <c r="K1181" i="3" s="1"/>
  <c r="J1182" i="3"/>
  <c r="J1181" i="3" s="1"/>
  <c r="O1179" i="3"/>
  <c r="O1178" i="3" s="1"/>
  <c r="O1177" i="3" s="1"/>
  <c r="O1176" i="3" s="1"/>
  <c r="L1179" i="3"/>
  <c r="N1178" i="3"/>
  <c r="N1177" i="3" s="1"/>
  <c r="N1176" i="3" s="1"/>
  <c r="M1178" i="3"/>
  <c r="M1177" i="3" s="1"/>
  <c r="M1176" i="3" s="1"/>
  <c r="K1178" i="3"/>
  <c r="K1177" i="3" s="1"/>
  <c r="K1176" i="3" s="1"/>
  <c r="J1178" i="3"/>
  <c r="J1177" i="3" s="1"/>
  <c r="J1176" i="3" s="1"/>
  <c r="O1173" i="3"/>
  <c r="L1173" i="3"/>
  <c r="O1172" i="3"/>
  <c r="L1172" i="3"/>
  <c r="R1170" i="3"/>
  <c r="O1166" i="3"/>
  <c r="O1165" i="3" s="1"/>
  <c r="L1166" i="3"/>
  <c r="L1165" i="3" s="1"/>
  <c r="N1165" i="3"/>
  <c r="M1165" i="3"/>
  <c r="K1165" i="3"/>
  <c r="J1165" i="3"/>
  <c r="O1164" i="3"/>
  <c r="O1163" i="3" s="1"/>
  <c r="L1164" i="3"/>
  <c r="L1163" i="3" s="1"/>
  <c r="N1163" i="3"/>
  <c r="M1163" i="3"/>
  <c r="K1163" i="3"/>
  <c r="J1163" i="3"/>
  <c r="O1161" i="3"/>
  <c r="L1161" i="3"/>
  <c r="O1160" i="3"/>
  <c r="L1160" i="3"/>
  <c r="N1159" i="3"/>
  <c r="M1159" i="3"/>
  <c r="K1159" i="3"/>
  <c r="J1159" i="3"/>
  <c r="O1158" i="3"/>
  <c r="O1157" i="3" s="1"/>
  <c r="L1158" i="3"/>
  <c r="L1157" i="3" s="1"/>
  <c r="N1157" i="3"/>
  <c r="M1157" i="3"/>
  <c r="K1157" i="3"/>
  <c r="J1157" i="3"/>
  <c r="O1156" i="3"/>
  <c r="L1156" i="3"/>
  <c r="O1155" i="3"/>
  <c r="L1155" i="3"/>
  <c r="O1154" i="3"/>
  <c r="L1154" i="3"/>
  <c r="O1153" i="3"/>
  <c r="L1153" i="3"/>
  <c r="O1152" i="3"/>
  <c r="L1152" i="3"/>
  <c r="O1151" i="3"/>
  <c r="L1151" i="3"/>
  <c r="O1150" i="3"/>
  <c r="L1150" i="3"/>
  <c r="O1149" i="3"/>
  <c r="L1149" i="3"/>
  <c r="O1148" i="3"/>
  <c r="L1148" i="3"/>
  <c r="O1147" i="3"/>
  <c r="L1147" i="3"/>
  <c r="O1146" i="3"/>
  <c r="L1146" i="3"/>
  <c r="O1145" i="3"/>
  <c r="L1145" i="3"/>
  <c r="O1144" i="3"/>
  <c r="L1144" i="3"/>
  <c r="O1143" i="3"/>
  <c r="L1143" i="3"/>
  <c r="O1142" i="3"/>
  <c r="L1142" i="3"/>
  <c r="O1141" i="3"/>
  <c r="L1141" i="3"/>
  <c r="O1140" i="3"/>
  <c r="L1140" i="3"/>
  <c r="N1139" i="3"/>
  <c r="M1139" i="3"/>
  <c r="K1139" i="3"/>
  <c r="J1139" i="3"/>
  <c r="O1137" i="3"/>
  <c r="L1137" i="3"/>
  <c r="O1136" i="3"/>
  <c r="L1136" i="3"/>
  <c r="O1135" i="3"/>
  <c r="L1135" i="3"/>
  <c r="O1134" i="3"/>
  <c r="L1134" i="3"/>
  <c r="O1133" i="3"/>
  <c r="L1133" i="3"/>
  <c r="O1132" i="3"/>
  <c r="L1132" i="3"/>
  <c r="O1131" i="3"/>
  <c r="L1131" i="3"/>
  <c r="O1130" i="3"/>
  <c r="L1130" i="3"/>
  <c r="O1129" i="3"/>
  <c r="L1129" i="3"/>
  <c r="O1128" i="3"/>
  <c r="L1128" i="3"/>
  <c r="O1127" i="3"/>
  <c r="L1127" i="3"/>
  <c r="O1126" i="3"/>
  <c r="L1126" i="3"/>
  <c r="O1125" i="3"/>
  <c r="L1125" i="3"/>
  <c r="O1124" i="3"/>
  <c r="L1124" i="3"/>
  <c r="O1123" i="3"/>
  <c r="L1123" i="3"/>
  <c r="O1122" i="3"/>
  <c r="L1122" i="3"/>
  <c r="O1121" i="3"/>
  <c r="L1121" i="3"/>
  <c r="O1120" i="3"/>
  <c r="L1120" i="3"/>
  <c r="O1119" i="3"/>
  <c r="L1119" i="3"/>
  <c r="O1118" i="3"/>
  <c r="L1118" i="3"/>
  <c r="O1117" i="3"/>
  <c r="L1117" i="3"/>
  <c r="O1116" i="3"/>
  <c r="L1116" i="3"/>
  <c r="N1115" i="3"/>
  <c r="N1114" i="3" s="1"/>
  <c r="M1115" i="3"/>
  <c r="M1114" i="3" s="1"/>
  <c r="K1115" i="3"/>
  <c r="K1114" i="3" s="1"/>
  <c r="J1115" i="3"/>
  <c r="J1114" i="3" s="1"/>
  <c r="O1113" i="3"/>
  <c r="L1113" i="3"/>
  <c r="L1112" i="3" s="1"/>
  <c r="L1111" i="3" s="1"/>
  <c r="N1112" i="3"/>
  <c r="N1111" i="3" s="1"/>
  <c r="M1112" i="3"/>
  <c r="M1111" i="3" s="1"/>
  <c r="K1112" i="3"/>
  <c r="K1111" i="3" s="1"/>
  <c r="J1112" i="3"/>
  <c r="J1111" i="3" s="1"/>
  <c r="O1110" i="3"/>
  <c r="L1110" i="3"/>
  <c r="O1109" i="3"/>
  <c r="L1109" i="3"/>
  <c r="O1108" i="3"/>
  <c r="L1108" i="3"/>
  <c r="O1107" i="3"/>
  <c r="L1107" i="3"/>
  <c r="O1106" i="3"/>
  <c r="L1106" i="3"/>
  <c r="N1105" i="3"/>
  <c r="M1105" i="3"/>
  <c r="M1104" i="3" s="1"/>
  <c r="K1105" i="3"/>
  <c r="K1104" i="3" s="1"/>
  <c r="J1105" i="3"/>
  <c r="J1104" i="3" s="1"/>
  <c r="N1104" i="3"/>
  <c r="O1103" i="3"/>
  <c r="O1102" i="3" s="1"/>
  <c r="L1103" i="3"/>
  <c r="L1102" i="3" s="1"/>
  <c r="N1102" i="3"/>
  <c r="M1102" i="3"/>
  <c r="K1102" i="3"/>
  <c r="J1102" i="3"/>
  <c r="O1101" i="3"/>
  <c r="L1101" i="3"/>
  <c r="O1100" i="3"/>
  <c r="L1100" i="3"/>
  <c r="O1099" i="3"/>
  <c r="L1099" i="3"/>
  <c r="N1098" i="3"/>
  <c r="M1098" i="3"/>
  <c r="K1098" i="3"/>
  <c r="J1098" i="3"/>
  <c r="O1097" i="3"/>
  <c r="L1097" i="3"/>
  <c r="O1096" i="3"/>
  <c r="L1096" i="3"/>
  <c r="N1095" i="3"/>
  <c r="M1095" i="3"/>
  <c r="K1095" i="3"/>
  <c r="J1095" i="3"/>
  <c r="O1093" i="3"/>
  <c r="L1093" i="3"/>
  <c r="O1092" i="3"/>
  <c r="L1092" i="3"/>
  <c r="O1091" i="3"/>
  <c r="L1091" i="3"/>
  <c r="O1090" i="3"/>
  <c r="L1090" i="3"/>
  <c r="O1089" i="3"/>
  <c r="L1089" i="3"/>
  <c r="O1088" i="3"/>
  <c r="L1088" i="3"/>
  <c r="O1087" i="3"/>
  <c r="L1087" i="3"/>
  <c r="O1086" i="3"/>
  <c r="L1086" i="3"/>
  <c r="N1085" i="3"/>
  <c r="M1085" i="3"/>
  <c r="K1085" i="3"/>
  <c r="J1085" i="3"/>
  <c r="O1084" i="3"/>
  <c r="L1084" i="3"/>
  <c r="O1083" i="3"/>
  <c r="L1083" i="3"/>
  <c r="O1082" i="3"/>
  <c r="L1082" i="3"/>
  <c r="O1081" i="3"/>
  <c r="L1081" i="3"/>
  <c r="O1080" i="3"/>
  <c r="L1080" i="3"/>
  <c r="O1079" i="3"/>
  <c r="L1079" i="3"/>
  <c r="O1078" i="3"/>
  <c r="L1078" i="3"/>
  <c r="O1077" i="3"/>
  <c r="L1077" i="3"/>
  <c r="O1076" i="3"/>
  <c r="L1076" i="3"/>
  <c r="O1075" i="3"/>
  <c r="L1075" i="3"/>
  <c r="O1074" i="3"/>
  <c r="L1074" i="3"/>
  <c r="O1073" i="3"/>
  <c r="L1073" i="3"/>
  <c r="O1072" i="3"/>
  <c r="L1072" i="3"/>
  <c r="N1071" i="3"/>
  <c r="M1071" i="3"/>
  <c r="K1071" i="3"/>
  <c r="J1071" i="3"/>
  <c r="O1070" i="3"/>
  <c r="L1070" i="3"/>
  <c r="O1069" i="3"/>
  <c r="L1069" i="3"/>
  <c r="O1068" i="3"/>
  <c r="L1068" i="3"/>
  <c r="O1067" i="3"/>
  <c r="L1067" i="3"/>
  <c r="O1066" i="3"/>
  <c r="L1066" i="3"/>
  <c r="O1065" i="3"/>
  <c r="L1065" i="3"/>
  <c r="O1064" i="3"/>
  <c r="L1064" i="3"/>
  <c r="O1063" i="3"/>
  <c r="L1063" i="3"/>
  <c r="O1062" i="3"/>
  <c r="L1062" i="3"/>
  <c r="O1061" i="3"/>
  <c r="L1061" i="3"/>
  <c r="O1060" i="3"/>
  <c r="L1060" i="3"/>
  <c r="N1059" i="3"/>
  <c r="M1059" i="3"/>
  <c r="K1059" i="3"/>
  <c r="J1059" i="3"/>
  <c r="O1056" i="3"/>
  <c r="O1055" i="3" s="1"/>
  <c r="O1054" i="3" s="1"/>
  <c r="L1056" i="3"/>
  <c r="L1055" i="3" s="1"/>
  <c r="L1054" i="3" s="1"/>
  <c r="N1055" i="3"/>
  <c r="N1054" i="3" s="1"/>
  <c r="M1055" i="3"/>
  <c r="M1054" i="3" s="1"/>
  <c r="K1055" i="3"/>
  <c r="K1054" i="3" s="1"/>
  <c r="J1055" i="3"/>
  <c r="J1054" i="3" s="1"/>
  <c r="L124" i="3" s="1"/>
  <c r="L123" i="3" s="1"/>
  <c r="O1053" i="3"/>
  <c r="L1053" i="3"/>
  <c r="L1052" i="3" s="1"/>
  <c r="N1052" i="3"/>
  <c r="M1052" i="3"/>
  <c r="K1052" i="3"/>
  <c r="J1052" i="3"/>
  <c r="O1051" i="3"/>
  <c r="O1050" i="3" s="1"/>
  <c r="L1051" i="3"/>
  <c r="L1050" i="3" s="1"/>
  <c r="N1050" i="3"/>
  <c r="M1050" i="3"/>
  <c r="K1050" i="3"/>
  <c r="J1050" i="3"/>
  <c r="O1048" i="3"/>
  <c r="O1047" i="3" s="1"/>
  <c r="O1046" i="3" s="1"/>
  <c r="L1048" i="3"/>
  <c r="L1047" i="3" s="1"/>
  <c r="L1046" i="3" s="1"/>
  <c r="N1047" i="3"/>
  <c r="N1046" i="3" s="1"/>
  <c r="M1047" i="3"/>
  <c r="M1046" i="3" s="1"/>
  <c r="K1047" i="3"/>
  <c r="K1046" i="3" s="1"/>
  <c r="J1047" i="3"/>
  <c r="J1046" i="3" s="1"/>
  <c r="O1044" i="3"/>
  <c r="O1043" i="3" s="1"/>
  <c r="L1044" i="3"/>
  <c r="L1043" i="3" s="1"/>
  <c r="N1043" i="3"/>
  <c r="M1043" i="3"/>
  <c r="K1043" i="3"/>
  <c r="J1043" i="3"/>
  <c r="O1042" i="3"/>
  <c r="O1041" i="3" s="1"/>
  <c r="L1042" i="3"/>
  <c r="L1041" i="3" s="1"/>
  <c r="N1041" i="3"/>
  <c r="M1041" i="3"/>
  <c r="K1041" i="3"/>
  <c r="J1041" i="3"/>
  <c r="O1039" i="3"/>
  <c r="L1039" i="3"/>
  <c r="O1038" i="3"/>
  <c r="L1038" i="3"/>
  <c r="O1037" i="3"/>
  <c r="L1037" i="3"/>
  <c r="O1036" i="3"/>
  <c r="L1036" i="3"/>
  <c r="O1035" i="3"/>
  <c r="L1035" i="3"/>
  <c r="O1034" i="3"/>
  <c r="L1034" i="3"/>
  <c r="O1033" i="3"/>
  <c r="L1033" i="3"/>
  <c r="O1032" i="3"/>
  <c r="L1032" i="3"/>
  <c r="O1031" i="3"/>
  <c r="L1031" i="3"/>
  <c r="O1030" i="3"/>
  <c r="L1030" i="3"/>
  <c r="O1029" i="3"/>
  <c r="L1029" i="3"/>
  <c r="O1028" i="3"/>
  <c r="L1028" i="3"/>
  <c r="O1027" i="3"/>
  <c r="L1027" i="3"/>
  <c r="O1026" i="3"/>
  <c r="L1026" i="3"/>
  <c r="O1025" i="3"/>
  <c r="L1025" i="3"/>
  <c r="N1024" i="3"/>
  <c r="N1023" i="3" s="1"/>
  <c r="M1024" i="3"/>
  <c r="M1023" i="3" s="1"/>
  <c r="K1024" i="3"/>
  <c r="K1023" i="3" s="1"/>
  <c r="J1024" i="3"/>
  <c r="J1023" i="3" s="1"/>
  <c r="O1022" i="3"/>
  <c r="L1022" i="3"/>
  <c r="O1021" i="3"/>
  <c r="L1021" i="3"/>
  <c r="O1020" i="3"/>
  <c r="L1020" i="3"/>
  <c r="O1019" i="3"/>
  <c r="L1019" i="3"/>
  <c r="O1018" i="3"/>
  <c r="L1018" i="3"/>
  <c r="N1017" i="3"/>
  <c r="M1017" i="3"/>
  <c r="K1017" i="3"/>
  <c r="J1017" i="3"/>
  <c r="O1016" i="3"/>
  <c r="O1015" i="3" s="1"/>
  <c r="L1016" i="3"/>
  <c r="L1015" i="3" s="1"/>
  <c r="N1015" i="3"/>
  <c r="M1015" i="3"/>
  <c r="K1015" i="3"/>
  <c r="J1015" i="3"/>
  <c r="P1012" i="3"/>
  <c r="P1011" i="3" s="1"/>
  <c r="O1012" i="3"/>
  <c r="O1011" i="3" s="1"/>
  <c r="N1012" i="3"/>
  <c r="N1011" i="3" s="1"/>
  <c r="M1012" i="3"/>
  <c r="M1011" i="3" s="1"/>
  <c r="L1012" i="3"/>
  <c r="L1011" i="3" s="1"/>
  <c r="K1012" i="3"/>
  <c r="K1011" i="3" s="1"/>
  <c r="J1012" i="3"/>
  <c r="J1011" i="3" s="1"/>
  <c r="O1010" i="3"/>
  <c r="O1009" i="3" s="1"/>
  <c r="O1008" i="3" s="1"/>
  <c r="L1010" i="3"/>
  <c r="L1009" i="3" s="1"/>
  <c r="L1008" i="3" s="1"/>
  <c r="N1009" i="3"/>
  <c r="N1008" i="3" s="1"/>
  <c r="M1009" i="3"/>
  <c r="M1008" i="3" s="1"/>
  <c r="K1009" i="3"/>
  <c r="K1008" i="3" s="1"/>
  <c r="J1009" i="3"/>
  <c r="J1008" i="3" s="1"/>
  <c r="O1007" i="3"/>
  <c r="O1006" i="3" s="1"/>
  <c r="O1005" i="3" s="1"/>
  <c r="L1007" i="3"/>
  <c r="L1006" i="3" s="1"/>
  <c r="L1005" i="3" s="1"/>
  <c r="N1006" i="3"/>
  <c r="N1005" i="3" s="1"/>
  <c r="M1006" i="3"/>
  <c r="M1005" i="3" s="1"/>
  <c r="K1006" i="3"/>
  <c r="K1005" i="3" s="1"/>
  <c r="J1006" i="3"/>
  <c r="J1005" i="3" s="1"/>
  <c r="O1003" i="3"/>
  <c r="O1002" i="3" s="1"/>
  <c r="O1001" i="3" s="1"/>
  <c r="O1000" i="3" s="1"/>
  <c r="L1003" i="3"/>
  <c r="L1002" i="3" s="1"/>
  <c r="L1001" i="3" s="1"/>
  <c r="L1000" i="3" s="1"/>
  <c r="N1002" i="3"/>
  <c r="M1002" i="3"/>
  <c r="M1001" i="3" s="1"/>
  <c r="M1000" i="3" s="1"/>
  <c r="K1002" i="3"/>
  <c r="K1001" i="3" s="1"/>
  <c r="K1000" i="3" s="1"/>
  <c r="J1002" i="3"/>
  <c r="J1001" i="3" s="1"/>
  <c r="J1000" i="3" s="1"/>
  <c r="N1001" i="3"/>
  <c r="N1000" i="3" s="1"/>
  <c r="O998" i="3"/>
  <c r="O997" i="3" s="1"/>
  <c r="O996" i="3" s="1"/>
  <c r="L998" i="3"/>
  <c r="L997" i="3" s="1"/>
  <c r="L996" i="3" s="1"/>
  <c r="N997" i="3"/>
  <c r="N996" i="3" s="1"/>
  <c r="M997" i="3"/>
  <c r="M996" i="3" s="1"/>
  <c r="K997" i="3"/>
  <c r="K996" i="3" s="1"/>
  <c r="J997" i="3"/>
  <c r="J996" i="3" s="1"/>
  <c r="O995" i="3"/>
  <c r="O994" i="3" s="1"/>
  <c r="L995" i="3"/>
  <c r="L994" i="3" s="1"/>
  <c r="N994" i="3"/>
  <c r="M994" i="3"/>
  <c r="K994" i="3"/>
  <c r="J994" i="3"/>
  <c r="O993" i="3"/>
  <c r="L993" i="3"/>
  <c r="O992" i="3"/>
  <c r="L992" i="3"/>
  <c r="O991" i="3"/>
  <c r="L991" i="3"/>
  <c r="O990" i="3"/>
  <c r="L990" i="3"/>
  <c r="O989" i="3"/>
  <c r="L989" i="3"/>
  <c r="O988" i="3"/>
  <c r="L988" i="3"/>
  <c r="O987" i="3"/>
  <c r="L987" i="3"/>
  <c r="O986" i="3"/>
  <c r="L986" i="3"/>
  <c r="O985" i="3"/>
  <c r="L985" i="3"/>
  <c r="R984" i="3"/>
  <c r="N984" i="3"/>
  <c r="M984" i="3"/>
  <c r="K984" i="3"/>
  <c r="J984" i="3"/>
  <c r="O983" i="3"/>
  <c r="L983" i="3"/>
  <c r="O982" i="3"/>
  <c r="L982" i="3"/>
  <c r="R981" i="3"/>
  <c r="N981" i="3"/>
  <c r="M981" i="3"/>
  <c r="K981" i="3"/>
  <c r="J981" i="3"/>
  <c r="O977" i="3"/>
  <c r="O976" i="3" s="1"/>
  <c r="L977" i="3"/>
  <c r="L976" i="3" s="1"/>
  <c r="N976" i="3"/>
  <c r="M976" i="3"/>
  <c r="K976" i="3"/>
  <c r="J976" i="3"/>
  <c r="O975" i="3"/>
  <c r="O974" i="3" s="1"/>
  <c r="L975" i="3"/>
  <c r="L974" i="3" s="1"/>
  <c r="N974" i="3"/>
  <c r="M974" i="3"/>
  <c r="K974" i="3"/>
  <c r="J974" i="3"/>
  <c r="O972" i="3"/>
  <c r="L972" i="3"/>
  <c r="O971" i="3"/>
  <c r="L971" i="3"/>
  <c r="N970" i="3"/>
  <c r="M970" i="3"/>
  <c r="K970" i="3"/>
  <c r="J970" i="3"/>
  <c r="O969" i="3"/>
  <c r="L969" i="3"/>
  <c r="O968" i="3"/>
  <c r="L968" i="3"/>
  <c r="O967" i="3"/>
  <c r="L967" i="3"/>
  <c r="O966" i="3"/>
  <c r="L966" i="3"/>
  <c r="O965" i="3"/>
  <c r="L965" i="3"/>
  <c r="N964" i="3"/>
  <c r="M964" i="3"/>
  <c r="K964" i="3"/>
  <c r="J964" i="3"/>
  <c r="O963" i="3"/>
  <c r="O962" i="3" s="1"/>
  <c r="L963" i="3"/>
  <c r="L962" i="3" s="1"/>
  <c r="N962" i="3"/>
  <c r="M962" i="3"/>
  <c r="K962" i="3"/>
  <c r="J962" i="3"/>
  <c r="O961" i="3"/>
  <c r="L961" i="3"/>
  <c r="O960" i="3"/>
  <c r="L960" i="3"/>
  <c r="O959" i="3"/>
  <c r="L959" i="3"/>
  <c r="O958" i="3"/>
  <c r="L958" i="3"/>
  <c r="O957" i="3"/>
  <c r="L957" i="3"/>
  <c r="O956" i="3"/>
  <c r="L956" i="3"/>
  <c r="N955" i="3"/>
  <c r="M955" i="3"/>
  <c r="K955" i="3"/>
  <c r="J955" i="3"/>
  <c r="O953" i="3"/>
  <c r="L953" i="3"/>
  <c r="O952" i="3"/>
  <c r="L952" i="3"/>
  <c r="O951" i="3"/>
  <c r="L951" i="3"/>
  <c r="O950" i="3"/>
  <c r="L950" i="3"/>
  <c r="O949" i="3"/>
  <c r="L949" i="3"/>
  <c r="O948" i="3"/>
  <c r="L948" i="3"/>
  <c r="O947" i="3"/>
  <c r="L947" i="3"/>
  <c r="O946" i="3"/>
  <c r="L946" i="3"/>
  <c r="O945" i="3"/>
  <c r="L945" i="3"/>
  <c r="O944" i="3"/>
  <c r="L944" i="3"/>
  <c r="O943" i="3"/>
  <c r="L943" i="3"/>
  <c r="O942" i="3"/>
  <c r="L942" i="3"/>
  <c r="O941" i="3"/>
  <c r="L941" i="3"/>
  <c r="N940" i="3"/>
  <c r="N939" i="3" s="1"/>
  <c r="M940" i="3"/>
  <c r="M939" i="3" s="1"/>
  <c r="K940" i="3"/>
  <c r="K939" i="3" s="1"/>
  <c r="J940" i="3"/>
  <c r="J939" i="3" s="1"/>
  <c r="O938" i="3"/>
  <c r="L938" i="3"/>
  <c r="O937" i="3"/>
  <c r="L937" i="3"/>
  <c r="O936" i="3"/>
  <c r="L936" i="3"/>
  <c r="N935" i="3"/>
  <c r="N934" i="3" s="1"/>
  <c r="M935" i="3"/>
  <c r="M934" i="3" s="1"/>
  <c r="K935" i="3"/>
  <c r="K934" i="3" s="1"/>
  <c r="J935" i="3"/>
  <c r="J934" i="3" s="1"/>
  <c r="O933" i="3"/>
  <c r="L933" i="3"/>
  <c r="O932" i="3"/>
  <c r="L932" i="3"/>
  <c r="O931" i="3"/>
  <c r="L931" i="3"/>
  <c r="O930" i="3"/>
  <c r="L930" i="3"/>
  <c r="O929" i="3"/>
  <c r="L929" i="3"/>
  <c r="O928" i="3"/>
  <c r="L928" i="3"/>
  <c r="O927" i="3"/>
  <c r="L927" i="3"/>
  <c r="O926" i="3"/>
  <c r="L926" i="3"/>
  <c r="O925" i="3"/>
  <c r="L925" i="3"/>
  <c r="O924" i="3"/>
  <c r="L924" i="3"/>
  <c r="O923" i="3"/>
  <c r="L923" i="3"/>
  <c r="O922" i="3"/>
  <c r="L922" i="3"/>
  <c r="O921" i="3"/>
  <c r="L921" i="3"/>
  <c r="O920" i="3"/>
  <c r="L920" i="3"/>
  <c r="O919" i="3"/>
  <c r="L919" i="3"/>
  <c r="O918" i="3"/>
  <c r="L918" i="3"/>
  <c r="O917" i="3"/>
  <c r="L917" i="3"/>
  <c r="O916" i="3"/>
  <c r="L916" i="3"/>
  <c r="O915" i="3"/>
  <c r="L915" i="3"/>
  <c r="N914" i="3"/>
  <c r="M914" i="3"/>
  <c r="K914" i="3"/>
  <c r="J914" i="3"/>
  <c r="O913" i="3"/>
  <c r="L913" i="3"/>
  <c r="O912" i="3"/>
  <c r="L912" i="3"/>
  <c r="O911" i="3"/>
  <c r="L911" i="3"/>
  <c r="O910" i="3"/>
  <c r="L910" i="3"/>
  <c r="O909" i="3"/>
  <c r="L909" i="3"/>
  <c r="O908" i="3"/>
  <c r="L908" i="3"/>
  <c r="O907" i="3"/>
  <c r="L907" i="3"/>
  <c r="O906" i="3"/>
  <c r="L906" i="3"/>
  <c r="O905" i="3"/>
  <c r="L905" i="3"/>
  <c r="O904" i="3"/>
  <c r="L904" i="3"/>
  <c r="O903" i="3"/>
  <c r="L903" i="3"/>
  <c r="O902" i="3"/>
  <c r="L902" i="3"/>
  <c r="O901" i="3"/>
  <c r="L901" i="3"/>
  <c r="O900" i="3"/>
  <c r="L900" i="3"/>
  <c r="O899" i="3"/>
  <c r="L899" i="3"/>
  <c r="O898" i="3"/>
  <c r="L898" i="3"/>
  <c r="O897" i="3"/>
  <c r="L897" i="3"/>
  <c r="O896" i="3"/>
  <c r="L896" i="3"/>
  <c r="O895" i="3"/>
  <c r="L895" i="3"/>
  <c r="O894" i="3"/>
  <c r="L894" i="3"/>
  <c r="O893" i="3"/>
  <c r="L893" i="3"/>
  <c r="O892" i="3"/>
  <c r="L892" i="3"/>
  <c r="O891" i="3"/>
  <c r="L891" i="3"/>
  <c r="O890" i="3"/>
  <c r="L890" i="3"/>
  <c r="O889" i="3"/>
  <c r="L889" i="3"/>
  <c r="O888" i="3"/>
  <c r="L888" i="3"/>
  <c r="O887" i="3"/>
  <c r="L887" i="3"/>
  <c r="O886" i="3"/>
  <c r="L886" i="3"/>
  <c r="N885" i="3"/>
  <c r="N884" i="3" s="1"/>
  <c r="M885" i="3"/>
  <c r="M884" i="3" s="1"/>
  <c r="K885" i="3"/>
  <c r="K884" i="3" s="1"/>
  <c r="J885" i="3"/>
  <c r="J884" i="3" s="1"/>
  <c r="O883" i="3"/>
  <c r="O882" i="3" s="1"/>
  <c r="L883" i="3"/>
  <c r="L882" i="3" s="1"/>
  <c r="N882" i="3"/>
  <c r="M882" i="3"/>
  <c r="K882" i="3"/>
  <c r="J882" i="3"/>
  <c r="O881" i="3"/>
  <c r="L881" i="3"/>
  <c r="O880" i="3"/>
  <c r="L880" i="3"/>
  <c r="O879" i="3"/>
  <c r="L879" i="3"/>
  <c r="O878" i="3"/>
  <c r="L878" i="3"/>
  <c r="O877" i="3"/>
  <c r="L877" i="3"/>
  <c r="O876" i="3"/>
  <c r="L876" i="3"/>
  <c r="N875" i="3"/>
  <c r="M875" i="3"/>
  <c r="K875" i="3"/>
  <c r="J875" i="3"/>
  <c r="O874" i="3"/>
  <c r="L874" i="3"/>
  <c r="O873" i="3"/>
  <c r="L873" i="3"/>
  <c r="O872" i="3"/>
  <c r="L872" i="3"/>
  <c r="O871" i="3"/>
  <c r="L871" i="3"/>
  <c r="O870" i="3"/>
  <c r="L870" i="3"/>
  <c r="O869" i="3"/>
  <c r="L869" i="3"/>
  <c r="O868" i="3"/>
  <c r="L868" i="3"/>
  <c r="O867" i="3"/>
  <c r="L867" i="3"/>
  <c r="O866" i="3"/>
  <c r="L866" i="3"/>
  <c r="O865" i="3"/>
  <c r="L865" i="3"/>
  <c r="O864" i="3"/>
  <c r="L864" i="3"/>
  <c r="O863" i="3"/>
  <c r="L863" i="3"/>
  <c r="O862" i="3"/>
  <c r="L862" i="3"/>
  <c r="O861" i="3"/>
  <c r="L861" i="3"/>
  <c r="O860" i="3"/>
  <c r="L860" i="3"/>
  <c r="O859" i="3"/>
  <c r="L859" i="3"/>
  <c r="O858" i="3"/>
  <c r="L858" i="3"/>
  <c r="O857" i="3"/>
  <c r="L857" i="3"/>
  <c r="O856" i="3"/>
  <c r="L856" i="3"/>
  <c r="O855" i="3"/>
  <c r="L855" i="3"/>
  <c r="N854" i="3"/>
  <c r="M854" i="3"/>
  <c r="K854" i="3"/>
  <c r="J854" i="3"/>
  <c r="O853" i="3"/>
  <c r="L853" i="3"/>
  <c r="O852" i="3"/>
  <c r="L852" i="3"/>
  <c r="O851" i="3"/>
  <c r="L851" i="3"/>
  <c r="O850" i="3"/>
  <c r="L850" i="3"/>
  <c r="O849" i="3"/>
  <c r="L849" i="3"/>
  <c r="O848" i="3"/>
  <c r="L848" i="3"/>
  <c r="N847" i="3"/>
  <c r="N846" i="3" s="1"/>
  <c r="M847" i="3"/>
  <c r="K847" i="3"/>
  <c r="K846" i="3" s="1"/>
  <c r="J847" i="3"/>
  <c r="J846" i="3" s="1"/>
  <c r="O845" i="3"/>
  <c r="L845" i="3"/>
  <c r="O844" i="3"/>
  <c r="L844" i="3"/>
  <c r="O843" i="3"/>
  <c r="L843" i="3"/>
  <c r="O842" i="3"/>
  <c r="L842" i="3"/>
  <c r="O841" i="3"/>
  <c r="L841" i="3"/>
  <c r="O840" i="3"/>
  <c r="L840" i="3"/>
  <c r="O839" i="3"/>
  <c r="L839" i="3"/>
  <c r="O838" i="3"/>
  <c r="L838" i="3"/>
  <c r="O837" i="3"/>
  <c r="L837" i="3"/>
  <c r="O836" i="3"/>
  <c r="L836" i="3"/>
  <c r="O835" i="3"/>
  <c r="L835" i="3"/>
  <c r="O834" i="3"/>
  <c r="L834" i="3"/>
  <c r="O833" i="3"/>
  <c r="L833" i="3"/>
  <c r="O832" i="3"/>
  <c r="L832" i="3"/>
  <c r="O831" i="3"/>
  <c r="L831" i="3"/>
  <c r="N830" i="3"/>
  <c r="M830" i="3"/>
  <c r="K830" i="3"/>
  <c r="J830" i="3"/>
  <c r="O829" i="3"/>
  <c r="L829" i="3"/>
  <c r="O828" i="3"/>
  <c r="L828" i="3"/>
  <c r="O827" i="3"/>
  <c r="L827" i="3"/>
  <c r="O826" i="3"/>
  <c r="L826" i="3"/>
  <c r="O825" i="3"/>
  <c r="L825" i="3"/>
  <c r="O824" i="3"/>
  <c r="L824" i="3"/>
  <c r="O823" i="3"/>
  <c r="L823" i="3"/>
  <c r="O822" i="3"/>
  <c r="L822" i="3"/>
  <c r="O821" i="3"/>
  <c r="L821" i="3"/>
  <c r="O820" i="3"/>
  <c r="L820" i="3"/>
  <c r="O819" i="3"/>
  <c r="L819" i="3"/>
  <c r="O818" i="3"/>
  <c r="L818" i="3"/>
  <c r="O817" i="3"/>
  <c r="L817" i="3"/>
  <c r="O816" i="3"/>
  <c r="L816" i="3"/>
  <c r="O815" i="3"/>
  <c r="L815" i="3"/>
  <c r="O814" i="3"/>
  <c r="L814" i="3"/>
  <c r="N813" i="3"/>
  <c r="M813" i="3"/>
  <c r="K813" i="3"/>
  <c r="J813" i="3"/>
  <c r="O812" i="3"/>
  <c r="L812" i="3"/>
  <c r="O811" i="3"/>
  <c r="L811" i="3"/>
  <c r="O810" i="3"/>
  <c r="L810" i="3"/>
  <c r="O809" i="3"/>
  <c r="L809" i="3"/>
  <c r="O808" i="3"/>
  <c r="L808" i="3"/>
  <c r="N807" i="3"/>
  <c r="M807" i="3"/>
  <c r="K807" i="3"/>
  <c r="J807" i="3"/>
  <c r="O806" i="3"/>
  <c r="L806" i="3"/>
  <c r="O805" i="3"/>
  <c r="L805" i="3"/>
  <c r="O804" i="3"/>
  <c r="L804" i="3"/>
  <c r="O803" i="3"/>
  <c r="L803" i="3"/>
  <c r="O802" i="3"/>
  <c r="L802" i="3"/>
  <c r="O801" i="3"/>
  <c r="L801" i="3"/>
  <c r="O800" i="3"/>
  <c r="L800" i="3"/>
  <c r="O799" i="3"/>
  <c r="L799" i="3"/>
  <c r="O798" i="3"/>
  <c r="L798" i="3"/>
  <c r="O797" i="3"/>
  <c r="L797" i="3"/>
  <c r="O796" i="3"/>
  <c r="L796" i="3"/>
  <c r="O795" i="3"/>
  <c r="L795" i="3"/>
  <c r="O794" i="3"/>
  <c r="L794" i="3"/>
  <c r="O793" i="3"/>
  <c r="L793" i="3"/>
  <c r="O792" i="3"/>
  <c r="L792" i="3"/>
  <c r="O791" i="3"/>
  <c r="L791" i="3"/>
  <c r="O790" i="3"/>
  <c r="L790" i="3"/>
  <c r="O789" i="3"/>
  <c r="L789" i="3"/>
  <c r="O788" i="3"/>
  <c r="L788" i="3"/>
  <c r="O787" i="3"/>
  <c r="L787" i="3"/>
  <c r="O786" i="3"/>
  <c r="L786" i="3"/>
  <c r="O785" i="3"/>
  <c r="L785" i="3"/>
  <c r="O784" i="3"/>
  <c r="L784" i="3"/>
  <c r="N783" i="3"/>
  <c r="M783" i="3"/>
  <c r="K783" i="3"/>
  <c r="J783" i="3"/>
  <c r="O780" i="3"/>
  <c r="L780" i="3"/>
  <c r="O779" i="3"/>
  <c r="L779" i="3"/>
  <c r="O778" i="3"/>
  <c r="L778" i="3"/>
  <c r="O777" i="3"/>
  <c r="L777" i="3"/>
  <c r="O776" i="3"/>
  <c r="L776" i="3"/>
  <c r="O775" i="3"/>
  <c r="L775" i="3"/>
  <c r="O774" i="3"/>
  <c r="L774" i="3"/>
  <c r="O773" i="3"/>
  <c r="L773" i="3"/>
  <c r="O772" i="3"/>
  <c r="L772" i="3"/>
  <c r="O771" i="3"/>
  <c r="L771" i="3"/>
  <c r="O770" i="3"/>
  <c r="L770" i="3"/>
  <c r="S769" i="3"/>
  <c r="R769" i="3"/>
  <c r="N769" i="3"/>
  <c r="N768" i="3" s="1"/>
  <c r="M769" i="3"/>
  <c r="M768" i="3" s="1"/>
  <c r="K769" i="3"/>
  <c r="K768" i="3" s="1"/>
  <c r="J769" i="3"/>
  <c r="J768" i="3" s="1"/>
  <c r="O767" i="3"/>
  <c r="O766" i="3" s="1"/>
  <c r="L767" i="3"/>
  <c r="L766" i="3" s="1"/>
  <c r="N766" i="3"/>
  <c r="M766" i="3"/>
  <c r="K766" i="3"/>
  <c r="J766" i="3"/>
  <c r="O763" i="3"/>
  <c r="O762" i="3" s="1"/>
  <c r="O761" i="3" s="1"/>
  <c r="L763" i="3"/>
  <c r="L762" i="3" s="1"/>
  <c r="L761" i="3" s="1"/>
  <c r="N762" i="3"/>
  <c r="M762" i="3"/>
  <c r="M761" i="3" s="1"/>
  <c r="K762" i="3"/>
  <c r="K761" i="3" s="1"/>
  <c r="J762" i="3"/>
  <c r="J761" i="3" s="1"/>
  <c r="N761" i="3"/>
  <c r="O760" i="3"/>
  <c r="L760" i="3"/>
  <c r="L759" i="3" s="1"/>
  <c r="N759" i="3"/>
  <c r="M759" i="3"/>
  <c r="K759" i="3"/>
  <c r="J759" i="3"/>
  <c r="O758" i="3"/>
  <c r="O757" i="3" s="1"/>
  <c r="L758" i="3"/>
  <c r="N757" i="3"/>
  <c r="M757" i="3"/>
  <c r="K757" i="3"/>
  <c r="J757" i="3"/>
  <c r="O756" i="3"/>
  <c r="L756" i="3"/>
  <c r="L755" i="3" s="1"/>
  <c r="N755" i="3"/>
  <c r="M755" i="3"/>
  <c r="K755" i="3"/>
  <c r="J755" i="3"/>
  <c r="O754" i="3"/>
  <c r="O753" i="3" s="1"/>
  <c r="L754" i="3"/>
  <c r="N753" i="3"/>
  <c r="M753" i="3"/>
  <c r="K753" i="3"/>
  <c r="J753" i="3"/>
  <c r="O751" i="3"/>
  <c r="O750" i="3" s="1"/>
  <c r="O749" i="3" s="1"/>
  <c r="L751" i="3"/>
  <c r="L750" i="3" s="1"/>
  <c r="L749" i="3" s="1"/>
  <c r="N750" i="3"/>
  <c r="N749" i="3" s="1"/>
  <c r="M750" i="3"/>
  <c r="M749" i="3" s="1"/>
  <c r="K750" i="3"/>
  <c r="K749" i="3" s="1"/>
  <c r="J750" i="3"/>
  <c r="J749" i="3" s="1"/>
  <c r="O748" i="3"/>
  <c r="O747" i="3" s="1"/>
  <c r="O746" i="3" s="1"/>
  <c r="L748" i="3"/>
  <c r="N747" i="3"/>
  <c r="N746" i="3" s="1"/>
  <c r="M747" i="3"/>
  <c r="M746" i="3" s="1"/>
  <c r="K747" i="3"/>
  <c r="K746" i="3" s="1"/>
  <c r="J747" i="3"/>
  <c r="J746" i="3" s="1"/>
  <c r="O745" i="3"/>
  <c r="L745" i="3"/>
  <c r="O744" i="3"/>
  <c r="L744" i="3"/>
  <c r="O743" i="3"/>
  <c r="L743" i="3"/>
  <c r="O742" i="3"/>
  <c r="L742" i="3"/>
  <c r="O741" i="3"/>
  <c r="L741" i="3"/>
  <c r="O740" i="3"/>
  <c r="L740" i="3"/>
  <c r="O739" i="3"/>
  <c r="L739" i="3"/>
  <c r="O738" i="3"/>
  <c r="L738" i="3"/>
  <c r="S737" i="3"/>
  <c r="R737" i="3"/>
  <c r="N737" i="3"/>
  <c r="N736" i="3" s="1"/>
  <c r="M737" i="3"/>
  <c r="M736" i="3" s="1"/>
  <c r="K737" i="3"/>
  <c r="K736" i="3" s="1"/>
  <c r="J737" i="3"/>
  <c r="J736" i="3" s="1"/>
  <c r="O735" i="3"/>
  <c r="L735" i="3"/>
  <c r="O734" i="3"/>
  <c r="L734" i="3"/>
  <c r="O733" i="3"/>
  <c r="L733" i="3"/>
  <c r="N732" i="3"/>
  <c r="M732" i="3"/>
  <c r="K732" i="3"/>
  <c r="J732" i="3"/>
  <c r="O731" i="3"/>
  <c r="L731" i="3"/>
  <c r="O730" i="3"/>
  <c r="L730" i="3"/>
  <c r="O728" i="3"/>
  <c r="L728" i="3"/>
  <c r="O726" i="3"/>
  <c r="L726" i="3"/>
  <c r="O725" i="3"/>
  <c r="L725" i="3"/>
  <c r="O724" i="3"/>
  <c r="L724" i="3"/>
  <c r="O723" i="3"/>
  <c r="L723" i="3"/>
  <c r="O722" i="3"/>
  <c r="L722" i="3"/>
  <c r="O721" i="3"/>
  <c r="L721" i="3"/>
  <c r="O720" i="3"/>
  <c r="L720" i="3"/>
  <c r="O719" i="3"/>
  <c r="L719" i="3"/>
  <c r="O718" i="3"/>
  <c r="L718" i="3"/>
  <c r="O717" i="3"/>
  <c r="L717" i="3"/>
  <c r="O716" i="3"/>
  <c r="L716" i="3"/>
  <c r="O715" i="3"/>
  <c r="L715" i="3"/>
  <c r="O714" i="3"/>
  <c r="L714" i="3"/>
  <c r="O713" i="3"/>
  <c r="L713" i="3"/>
  <c r="O712" i="3"/>
  <c r="L712" i="3"/>
  <c r="O711" i="3"/>
  <c r="L711" i="3"/>
  <c r="O710" i="3"/>
  <c r="L710" i="3"/>
  <c r="O709" i="3"/>
  <c r="L709" i="3"/>
  <c r="O708" i="3"/>
  <c r="L708" i="3"/>
  <c r="O707" i="3"/>
  <c r="L707" i="3"/>
  <c r="O706" i="3"/>
  <c r="L706" i="3"/>
  <c r="O705" i="3"/>
  <c r="L705" i="3"/>
  <c r="O704" i="3"/>
  <c r="L704" i="3"/>
  <c r="O703" i="3"/>
  <c r="L703" i="3"/>
  <c r="O702" i="3"/>
  <c r="L702" i="3"/>
  <c r="O701" i="3"/>
  <c r="L701" i="3"/>
  <c r="O700" i="3"/>
  <c r="L700" i="3"/>
  <c r="O699" i="3"/>
  <c r="L699" i="3"/>
  <c r="O697" i="3"/>
  <c r="L697" i="3"/>
  <c r="O696" i="3"/>
  <c r="L696" i="3"/>
  <c r="O695" i="3"/>
  <c r="L695" i="3"/>
  <c r="O694" i="3"/>
  <c r="L694" i="3"/>
  <c r="O693" i="3"/>
  <c r="L693" i="3"/>
  <c r="O692" i="3"/>
  <c r="L692" i="3"/>
  <c r="O691" i="3"/>
  <c r="L691" i="3"/>
  <c r="O690" i="3"/>
  <c r="L690" i="3"/>
  <c r="O689" i="3"/>
  <c r="L689" i="3"/>
  <c r="O688" i="3"/>
  <c r="L688" i="3"/>
  <c r="O687" i="3"/>
  <c r="L687" i="3"/>
  <c r="O674" i="3"/>
  <c r="L674" i="3"/>
  <c r="O673" i="3"/>
  <c r="L673" i="3"/>
  <c r="O672" i="3"/>
  <c r="L672" i="3"/>
  <c r="O671" i="3"/>
  <c r="L671" i="3"/>
  <c r="O670" i="3"/>
  <c r="L670" i="3"/>
  <c r="S668" i="3"/>
  <c r="R668" i="3"/>
  <c r="N668" i="3"/>
  <c r="N667" i="3" s="1"/>
  <c r="M668" i="3"/>
  <c r="M667" i="3" s="1"/>
  <c r="K668" i="3"/>
  <c r="K667" i="3" s="1"/>
  <c r="J668" i="3"/>
  <c r="J667" i="3" s="1"/>
  <c r="O666" i="3"/>
  <c r="L666" i="3"/>
  <c r="O665" i="3"/>
  <c r="L665" i="3"/>
  <c r="N664" i="3"/>
  <c r="M664" i="3"/>
  <c r="K664" i="3"/>
  <c r="J664" i="3"/>
  <c r="O663" i="3"/>
  <c r="O662" i="3" s="1"/>
  <c r="L663" i="3"/>
  <c r="L662" i="3" s="1"/>
  <c r="N662" i="3"/>
  <c r="M662" i="3"/>
  <c r="K662" i="3"/>
  <c r="J662" i="3"/>
  <c r="O660" i="3"/>
  <c r="O659" i="3" s="1"/>
  <c r="O658" i="3" s="1"/>
  <c r="L660" i="3"/>
  <c r="N659" i="3"/>
  <c r="N658" i="3" s="1"/>
  <c r="M659" i="3"/>
  <c r="M658" i="3" s="1"/>
  <c r="K659" i="3"/>
  <c r="K658" i="3" s="1"/>
  <c r="J659" i="3"/>
  <c r="J658" i="3" s="1"/>
  <c r="O656" i="3"/>
  <c r="O655" i="3" s="1"/>
  <c r="L656" i="3"/>
  <c r="L655" i="3" s="1"/>
  <c r="N655" i="3"/>
  <c r="M655" i="3"/>
  <c r="K655" i="3"/>
  <c r="J655" i="3"/>
  <c r="O654" i="3"/>
  <c r="L654" i="3"/>
  <c r="L653" i="3" s="1"/>
  <c r="N653" i="3"/>
  <c r="M653" i="3"/>
  <c r="K653" i="3"/>
  <c r="J653" i="3"/>
  <c r="O652" i="3"/>
  <c r="O651" i="3" s="1"/>
  <c r="L652" i="3"/>
  <c r="N651" i="3"/>
  <c r="M651" i="3"/>
  <c r="K651" i="3"/>
  <c r="J651" i="3"/>
  <c r="O650" i="3"/>
  <c r="L650" i="3"/>
  <c r="O649" i="3"/>
  <c r="L649" i="3"/>
  <c r="N648" i="3"/>
  <c r="M648" i="3"/>
  <c r="K648" i="3"/>
  <c r="J648" i="3"/>
  <c r="O646" i="3"/>
  <c r="L646" i="3"/>
  <c r="O645" i="3"/>
  <c r="L645" i="3"/>
  <c r="O644" i="3"/>
  <c r="L644" i="3"/>
  <c r="O643" i="3"/>
  <c r="L643" i="3"/>
  <c r="O642" i="3"/>
  <c r="L642" i="3"/>
  <c r="O641" i="3"/>
  <c r="L641" i="3"/>
  <c r="O640" i="3"/>
  <c r="L640" i="3"/>
  <c r="O639" i="3"/>
  <c r="L639" i="3"/>
  <c r="O638" i="3"/>
  <c r="L638" i="3"/>
  <c r="O637" i="3"/>
  <c r="L637" i="3"/>
  <c r="O636" i="3"/>
  <c r="L636" i="3"/>
  <c r="O635" i="3"/>
  <c r="L635" i="3"/>
  <c r="O634" i="3"/>
  <c r="L634" i="3"/>
  <c r="O633" i="3"/>
  <c r="L633" i="3"/>
  <c r="O632" i="3"/>
  <c r="L632" i="3"/>
  <c r="O631" i="3"/>
  <c r="L631" i="3"/>
  <c r="O630" i="3"/>
  <c r="L630" i="3"/>
  <c r="O629" i="3"/>
  <c r="L629" i="3"/>
  <c r="O628" i="3"/>
  <c r="L628" i="3"/>
  <c r="O627" i="3"/>
  <c r="L627" i="3"/>
  <c r="O626" i="3"/>
  <c r="L626" i="3"/>
  <c r="O625" i="3"/>
  <c r="L625" i="3"/>
  <c r="O624" i="3"/>
  <c r="L624" i="3"/>
  <c r="O623" i="3"/>
  <c r="L623" i="3"/>
  <c r="O622" i="3"/>
  <c r="L622" i="3"/>
  <c r="O621" i="3"/>
  <c r="L621" i="3"/>
  <c r="O620" i="3"/>
  <c r="L620" i="3"/>
  <c r="O619" i="3"/>
  <c r="L619" i="3"/>
  <c r="O618" i="3"/>
  <c r="L618" i="3"/>
  <c r="O617" i="3"/>
  <c r="L617" i="3"/>
  <c r="O616" i="3"/>
  <c r="L616" i="3"/>
  <c r="O615" i="3"/>
  <c r="L615" i="3"/>
  <c r="O614" i="3"/>
  <c r="L614" i="3"/>
  <c r="O613" i="3"/>
  <c r="L613" i="3"/>
  <c r="O612" i="3"/>
  <c r="L612" i="3"/>
  <c r="N611" i="3"/>
  <c r="M611" i="3"/>
  <c r="K611" i="3"/>
  <c r="J611" i="3"/>
  <c r="O610" i="3"/>
  <c r="L610" i="3"/>
  <c r="O609" i="3"/>
  <c r="L609" i="3"/>
  <c r="O608" i="3"/>
  <c r="L608" i="3"/>
  <c r="O607" i="3"/>
  <c r="L607" i="3"/>
  <c r="O606" i="3"/>
  <c r="L606" i="3"/>
  <c r="O605" i="3"/>
  <c r="L605" i="3"/>
  <c r="N604" i="3"/>
  <c r="M604" i="3"/>
  <c r="K604" i="3"/>
  <c r="J604" i="3"/>
  <c r="J603" i="3" s="1"/>
  <c r="O602" i="3"/>
  <c r="L602" i="3"/>
  <c r="O601" i="3"/>
  <c r="L601" i="3"/>
  <c r="N600" i="3"/>
  <c r="M600" i="3"/>
  <c r="K600" i="3"/>
  <c r="J600" i="3"/>
  <c r="O599" i="3"/>
  <c r="O598" i="3" s="1"/>
  <c r="L599" i="3"/>
  <c r="L598" i="3" s="1"/>
  <c r="N598" i="3"/>
  <c r="M598" i="3"/>
  <c r="K598" i="3"/>
  <c r="J598" i="3"/>
  <c r="O597" i="3"/>
  <c r="L597" i="3"/>
  <c r="O596" i="3"/>
  <c r="L596" i="3"/>
  <c r="N595" i="3"/>
  <c r="M595" i="3"/>
  <c r="K595" i="3"/>
  <c r="J595" i="3"/>
  <c r="O594" i="3"/>
  <c r="L594" i="3"/>
  <c r="O593" i="3"/>
  <c r="L593" i="3"/>
  <c r="O592" i="3"/>
  <c r="L592" i="3"/>
  <c r="O591" i="3"/>
  <c r="L591" i="3"/>
  <c r="O590" i="3"/>
  <c r="L590" i="3"/>
  <c r="O589" i="3"/>
  <c r="L589" i="3"/>
  <c r="O588" i="3"/>
  <c r="L588" i="3"/>
  <c r="O587" i="3"/>
  <c r="L587" i="3"/>
  <c r="O586" i="3"/>
  <c r="L586" i="3"/>
  <c r="O585" i="3"/>
  <c r="L585" i="3"/>
  <c r="O584" i="3"/>
  <c r="L584" i="3"/>
  <c r="O583" i="3"/>
  <c r="L583" i="3"/>
  <c r="O582" i="3"/>
  <c r="L582" i="3"/>
  <c r="O581" i="3"/>
  <c r="L581" i="3"/>
  <c r="O580" i="3"/>
  <c r="L580" i="3"/>
  <c r="O579" i="3"/>
  <c r="L579" i="3"/>
  <c r="O578" i="3"/>
  <c r="L578" i="3"/>
  <c r="O577" i="3"/>
  <c r="L577" i="3"/>
  <c r="O576" i="3"/>
  <c r="L576" i="3"/>
  <c r="O575" i="3"/>
  <c r="L575" i="3"/>
  <c r="O574" i="3"/>
  <c r="L574" i="3"/>
  <c r="O573" i="3"/>
  <c r="L573" i="3"/>
  <c r="O572" i="3"/>
  <c r="L572" i="3"/>
  <c r="O571" i="3"/>
  <c r="L571" i="3"/>
  <c r="O570" i="3"/>
  <c r="L570" i="3"/>
  <c r="O569" i="3"/>
  <c r="L569" i="3"/>
  <c r="O568" i="3"/>
  <c r="L568" i="3"/>
  <c r="O567" i="3"/>
  <c r="L567" i="3"/>
  <c r="O566" i="3"/>
  <c r="L566" i="3"/>
  <c r="O565" i="3"/>
  <c r="L565" i="3"/>
  <c r="O564" i="3"/>
  <c r="L564" i="3"/>
  <c r="N563" i="3"/>
  <c r="M563" i="3"/>
  <c r="K563" i="3"/>
  <c r="J563" i="3"/>
  <c r="O561" i="3"/>
  <c r="O560" i="3" s="1"/>
  <c r="O559" i="3" s="1"/>
  <c r="L561" i="3"/>
  <c r="L560" i="3" s="1"/>
  <c r="L559" i="3" s="1"/>
  <c r="N560" i="3"/>
  <c r="M560" i="3"/>
  <c r="M559" i="3" s="1"/>
  <c r="K560" i="3"/>
  <c r="K559" i="3" s="1"/>
  <c r="J560" i="3"/>
  <c r="J559" i="3" s="1"/>
  <c r="N559" i="3"/>
  <c r="O558" i="3"/>
  <c r="L558" i="3"/>
  <c r="L557" i="3" s="1"/>
  <c r="N557" i="3"/>
  <c r="M557" i="3"/>
  <c r="K557" i="3"/>
  <c r="J557" i="3"/>
  <c r="O556" i="3"/>
  <c r="O555" i="3" s="1"/>
  <c r="L556" i="3"/>
  <c r="N555" i="3"/>
  <c r="M555" i="3"/>
  <c r="K555" i="3"/>
  <c r="J555" i="3"/>
  <c r="O554" i="3"/>
  <c r="O553" i="3" s="1"/>
  <c r="L554" i="3"/>
  <c r="L553" i="3" s="1"/>
  <c r="N553" i="3"/>
  <c r="M553" i="3"/>
  <c r="K553" i="3"/>
  <c r="J553" i="3"/>
  <c r="O551" i="3"/>
  <c r="O550" i="3" s="1"/>
  <c r="L551" i="3"/>
  <c r="L550" i="3" s="1"/>
  <c r="N550" i="3"/>
  <c r="M550" i="3"/>
  <c r="K550" i="3"/>
  <c r="J550" i="3"/>
  <c r="O549" i="3"/>
  <c r="O548" i="3" s="1"/>
  <c r="L549" i="3"/>
  <c r="L548" i="3" s="1"/>
  <c r="N548" i="3"/>
  <c r="M548" i="3"/>
  <c r="K548" i="3"/>
  <c r="J548" i="3"/>
  <c r="O546" i="3"/>
  <c r="O545" i="3" s="1"/>
  <c r="L546" i="3"/>
  <c r="N545" i="3"/>
  <c r="M545" i="3"/>
  <c r="K545" i="3"/>
  <c r="J545" i="3"/>
  <c r="O544" i="3"/>
  <c r="O543" i="3" s="1"/>
  <c r="L544" i="3"/>
  <c r="L543" i="3" s="1"/>
  <c r="N543" i="3"/>
  <c r="M543" i="3"/>
  <c r="K543" i="3"/>
  <c r="J543" i="3"/>
  <c r="O542" i="3"/>
  <c r="L542" i="3"/>
  <c r="O541" i="3"/>
  <c r="L541" i="3"/>
  <c r="N540" i="3"/>
  <c r="M540" i="3"/>
  <c r="K540" i="3"/>
  <c r="J540" i="3"/>
  <c r="O539" i="3"/>
  <c r="O538" i="3" s="1"/>
  <c r="L539" i="3"/>
  <c r="L538" i="3" s="1"/>
  <c r="N538" i="3"/>
  <c r="M538" i="3"/>
  <c r="K538" i="3"/>
  <c r="J538" i="3"/>
  <c r="O537" i="3"/>
  <c r="O536" i="3" s="1"/>
  <c r="L537" i="3"/>
  <c r="L536" i="3" s="1"/>
  <c r="N536" i="3"/>
  <c r="M536" i="3"/>
  <c r="K536" i="3"/>
  <c r="J536" i="3"/>
  <c r="O535" i="3"/>
  <c r="O534" i="3" s="1"/>
  <c r="L535" i="3"/>
  <c r="L534" i="3" s="1"/>
  <c r="N534" i="3"/>
  <c r="M534" i="3"/>
  <c r="K534" i="3"/>
  <c r="J534" i="3"/>
  <c r="O531" i="3"/>
  <c r="O530" i="3" s="1"/>
  <c r="O529" i="3" s="1"/>
  <c r="L531" i="3"/>
  <c r="L530" i="3" s="1"/>
  <c r="L529" i="3" s="1"/>
  <c r="N530" i="3"/>
  <c r="N529" i="3" s="1"/>
  <c r="M530" i="3"/>
  <c r="M529" i="3" s="1"/>
  <c r="K530" i="3"/>
  <c r="K529" i="3" s="1"/>
  <c r="J530" i="3"/>
  <c r="J529" i="3" s="1"/>
  <c r="O528" i="3"/>
  <c r="O527" i="3" s="1"/>
  <c r="O526" i="3" s="1"/>
  <c r="L528" i="3"/>
  <c r="L527" i="3" s="1"/>
  <c r="L526" i="3" s="1"/>
  <c r="N527" i="3"/>
  <c r="N526" i="3" s="1"/>
  <c r="M527" i="3"/>
  <c r="M526" i="3" s="1"/>
  <c r="K527" i="3"/>
  <c r="K526" i="3" s="1"/>
  <c r="J527" i="3"/>
  <c r="J526" i="3" s="1"/>
  <c r="O525" i="3"/>
  <c r="O524" i="3" s="1"/>
  <c r="O523" i="3" s="1"/>
  <c r="L525" i="3"/>
  <c r="L524" i="3" s="1"/>
  <c r="L523" i="3" s="1"/>
  <c r="N524" i="3"/>
  <c r="M524" i="3"/>
  <c r="M523" i="3" s="1"/>
  <c r="K524" i="3"/>
  <c r="K523" i="3" s="1"/>
  <c r="J524" i="3"/>
  <c r="J523" i="3" s="1"/>
  <c r="N523" i="3"/>
  <c r="O520" i="3"/>
  <c r="O519" i="3" s="1"/>
  <c r="O518" i="3" s="1"/>
  <c r="L520" i="3"/>
  <c r="L519" i="3" s="1"/>
  <c r="L518" i="3" s="1"/>
  <c r="T519" i="3"/>
  <c r="N519" i="3"/>
  <c r="N518" i="3" s="1"/>
  <c r="M519" i="3"/>
  <c r="M518" i="3" s="1"/>
  <c r="K519" i="3"/>
  <c r="K518" i="3" s="1"/>
  <c r="J519" i="3"/>
  <c r="J518" i="3" s="1"/>
  <c r="O517" i="3"/>
  <c r="L517" i="3"/>
  <c r="O516" i="3"/>
  <c r="L516" i="3"/>
  <c r="O515" i="3"/>
  <c r="L515" i="3"/>
  <c r="R514" i="3"/>
  <c r="N514" i="3"/>
  <c r="N513" i="3" s="1"/>
  <c r="M514" i="3"/>
  <c r="M513" i="3" s="1"/>
  <c r="K514" i="3"/>
  <c r="K513" i="3" s="1"/>
  <c r="J514" i="3"/>
  <c r="J513" i="3" s="1"/>
  <c r="O512" i="3"/>
  <c r="L512" i="3"/>
  <c r="O511" i="3"/>
  <c r="L511" i="3"/>
  <c r="O510" i="3"/>
  <c r="L510" i="3"/>
  <c r="O509" i="3"/>
  <c r="L509" i="3"/>
  <c r="O508" i="3"/>
  <c r="L508" i="3"/>
  <c r="O507" i="3"/>
  <c r="L507" i="3"/>
  <c r="O506" i="3"/>
  <c r="L506" i="3"/>
  <c r="O505" i="3"/>
  <c r="L505" i="3"/>
  <c r="O504" i="3"/>
  <c r="L504" i="3"/>
  <c r="O503" i="3"/>
  <c r="L503" i="3"/>
  <c r="O502" i="3"/>
  <c r="L502" i="3"/>
  <c r="O501" i="3"/>
  <c r="L501" i="3"/>
  <c r="O500" i="3"/>
  <c r="L500" i="3"/>
  <c r="R499" i="3"/>
  <c r="N499" i="3"/>
  <c r="M499" i="3"/>
  <c r="K499" i="3"/>
  <c r="J499" i="3"/>
  <c r="O498" i="3"/>
  <c r="L498" i="3"/>
  <c r="O497" i="3"/>
  <c r="L497" i="3"/>
  <c r="O496" i="3"/>
  <c r="L496" i="3"/>
  <c r="O495" i="3"/>
  <c r="L495" i="3"/>
  <c r="O494" i="3"/>
  <c r="L494" i="3"/>
  <c r="O493" i="3"/>
  <c r="L493" i="3"/>
  <c r="O492" i="3"/>
  <c r="L492" i="3"/>
  <c r="R491" i="3"/>
  <c r="N491" i="3"/>
  <c r="M491" i="3"/>
  <c r="K491" i="3"/>
  <c r="J491" i="3"/>
  <c r="O487" i="3"/>
  <c r="O486" i="3" s="1"/>
  <c r="O485" i="3" s="1"/>
  <c r="L487" i="3"/>
  <c r="L486" i="3" s="1"/>
  <c r="L485" i="3" s="1"/>
  <c r="N486" i="3"/>
  <c r="M486" i="3"/>
  <c r="M485" i="3" s="1"/>
  <c r="K486" i="3"/>
  <c r="K485" i="3" s="1"/>
  <c r="J486" i="3"/>
  <c r="J485" i="3" s="1"/>
  <c r="N485" i="3"/>
  <c r="O484" i="3"/>
  <c r="L484" i="3"/>
  <c r="L483" i="3" s="1"/>
  <c r="N483" i="3"/>
  <c r="M483" i="3"/>
  <c r="K483" i="3"/>
  <c r="J483" i="3"/>
  <c r="O482" i="3"/>
  <c r="L482" i="3"/>
  <c r="O481" i="3"/>
  <c r="L481" i="3"/>
  <c r="O480" i="3"/>
  <c r="L480" i="3"/>
  <c r="N479" i="3"/>
  <c r="M479" i="3"/>
  <c r="K479" i="3"/>
  <c r="J479" i="3"/>
  <c r="O478" i="3"/>
  <c r="O477" i="3" s="1"/>
  <c r="L478" i="3"/>
  <c r="L477" i="3" s="1"/>
  <c r="N477" i="3"/>
  <c r="M477" i="3"/>
  <c r="K477" i="3"/>
  <c r="J477" i="3"/>
  <c r="O476" i="3"/>
  <c r="L476" i="3"/>
  <c r="L475" i="3" s="1"/>
  <c r="N475" i="3"/>
  <c r="M475" i="3"/>
  <c r="K475" i="3"/>
  <c r="J475" i="3"/>
  <c r="O473" i="3"/>
  <c r="L473" i="3"/>
  <c r="O472" i="3"/>
  <c r="L472" i="3"/>
  <c r="N471" i="3"/>
  <c r="N470" i="3" s="1"/>
  <c r="M471" i="3"/>
  <c r="M470" i="3" s="1"/>
  <c r="K471" i="3"/>
  <c r="K470" i="3" s="1"/>
  <c r="J471" i="3"/>
  <c r="J470" i="3" s="1"/>
  <c r="O469" i="3"/>
  <c r="L469" i="3"/>
  <c r="O468" i="3"/>
  <c r="L468" i="3"/>
  <c r="O467" i="3"/>
  <c r="L467" i="3"/>
  <c r="O466" i="3"/>
  <c r="L466" i="3"/>
  <c r="O465" i="3"/>
  <c r="L465" i="3"/>
  <c r="O464" i="3"/>
  <c r="L464" i="3"/>
  <c r="O463" i="3"/>
  <c r="L463" i="3"/>
  <c r="O462" i="3"/>
  <c r="L462" i="3"/>
  <c r="O461" i="3"/>
  <c r="L461" i="3"/>
  <c r="O460" i="3"/>
  <c r="L460" i="3"/>
  <c r="O459" i="3"/>
  <c r="L459" i="3"/>
  <c r="O458" i="3"/>
  <c r="L458" i="3"/>
  <c r="O457" i="3"/>
  <c r="L457" i="3"/>
  <c r="O456" i="3"/>
  <c r="L456" i="3"/>
  <c r="O455" i="3"/>
  <c r="L455" i="3"/>
  <c r="O454" i="3"/>
  <c r="L454" i="3"/>
  <c r="O453" i="3"/>
  <c r="L453" i="3"/>
  <c r="O452" i="3"/>
  <c r="L452" i="3"/>
  <c r="O451" i="3"/>
  <c r="L451" i="3"/>
  <c r="O450" i="3"/>
  <c r="L450" i="3"/>
  <c r="O449" i="3"/>
  <c r="L449" i="3"/>
  <c r="O448" i="3"/>
  <c r="L448" i="3"/>
  <c r="O447" i="3"/>
  <c r="L447" i="3"/>
  <c r="O446" i="3"/>
  <c r="L446" i="3"/>
  <c r="O445" i="3"/>
  <c r="L445" i="3"/>
  <c r="O444" i="3"/>
  <c r="L444" i="3"/>
  <c r="O443" i="3"/>
  <c r="L443" i="3"/>
  <c r="O442" i="3"/>
  <c r="L442" i="3"/>
  <c r="N441" i="3"/>
  <c r="M441" i="3"/>
  <c r="K441" i="3"/>
  <c r="J441" i="3"/>
  <c r="O440" i="3"/>
  <c r="L440" i="3"/>
  <c r="O439" i="3"/>
  <c r="L439" i="3"/>
  <c r="O438" i="3"/>
  <c r="L438" i="3"/>
  <c r="O437" i="3"/>
  <c r="L437" i="3"/>
  <c r="O436" i="3"/>
  <c r="L436" i="3"/>
  <c r="O435" i="3"/>
  <c r="L435" i="3"/>
  <c r="O434" i="3"/>
  <c r="L434" i="3"/>
  <c r="O433" i="3"/>
  <c r="L433" i="3"/>
  <c r="O432" i="3"/>
  <c r="L432" i="3"/>
  <c r="O431" i="3"/>
  <c r="L431" i="3"/>
  <c r="O430" i="3"/>
  <c r="L430" i="3"/>
  <c r="O429" i="3"/>
  <c r="L429" i="3"/>
  <c r="O428" i="3"/>
  <c r="L428" i="3"/>
  <c r="O427" i="3"/>
  <c r="L427" i="3"/>
  <c r="O426" i="3"/>
  <c r="L426" i="3"/>
  <c r="O425" i="3"/>
  <c r="L425" i="3"/>
  <c r="O424" i="3"/>
  <c r="L424" i="3"/>
  <c r="O423" i="3"/>
  <c r="L423" i="3"/>
  <c r="O422" i="3"/>
  <c r="L422" i="3"/>
  <c r="O421" i="3"/>
  <c r="L421" i="3"/>
  <c r="O420" i="3"/>
  <c r="L420" i="3"/>
  <c r="O419" i="3"/>
  <c r="L419" i="3"/>
  <c r="O418" i="3"/>
  <c r="L418" i="3"/>
  <c r="O417" i="3"/>
  <c r="L417" i="3"/>
  <c r="O416" i="3"/>
  <c r="L416" i="3"/>
  <c r="O415" i="3"/>
  <c r="L415" i="3"/>
  <c r="O414" i="3"/>
  <c r="L414" i="3"/>
  <c r="O413" i="3"/>
  <c r="L413" i="3"/>
  <c r="N412" i="3"/>
  <c r="N411" i="3" s="1"/>
  <c r="M412" i="3"/>
  <c r="M411" i="3" s="1"/>
  <c r="K412" i="3"/>
  <c r="K411" i="3" s="1"/>
  <c r="J412" i="3"/>
  <c r="J411" i="3" s="1"/>
  <c r="O410" i="3"/>
  <c r="L410" i="3"/>
  <c r="O409" i="3"/>
  <c r="L409" i="3"/>
  <c r="O408" i="3"/>
  <c r="L408" i="3"/>
  <c r="O407" i="3"/>
  <c r="L407" i="3"/>
  <c r="O406" i="3"/>
  <c r="L406" i="3"/>
  <c r="N405" i="3"/>
  <c r="M405" i="3"/>
  <c r="K405" i="3"/>
  <c r="J405" i="3"/>
  <c r="O404" i="3"/>
  <c r="L404" i="3"/>
  <c r="O403" i="3"/>
  <c r="L403" i="3"/>
  <c r="O402" i="3"/>
  <c r="L402" i="3"/>
  <c r="O401" i="3"/>
  <c r="L401" i="3"/>
  <c r="O400" i="3"/>
  <c r="L400" i="3"/>
  <c r="N399" i="3"/>
  <c r="M399" i="3"/>
  <c r="K399" i="3"/>
  <c r="J399" i="3"/>
  <c r="O397" i="3"/>
  <c r="L397" i="3"/>
  <c r="O396" i="3"/>
  <c r="L396" i="3"/>
  <c r="O395" i="3"/>
  <c r="L395" i="3"/>
  <c r="O394" i="3"/>
  <c r="L394" i="3"/>
  <c r="O393" i="3"/>
  <c r="L393" i="3"/>
  <c r="O392" i="3"/>
  <c r="L392" i="3"/>
  <c r="O391" i="3"/>
  <c r="L391" i="3"/>
  <c r="O390" i="3"/>
  <c r="L390" i="3"/>
  <c r="O389" i="3"/>
  <c r="L389" i="3"/>
  <c r="O388" i="3"/>
  <c r="L388" i="3"/>
  <c r="O387" i="3"/>
  <c r="L387" i="3"/>
  <c r="O386" i="3"/>
  <c r="L386" i="3"/>
  <c r="N385" i="3"/>
  <c r="M385" i="3"/>
  <c r="K385" i="3"/>
  <c r="J385" i="3"/>
  <c r="O381" i="3"/>
  <c r="L381" i="3"/>
  <c r="O380" i="3"/>
  <c r="L380" i="3"/>
  <c r="O379" i="3"/>
  <c r="L379" i="3"/>
  <c r="O378" i="3"/>
  <c r="L378" i="3"/>
  <c r="O377" i="3"/>
  <c r="L377" i="3"/>
  <c r="O376" i="3"/>
  <c r="L376" i="3"/>
  <c r="O375" i="3"/>
  <c r="L375" i="3"/>
  <c r="O374" i="3"/>
  <c r="L374" i="3"/>
  <c r="O373" i="3"/>
  <c r="L373" i="3"/>
  <c r="O372" i="3"/>
  <c r="L372" i="3"/>
  <c r="O371" i="3"/>
  <c r="L371" i="3"/>
  <c r="O370" i="3"/>
  <c r="L370" i="3"/>
  <c r="O369" i="3"/>
  <c r="L369" i="3"/>
  <c r="O368" i="3"/>
  <c r="L368" i="3"/>
  <c r="O367" i="3"/>
  <c r="L367" i="3"/>
  <c r="O366" i="3"/>
  <c r="L366" i="3"/>
  <c r="O365" i="3"/>
  <c r="L365" i="3"/>
  <c r="O364" i="3"/>
  <c r="L364" i="3"/>
  <c r="O363" i="3"/>
  <c r="L363" i="3"/>
  <c r="O362" i="3"/>
  <c r="L362" i="3"/>
  <c r="O361" i="3"/>
  <c r="L361" i="3"/>
  <c r="N360" i="3"/>
  <c r="M360" i="3"/>
  <c r="K360" i="3"/>
  <c r="J360" i="3"/>
  <c r="O359" i="3"/>
  <c r="L359" i="3"/>
  <c r="O358" i="3"/>
  <c r="L358" i="3"/>
  <c r="N357" i="3"/>
  <c r="M357" i="3"/>
  <c r="K357" i="3"/>
  <c r="J357" i="3"/>
  <c r="O356" i="3"/>
  <c r="L356" i="3"/>
  <c r="O355" i="3"/>
  <c r="L355" i="3"/>
  <c r="O354" i="3"/>
  <c r="L354" i="3"/>
  <c r="O353" i="3"/>
  <c r="L353" i="3"/>
  <c r="O352" i="3"/>
  <c r="L352" i="3"/>
  <c r="O351" i="3"/>
  <c r="L351" i="3"/>
  <c r="O350" i="3"/>
  <c r="L350" i="3"/>
  <c r="O349" i="3"/>
  <c r="L349" i="3"/>
  <c r="O348" i="3"/>
  <c r="L348" i="3"/>
  <c r="O347" i="3"/>
  <c r="L347" i="3"/>
  <c r="O346" i="3"/>
  <c r="L346" i="3"/>
  <c r="O345" i="3"/>
  <c r="L345" i="3"/>
  <c r="O344" i="3"/>
  <c r="L344" i="3"/>
  <c r="O343" i="3"/>
  <c r="L343" i="3"/>
  <c r="O342" i="3"/>
  <c r="L342" i="3"/>
  <c r="O341" i="3"/>
  <c r="L341" i="3"/>
  <c r="O340" i="3"/>
  <c r="L340" i="3"/>
  <c r="O339" i="3"/>
  <c r="L339" i="3"/>
  <c r="O338" i="3"/>
  <c r="L338" i="3"/>
  <c r="O337" i="3"/>
  <c r="L337" i="3"/>
  <c r="O336" i="3"/>
  <c r="L336" i="3"/>
  <c r="O335" i="3"/>
  <c r="L335" i="3"/>
  <c r="O334" i="3"/>
  <c r="L334" i="3"/>
  <c r="O333" i="3"/>
  <c r="L333" i="3"/>
  <c r="O332" i="3"/>
  <c r="L332" i="3"/>
  <c r="N331" i="3"/>
  <c r="M331" i="3"/>
  <c r="K331" i="3"/>
  <c r="J331" i="3"/>
  <c r="O328" i="3"/>
  <c r="O327" i="3" s="1"/>
  <c r="L328" i="3"/>
  <c r="L327" i="3" s="1"/>
  <c r="N327" i="3"/>
  <c r="M327" i="3"/>
  <c r="K327" i="3"/>
  <c r="J327" i="3"/>
  <c r="O326" i="3"/>
  <c r="O325" i="3" s="1"/>
  <c r="L326" i="3"/>
  <c r="L325" i="3" s="1"/>
  <c r="N325" i="3"/>
  <c r="M325" i="3"/>
  <c r="K325" i="3"/>
  <c r="J325" i="3"/>
  <c r="O324" i="3"/>
  <c r="O323" i="3" s="1"/>
  <c r="L324" i="3"/>
  <c r="L323" i="3" s="1"/>
  <c r="N323" i="3"/>
  <c r="M323" i="3"/>
  <c r="K323" i="3"/>
  <c r="J323" i="3"/>
  <c r="O321" i="3"/>
  <c r="L321" i="3"/>
  <c r="L320" i="3" s="1"/>
  <c r="N320" i="3"/>
  <c r="M320" i="3"/>
  <c r="K320" i="3"/>
  <c r="J320" i="3"/>
  <c r="O319" i="3"/>
  <c r="O318" i="3" s="1"/>
  <c r="L319" i="3"/>
  <c r="N318" i="3"/>
  <c r="M318" i="3"/>
  <c r="K318" i="3"/>
  <c r="J318" i="3"/>
  <c r="O317" i="3"/>
  <c r="L317" i="3"/>
  <c r="L316" i="3" s="1"/>
  <c r="N316" i="3"/>
  <c r="M316" i="3"/>
  <c r="K316" i="3"/>
  <c r="J316" i="3"/>
  <c r="O315" i="3"/>
  <c r="O314" i="3" s="1"/>
  <c r="L315" i="3"/>
  <c r="N314" i="3"/>
  <c r="M314" i="3"/>
  <c r="K314" i="3"/>
  <c r="J314" i="3"/>
  <c r="O313" i="3"/>
  <c r="L313" i="3"/>
  <c r="L312" i="3" s="1"/>
  <c r="N312" i="3"/>
  <c r="M312" i="3"/>
  <c r="K312" i="3"/>
  <c r="J312" i="3"/>
  <c r="O311" i="3"/>
  <c r="O310" i="3" s="1"/>
  <c r="L311" i="3"/>
  <c r="N310" i="3"/>
  <c r="M310" i="3"/>
  <c r="K310" i="3"/>
  <c r="J310" i="3"/>
  <c r="O309" i="3"/>
  <c r="L309" i="3"/>
  <c r="L308" i="3" s="1"/>
  <c r="N308" i="3"/>
  <c r="M308" i="3"/>
  <c r="K308" i="3"/>
  <c r="J308" i="3"/>
  <c r="O306" i="3"/>
  <c r="L306" i="3"/>
  <c r="O305" i="3"/>
  <c r="L305" i="3"/>
  <c r="O304" i="3"/>
  <c r="L304" i="3"/>
  <c r="N303" i="3"/>
  <c r="M303" i="3"/>
  <c r="K303" i="3"/>
  <c r="J303" i="3"/>
  <c r="O302" i="3"/>
  <c r="O301" i="3" s="1"/>
  <c r="L302" i="3"/>
  <c r="L301" i="3" s="1"/>
  <c r="N301" i="3"/>
  <c r="M301" i="3"/>
  <c r="K301" i="3"/>
  <c r="J301" i="3"/>
  <c r="O300" i="3"/>
  <c r="O299" i="3" s="1"/>
  <c r="L300" i="3"/>
  <c r="L299" i="3" s="1"/>
  <c r="N299" i="3"/>
  <c r="M299" i="3"/>
  <c r="K299" i="3"/>
  <c r="J299" i="3"/>
  <c r="O297" i="3"/>
  <c r="O296" i="3" s="1"/>
  <c r="L297" i="3"/>
  <c r="L296" i="3" s="1"/>
  <c r="N296" i="3"/>
  <c r="M296" i="3"/>
  <c r="K296" i="3"/>
  <c r="J296" i="3"/>
  <c r="O295" i="3"/>
  <c r="O294" i="3" s="1"/>
  <c r="L295" i="3"/>
  <c r="N294" i="3"/>
  <c r="M294" i="3"/>
  <c r="K294" i="3"/>
  <c r="J294" i="3"/>
  <c r="O291" i="3"/>
  <c r="O290" i="3" s="1"/>
  <c r="O289" i="3" s="1"/>
  <c r="L291" i="3"/>
  <c r="N290" i="3"/>
  <c r="N289" i="3" s="1"/>
  <c r="M290" i="3"/>
  <c r="M289" i="3" s="1"/>
  <c r="K290" i="3"/>
  <c r="K289" i="3" s="1"/>
  <c r="J290" i="3"/>
  <c r="J289" i="3" s="1"/>
  <c r="O288" i="3"/>
  <c r="O287" i="3" s="1"/>
  <c r="L288" i="3"/>
  <c r="L287" i="3" s="1"/>
  <c r="N287" i="3"/>
  <c r="M287" i="3"/>
  <c r="K287" i="3"/>
  <c r="J287" i="3"/>
  <c r="O286" i="3"/>
  <c r="O285" i="3" s="1"/>
  <c r="L286" i="3"/>
  <c r="L285" i="3" s="1"/>
  <c r="N285" i="3"/>
  <c r="M285" i="3"/>
  <c r="K285" i="3"/>
  <c r="J285" i="3"/>
  <c r="O284" i="3"/>
  <c r="O283" i="3" s="1"/>
  <c r="L284" i="3"/>
  <c r="L283" i="3" s="1"/>
  <c r="N283" i="3"/>
  <c r="M283" i="3"/>
  <c r="K283" i="3"/>
  <c r="J283" i="3"/>
  <c r="O281" i="3"/>
  <c r="O280" i="3" s="1"/>
  <c r="O279" i="3" s="1"/>
  <c r="L281" i="3"/>
  <c r="L280" i="3" s="1"/>
  <c r="L279" i="3" s="1"/>
  <c r="N280" i="3"/>
  <c r="N279" i="3" s="1"/>
  <c r="M280" i="3"/>
  <c r="M279" i="3" s="1"/>
  <c r="K280" i="3"/>
  <c r="K279" i="3" s="1"/>
  <c r="J280" i="3"/>
  <c r="J279" i="3" s="1"/>
  <c r="O278" i="3"/>
  <c r="O277" i="3" s="1"/>
  <c r="L278" i="3"/>
  <c r="L277" i="3" s="1"/>
  <c r="N277" i="3"/>
  <c r="M277" i="3"/>
  <c r="K277" i="3"/>
  <c r="J277" i="3"/>
  <c r="O276" i="3"/>
  <c r="O275" i="3" s="1"/>
  <c r="L276" i="3"/>
  <c r="L275" i="3" s="1"/>
  <c r="N275" i="3"/>
  <c r="M275" i="3"/>
  <c r="K275" i="3"/>
  <c r="J275" i="3"/>
  <c r="O274" i="3"/>
  <c r="O273" i="3" s="1"/>
  <c r="L274" i="3"/>
  <c r="L273" i="3" s="1"/>
  <c r="N273" i="3"/>
  <c r="M273" i="3"/>
  <c r="K273" i="3"/>
  <c r="J273" i="3"/>
  <c r="O272" i="3"/>
  <c r="O271" i="3" s="1"/>
  <c r="L272" i="3"/>
  <c r="L271" i="3" s="1"/>
  <c r="N271" i="3"/>
  <c r="M271" i="3"/>
  <c r="K271" i="3"/>
  <c r="J271" i="3"/>
  <c r="O269" i="3"/>
  <c r="L269" i="3"/>
  <c r="L268" i="3" s="1"/>
  <c r="N268" i="3"/>
  <c r="M268" i="3"/>
  <c r="K268" i="3"/>
  <c r="J268" i="3"/>
  <c r="O267" i="3"/>
  <c r="O266" i="3" s="1"/>
  <c r="L267" i="3"/>
  <c r="N266" i="3"/>
  <c r="M266" i="3"/>
  <c r="K266" i="3"/>
  <c r="J266" i="3"/>
  <c r="O265" i="3"/>
  <c r="L265" i="3"/>
  <c r="L264" i="3" s="1"/>
  <c r="N264" i="3"/>
  <c r="M264" i="3"/>
  <c r="K264" i="3"/>
  <c r="J264" i="3"/>
  <c r="O263" i="3"/>
  <c r="O262" i="3" s="1"/>
  <c r="L263" i="3"/>
  <c r="N262" i="3"/>
  <c r="M262" i="3"/>
  <c r="K262" i="3"/>
  <c r="J262" i="3"/>
  <c r="O259" i="3"/>
  <c r="L259" i="3"/>
  <c r="O258" i="3"/>
  <c r="L258" i="3"/>
  <c r="N257" i="3"/>
  <c r="M257" i="3"/>
  <c r="K257" i="3"/>
  <c r="J257" i="3"/>
  <c r="O256" i="3"/>
  <c r="L256" i="3"/>
  <c r="O255" i="3"/>
  <c r="L255" i="3"/>
  <c r="N254" i="3"/>
  <c r="N253" i="3" s="1"/>
  <c r="M254" i="3"/>
  <c r="M253" i="3" s="1"/>
  <c r="K254" i="3"/>
  <c r="K253" i="3" s="1"/>
  <c r="J254" i="3"/>
  <c r="J253" i="3" s="1"/>
  <c r="O252" i="3"/>
  <c r="O251" i="3" s="1"/>
  <c r="L252" i="3"/>
  <c r="L251" i="3" s="1"/>
  <c r="N251" i="3"/>
  <c r="M251" i="3"/>
  <c r="K251" i="3"/>
  <c r="J251" i="3"/>
  <c r="O250" i="3"/>
  <c r="O249" i="3" s="1"/>
  <c r="L250" i="3"/>
  <c r="L249" i="3" s="1"/>
  <c r="N249" i="3"/>
  <c r="M249" i="3"/>
  <c r="K249" i="3"/>
  <c r="J249" i="3"/>
  <c r="O245" i="3"/>
  <c r="O244" i="3" s="1"/>
  <c r="L245" i="3"/>
  <c r="N244" i="3"/>
  <c r="M244" i="3"/>
  <c r="K244" i="3"/>
  <c r="J244" i="3"/>
  <c r="O243" i="3"/>
  <c r="O242" i="3" s="1"/>
  <c r="L243" i="3"/>
  <c r="L242" i="3" s="1"/>
  <c r="N242" i="3"/>
  <c r="M242" i="3"/>
  <c r="K242" i="3"/>
  <c r="J242" i="3"/>
  <c r="O241" i="3"/>
  <c r="L241" i="3"/>
  <c r="O240" i="3"/>
  <c r="L240" i="3"/>
  <c r="R239" i="3"/>
  <c r="N239" i="3"/>
  <c r="M239" i="3"/>
  <c r="K239" i="3"/>
  <c r="J239" i="3"/>
  <c r="O238" i="3"/>
  <c r="O237" i="3" s="1"/>
  <c r="L238" i="3"/>
  <c r="R237" i="3"/>
  <c r="N237" i="3"/>
  <c r="M237" i="3"/>
  <c r="K237" i="3"/>
  <c r="J237" i="3"/>
  <c r="O233" i="3"/>
  <c r="O232" i="3" s="1"/>
  <c r="O231" i="3" s="1"/>
  <c r="L233" i="3"/>
  <c r="N232" i="3"/>
  <c r="N231" i="3" s="1"/>
  <c r="M232" i="3"/>
  <c r="M231" i="3" s="1"/>
  <c r="K232" i="3"/>
  <c r="K231" i="3" s="1"/>
  <c r="J232" i="3"/>
  <c r="J231" i="3" s="1"/>
  <c r="O230" i="3"/>
  <c r="O229" i="3" s="1"/>
  <c r="L230" i="3"/>
  <c r="L229" i="3" s="1"/>
  <c r="N229" i="3"/>
  <c r="M229" i="3"/>
  <c r="K229" i="3"/>
  <c r="J229" i="3"/>
  <c r="O228" i="3"/>
  <c r="L228" i="3"/>
  <c r="O227" i="3"/>
  <c r="L227" i="3"/>
  <c r="N226" i="3"/>
  <c r="N225" i="3" s="1"/>
  <c r="M226" i="3"/>
  <c r="M225" i="3" s="1"/>
  <c r="K226" i="3"/>
  <c r="K225" i="3" s="1"/>
  <c r="J226" i="3"/>
  <c r="J225" i="3" s="1"/>
  <c r="O224" i="3"/>
  <c r="L224" i="3"/>
  <c r="O223" i="3"/>
  <c r="L223" i="3"/>
  <c r="N222" i="3"/>
  <c r="N221" i="3" s="1"/>
  <c r="M222" i="3"/>
  <c r="M221" i="3" s="1"/>
  <c r="K222" i="3"/>
  <c r="K221" i="3" s="1"/>
  <c r="J222" i="3"/>
  <c r="J221" i="3" s="1"/>
  <c r="O220" i="3"/>
  <c r="L220" i="3"/>
  <c r="O219" i="3"/>
  <c r="L219" i="3"/>
  <c r="N218" i="3"/>
  <c r="M218" i="3"/>
  <c r="K218" i="3"/>
  <c r="J218" i="3"/>
  <c r="O217" i="3"/>
  <c r="L217" i="3"/>
  <c r="O216" i="3"/>
  <c r="L216" i="3"/>
  <c r="N215" i="3"/>
  <c r="M215" i="3"/>
  <c r="K215" i="3"/>
  <c r="J215" i="3"/>
  <c r="O214" i="3"/>
  <c r="L214" i="3"/>
  <c r="O213" i="3"/>
  <c r="L213" i="3"/>
  <c r="N212" i="3"/>
  <c r="N211" i="3" s="1"/>
  <c r="M212" i="3"/>
  <c r="M211" i="3" s="1"/>
  <c r="K212" i="3"/>
  <c r="K211" i="3" s="1"/>
  <c r="J212" i="3"/>
  <c r="J211" i="3" s="1"/>
  <c r="O210" i="3"/>
  <c r="L210" i="3"/>
  <c r="O209" i="3"/>
  <c r="L209" i="3"/>
  <c r="O208" i="3"/>
  <c r="L208" i="3"/>
  <c r="N207" i="3"/>
  <c r="M207" i="3"/>
  <c r="K207" i="3"/>
  <c r="J207" i="3"/>
  <c r="O206" i="3"/>
  <c r="L206" i="3"/>
  <c r="O205" i="3"/>
  <c r="L205" i="3"/>
  <c r="O204" i="3"/>
  <c r="L204" i="3"/>
  <c r="O203" i="3"/>
  <c r="L203" i="3"/>
  <c r="O202" i="3"/>
  <c r="L202" i="3"/>
  <c r="O201" i="3"/>
  <c r="L201" i="3"/>
  <c r="O200" i="3"/>
  <c r="L200" i="3"/>
  <c r="O199" i="3"/>
  <c r="L199" i="3"/>
  <c r="O198" i="3"/>
  <c r="L198" i="3"/>
  <c r="O197" i="3"/>
  <c r="L197" i="3"/>
  <c r="O196" i="3"/>
  <c r="L196" i="3"/>
  <c r="O195" i="3"/>
  <c r="L195" i="3"/>
  <c r="N194" i="3"/>
  <c r="M194" i="3"/>
  <c r="K194" i="3"/>
  <c r="J194" i="3"/>
  <c r="O193" i="3"/>
  <c r="L193" i="3"/>
  <c r="O192" i="3"/>
  <c r="L192" i="3"/>
  <c r="O191" i="3"/>
  <c r="L191" i="3"/>
  <c r="O190" i="3"/>
  <c r="L190" i="3"/>
  <c r="O189" i="3"/>
  <c r="L189" i="3"/>
  <c r="O188" i="3"/>
  <c r="L188" i="3"/>
  <c r="O187" i="3"/>
  <c r="L187" i="3"/>
  <c r="O186" i="3"/>
  <c r="L186" i="3"/>
  <c r="O185" i="3"/>
  <c r="L185" i="3"/>
  <c r="O184" i="3"/>
  <c r="L184" i="3"/>
  <c r="O183" i="3"/>
  <c r="L183" i="3"/>
  <c r="O182" i="3"/>
  <c r="L182" i="3"/>
  <c r="O181" i="3"/>
  <c r="L181" i="3"/>
  <c r="O180" i="3"/>
  <c r="L180" i="3"/>
  <c r="O179" i="3"/>
  <c r="L179" i="3"/>
  <c r="O178" i="3"/>
  <c r="L178" i="3"/>
  <c r="O177" i="3"/>
  <c r="L177" i="3"/>
  <c r="O176" i="3"/>
  <c r="L176" i="3"/>
  <c r="N175" i="3"/>
  <c r="N174" i="3" s="1"/>
  <c r="M175" i="3"/>
  <c r="K175" i="3"/>
  <c r="J175" i="3"/>
  <c r="J174" i="3" s="1"/>
  <c r="O172" i="3"/>
  <c r="O171" i="3" s="1"/>
  <c r="L172" i="3"/>
  <c r="L171" i="3" s="1"/>
  <c r="N171" i="3"/>
  <c r="M171" i="3"/>
  <c r="K171" i="3"/>
  <c r="J171" i="3"/>
  <c r="O170" i="3"/>
  <c r="O169" i="3" s="1"/>
  <c r="L170" i="3"/>
  <c r="L169" i="3" s="1"/>
  <c r="N169" i="3"/>
  <c r="M169" i="3"/>
  <c r="K169" i="3"/>
  <c r="J169" i="3"/>
  <c r="O166" i="3"/>
  <c r="O165" i="3" s="1"/>
  <c r="L166" i="3"/>
  <c r="L165" i="3" s="1"/>
  <c r="N165" i="3"/>
  <c r="M165" i="3"/>
  <c r="K165" i="3"/>
  <c r="J165" i="3"/>
  <c r="O164" i="3"/>
  <c r="O163" i="3" s="1"/>
  <c r="L164" i="3"/>
  <c r="L163" i="3" s="1"/>
  <c r="N163" i="3"/>
  <c r="M163" i="3"/>
  <c r="K163" i="3"/>
  <c r="J163" i="3"/>
  <c r="O162" i="3"/>
  <c r="O161" i="3" s="1"/>
  <c r="L162" i="3"/>
  <c r="L161" i="3" s="1"/>
  <c r="N161" i="3"/>
  <c r="M161" i="3"/>
  <c r="K161" i="3"/>
  <c r="J161" i="3"/>
  <c r="O160" i="3"/>
  <c r="O159" i="3" s="1"/>
  <c r="L160" i="3"/>
  <c r="L159" i="3" s="1"/>
  <c r="N159" i="3"/>
  <c r="M159" i="3"/>
  <c r="K159" i="3"/>
  <c r="J159" i="3"/>
  <c r="O158" i="3"/>
  <c r="O157" i="3" s="1"/>
  <c r="L158" i="3"/>
  <c r="L157" i="3" s="1"/>
  <c r="N157" i="3"/>
  <c r="M157" i="3"/>
  <c r="K157" i="3"/>
  <c r="J157" i="3"/>
  <c r="O155" i="3"/>
  <c r="O154" i="3" s="1"/>
  <c r="L155" i="3"/>
  <c r="L154" i="3" s="1"/>
  <c r="N154" i="3"/>
  <c r="M154" i="3"/>
  <c r="K154" i="3"/>
  <c r="J154" i="3"/>
  <c r="O153" i="3"/>
  <c r="O152" i="3" s="1"/>
  <c r="L153" i="3"/>
  <c r="L152" i="3" s="1"/>
  <c r="N152" i="3"/>
  <c r="M152" i="3"/>
  <c r="K152" i="3"/>
  <c r="J152" i="3"/>
  <c r="O151" i="3"/>
  <c r="O150" i="3" s="1"/>
  <c r="L151" i="3"/>
  <c r="L150" i="3" s="1"/>
  <c r="N150" i="3"/>
  <c r="M150" i="3"/>
  <c r="K150" i="3"/>
  <c r="J150" i="3"/>
  <c r="O149" i="3"/>
  <c r="O148" i="3" s="1"/>
  <c r="L149" i="3"/>
  <c r="L148" i="3" s="1"/>
  <c r="N148" i="3"/>
  <c r="M148" i="3"/>
  <c r="K148" i="3"/>
  <c r="J148" i="3"/>
  <c r="O146" i="3"/>
  <c r="O145" i="3" s="1"/>
  <c r="L146" i="3"/>
  <c r="L145" i="3" s="1"/>
  <c r="N145" i="3"/>
  <c r="M145" i="3"/>
  <c r="K145" i="3"/>
  <c r="J145" i="3"/>
  <c r="O144" i="3"/>
  <c r="L144" i="3"/>
  <c r="O143" i="3"/>
  <c r="L143" i="3"/>
  <c r="N142" i="3"/>
  <c r="N141" i="3" s="1"/>
  <c r="M142" i="3"/>
  <c r="M141" i="3" s="1"/>
  <c r="K142" i="3"/>
  <c r="K141" i="3" s="1"/>
  <c r="J142" i="3"/>
  <c r="J141" i="3" s="1"/>
  <c r="O140" i="3"/>
  <c r="O139" i="3" s="1"/>
  <c r="L140" i="3"/>
  <c r="L139" i="3" s="1"/>
  <c r="N139" i="3"/>
  <c r="M139" i="3"/>
  <c r="K139" i="3"/>
  <c r="J139" i="3"/>
  <c r="O138" i="3"/>
  <c r="O137" i="3" s="1"/>
  <c r="L138" i="3"/>
  <c r="L137" i="3" s="1"/>
  <c r="N137" i="3"/>
  <c r="M137" i="3"/>
  <c r="K137" i="3"/>
  <c r="J137" i="3"/>
  <c r="O135" i="3"/>
  <c r="L135" i="3"/>
  <c r="O134" i="3"/>
  <c r="L134" i="3"/>
  <c r="N133" i="3"/>
  <c r="M133" i="3"/>
  <c r="K133" i="3"/>
  <c r="J133" i="3"/>
  <c r="O132" i="3"/>
  <c r="O131" i="3" s="1"/>
  <c r="L132" i="3"/>
  <c r="L131" i="3" s="1"/>
  <c r="N131" i="3"/>
  <c r="M131" i="3"/>
  <c r="K131" i="3"/>
  <c r="J131" i="3"/>
  <c r="O130" i="3"/>
  <c r="O129" i="3" s="1"/>
  <c r="L130" i="3"/>
  <c r="L129" i="3" s="1"/>
  <c r="N129" i="3"/>
  <c r="M129" i="3"/>
  <c r="K129" i="3"/>
  <c r="J129" i="3"/>
  <c r="O128" i="3"/>
  <c r="O127" i="3" s="1"/>
  <c r="L128" i="3"/>
  <c r="L127" i="3" s="1"/>
  <c r="N127" i="3"/>
  <c r="M127" i="3"/>
  <c r="K127" i="3"/>
  <c r="J127" i="3"/>
  <c r="O126" i="3"/>
  <c r="O125" i="3" s="1"/>
  <c r="L126" i="3"/>
  <c r="L125" i="3" s="1"/>
  <c r="N125" i="3"/>
  <c r="M125" i="3"/>
  <c r="K125" i="3"/>
  <c r="J125" i="3"/>
  <c r="O124" i="3"/>
  <c r="O123" i="3" s="1"/>
  <c r="N123" i="3"/>
  <c r="M123" i="3"/>
  <c r="K123" i="3"/>
  <c r="J123" i="3"/>
  <c r="O121" i="3"/>
  <c r="O120" i="3" s="1"/>
  <c r="L121" i="3"/>
  <c r="L120" i="3" s="1"/>
  <c r="N120" i="3"/>
  <c r="M120" i="3"/>
  <c r="K120" i="3"/>
  <c r="J120" i="3"/>
  <c r="O119" i="3"/>
  <c r="O118" i="3" s="1"/>
  <c r="L119" i="3"/>
  <c r="N118" i="3"/>
  <c r="M118" i="3"/>
  <c r="K118" i="3"/>
  <c r="J118" i="3"/>
  <c r="O117" i="3"/>
  <c r="O116" i="3" s="1"/>
  <c r="L117" i="3"/>
  <c r="N116" i="3"/>
  <c r="M116" i="3"/>
  <c r="K116" i="3"/>
  <c r="J116" i="3"/>
  <c r="O114" i="3"/>
  <c r="O113" i="3" s="1"/>
  <c r="L114" i="3"/>
  <c r="L113" i="3" s="1"/>
  <c r="N113" i="3"/>
  <c r="M113" i="3"/>
  <c r="K113" i="3"/>
  <c r="J113" i="3"/>
  <c r="O112" i="3"/>
  <c r="O111" i="3" s="1"/>
  <c r="L112" i="3"/>
  <c r="L111" i="3" s="1"/>
  <c r="N111" i="3"/>
  <c r="M111" i="3"/>
  <c r="K111" i="3"/>
  <c r="J111" i="3"/>
  <c r="O110" i="3"/>
  <c r="O109" i="3" s="1"/>
  <c r="L110" i="3"/>
  <c r="L109" i="3" s="1"/>
  <c r="N109" i="3"/>
  <c r="M109" i="3"/>
  <c r="K109" i="3"/>
  <c r="J109" i="3"/>
  <c r="O108" i="3"/>
  <c r="O107" i="3" s="1"/>
  <c r="L108" i="3"/>
  <c r="L107" i="3" s="1"/>
  <c r="N107" i="3"/>
  <c r="M107" i="3"/>
  <c r="K107" i="3"/>
  <c r="J107" i="3"/>
  <c r="O106" i="3"/>
  <c r="O105" i="3" s="1"/>
  <c r="L106" i="3"/>
  <c r="L105" i="3" s="1"/>
  <c r="N105" i="3"/>
  <c r="M105" i="3"/>
  <c r="K105" i="3"/>
  <c r="J105" i="3"/>
  <c r="O102" i="3"/>
  <c r="O101" i="3" s="1"/>
  <c r="O100" i="3" s="1"/>
  <c r="L102" i="3"/>
  <c r="L101" i="3" s="1"/>
  <c r="L100" i="3" s="1"/>
  <c r="N101" i="3"/>
  <c r="N100" i="3" s="1"/>
  <c r="M101" i="3"/>
  <c r="M100" i="3" s="1"/>
  <c r="K101" i="3"/>
  <c r="K100" i="3" s="1"/>
  <c r="J101" i="3"/>
  <c r="J100" i="3" s="1"/>
  <c r="O99" i="3"/>
  <c r="O98" i="3" s="1"/>
  <c r="L99" i="3"/>
  <c r="N98" i="3"/>
  <c r="M98" i="3"/>
  <c r="K98" i="3"/>
  <c r="J98" i="3"/>
  <c r="O97" i="3"/>
  <c r="O96" i="3" s="1"/>
  <c r="L97" i="3"/>
  <c r="L96" i="3" s="1"/>
  <c r="N96" i="3"/>
  <c r="M96" i="3"/>
  <c r="K96" i="3"/>
  <c r="J96" i="3"/>
  <c r="O95" i="3"/>
  <c r="O94" i="3" s="1"/>
  <c r="L95" i="3"/>
  <c r="L94" i="3" s="1"/>
  <c r="N94" i="3"/>
  <c r="M94" i="3"/>
  <c r="K94" i="3"/>
  <c r="J94" i="3"/>
  <c r="O92" i="3"/>
  <c r="O91" i="3" s="1"/>
  <c r="O90" i="3" s="1"/>
  <c r="L92" i="3"/>
  <c r="L91" i="3" s="1"/>
  <c r="L90" i="3" s="1"/>
  <c r="N91" i="3"/>
  <c r="M91" i="3"/>
  <c r="M90" i="3" s="1"/>
  <c r="K91" i="3"/>
  <c r="K90" i="3" s="1"/>
  <c r="J91" i="3"/>
  <c r="J90" i="3" s="1"/>
  <c r="N90" i="3"/>
  <c r="O89" i="3"/>
  <c r="O88" i="3" s="1"/>
  <c r="L89" i="3"/>
  <c r="L88" i="3" s="1"/>
  <c r="N88" i="3"/>
  <c r="M88" i="3"/>
  <c r="K88" i="3"/>
  <c r="J88" i="3"/>
  <c r="O87" i="3"/>
  <c r="O86" i="3" s="1"/>
  <c r="L87" i="3"/>
  <c r="N86" i="3"/>
  <c r="M86" i="3"/>
  <c r="K86" i="3"/>
  <c r="J86" i="3"/>
  <c r="O85" i="3"/>
  <c r="O84" i="3" s="1"/>
  <c r="L85" i="3"/>
  <c r="L84" i="3" s="1"/>
  <c r="N84" i="3"/>
  <c r="M84" i="3"/>
  <c r="K84" i="3"/>
  <c r="J84" i="3"/>
  <c r="O83" i="3"/>
  <c r="O82" i="3" s="1"/>
  <c r="L83" i="3"/>
  <c r="L82" i="3" s="1"/>
  <c r="N82" i="3"/>
  <c r="M82" i="3"/>
  <c r="K82" i="3"/>
  <c r="J82" i="3"/>
  <c r="O80" i="3"/>
  <c r="O79" i="3" s="1"/>
  <c r="O78" i="3" s="1"/>
  <c r="L80" i="3"/>
  <c r="L79" i="3" s="1"/>
  <c r="L78" i="3" s="1"/>
  <c r="N79" i="3"/>
  <c r="N78" i="3" s="1"/>
  <c r="M79" i="3"/>
  <c r="M78" i="3" s="1"/>
  <c r="K79" i="3"/>
  <c r="K78" i="3" s="1"/>
  <c r="J79" i="3"/>
  <c r="J78" i="3" s="1"/>
  <c r="O77" i="3"/>
  <c r="O76" i="3" s="1"/>
  <c r="L77" i="3"/>
  <c r="L76" i="3" s="1"/>
  <c r="N76" i="3"/>
  <c r="M76" i="3"/>
  <c r="K76" i="3"/>
  <c r="J76" i="3"/>
  <c r="O75" i="3"/>
  <c r="O74" i="3" s="1"/>
  <c r="L75" i="3"/>
  <c r="N74" i="3"/>
  <c r="M74" i="3"/>
  <c r="K74" i="3"/>
  <c r="J74" i="3"/>
  <c r="O73" i="3"/>
  <c r="O72" i="3" s="1"/>
  <c r="L73" i="3"/>
  <c r="N72" i="3"/>
  <c r="M72" i="3"/>
  <c r="K72" i="3"/>
  <c r="J72" i="3"/>
  <c r="O71" i="3"/>
  <c r="O70" i="3" s="1"/>
  <c r="L71" i="3"/>
  <c r="N70" i="3"/>
  <c r="M70" i="3"/>
  <c r="K70" i="3"/>
  <c r="J70" i="3"/>
  <c r="P66" i="3"/>
  <c r="O66" i="3"/>
  <c r="N66" i="3"/>
  <c r="M66" i="3"/>
  <c r="L66" i="3"/>
  <c r="K66" i="3"/>
  <c r="J66" i="3"/>
  <c r="O65" i="3"/>
  <c r="O64" i="3" s="1"/>
  <c r="L65" i="3"/>
  <c r="L64" i="3" s="1"/>
  <c r="L63" i="3" s="1"/>
  <c r="L62" i="3" s="1"/>
  <c r="N64" i="3"/>
  <c r="M64" i="3"/>
  <c r="K64" i="3"/>
  <c r="J64" i="3"/>
  <c r="I41" i="3"/>
  <c r="D41" i="3"/>
  <c r="C41" i="3"/>
  <c r="B41" i="3"/>
  <c r="I39" i="3"/>
  <c r="D39" i="3"/>
  <c r="C39" i="3"/>
  <c r="B39" i="3"/>
  <c r="I37" i="3"/>
  <c r="D37" i="3"/>
  <c r="C37" i="3"/>
  <c r="B37" i="3"/>
  <c r="I35" i="3"/>
  <c r="D35" i="3"/>
  <c r="C35" i="3"/>
  <c r="B35" i="3"/>
  <c r="I34" i="3"/>
  <c r="D34" i="3"/>
  <c r="C34" i="3"/>
  <c r="B34" i="3"/>
  <c r="I32" i="3"/>
  <c r="D32" i="3"/>
  <c r="C32" i="3"/>
  <c r="B32" i="3"/>
  <c r="I30" i="3"/>
  <c r="D30" i="3"/>
  <c r="C30" i="3"/>
  <c r="B30" i="3"/>
  <c r="I28" i="3"/>
  <c r="D28" i="3"/>
  <c r="C28" i="3"/>
  <c r="B28" i="3"/>
  <c r="I26" i="3"/>
  <c r="D26" i="3"/>
  <c r="C26" i="3"/>
  <c r="B26" i="3"/>
  <c r="I24" i="3"/>
  <c r="D24" i="3"/>
  <c r="C24" i="3"/>
  <c r="B24" i="3"/>
  <c r="I22" i="3"/>
  <c r="D22" i="3"/>
  <c r="C22" i="3"/>
  <c r="B22" i="3"/>
  <c r="I20" i="3"/>
  <c r="D20" i="3"/>
  <c r="C20" i="3"/>
  <c r="B20" i="3"/>
  <c r="I18" i="3"/>
  <c r="D18" i="3"/>
  <c r="C18" i="3"/>
  <c r="B18" i="3"/>
  <c r="I16" i="3"/>
  <c r="D16" i="3"/>
  <c r="C16" i="3"/>
  <c r="B16" i="3"/>
  <c r="I15" i="3"/>
  <c r="D15" i="3"/>
  <c r="C15" i="3"/>
  <c r="B15" i="3"/>
  <c r="I13" i="3"/>
  <c r="D13" i="3"/>
  <c r="C13" i="3"/>
  <c r="B13" i="3"/>
  <c r="I11" i="3"/>
  <c r="D11" i="3"/>
  <c r="C11" i="3"/>
  <c r="B11" i="3"/>
  <c r="O2066" i="3" l="1"/>
  <c r="O2102" i="3"/>
  <c r="K2871" i="3"/>
  <c r="J533" i="3"/>
  <c r="M547" i="3"/>
  <c r="K552" i="3"/>
  <c r="N1571" i="3"/>
  <c r="M1617" i="3"/>
  <c r="M1723" i="3"/>
  <c r="N2790" i="3"/>
  <c r="N2789" i="3" s="1"/>
  <c r="N3077" i="3"/>
  <c r="O3128" i="3"/>
  <c r="AI41" i="11"/>
  <c r="M40" i="11"/>
  <c r="M39" i="11" s="1"/>
  <c r="K1412" i="3"/>
  <c r="J1571" i="3"/>
  <c r="O2536" i="3"/>
  <c r="J2675" i="3"/>
  <c r="L2675" i="3"/>
  <c r="M2713" i="3"/>
  <c r="M2712" i="3" s="1"/>
  <c r="J2719" i="3"/>
  <c r="J2780" i="3"/>
  <c r="O2795" i="3"/>
  <c r="J2477" i="3"/>
  <c r="J2476" i="3" s="1"/>
  <c r="M2536" i="3"/>
  <c r="O2572" i="3"/>
  <c r="K2571" i="3"/>
  <c r="K2682" i="3"/>
  <c r="K2681" i="3" s="1"/>
  <c r="K2680" i="3" s="1"/>
  <c r="P2684" i="3"/>
  <c r="K255" i="11"/>
  <c r="K1540" i="3"/>
  <c r="M93" i="3"/>
  <c r="K603" i="3"/>
  <c r="P612" i="3"/>
  <c r="P616" i="3"/>
  <c r="P1988" i="3"/>
  <c r="K2359" i="3"/>
  <c r="K2358" i="3" s="1"/>
  <c r="K2357" i="3" s="1"/>
  <c r="O935" i="3"/>
  <c r="O934" i="3" s="1"/>
  <c r="O970" i="3"/>
  <c r="P1877" i="3"/>
  <c r="P1881" i="3"/>
  <c r="P1883" i="3"/>
  <c r="P1885" i="3"/>
  <c r="P1887" i="3"/>
  <c r="P1889" i="3"/>
  <c r="P1891" i="3"/>
  <c r="P1893" i="3"/>
  <c r="P1897" i="3"/>
  <c r="P1899" i="3"/>
  <c r="O3875" i="3"/>
  <c r="O4095" i="3"/>
  <c r="K522" i="3"/>
  <c r="K647" i="3"/>
  <c r="N1589" i="3"/>
  <c r="O1594" i="3"/>
  <c r="O1597" i="3"/>
  <c r="O2497" i="3"/>
  <c r="O2864" i="3"/>
  <c r="N2864" i="3"/>
  <c r="M2895" i="3"/>
  <c r="K3796" i="3"/>
  <c r="L3862" i="3"/>
  <c r="AY140" i="11"/>
  <c r="BA378" i="11"/>
  <c r="O1283" i="3"/>
  <c r="K3246" i="3"/>
  <c r="P887" i="3"/>
  <c r="P889" i="3"/>
  <c r="P891" i="3"/>
  <c r="P893" i="3"/>
  <c r="P895" i="3"/>
  <c r="P897" i="3"/>
  <c r="P899" i="3"/>
  <c r="P901" i="3"/>
  <c r="P905" i="3"/>
  <c r="O1873" i="3"/>
  <c r="K1965" i="3"/>
  <c r="O1965" i="3"/>
  <c r="O1994" i="3"/>
  <c r="N2025" i="3"/>
  <c r="N2982" i="3"/>
  <c r="N2529" i="3"/>
  <c r="O604" i="3"/>
  <c r="O648" i="3"/>
  <c r="L935" i="3"/>
  <c r="L934" i="3" s="1"/>
  <c r="P1591" i="3"/>
  <c r="P1596" i="3"/>
  <c r="P1599" i="3"/>
  <c r="P1606" i="3"/>
  <c r="P1793" i="3"/>
  <c r="P1797" i="3"/>
  <c r="P1805" i="3"/>
  <c r="P1809" i="3"/>
  <c r="P1813" i="3"/>
  <c r="P1817" i="3"/>
  <c r="P1821" i="3"/>
  <c r="P1829" i="3"/>
  <c r="P1837" i="3"/>
  <c r="P1841" i="3"/>
  <c r="P1845" i="3"/>
  <c r="P1849" i="3"/>
  <c r="P1861" i="3"/>
  <c r="P1869" i="3"/>
  <c r="P2349" i="3"/>
  <c r="P2351" i="3"/>
  <c r="P2356" i="3"/>
  <c r="P2355" i="3" s="1"/>
  <c r="P2395" i="3"/>
  <c r="P2399" i="3"/>
  <c r="P2403" i="3"/>
  <c r="P2408" i="3"/>
  <c r="P2412" i="3"/>
  <c r="P2420" i="3"/>
  <c r="P2424" i="3"/>
  <c r="P2428" i="3"/>
  <c r="P2436" i="3"/>
  <c r="P2440" i="3"/>
  <c r="P2452" i="3"/>
  <c r="P2456" i="3"/>
  <c r="P2460" i="3"/>
  <c r="P2464" i="3"/>
  <c r="L4068" i="3"/>
  <c r="L4067" i="3" s="1"/>
  <c r="L4098" i="3"/>
  <c r="P4226" i="3"/>
  <c r="BF252" i="11"/>
  <c r="BF247" i="11"/>
  <c r="AA497" i="11"/>
  <c r="AY606" i="11"/>
  <c r="AY605" i="11" s="1"/>
  <c r="M1355" i="3"/>
  <c r="M1354" i="3" s="1"/>
  <c r="M1353" i="3" s="1"/>
  <c r="K69" i="3"/>
  <c r="K765" i="3"/>
  <c r="K764" i="3" s="1"/>
  <c r="O854" i="3"/>
  <c r="O875" i="3"/>
  <c r="N1316" i="3"/>
  <c r="O1323" i="3"/>
  <c r="K1340" i="3"/>
  <c r="K1348" i="3"/>
  <c r="K1571" i="3"/>
  <c r="K1570" i="3" s="1"/>
  <c r="M1993" i="3"/>
  <c r="L2002" i="3"/>
  <c r="M2147" i="3"/>
  <c r="L2164" i="3"/>
  <c r="N2477" i="3"/>
  <c r="N2476" i="3" s="1"/>
  <c r="M2483" i="3"/>
  <c r="M2529" i="3"/>
  <c r="J2529" i="3"/>
  <c r="L2529" i="3"/>
  <c r="N2536" i="3"/>
  <c r="K2536" i="3"/>
  <c r="M2571" i="3"/>
  <c r="O2672" i="3"/>
  <c r="N2675" i="3"/>
  <c r="K2713" i="3"/>
  <c r="K2712" i="3" s="1"/>
  <c r="O2713" i="3"/>
  <c r="O2712" i="3" s="1"/>
  <c r="K2719" i="3"/>
  <c r="K2731" i="3"/>
  <c r="J3077" i="3"/>
  <c r="J3073" i="3" s="1"/>
  <c r="M3796" i="3"/>
  <c r="L3808" i="3"/>
  <c r="K3878" i="3"/>
  <c r="P784" i="3"/>
  <c r="P788" i="3"/>
  <c r="P792" i="3"/>
  <c r="P796" i="3"/>
  <c r="P800" i="3"/>
  <c r="P804" i="3"/>
  <c r="P809" i="3"/>
  <c r="P816" i="3"/>
  <c r="P820" i="3"/>
  <c r="P824" i="3"/>
  <c r="P828" i="3"/>
  <c r="P833" i="3"/>
  <c r="P835" i="3"/>
  <c r="P837" i="3"/>
  <c r="P856" i="3"/>
  <c r="P860" i="3"/>
  <c r="P864" i="3"/>
  <c r="P868" i="3"/>
  <c r="N973" i="3"/>
  <c r="N1949" i="3"/>
  <c r="N2065" i="3"/>
  <c r="P2473" i="3"/>
  <c r="O2949" i="3"/>
  <c r="N2954" i="3"/>
  <c r="K2963" i="3"/>
  <c r="O2963" i="3"/>
  <c r="K2968" i="3"/>
  <c r="N3107" i="3"/>
  <c r="O3144" i="3"/>
  <c r="L3615" i="3"/>
  <c r="O3710" i="3"/>
  <c r="O3763" i="3"/>
  <c r="J3878" i="3"/>
  <c r="P3892" i="3"/>
  <c r="P3894" i="3"/>
  <c r="P3896" i="3"/>
  <c r="P3898" i="3"/>
  <c r="P3900" i="3"/>
  <c r="P3902" i="3"/>
  <c r="P3904" i="3"/>
  <c r="P3906" i="3"/>
  <c r="P3908" i="3"/>
  <c r="P3910" i="3"/>
  <c r="P3912" i="3"/>
  <c r="P3914" i="3"/>
  <c r="P3916" i="3"/>
  <c r="P3918" i="3"/>
  <c r="P3920" i="3"/>
  <c r="P3923" i="3"/>
  <c r="P3936" i="3"/>
  <c r="P3940" i="3"/>
  <c r="P3944" i="3"/>
  <c r="P3948" i="3"/>
  <c r="P3952" i="3"/>
  <c r="P3956" i="3"/>
  <c r="P3963" i="3"/>
  <c r="P3965" i="3"/>
  <c r="P3967" i="3"/>
  <c r="P3969" i="3"/>
  <c r="P3971" i="3"/>
  <c r="P3975" i="3"/>
  <c r="M63" i="3"/>
  <c r="M62" i="3" s="1"/>
  <c r="N63" i="3"/>
  <c r="N62" i="3" s="1"/>
  <c r="M236" i="3"/>
  <c r="M235" i="3" s="1"/>
  <c r="M234" i="3" s="1"/>
  <c r="P907" i="3"/>
  <c r="P909" i="3"/>
  <c r="P918" i="3"/>
  <c r="P922" i="3"/>
  <c r="M1376" i="3"/>
  <c r="L1571" i="3"/>
  <c r="L1715" i="3"/>
  <c r="L1781" i="3"/>
  <c r="N1965" i="3"/>
  <c r="N1993" i="3"/>
  <c r="N2502" i="3"/>
  <c r="N2571" i="3"/>
  <c r="N2741" i="3"/>
  <c r="K2741" i="3"/>
  <c r="O2741" i="3"/>
  <c r="BF298" i="11"/>
  <c r="O356" i="11"/>
  <c r="K378" i="11"/>
  <c r="U378" i="11"/>
  <c r="AA378" i="11"/>
  <c r="AN378" i="11"/>
  <c r="AU378" i="11"/>
  <c r="AU255" i="11"/>
  <c r="AG258" i="11"/>
  <c r="AG255" i="11" s="1"/>
  <c r="AX378" i="11"/>
  <c r="BE378" i="11"/>
  <c r="L255" i="11"/>
  <c r="BA355" i="11"/>
  <c r="V355" i="11"/>
  <c r="BB378" i="11"/>
  <c r="K497" i="11"/>
  <c r="T497" i="11"/>
  <c r="T496" i="11" s="1"/>
  <c r="T495" i="11" s="1"/>
  <c r="AC497" i="11"/>
  <c r="AC496" i="11" s="1"/>
  <c r="AC495" i="11" s="1"/>
  <c r="AP497" i="11"/>
  <c r="AW497" i="11"/>
  <c r="AW496" i="11" s="1"/>
  <c r="AW495" i="11" s="1"/>
  <c r="BD497" i="11"/>
  <c r="BD496" i="11" s="1"/>
  <c r="BD495" i="11" s="1"/>
  <c r="O55" i="11"/>
  <c r="O64" i="11"/>
  <c r="O67" i="11"/>
  <c r="M101" i="11"/>
  <c r="V101" i="11"/>
  <c r="AI132" i="11"/>
  <c r="AY598" i="11"/>
  <c r="AY597" i="11" s="1"/>
  <c r="BE101" i="11"/>
  <c r="AY132" i="11"/>
  <c r="BC182" i="11"/>
  <c r="BF467" i="11"/>
  <c r="AR485" i="11"/>
  <c r="BA490" i="11"/>
  <c r="BF490" i="11"/>
  <c r="AG490" i="11"/>
  <c r="N497" i="11"/>
  <c r="N496" i="11" s="1"/>
  <c r="N495" i="11" s="1"/>
  <c r="V497" i="11"/>
  <c r="V496" i="11" s="1"/>
  <c r="V495" i="11" s="1"/>
  <c r="AM497" i="11"/>
  <c r="AM496" i="11" s="1"/>
  <c r="AM495" i="11" s="1"/>
  <c r="AT497" i="11"/>
  <c r="AT496" i="11" s="1"/>
  <c r="AT495" i="11" s="1"/>
  <c r="BA497" i="11"/>
  <c r="BA496" i="11" s="1"/>
  <c r="BA495" i="11" s="1"/>
  <c r="P556" i="11"/>
  <c r="AZ556" i="11"/>
  <c r="AS561" i="11"/>
  <c r="AS563" i="11"/>
  <c r="AZ564" i="11"/>
  <c r="AS565" i="11"/>
  <c r="AZ566" i="11"/>
  <c r="AS567" i="11"/>
  <c r="AZ568" i="11"/>
  <c r="P570" i="11"/>
  <c r="AZ570" i="11"/>
  <c r="AS571" i="11"/>
  <c r="P572" i="11"/>
  <c r="AZ572" i="11"/>
  <c r="AS573" i="11"/>
  <c r="P574" i="11"/>
  <c r="AZ574" i="11"/>
  <c r="AS575" i="11"/>
  <c r="P576" i="11"/>
  <c r="AZ576" i="11"/>
  <c r="AS577" i="11"/>
  <c r="P578" i="11"/>
  <c r="AZ578" i="11"/>
  <c r="P580" i="11"/>
  <c r="AZ580" i="11"/>
  <c r="AS581" i="11"/>
  <c r="P582" i="11"/>
  <c r="AZ582" i="11"/>
  <c r="AS583" i="11"/>
  <c r="J1308" i="3"/>
  <c r="O1366" i="3"/>
  <c r="N1499" i="3"/>
  <c r="N1014" i="3"/>
  <c r="M1208" i="3"/>
  <c r="M1283" i="3"/>
  <c r="M1289" i="3"/>
  <c r="M1288" i="3" s="1"/>
  <c r="J1298" i="3"/>
  <c r="M1014" i="3"/>
  <c r="P1026" i="3"/>
  <c r="P1028" i="3"/>
  <c r="P1030" i="3"/>
  <c r="L1085" i="3"/>
  <c r="J1094" i="3"/>
  <c r="L1098" i="3"/>
  <c r="J1547" i="3"/>
  <c r="J1546" i="3" s="1"/>
  <c r="J1545" i="3" s="1"/>
  <c r="M147" i="3"/>
  <c r="P177" i="3"/>
  <c r="P179" i="3"/>
  <c r="P181" i="3"/>
  <c r="P183" i="3"/>
  <c r="P185" i="3"/>
  <c r="P187" i="3"/>
  <c r="P189" i="3"/>
  <c r="P196" i="3"/>
  <c r="P198" i="3"/>
  <c r="P200" i="3"/>
  <c r="P202" i="3"/>
  <c r="P204" i="3"/>
  <c r="P206" i="3"/>
  <c r="P209" i="3"/>
  <c r="P333" i="3"/>
  <c r="P335" i="3"/>
  <c r="P361" i="3"/>
  <c r="P363" i="3"/>
  <c r="P365" i="3"/>
  <c r="P367" i="3"/>
  <c r="P369" i="3"/>
  <c r="P371" i="3"/>
  <c r="P373" i="3"/>
  <c r="P375" i="3"/>
  <c r="P377" i="3"/>
  <c r="P387" i="3"/>
  <c r="P389" i="3"/>
  <c r="P391" i="3"/>
  <c r="P393" i="3"/>
  <c r="P395" i="3"/>
  <c r="P397" i="3"/>
  <c r="K236" i="3"/>
  <c r="K235" i="3" s="1"/>
  <c r="K234" i="3" s="1"/>
  <c r="J490" i="3"/>
  <c r="J489" i="3" s="1"/>
  <c r="J488" i="3" s="1"/>
  <c r="O175" i="3"/>
  <c r="M261" i="3"/>
  <c r="J282" i="3"/>
  <c r="N330" i="3"/>
  <c r="K1941" i="3"/>
  <c r="M2871" i="3"/>
  <c r="M2870" i="3" s="1"/>
  <c r="M2869" i="3" s="1"/>
  <c r="P4073" i="3"/>
  <c r="K81" i="3"/>
  <c r="O133" i="3"/>
  <c r="O122" i="3" s="1"/>
  <c r="K980" i="3"/>
  <c r="P1550" i="3"/>
  <c r="P1552" i="3"/>
  <c r="P2103" i="3"/>
  <c r="P2105" i="3"/>
  <c r="P2107" i="3"/>
  <c r="P2109" i="3"/>
  <c r="P2111" i="3"/>
  <c r="P2113" i="3"/>
  <c r="P2115" i="3"/>
  <c r="P2119" i="3"/>
  <c r="P2121" i="3"/>
  <c r="P2123" i="3"/>
  <c r="P2277" i="3"/>
  <c r="P2279" i="3"/>
  <c r="P2297" i="3"/>
  <c r="P2299" i="3"/>
  <c r="P2301" i="3"/>
  <c r="P2303" i="3"/>
  <c r="P2305" i="3"/>
  <c r="P2307" i="3"/>
  <c r="P2309" i="3"/>
  <c r="P2311" i="3"/>
  <c r="P2313" i="3"/>
  <c r="P2315" i="3"/>
  <c r="P2323" i="3"/>
  <c r="P2327" i="3"/>
  <c r="P2331" i="3"/>
  <c r="P2333" i="3"/>
  <c r="P2335" i="3"/>
  <c r="P2617" i="3"/>
  <c r="P2621" i="3"/>
  <c r="P2623" i="3"/>
  <c r="P2625" i="3"/>
  <c r="P2627" i="3"/>
  <c r="P2629" i="3"/>
  <c r="P2631" i="3"/>
  <c r="P2633" i="3"/>
  <c r="P2635" i="3"/>
  <c r="P2637" i="3"/>
  <c r="P2639" i="3"/>
  <c r="P2641" i="3"/>
  <c r="P2643" i="3"/>
  <c r="P2645" i="3"/>
  <c r="P2647" i="3"/>
  <c r="P2649" i="3"/>
  <c r="P2651" i="3"/>
  <c r="P2653" i="3"/>
  <c r="P2655" i="3"/>
  <c r="P2660" i="3"/>
  <c r="P2668" i="3"/>
  <c r="P2695" i="3"/>
  <c r="P2699" i="3"/>
  <c r="P2703" i="3"/>
  <c r="M2741" i="3"/>
  <c r="J136" i="3"/>
  <c r="K1308" i="3"/>
  <c r="L136" i="3"/>
  <c r="N282" i="3"/>
  <c r="M307" i="3"/>
  <c r="M330" i="3"/>
  <c r="L737" i="3"/>
  <c r="L736" i="3" s="1"/>
  <c r="L769" i="3"/>
  <c r="L768" i="3" s="1"/>
  <c r="L765" i="3" s="1"/>
  <c r="L764" i="3" s="1"/>
  <c r="J782" i="3"/>
  <c r="L830" i="3"/>
  <c r="P839" i="3"/>
  <c r="P841" i="3"/>
  <c r="P845" i="3"/>
  <c r="L981" i="3"/>
  <c r="M980" i="3"/>
  <c r="M979" i="3" s="1"/>
  <c r="M978" i="3" s="1"/>
  <c r="K1094" i="3"/>
  <c r="N1248" i="3"/>
  <c r="J1589" i="3"/>
  <c r="J1585" i="3" s="1"/>
  <c r="M1589" i="3"/>
  <c r="M1585" i="3" s="1"/>
  <c r="N1617" i="3"/>
  <c r="L1949" i="3"/>
  <c r="J1993" i="3"/>
  <c r="L2346" i="3"/>
  <c r="M2352" i="3"/>
  <c r="M2359" i="3"/>
  <c r="M2358" i="3" s="1"/>
  <c r="M2357" i="3" s="1"/>
  <c r="L2488" i="3"/>
  <c r="L2494" i="3"/>
  <c r="L2493" i="3" s="1"/>
  <c r="J2790" i="3"/>
  <c r="N2854" i="3"/>
  <c r="J2864" i="3"/>
  <c r="M2889" i="3"/>
  <c r="M2888" i="3" s="1"/>
  <c r="M2918" i="3"/>
  <c r="O3041" i="3"/>
  <c r="K3053" i="3"/>
  <c r="O3053" i="3"/>
  <c r="J3060" i="3"/>
  <c r="J3173" i="3"/>
  <c r="M3384" i="3"/>
  <c r="N3634" i="3"/>
  <c r="N3633" i="3" s="1"/>
  <c r="K3677" i="3"/>
  <c r="K3686" i="3"/>
  <c r="M3724" i="3"/>
  <c r="P3756" i="3"/>
  <c r="P3760" i="3"/>
  <c r="P3765" i="3"/>
  <c r="P3769" i="3"/>
  <c r="P3771" i="3"/>
  <c r="P3773" i="3"/>
  <c r="P3777" i="3"/>
  <c r="P3779" i="3"/>
  <c r="P3781" i="3"/>
  <c r="P3788" i="3"/>
  <c r="P3792" i="3"/>
  <c r="N3890" i="3"/>
  <c r="L4084" i="3"/>
  <c r="N547" i="3"/>
  <c r="N562" i="3"/>
  <c r="O595" i="3"/>
  <c r="O668" i="3"/>
  <c r="O667" i="3" s="1"/>
  <c r="O732" i="3"/>
  <c r="P748" i="3"/>
  <c r="P747" i="3" s="1"/>
  <c r="P746" i="3" s="1"/>
  <c r="P942" i="3"/>
  <c r="P946" i="3"/>
  <c r="J954" i="3"/>
  <c r="P958" i="3"/>
  <c r="J973" i="3"/>
  <c r="J781" i="3" s="1"/>
  <c r="P986" i="3"/>
  <c r="P990" i="3"/>
  <c r="M1242" i="3"/>
  <c r="J1248" i="3"/>
  <c r="P1271" i="3"/>
  <c r="P1270" i="3" s="1"/>
  <c r="P1269" i="3" s="1"/>
  <c r="M1476" i="3"/>
  <c r="O2036" i="3"/>
  <c r="K2173" i="3"/>
  <c r="K2292" i="3"/>
  <c r="O2293" i="3"/>
  <c r="O2321" i="3"/>
  <c r="K2488" i="3"/>
  <c r="N2488" i="3"/>
  <c r="K2610" i="3"/>
  <c r="L2683" i="3"/>
  <c r="M2682" i="3"/>
  <c r="M2681" i="3" s="1"/>
  <c r="M2680" i="3" s="1"/>
  <c r="J2755" i="3"/>
  <c r="M2755" i="3"/>
  <c r="M2854" i="3"/>
  <c r="J2963" i="3"/>
  <c r="O2987" i="3"/>
  <c r="P3031" i="3"/>
  <c r="L3033" i="3"/>
  <c r="M3083" i="3"/>
  <c r="N3173" i="3"/>
  <c r="K3233" i="3"/>
  <c r="N3233" i="3"/>
  <c r="N3486" i="3"/>
  <c r="N3516" i="3"/>
  <c r="L3666" i="3"/>
  <c r="L3665" i="3" s="1"/>
  <c r="M3677" i="3"/>
  <c r="M3878" i="3"/>
  <c r="AG488" i="11"/>
  <c r="AM260" i="11"/>
  <c r="L467" i="11"/>
  <c r="L472" i="11"/>
  <c r="AV472" i="11"/>
  <c r="AR490" i="11"/>
  <c r="AU238" i="11"/>
  <c r="O239" i="11"/>
  <c r="AR239" i="11"/>
  <c r="M260" i="11"/>
  <c r="AP260" i="11"/>
  <c r="AG263" i="11"/>
  <c r="AP355" i="11"/>
  <c r="AP490" i="11"/>
  <c r="BG545" i="11"/>
  <c r="P546" i="11"/>
  <c r="BM546" i="11"/>
  <c r="AZ546" i="11"/>
  <c r="AS559" i="11"/>
  <c r="P584" i="11"/>
  <c r="AZ584" i="11"/>
  <c r="AS585" i="11"/>
  <c r="P586" i="11"/>
  <c r="AZ586" i="11"/>
  <c r="P588" i="11"/>
  <c r="AZ588" i="11"/>
  <c r="AS589" i="11"/>
  <c r="AS591" i="11"/>
  <c r="BG591" i="11"/>
  <c r="P592" i="11"/>
  <c r="AZ592" i="11"/>
  <c r="AS593" i="11"/>
  <c r="BG593" i="11"/>
  <c r="AR102" i="11"/>
  <c r="BC102" i="11"/>
  <c r="AR67" i="11"/>
  <c r="AX87" i="11"/>
  <c r="N101" i="11"/>
  <c r="AQ101" i="11"/>
  <c r="AW101" i="11"/>
  <c r="BD101" i="11"/>
  <c r="AF486" i="11"/>
  <c r="BB490" i="11"/>
  <c r="O59" i="11"/>
  <c r="AX101" i="11"/>
  <c r="O102" i="11"/>
  <c r="L252" i="11"/>
  <c r="AT267" i="11"/>
  <c r="BA267" i="11"/>
  <c r="L268" i="11"/>
  <c r="AQ355" i="11"/>
  <c r="AX355" i="11"/>
  <c r="BE355" i="11"/>
  <c r="AR356" i="11"/>
  <c r="AR438" i="11"/>
  <c r="AR437" i="11" s="1"/>
  <c r="AR467" i="11"/>
  <c r="BF498" i="11"/>
  <c r="J30" i="11"/>
  <c r="AG31" i="11"/>
  <c r="P41" i="11"/>
  <c r="P40" i="11" s="1"/>
  <c r="P39" i="11" s="1"/>
  <c r="AI52" i="11"/>
  <c r="AM54" i="11"/>
  <c r="BA54" i="11"/>
  <c r="AG74" i="11"/>
  <c r="P103" i="11"/>
  <c r="BG106" i="11"/>
  <c r="P107" i="11"/>
  <c r="AK107" i="11"/>
  <c r="AZ107" i="11"/>
  <c r="O182" i="11"/>
  <c r="AJ182" i="11"/>
  <c r="AY182" i="11"/>
  <c r="AO197" i="11"/>
  <c r="AO196" i="11" s="1"/>
  <c r="T203" i="11"/>
  <c r="AT203" i="11"/>
  <c r="AS206" i="11"/>
  <c r="BG206" i="11"/>
  <c r="AS208" i="11"/>
  <c r="BG208" i="11"/>
  <c r="AV247" i="11"/>
  <c r="K260" i="11"/>
  <c r="AN260" i="11"/>
  <c r="AR268" i="11"/>
  <c r="AI461" i="11"/>
  <c r="AN485" i="11"/>
  <c r="AI493" i="11"/>
  <c r="L3387" i="3"/>
  <c r="J3454" i="3"/>
  <c r="J3453" i="3" s="1"/>
  <c r="K3292" i="3"/>
  <c r="K3291" i="3" s="1"/>
  <c r="J3400" i="3"/>
  <c r="J3399" i="3" s="1"/>
  <c r="O3481" i="3"/>
  <c r="O3478" i="3" s="1"/>
  <c r="N1058" i="3"/>
  <c r="O1095" i="3"/>
  <c r="P1142" i="3"/>
  <c r="L1245" i="3"/>
  <c r="L1242" i="3" s="1"/>
  <c r="L1249" i="3"/>
  <c r="L1248" i="3" s="1"/>
  <c r="M1272" i="3"/>
  <c r="M1040" i="3"/>
  <c r="L1040" i="3"/>
  <c r="N1162" i="3"/>
  <c r="K1190" i="3"/>
  <c r="K1180" i="3" s="1"/>
  <c r="N1190" i="3"/>
  <c r="N1180" i="3" s="1"/>
  <c r="O1222" i="3"/>
  <c r="J1340" i="3"/>
  <c r="L1340" i="3"/>
  <c r="J1348" i="3"/>
  <c r="K1354" i="3"/>
  <c r="K1353" i="3" s="1"/>
  <c r="L1381" i="3"/>
  <c r="J1366" i="3"/>
  <c r="N156" i="3"/>
  <c r="J236" i="3"/>
  <c r="J235" i="3" s="1"/>
  <c r="J234" i="3" s="1"/>
  <c r="P240" i="3"/>
  <c r="O303" i="3"/>
  <c r="O298" i="3" s="1"/>
  <c r="N307" i="3"/>
  <c r="P414" i="3"/>
  <c r="P420" i="3"/>
  <c r="P424" i="3"/>
  <c r="P428" i="3"/>
  <c r="P430" i="3"/>
  <c r="P443" i="3"/>
  <c r="P445" i="3"/>
  <c r="P447" i="3"/>
  <c r="N490" i="3"/>
  <c r="N489" i="3" s="1"/>
  <c r="N488" i="3" s="1"/>
  <c r="O499" i="3"/>
  <c r="J115" i="3"/>
  <c r="P117" i="3"/>
  <c r="P116" i="3" s="1"/>
  <c r="M115" i="3"/>
  <c r="P238" i="3"/>
  <c r="P237" i="3" s="1"/>
  <c r="N248" i="3"/>
  <c r="N247" i="3" s="1"/>
  <c r="N270" i="3"/>
  <c r="P305" i="3"/>
  <c r="P217" i="3"/>
  <c r="P220" i="3"/>
  <c r="P228" i="3"/>
  <c r="M490" i="3"/>
  <c r="M489" i="3" s="1"/>
  <c r="M488" i="3" s="1"/>
  <c r="L239" i="3"/>
  <c r="N173" i="3"/>
  <c r="N298" i="3"/>
  <c r="N2041" i="3"/>
  <c r="O81" i="3"/>
  <c r="M81" i="3"/>
  <c r="J122" i="3"/>
  <c r="K136" i="3"/>
  <c r="N136" i="3"/>
  <c r="K168" i="3"/>
  <c r="K167" i="3" s="1"/>
  <c r="M248" i="3"/>
  <c r="M247" i="3" s="1"/>
  <c r="M322" i="3"/>
  <c r="O357" i="3"/>
  <c r="O360" i="3"/>
  <c r="N398" i="3"/>
  <c r="P473" i="3"/>
  <c r="P481" i="3"/>
  <c r="P515" i="3"/>
  <c r="P517" i="3"/>
  <c r="K533" i="3"/>
  <c r="N533" i="3"/>
  <c r="N603" i="3"/>
  <c r="P1324" i="3"/>
  <c r="P1326" i="3"/>
  <c r="P1328" i="3"/>
  <c r="P1330" i="3"/>
  <c r="P1622" i="3"/>
  <c r="P1626" i="3"/>
  <c r="P1628" i="3"/>
  <c r="P1630" i="3"/>
  <c r="P1632" i="3"/>
  <c r="P1634" i="3"/>
  <c r="P1636" i="3"/>
  <c r="P1638" i="3"/>
  <c r="P1640" i="3"/>
  <c r="P1642" i="3"/>
  <c r="P1644" i="3"/>
  <c r="P1646" i="3"/>
  <c r="P1648" i="3"/>
  <c r="P1650" i="3"/>
  <c r="P1668" i="3"/>
  <c r="P1670" i="3"/>
  <c r="P1672" i="3"/>
  <c r="P1674" i="3"/>
  <c r="P1676" i="3"/>
  <c r="P1678" i="3"/>
  <c r="P1680" i="3"/>
  <c r="P1684" i="3"/>
  <c r="P1692" i="3"/>
  <c r="P1694" i="3"/>
  <c r="P1705" i="3"/>
  <c r="P1709" i="3"/>
  <c r="P1713" i="3"/>
  <c r="P1718" i="3"/>
  <c r="P1720" i="3"/>
  <c r="P1722" i="3"/>
  <c r="P1726" i="3"/>
  <c r="P1728" i="3"/>
  <c r="P1730" i="3"/>
  <c r="P1732" i="3"/>
  <c r="P1734" i="3"/>
  <c r="P1736" i="3"/>
  <c r="P1738" i="3"/>
  <c r="P1740" i="3"/>
  <c r="P1746" i="3"/>
  <c r="P1748" i="3"/>
  <c r="K1970" i="3"/>
  <c r="P3996" i="3"/>
  <c r="M4083" i="3"/>
  <c r="O1059" i="3"/>
  <c r="J2065" i="3"/>
  <c r="O248" i="3"/>
  <c r="K490" i="3"/>
  <c r="K489" i="3" s="1"/>
  <c r="K488" i="3" s="1"/>
  <c r="J69" i="3"/>
  <c r="M69" i="3"/>
  <c r="P75" i="3"/>
  <c r="P74" i="3" s="1"/>
  <c r="J104" i="3"/>
  <c r="N104" i="3"/>
  <c r="N115" i="3"/>
  <c r="N122" i="3"/>
  <c r="J156" i="3"/>
  <c r="M168" i="3"/>
  <c r="M167" i="3" s="1"/>
  <c r="L222" i="3"/>
  <c r="L221" i="3" s="1"/>
  <c r="J270" i="3"/>
  <c r="M293" i="3"/>
  <c r="J398" i="3"/>
  <c r="L399" i="3"/>
  <c r="M398" i="3"/>
  <c r="L491" i="3"/>
  <c r="P495" i="3"/>
  <c r="P503" i="3"/>
  <c r="P505" i="3"/>
  <c r="P507" i="3"/>
  <c r="P509" i="3"/>
  <c r="P511" i="3"/>
  <c r="O514" i="3"/>
  <c r="O513" i="3" s="1"/>
  <c r="P1062" i="3"/>
  <c r="P1064" i="3"/>
  <c r="P1066" i="3"/>
  <c r="P1068" i="3"/>
  <c r="P1070" i="3"/>
  <c r="P1075" i="3"/>
  <c r="P1083" i="3"/>
  <c r="P1088" i="3"/>
  <c r="P1117" i="3"/>
  <c r="P1129" i="3"/>
  <c r="P1416" i="3"/>
  <c r="P1420" i="3"/>
  <c r="P1424" i="3"/>
  <c r="P1437" i="3"/>
  <c r="P1441" i="3"/>
  <c r="P1443" i="3"/>
  <c r="P1445" i="3"/>
  <c r="P1447" i="3"/>
  <c r="P1452" i="3"/>
  <c r="P1456" i="3"/>
  <c r="P1460" i="3"/>
  <c r="P1464" i="3"/>
  <c r="P1469" i="3"/>
  <c r="P1471" i="3"/>
  <c r="P1479" i="3"/>
  <c r="P1481" i="3"/>
  <c r="P1483" i="3"/>
  <c r="P1567" i="3"/>
  <c r="P2007" i="3"/>
  <c r="P2009" i="3"/>
  <c r="P2011" i="3"/>
  <c r="P2013" i="3"/>
  <c r="P2015" i="3"/>
  <c r="P2017" i="3"/>
  <c r="P2019" i="3"/>
  <c r="P2021" i="3"/>
  <c r="P2023" i="3"/>
  <c r="P3094" i="3"/>
  <c r="P3093" i="3" s="1"/>
  <c r="O540" i="3"/>
  <c r="O533" i="3" s="1"/>
  <c r="M552" i="3"/>
  <c r="P556" i="3"/>
  <c r="P555" i="3" s="1"/>
  <c r="O600" i="3"/>
  <c r="L604" i="3"/>
  <c r="P620" i="3"/>
  <c r="P624" i="3"/>
  <c r="O813" i="3"/>
  <c r="P1144" i="3"/>
  <c r="P1146" i="3"/>
  <c r="P1148" i="3"/>
  <c r="P1150" i="3"/>
  <c r="P1152" i="3"/>
  <c r="N1283" i="3"/>
  <c r="J1316" i="3"/>
  <c r="N1355" i="3"/>
  <c r="N1354" i="3" s="1"/>
  <c r="N1353" i="3" s="1"/>
  <c r="N1366" i="3"/>
  <c r="M1386" i="3"/>
  <c r="O1571" i="3"/>
  <c r="O1570" i="3" s="1"/>
  <c r="M1571" i="3"/>
  <c r="J1570" i="3"/>
  <c r="N1788" i="3"/>
  <c r="N1787" i="3" s="1"/>
  <c r="N1786" i="3" s="1"/>
  <c r="P1917" i="3"/>
  <c r="P1919" i="3"/>
  <c r="P1921" i="3"/>
  <c r="P1923" i="3"/>
  <c r="P1925" i="3"/>
  <c r="P1927" i="3"/>
  <c r="P1929" i="3"/>
  <c r="P1931" i="3"/>
  <c r="P1933" i="3"/>
  <c r="P1935" i="3"/>
  <c r="O1970" i="3"/>
  <c r="M1970" i="3"/>
  <c r="K2033" i="3"/>
  <c r="O2033" i="3"/>
  <c r="N2033" i="3"/>
  <c r="P2038" i="3"/>
  <c r="O2051" i="3"/>
  <c r="O2050" i="3" s="1"/>
  <c r="K2050" i="3"/>
  <c r="M2065" i="3"/>
  <c r="P2068" i="3"/>
  <c r="P2072" i="3"/>
  <c r="P2076" i="3"/>
  <c r="P2080" i="3"/>
  <c r="J2173" i="3"/>
  <c r="P2175" i="3"/>
  <c r="P2177" i="3"/>
  <c r="P2179" i="3"/>
  <c r="P2181" i="3"/>
  <c r="P2183" i="3"/>
  <c r="P2185" i="3"/>
  <c r="P2187" i="3"/>
  <c r="P2189" i="3"/>
  <c r="P2191" i="3"/>
  <c r="P2193" i="3"/>
  <c r="P2195" i="3"/>
  <c r="P2197" i="3"/>
  <c r="P2201" i="3"/>
  <c r="P2203" i="3"/>
  <c r="P2205" i="3"/>
  <c r="P2207" i="3"/>
  <c r="P2211" i="3"/>
  <c r="P2213" i="3"/>
  <c r="K3643" i="3"/>
  <c r="M562" i="3"/>
  <c r="P565" i="3"/>
  <c r="P567" i="3"/>
  <c r="P569" i="3"/>
  <c r="P571" i="3"/>
  <c r="P573" i="3"/>
  <c r="P575" i="3"/>
  <c r="P577" i="3"/>
  <c r="P579" i="3"/>
  <c r="P581" i="3"/>
  <c r="P583" i="3"/>
  <c r="P585" i="3"/>
  <c r="P587" i="3"/>
  <c r="P589" i="3"/>
  <c r="P591" i="3"/>
  <c r="P596" i="3"/>
  <c r="P671" i="3"/>
  <c r="P673" i="3"/>
  <c r="P687" i="3"/>
  <c r="P689" i="3"/>
  <c r="P691" i="3"/>
  <c r="P693" i="3"/>
  <c r="P695" i="3"/>
  <c r="P697" i="3"/>
  <c r="P700" i="3"/>
  <c r="P702" i="3"/>
  <c r="P704" i="3"/>
  <c r="P706" i="3"/>
  <c r="P708" i="3"/>
  <c r="P710" i="3"/>
  <c r="P712" i="3"/>
  <c r="P714" i="3"/>
  <c r="P716" i="3"/>
  <c r="P718" i="3"/>
  <c r="L732" i="3"/>
  <c r="P735" i="3"/>
  <c r="O940" i="3"/>
  <c r="O939" i="3" s="1"/>
  <c r="N954" i="3"/>
  <c r="O964" i="3"/>
  <c r="K1049" i="3"/>
  <c r="K1045" i="3" s="1"/>
  <c r="O1115" i="3"/>
  <c r="O1114" i="3" s="1"/>
  <c r="K1138" i="3"/>
  <c r="O1139" i="3"/>
  <c r="N1138" i="3"/>
  <c r="O1159" i="3"/>
  <c r="P1173" i="3"/>
  <c r="J1190" i="3"/>
  <c r="J1180" i="3" s="1"/>
  <c r="L1190" i="3"/>
  <c r="M1308" i="3"/>
  <c r="J1403" i="3"/>
  <c r="J1396" i="3" s="1"/>
  <c r="K1476" i="3"/>
  <c r="P1519" i="3"/>
  <c r="P1521" i="3"/>
  <c r="P1523" i="3"/>
  <c r="P1525" i="3"/>
  <c r="P1581" i="3"/>
  <c r="P1580" i="3" s="1"/>
  <c r="P1579" i="3" s="1"/>
  <c r="O1695" i="3"/>
  <c r="K1723" i="3"/>
  <c r="O1724" i="3"/>
  <c r="O1776" i="3"/>
  <c r="O1775" i="3" s="1"/>
  <c r="J1781" i="3"/>
  <c r="P1908" i="3"/>
  <c r="P1910" i="3"/>
  <c r="J1965" i="3"/>
  <c r="L1965" i="3"/>
  <c r="P2053" i="3"/>
  <c r="O2148" i="3"/>
  <c r="N2173" i="3"/>
  <c r="N2918" i="3"/>
  <c r="L2918" i="3"/>
  <c r="P2942" i="3"/>
  <c r="P2944" i="3"/>
  <c r="P2946" i="3"/>
  <c r="P2948" i="3"/>
  <c r="M2292" i="3"/>
  <c r="L2317" i="3"/>
  <c r="M2488" i="3"/>
  <c r="J2488" i="3"/>
  <c r="N2497" i="3"/>
  <c r="K2516" i="3"/>
  <c r="M2675" i="3"/>
  <c r="M2731" i="3"/>
  <c r="P2735" i="3"/>
  <c r="P2734" i="3" s="1"/>
  <c r="O2752" i="3"/>
  <c r="O2750" i="3" s="1"/>
  <c r="O2749" i="3" s="1"/>
  <c r="K2755" i="3"/>
  <c r="K2762" i="3"/>
  <c r="O2770" i="3"/>
  <c r="L2864" i="3"/>
  <c r="J2871" i="3"/>
  <c r="J2870" i="3" s="1"/>
  <c r="J2869" i="3" s="1"/>
  <c r="O2889" i="3"/>
  <c r="O2888" i="3" s="1"/>
  <c r="J2895" i="3"/>
  <c r="M2954" i="3"/>
  <c r="N3038" i="3"/>
  <c r="K3060" i="3"/>
  <c r="K3059" i="3" s="1"/>
  <c r="K3058" i="3" s="1"/>
  <c r="M3092" i="3"/>
  <c r="L3117" i="3"/>
  <c r="L3116" i="3" s="1"/>
  <c r="N3120" i="3"/>
  <c r="K3120" i="3"/>
  <c r="M3139" i="3"/>
  <c r="L3236" i="3"/>
  <c r="L3233" i="3" s="1"/>
  <c r="P3239" i="3"/>
  <c r="P3241" i="3"/>
  <c r="J3246" i="3"/>
  <c r="O3325" i="3"/>
  <c r="O3324" i="3" s="1"/>
  <c r="K3341" i="3"/>
  <c r="K3400" i="3"/>
  <c r="K3399" i="3" s="1"/>
  <c r="O3400" i="3"/>
  <c r="O3399" i="3" s="1"/>
  <c r="L3406" i="3"/>
  <c r="M3703" i="3"/>
  <c r="P3887" i="3"/>
  <c r="P3886" i="3" s="1"/>
  <c r="J3978" i="3"/>
  <c r="P2215" i="3"/>
  <c r="P2217" i="3"/>
  <c r="P2219" i="3"/>
  <c r="P2224" i="3"/>
  <c r="P2228" i="3"/>
  <c r="P2232" i="3"/>
  <c r="P2236" i="3"/>
  <c r="P2240" i="3"/>
  <c r="P2244" i="3"/>
  <c r="P2252" i="3"/>
  <c r="P2256" i="3"/>
  <c r="P2260" i="3"/>
  <c r="P2264" i="3"/>
  <c r="P2268" i="3"/>
  <c r="O2274" i="3"/>
  <c r="O2273" i="3" s="1"/>
  <c r="P2470" i="3"/>
  <c r="P2472" i="3"/>
  <c r="P2474" i="3"/>
  <c r="O2483" i="3"/>
  <c r="J2497" i="3"/>
  <c r="L2502" i="3"/>
  <c r="K2529" i="3"/>
  <c r="M2548" i="3"/>
  <c r="M2563" i="3"/>
  <c r="N2610" i="3"/>
  <c r="L2672" i="3"/>
  <c r="N2719" i="3"/>
  <c r="P2751" i="3"/>
  <c r="N2780" i="3"/>
  <c r="P2838" i="3"/>
  <c r="K2870" i="3"/>
  <c r="K2869" i="3" s="1"/>
  <c r="O2878" i="3"/>
  <c r="K2949" i="3"/>
  <c r="O3061" i="3"/>
  <c r="O3060" i="3" s="1"/>
  <c r="O3059" i="3" s="1"/>
  <c r="O3058" i="3" s="1"/>
  <c r="L3165" i="3"/>
  <c r="M3246" i="3"/>
  <c r="M3275" i="3"/>
  <c r="P3327" i="3"/>
  <c r="P3329" i="3"/>
  <c r="M3341" i="3"/>
  <c r="P3350" i="3"/>
  <c r="P3355" i="3"/>
  <c r="P3365" i="3"/>
  <c r="P3367" i="3"/>
  <c r="P3369" i="3"/>
  <c r="P3371" i="3"/>
  <c r="P3386" i="3"/>
  <c r="P3385" i="3" s="1"/>
  <c r="L3875" i="3"/>
  <c r="O3932" i="3"/>
  <c r="K3978" i="3"/>
  <c r="O3979" i="3"/>
  <c r="J4001" i="3"/>
  <c r="P4011" i="3"/>
  <c r="P4013" i="3"/>
  <c r="P4015" i="3"/>
  <c r="P4017" i="3"/>
  <c r="P4019" i="3"/>
  <c r="P4027" i="3"/>
  <c r="P4029" i="3"/>
  <c r="K4113" i="3"/>
  <c r="L1355" i="3"/>
  <c r="L1354" i="3" s="1"/>
  <c r="L1353" i="3" s="1"/>
  <c r="P652" i="3"/>
  <c r="P651" i="3" s="1"/>
  <c r="L651" i="3"/>
  <c r="L2050" i="3"/>
  <c r="N2895" i="3"/>
  <c r="K3861" i="3"/>
  <c r="K93" i="3"/>
  <c r="K2477" i="3"/>
  <c r="K2476" i="3" s="1"/>
  <c r="O2516" i="3"/>
  <c r="P99" i="3"/>
  <c r="P98" i="3" s="1"/>
  <c r="L98" i="3"/>
  <c r="L93" i="3" s="1"/>
  <c r="K398" i="3"/>
  <c r="O1290" i="3"/>
  <c r="O1289" i="3" s="1"/>
  <c r="O1288" i="3" s="1"/>
  <c r="O1291" i="3"/>
  <c r="P1964" i="3"/>
  <c r="P1963" i="3" s="1"/>
  <c r="P1962" i="3" s="1"/>
  <c r="L1963" i="3"/>
  <c r="L1962" i="3" s="1"/>
  <c r="J93" i="3"/>
  <c r="N93" i="3"/>
  <c r="J147" i="3"/>
  <c r="N147" i="3"/>
  <c r="N261" i="3"/>
  <c r="N293" i="3"/>
  <c r="M522" i="3"/>
  <c r="M533" i="3"/>
  <c r="J547" i="3"/>
  <c r="O547" i="3"/>
  <c r="M647" i="3"/>
  <c r="J1162" i="3"/>
  <c r="J1242" i="3"/>
  <c r="N1289" i="3"/>
  <c r="N1288" i="3" s="1"/>
  <c r="O1308" i="3"/>
  <c r="J1788" i="3"/>
  <c r="J1787" i="3" s="1"/>
  <c r="J1786" i="3" s="1"/>
  <c r="N1941" i="3"/>
  <c r="J1949" i="3"/>
  <c r="M1981" i="3"/>
  <c r="M2033" i="3"/>
  <c r="P2487" i="3"/>
  <c r="P2486" i="3" s="1"/>
  <c r="L2486" i="3"/>
  <c r="L2483" i="3" s="1"/>
  <c r="K2502" i="3"/>
  <c r="M2516" i="3"/>
  <c r="P2528" i="3"/>
  <c r="P2527" i="3" s="1"/>
  <c r="L2527" i="3"/>
  <c r="L2516" i="3" s="1"/>
  <c r="J2741" i="3"/>
  <c r="J3120" i="3"/>
  <c r="J63" i="3"/>
  <c r="J62" i="3" s="1"/>
  <c r="J81" i="3"/>
  <c r="N81" i="3"/>
  <c r="P95" i="3"/>
  <c r="P94" i="3" s="1"/>
  <c r="M104" i="3"/>
  <c r="K115" i="3"/>
  <c r="K122" i="3"/>
  <c r="L133" i="3"/>
  <c r="L122" i="3" s="1"/>
  <c r="M136" i="3"/>
  <c r="L142" i="3"/>
  <c r="L141" i="3" s="1"/>
  <c r="K147" i="3"/>
  <c r="P149" i="3"/>
  <c r="P148" i="3" s="1"/>
  <c r="K156" i="3"/>
  <c r="K174" i="3"/>
  <c r="K173" i="3" s="1"/>
  <c r="L175" i="3"/>
  <c r="P178" i="3"/>
  <c r="P180" i="3"/>
  <c r="P182" i="3"/>
  <c r="P184" i="3"/>
  <c r="P186" i="3"/>
  <c r="P188" i="3"/>
  <c r="P190" i="3"/>
  <c r="P195" i="3"/>
  <c r="P197" i="3"/>
  <c r="P199" i="3"/>
  <c r="L207" i="3"/>
  <c r="P210" i="3"/>
  <c r="L212" i="3"/>
  <c r="L215" i="3"/>
  <c r="P219" i="3"/>
  <c r="O222" i="3"/>
  <c r="O221" i="3" s="1"/>
  <c r="P241" i="3"/>
  <c r="J248" i="3"/>
  <c r="J247" i="3" s="1"/>
  <c r="O257" i="3"/>
  <c r="J261" i="3"/>
  <c r="P263" i="3"/>
  <c r="P262" i="3" s="1"/>
  <c r="P267" i="3"/>
  <c r="P266" i="3" s="1"/>
  <c r="P269" i="3"/>
  <c r="P268" i="3" s="1"/>
  <c r="K270" i="3"/>
  <c r="O270" i="3"/>
  <c r="K282" i="3"/>
  <c r="J293" i="3"/>
  <c r="P295" i="3"/>
  <c r="P294" i="3" s="1"/>
  <c r="M298" i="3"/>
  <c r="J330" i="3"/>
  <c r="L331" i="3"/>
  <c r="P334" i="3"/>
  <c r="P336" i="3"/>
  <c r="P362" i="3"/>
  <c r="P364" i="3"/>
  <c r="P366" i="3"/>
  <c r="P368" i="3"/>
  <c r="P370" i="3"/>
  <c r="P372" i="3"/>
  <c r="P374" i="3"/>
  <c r="P376" i="3"/>
  <c r="P378" i="3"/>
  <c r="P380" i="3"/>
  <c r="P386" i="3"/>
  <c r="P388" i="3"/>
  <c r="P390" i="3"/>
  <c r="P392" i="3"/>
  <c r="P394" i="3"/>
  <c r="P396" i="3"/>
  <c r="O399" i="3"/>
  <c r="L412" i="3"/>
  <c r="P415" i="3"/>
  <c r="P417" i="3"/>
  <c r="P419" i="3"/>
  <c r="P423" i="3"/>
  <c r="P427" i="3"/>
  <c r="P429" i="3"/>
  <c r="P431" i="3"/>
  <c r="P433" i="3"/>
  <c r="P442" i="3"/>
  <c r="P444" i="3"/>
  <c r="P446" i="3"/>
  <c r="P482" i="3"/>
  <c r="P484" i="3"/>
  <c r="P483" i="3" s="1"/>
  <c r="P492" i="3"/>
  <c r="P494" i="3"/>
  <c r="P496" i="3"/>
  <c r="P498" i="3"/>
  <c r="P500" i="3"/>
  <c r="P502" i="3"/>
  <c r="P504" i="3"/>
  <c r="P506" i="3"/>
  <c r="P508" i="3"/>
  <c r="P510" i="3"/>
  <c r="P512" i="3"/>
  <c r="J562" i="3"/>
  <c r="P564" i="3"/>
  <c r="P568" i="3"/>
  <c r="P572" i="3"/>
  <c r="P576" i="3"/>
  <c r="P580" i="3"/>
  <c r="P584" i="3"/>
  <c r="P588" i="3"/>
  <c r="P597" i="3"/>
  <c r="M603" i="3"/>
  <c r="O611" i="3"/>
  <c r="P660" i="3"/>
  <c r="P659" i="3" s="1"/>
  <c r="P658" i="3" s="1"/>
  <c r="M661" i="3"/>
  <c r="P670" i="3"/>
  <c r="P672" i="3"/>
  <c r="P674" i="3"/>
  <c r="P688" i="3"/>
  <c r="P690" i="3"/>
  <c r="P692" i="3"/>
  <c r="P694" i="3"/>
  <c r="P696" i="3"/>
  <c r="P699" i="3"/>
  <c r="P701" i="3"/>
  <c r="P703" i="3"/>
  <c r="P705" i="3"/>
  <c r="P707" i="3"/>
  <c r="P709" i="3"/>
  <c r="P711" i="3"/>
  <c r="P713" i="3"/>
  <c r="P715" i="3"/>
  <c r="P717" i="3"/>
  <c r="P719" i="3"/>
  <c r="P721" i="3"/>
  <c r="P723" i="3"/>
  <c r="P725" i="3"/>
  <c r="P728" i="3"/>
  <c r="J752" i="3"/>
  <c r="P758" i="3"/>
  <c r="P757" i="3" s="1"/>
  <c r="P760" i="3"/>
  <c r="P759" i="3" s="1"/>
  <c r="M782" i="3"/>
  <c r="P785" i="3"/>
  <c r="P787" i="3"/>
  <c r="P789" i="3"/>
  <c r="P791" i="3"/>
  <c r="P793" i="3"/>
  <c r="P795" i="3"/>
  <c r="P797" i="3"/>
  <c r="P799" i="3"/>
  <c r="P801" i="3"/>
  <c r="P803" i="3"/>
  <c r="P810" i="3"/>
  <c r="P815" i="3"/>
  <c r="P817" i="3"/>
  <c r="P819" i="3"/>
  <c r="P821" i="3"/>
  <c r="P823" i="3"/>
  <c r="P825" i="3"/>
  <c r="P827" i="3"/>
  <c r="P829" i="3"/>
  <c r="P834" i="3"/>
  <c r="P838" i="3"/>
  <c r="P842" i="3"/>
  <c r="P888" i="3"/>
  <c r="P892" i="3"/>
  <c r="P896" i="3"/>
  <c r="P900" i="3"/>
  <c r="L914" i="3"/>
  <c r="P917" i="3"/>
  <c r="P919" i="3"/>
  <c r="P921" i="3"/>
  <c r="P923" i="3"/>
  <c r="P925" i="3"/>
  <c r="P927" i="3"/>
  <c r="K954" i="3"/>
  <c r="O955" i="3"/>
  <c r="J1014" i="3"/>
  <c r="J1040" i="3"/>
  <c r="L1071" i="3"/>
  <c r="P1074" i="3"/>
  <c r="P1076" i="3"/>
  <c r="P1078" i="3"/>
  <c r="P1080" i="3"/>
  <c r="P1082" i="3"/>
  <c r="P1084" i="3"/>
  <c r="P1093" i="3"/>
  <c r="M1094" i="3"/>
  <c r="P1097" i="3"/>
  <c r="P1100" i="3"/>
  <c r="P1141" i="3"/>
  <c r="P1145" i="3"/>
  <c r="P1149" i="3"/>
  <c r="P1153" i="3"/>
  <c r="K1162" i="3"/>
  <c r="L1162" i="3"/>
  <c r="M1190" i="3"/>
  <c r="M1180" i="3" s="1"/>
  <c r="P1214" i="3"/>
  <c r="P1235" i="3"/>
  <c r="K1248" i="3"/>
  <c r="J1272" i="3"/>
  <c r="P1274" i="3"/>
  <c r="P1276" i="3"/>
  <c r="P1278" i="3"/>
  <c r="P1325" i="3"/>
  <c r="P1329" i="3"/>
  <c r="M1340" i="3"/>
  <c r="J1354" i="3"/>
  <c r="J1353" i="3" s="1"/>
  <c r="M1366" i="3"/>
  <c r="J1381" i="3"/>
  <c r="M1403" i="3"/>
  <c r="M1396" i="3" s="1"/>
  <c r="N1476" i="3"/>
  <c r="J1499" i="3"/>
  <c r="P1501" i="3"/>
  <c r="P1503" i="3"/>
  <c r="P1507" i="3"/>
  <c r="P1509" i="3"/>
  <c r="P1511" i="3"/>
  <c r="P1515" i="3"/>
  <c r="P1517" i="3"/>
  <c r="P1520" i="3"/>
  <c r="K1589" i="3"/>
  <c r="K1585" i="3" s="1"/>
  <c r="J1617" i="3"/>
  <c r="P1619" i="3"/>
  <c r="P1623" i="3"/>
  <c r="P1627" i="3"/>
  <c r="P1631" i="3"/>
  <c r="P1639" i="3"/>
  <c r="P1643" i="3"/>
  <c r="P1647" i="3"/>
  <c r="P1658" i="3"/>
  <c r="P1662" i="3"/>
  <c r="P1664" i="3"/>
  <c r="P1671" i="3"/>
  <c r="P1675" i="3"/>
  <c r="P1679" i="3"/>
  <c r="N1723" i="3"/>
  <c r="K1781" i="3"/>
  <c r="O1781" i="3"/>
  <c r="K1788" i="3"/>
  <c r="K1787" i="3" s="1"/>
  <c r="K1786" i="3" s="1"/>
  <c r="P1792" i="3"/>
  <c r="P1794" i="3"/>
  <c r="P1796" i="3"/>
  <c r="P1798" i="3"/>
  <c r="P1800" i="3"/>
  <c r="P1804" i="3"/>
  <c r="P1806" i="3"/>
  <c r="P1808" i="3"/>
  <c r="P1810" i="3"/>
  <c r="P1812" i="3"/>
  <c r="P1814" i="3"/>
  <c r="P1816" i="3"/>
  <c r="P1818" i="3"/>
  <c r="P1820" i="3"/>
  <c r="P1822" i="3"/>
  <c r="P1824" i="3"/>
  <c r="P1828" i="3"/>
  <c r="P1830" i="3"/>
  <c r="P1832" i="3"/>
  <c r="P1836" i="3"/>
  <c r="P1838" i="3"/>
  <c r="P1840" i="3"/>
  <c r="P1842" i="3"/>
  <c r="P1844" i="3"/>
  <c r="P1846" i="3"/>
  <c r="P1848" i="3"/>
  <c r="P1850" i="3"/>
  <c r="P1860" i="3"/>
  <c r="P1862" i="3"/>
  <c r="P1868" i="3"/>
  <c r="P1870" i="3"/>
  <c r="P1872" i="3"/>
  <c r="P1874" i="3"/>
  <c r="P1878" i="3"/>
  <c r="P1882" i="3"/>
  <c r="P1886" i="3"/>
  <c r="P1894" i="3"/>
  <c r="P1898" i="3"/>
  <c r="P1902" i="3"/>
  <c r="K1949" i="3"/>
  <c r="M1965" i="3"/>
  <c r="J1970" i="3"/>
  <c r="N1970" i="3"/>
  <c r="P1987" i="3"/>
  <c r="P1995" i="3"/>
  <c r="P1997" i="3"/>
  <c r="P1999" i="3"/>
  <c r="P2010" i="3"/>
  <c r="P2014" i="3"/>
  <c r="P2018" i="3"/>
  <c r="P2022" i="3"/>
  <c r="J2025" i="3"/>
  <c r="L2036" i="3"/>
  <c r="L2033" i="3" s="1"/>
  <c r="J2041" i="3"/>
  <c r="J2050" i="3"/>
  <c r="N2050" i="3"/>
  <c r="P2104" i="3"/>
  <c r="P2108" i="3"/>
  <c r="P2112" i="3"/>
  <c r="P2116" i="3"/>
  <c r="P2120" i="3"/>
  <c r="P2124" i="3"/>
  <c r="P2129" i="3"/>
  <c r="P2131" i="3"/>
  <c r="P2135" i="3"/>
  <c r="P2137" i="3"/>
  <c r="P2139" i="3"/>
  <c r="P2141" i="3"/>
  <c r="P2143" i="3"/>
  <c r="P2145" i="3"/>
  <c r="J2147" i="3"/>
  <c r="M2173" i="3"/>
  <c r="L2220" i="3"/>
  <c r="P2223" i="3"/>
  <c r="P2225" i="3"/>
  <c r="P2227" i="3"/>
  <c r="P2229" i="3"/>
  <c r="P2231" i="3"/>
  <c r="P2394" i="3"/>
  <c r="P2396" i="3"/>
  <c r="P2398" i="3"/>
  <c r="P2402" i="3"/>
  <c r="P2404" i="3"/>
  <c r="P2407" i="3"/>
  <c r="P2409" i="3"/>
  <c r="P2411" i="3"/>
  <c r="P2413" i="3"/>
  <c r="P2417" i="3"/>
  <c r="P2419" i="3"/>
  <c r="P2421" i="3"/>
  <c r="P2423" i="3"/>
  <c r="P2425" i="3"/>
  <c r="P2427" i="3"/>
  <c r="P2429" i="3"/>
  <c r="P2431" i="3"/>
  <c r="P2433" i="3"/>
  <c r="P2435" i="3"/>
  <c r="P2437" i="3"/>
  <c r="P2439" i="3"/>
  <c r="P2441" i="3"/>
  <c r="P2443" i="3"/>
  <c r="P2449" i="3"/>
  <c r="P2451" i="3"/>
  <c r="P2453" i="3"/>
  <c r="P2455" i="3"/>
  <c r="P2457" i="3"/>
  <c r="P2459" i="3"/>
  <c r="P2461" i="3"/>
  <c r="O2477" i="3"/>
  <c r="O2476" i="3" s="1"/>
  <c r="M2502" i="3"/>
  <c r="J2536" i="3"/>
  <c r="J2563" i="3"/>
  <c r="J2854" i="3"/>
  <c r="P2875" i="3"/>
  <c r="P2877" i="3"/>
  <c r="P2951" i="3"/>
  <c r="P2950" i="3" s="1"/>
  <c r="N3059" i="3"/>
  <c r="N3058" i="3" s="1"/>
  <c r="P3186" i="3"/>
  <c r="K3634" i="3"/>
  <c r="K3633" i="3" s="1"/>
  <c r="L3634" i="3"/>
  <c r="L3633" i="3" s="1"/>
  <c r="O3643" i="3"/>
  <c r="P3828" i="3"/>
  <c r="P3830" i="3"/>
  <c r="P3832" i="3"/>
  <c r="P3834" i="3"/>
  <c r="P3836" i="3"/>
  <c r="O63" i="3"/>
  <c r="O62" i="3" s="1"/>
  <c r="N69" i="3"/>
  <c r="P83" i="3"/>
  <c r="P82" i="3" s="1"/>
  <c r="O93" i="3"/>
  <c r="P119" i="3"/>
  <c r="P118" i="3" s="1"/>
  <c r="M122" i="3"/>
  <c r="O142" i="3"/>
  <c r="O141" i="3" s="1"/>
  <c r="M156" i="3"/>
  <c r="J168" i="3"/>
  <c r="J167" i="3" s="1"/>
  <c r="M174" i="3"/>
  <c r="M173" i="3" s="1"/>
  <c r="O194" i="3"/>
  <c r="O207" i="3"/>
  <c r="O215" i="3"/>
  <c r="O218" i="3"/>
  <c r="P224" i="3"/>
  <c r="K261" i="3"/>
  <c r="M270" i="3"/>
  <c r="M282" i="3"/>
  <c r="P291" i="3"/>
  <c r="P290" i="3" s="1"/>
  <c r="P289" i="3" s="1"/>
  <c r="K293" i="3"/>
  <c r="P311" i="3"/>
  <c r="P310" i="3" s="1"/>
  <c r="J322" i="3"/>
  <c r="L322" i="3"/>
  <c r="K330" i="3"/>
  <c r="L405" i="3"/>
  <c r="O441" i="3"/>
  <c r="O471" i="3"/>
  <c r="O470" i="3" s="1"/>
  <c r="K474" i="3"/>
  <c r="L540" i="3"/>
  <c r="K562" i="3"/>
  <c r="O563" i="3"/>
  <c r="P613" i="3"/>
  <c r="P615" i="3"/>
  <c r="P617" i="3"/>
  <c r="P619" i="3"/>
  <c r="P621" i="3"/>
  <c r="P623" i="3"/>
  <c r="P625" i="3"/>
  <c r="P627" i="3"/>
  <c r="P629" i="3"/>
  <c r="P631" i="3"/>
  <c r="P633" i="3"/>
  <c r="P635" i="3"/>
  <c r="P637" i="3"/>
  <c r="P639" i="3"/>
  <c r="P641" i="3"/>
  <c r="P643" i="3"/>
  <c r="P645" i="3"/>
  <c r="J647" i="3"/>
  <c r="L648" i="3"/>
  <c r="P738" i="3"/>
  <c r="P740" i="3"/>
  <c r="P742" i="3"/>
  <c r="K752" i="3"/>
  <c r="N782" i="3"/>
  <c r="N781" i="3" s="1"/>
  <c r="P857" i="3"/>
  <c r="P859" i="3"/>
  <c r="P863" i="3"/>
  <c r="P865" i="3"/>
  <c r="P867" i="3"/>
  <c r="P941" i="3"/>
  <c r="P943" i="3"/>
  <c r="P945" i="3"/>
  <c r="P947" i="3"/>
  <c r="P949" i="3"/>
  <c r="P957" i="3"/>
  <c r="P959" i="3"/>
  <c r="P961" i="3"/>
  <c r="J980" i="3"/>
  <c r="J979" i="3" s="1"/>
  <c r="J978" i="3" s="1"/>
  <c r="N980" i="3"/>
  <c r="N979" i="3" s="1"/>
  <c r="N978" i="3" s="1"/>
  <c r="L984" i="3"/>
  <c r="P985" i="3"/>
  <c r="P987" i="3"/>
  <c r="P989" i="3"/>
  <c r="K1014" i="3"/>
  <c r="P1025" i="3"/>
  <c r="P1029" i="3"/>
  <c r="P1120" i="3"/>
  <c r="P1122" i="3"/>
  <c r="P1124" i="3"/>
  <c r="P1126" i="3"/>
  <c r="P1128" i="3"/>
  <c r="P1130" i="3"/>
  <c r="P1132" i="3"/>
  <c r="P1134" i="3"/>
  <c r="M1248" i="3"/>
  <c r="K1381" i="3"/>
  <c r="J1386" i="3"/>
  <c r="N1386" i="3"/>
  <c r="M1412" i="3"/>
  <c r="P1415" i="3"/>
  <c r="P1417" i="3"/>
  <c r="P1419" i="3"/>
  <c r="P1421" i="3"/>
  <c r="P1423" i="3"/>
  <c r="P1425" i="3"/>
  <c r="P1427" i="3"/>
  <c r="P1429" i="3"/>
  <c r="P1431" i="3"/>
  <c r="P1434" i="3"/>
  <c r="P1463" i="3"/>
  <c r="P1478" i="3"/>
  <c r="P1482" i="3"/>
  <c r="P1487" i="3"/>
  <c r="K1499" i="3"/>
  <c r="J1529" i="3"/>
  <c r="O1532" i="3"/>
  <c r="O1529" i="3" s="1"/>
  <c r="M1540" i="3"/>
  <c r="P1544" i="3"/>
  <c r="P1543" i="3" s="1"/>
  <c r="K1547" i="3"/>
  <c r="P1551" i="3"/>
  <c r="P1696" i="3"/>
  <c r="P1704" i="3"/>
  <c r="P1708" i="3"/>
  <c r="P1710" i="3"/>
  <c r="P1712" i="3"/>
  <c r="P1714" i="3"/>
  <c r="J1723" i="3"/>
  <c r="P1727" i="3"/>
  <c r="P1731" i="3"/>
  <c r="P1735" i="3"/>
  <c r="P1739" i="3"/>
  <c r="P1747" i="3"/>
  <c r="M1781" i="3"/>
  <c r="M1616" i="3" s="1"/>
  <c r="P1916" i="3"/>
  <c r="P1920" i="3"/>
  <c r="P1924" i="3"/>
  <c r="P1928" i="3"/>
  <c r="P1932" i="3"/>
  <c r="P1936" i="3"/>
  <c r="M1949" i="3"/>
  <c r="K2025" i="3"/>
  <c r="O2025" i="3"/>
  <c r="P2067" i="3"/>
  <c r="P2069" i="3"/>
  <c r="P2071" i="3"/>
  <c r="P2073" i="3"/>
  <c r="P2075" i="3"/>
  <c r="P2077" i="3"/>
  <c r="P2079" i="3"/>
  <c r="P2083" i="3"/>
  <c r="P2085" i="3"/>
  <c r="P2087" i="3"/>
  <c r="P2089" i="3"/>
  <c r="P2288" i="3"/>
  <c r="P2300" i="3"/>
  <c r="P2304" i="3"/>
  <c r="P2308" i="3"/>
  <c r="P2312" i="3"/>
  <c r="P2316" i="3"/>
  <c r="P2324" i="3"/>
  <c r="P2328" i="3"/>
  <c r="P2336" i="3"/>
  <c r="K2352" i="3"/>
  <c r="K2497" i="3"/>
  <c r="O2675" i="3"/>
  <c r="K2930" i="3"/>
  <c r="N2930" i="3"/>
  <c r="P3799" i="3"/>
  <c r="P3803" i="3"/>
  <c r="P3811" i="3"/>
  <c r="P3813" i="3"/>
  <c r="P3815" i="3"/>
  <c r="P3817" i="3"/>
  <c r="P2233" i="3"/>
  <c r="P2235" i="3"/>
  <c r="P2239" i="3"/>
  <c r="P2241" i="3"/>
  <c r="P2243" i="3"/>
  <c r="P2245" i="3"/>
  <c r="P2247" i="3"/>
  <c r="P2249" i="3"/>
  <c r="P2251" i="3"/>
  <c r="P2253" i="3"/>
  <c r="P2255" i="3"/>
  <c r="P2257" i="3"/>
  <c r="P2259" i="3"/>
  <c r="P2261" i="3"/>
  <c r="P2263" i="3"/>
  <c r="P2265" i="3"/>
  <c r="P2267" i="3"/>
  <c r="P2269" i="3"/>
  <c r="J2352" i="3"/>
  <c r="P2363" i="3"/>
  <c r="P2365" i="3"/>
  <c r="P2367" i="3"/>
  <c r="P2369" i="3"/>
  <c r="P2371" i="3"/>
  <c r="P2373" i="3"/>
  <c r="P2375" i="3"/>
  <c r="M2477" i="3"/>
  <c r="M2476" i="3" s="1"/>
  <c r="K2483" i="3"/>
  <c r="P2485" i="3"/>
  <c r="P2484" i="3" s="1"/>
  <c r="M2497" i="3"/>
  <c r="J2502" i="3"/>
  <c r="J2516" i="3"/>
  <c r="P2526" i="3"/>
  <c r="P2525" i="3" s="1"/>
  <c r="O2563" i="3"/>
  <c r="L2572" i="3"/>
  <c r="J2571" i="3"/>
  <c r="P2606" i="3"/>
  <c r="P2605" i="3" s="1"/>
  <c r="P2604" i="3" s="1"/>
  <c r="P2618" i="3"/>
  <c r="P2622" i="3"/>
  <c r="P2626" i="3"/>
  <c r="P2630" i="3"/>
  <c r="P2634" i="3"/>
  <c r="P2638" i="3"/>
  <c r="P2642" i="3"/>
  <c r="P2657" i="3"/>
  <c r="P2659" i="3"/>
  <c r="P2663" i="3"/>
  <c r="P2665" i="3"/>
  <c r="P2667" i="3"/>
  <c r="P2669" i="3"/>
  <c r="L2688" i="3"/>
  <c r="P2698" i="3"/>
  <c r="P2702" i="3"/>
  <c r="P2704" i="3"/>
  <c r="J2713" i="3"/>
  <c r="J2712" i="3" s="1"/>
  <c r="N2713" i="3"/>
  <c r="N2712" i="3" s="1"/>
  <c r="M2762" i="3"/>
  <c r="L2765" i="3"/>
  <c r="O2837" i="3"/>
  <c r="O2846" i="3"/>
  <c r="K2854" i="3"/>
  <c r="P2859" i="3"/>
  <c r="M2864" i="3"/>
  <c r="N2871" i="3"/>
  <c r="K2895" i="3"/>
  <c r="J2918" i="3"/>
  <c r="O2941" i="3"/>
  <c r="O2930" i="3" s="1"/>
  <c r="M2949" i="3"/>
  <c r="J2954" i="3"/>
  <c r="M2963" i="3"/>
  <c r="M2968" i="3"/>
  <c r="L2971" i="3"/>
  <c r="P2974" i="3"/>
  <c r="L2982" i="3"/>
  <c r="M2987" i="3"/>
  <c r="O3030" i="3"/>
  <c r="L3050" i="3"/>
  <c r="M3053" i="3"/>
  <c r="L3077" i="3"/>
  <c r="K3092" i="3"/>
  <c r="J3097" i="3"/>
  <c r="L3097" i="3"/>
  <c r="K3107" i="3"/>
  <c r="O3117" i="3"/>
  <c r="O3116" i="3" s="1"/>
  <c r="K3128" i="3"/>
  <c r="K3144" i="3"/>
  <c r="J3275" i="3"/>
  <c r="L3275" i="3"/>
  <c r="K3308" i="3"/>
  <c r="K3384" i="3"/>
  <c r="L3511" i="3"/>
  <c r="P3527" i="3"/>
  <c r="P3531" i="3"/>
  <c r="P3536" i="3"/>
  <c r="P3584" i="3"/>
  <c r="J3653" i="3"/>
  <c r="K3653" i="3"/>
  <c r="J3665" i="3"/>
  <c r="J3703" i="3"/>
  <c r="P3800" i="3"/>
  <c r="M3826" i="3"/>
  <c r="P3829" i="3"/>
  <c r="P3835" i="3"/>
  <c r="O3870" i="3"/>
  <c r="P3877" i="3"/>
  <c r="O3960" i="3"/>
  <c r="M3978" i="3"/>
  <c r="J4108" i="3"/>
  <c r="O4108" i="3"/>
  <c r="M4120" i="3"/>
  <c r="M4119" i="3" s="1"/>
  <c r="M4118" i="3" s="1"/>
  <c r="P4122" i="3"/>
  <c r="J2682" i="3"/>
  <c r="J2681" i="3" s="1"/>
  <c r="J2680" i="3" s="1"/>
  <c r="N2682" i="3"/>
  <c r="N2681" i="3" s="1"/>
  <c r="N2680" i="3" s="1"/>
  <c r="L2741" i="3"/>
  <c r="P2753" i="3"/>
  <c r="N2755" i="3"/>
  <c r="K2780" i="3"/>
  <c r="L2780" i="3"/>
  <c r="P2797" i="3"/>
  <c r="P2801" i="3"/>
  <c r="P2805" i="3"/>
  <c r="P2809" i="3"/>
  <c r="P2813" i="3"/>
  <c r="P2821" i="3"/>
  <c r="P2825" i="3"/>
  <c r="P2830" i="3"/>
  <c r="P2832" i="3"/>
  <c r="P2839" i="3"/>
  <c r="P2848" i="3"/>
  <c r="K2918" i="3"/>
  <c r="O2918" i="3"/>
  <c r="J2930" i="3"/>
  <c r="P2943" i="3"/>
  <c r="P2947" i="3"/>
  <c r="K2954" i="3"/>
  <c r="N2963" i="3"/>
  <c r="N3053" i="3"/>
  <c r="K3077" i="3"/>
  <c r="K3073" i="3" s="1"/>
  <c r="J3083" i="3"/>
  <c r="L3083" i="3"/>
  <c r="L3110" i="3"/>
  <c r="L3107" i="3" s="1"/>
  <c r="O3120" i="3"/>
  <c r="J3139" i="3"/>
  <c r="M3144" i="3"/>
  <c r="N3153" i="3"/>
  <c r="N3246" i="3"/>
  <c r="O3275" i="3"/>
  <c r="N3292" i="3"/>
  <c r="N3291" i="3" s="1"/>
  <c r="P3328" i="3"/>
  <c r="P3343" i="3"/>
  <c r="P3349" i="3"/>
  <c r="P3351" i="3"/>
  <c r="P3356" i="3"/>
  <c r="P3372" i="3"/>
  <c r="P3379" i="3"/>
  <c r="P3381" i="3"/>
  <c r="P3383" i="3"/>
  <c r="P3464" i="3"/>
  <c r="K3511" i="3"/>
  <c r="J3614" i="3"/>
  <c r="J3613" i="3" s="1"/>
  <c r="J3612" i="3" s="1"/>
  <c r="P3645" i="3"/>
  <c r="P3644" i="3" s="1"/>
  <c r="P3649" i="3"/>
  <c r="P3648" i="3" s="1"/>
  <c r="L3687" i="3"/>
  <c r="M3710" i="3"/>
  <c r="P3734" i="3"/>
  <c r="P3738" i="3"/>
  <c r="P3742" i="3"/>
  <c r="P3746" i="3"/>
  <c r="P3757" i="3"/>
  <c r="P3759" i="3"/>
  <c r="P3766" i="3"/>
  <c r="P3770" i="3"/>
  <c r="P3774" i="3"/>
  <c r="P3778" i="3"/>
  <c r="P3787" i="3"/>
  <c r="P3789" i="3"/>
  <c r="P3791" i="3"/>
  <c r="P3793" i="3"/>
  <c r="J3883" i="3"/>
  <c r="P3933" i="3"/>
  <c r="P3937" i="3"/>
  <c r="P3941" i="3"/>
  <c r="P3945" i="3"/>
  <c r="P3949" i="3"/>
  <c r="P3962" i="3"/>
  <c r="P3964" i="3"/>
  <c r="P3966" i="3"/>
  <c r="P3968" i="3"/>
  <c r="P3970" i="3"/>
  <c r="P3972" i="3"/>
  <c r="P3976" i="3"/>
  <c r="P4004" i="3"/>
  <c r="P4006" i="3"/>
  <c r="P4010" i="3"/>
  <c r="P4012" i="3"/>
  <c r="P4014" i="3"/>
  <c r="P4016" i="3"/>
  <c r="P4018" i="3"/>
  <c r="P4020" i="3"/>
  <c r="P4026" i="3"/>
  <c r="P4028" i="3"/>
  <c r="P4030" i="3"/>
  <c r="P4032" i="3"/>
  <c r="P4034" i="3"/>
  <c r="P4036" i="3"/>
  <c r="P4038" i="3"/>
  <c r="P4042" i="3"/>
  <c r="P4044" i="3"/>
  <c r="P4046" i="3"/>
  <c r="P4048" i="3"/>
  <c r="P4050" i="3"/>
  <c r="P4052" i="3"/>
  <c r="P4054" i="3"/>
  <c r="P4056" i="3"/>
  <c r="N4113" i="3"/>
  <c r="O4148" i="3"/>
  <c r="P4031" i="3"/>
  <c r="P4033" i="3"/>
  <c r="P4035" i="3"/>
  <c r="P4043" i="3"/>
  <c r="P4045" i="3"/>
  <c r="P4047" i="3"/>
  <c r="P4049" i="3"/>
  <c r="P4051" i="3"/>
  <c r="M4108" i="3"/>
  <c r="J4113" i="3"/>
  <c r="J4120" i="3"/>
  <c r="J4119" i="3" s="1"/>
  <c r="J4118" i="3" s="1"/>
  <c r="P4153" i="3"/>
  <c r="P4155" i="3"/>
  <c r="P4157" i="3"/>
  <c r="P4159" i="3"/>
  <c r="P4161" i="3"/>
  <c r="P4163" i="3"/>
  <c r="P4169" i="3"/>
  <c r="P4171" i="3"/>
  <c r="P4173" i="3"/>
  <c r="P4177" i="3"/>
  <c r="P4179" i="3"/>
  <c r="P4181" i="3"/>
  <c r="P4185" i="3"/>
  <c r="P4187" i="3"/>
  <c r="P4189" i="3"/>
  <c r="P4191" i="3"/>
  <c r="P4193" i="3"/>
  <c r="P4195" i="3"/>
  <c r="P4197" i="3"/>
  <c r="P4201" i="3"/>
  <c r="P4203" i="3"/>
  <c r="P4205" i="3"/>
  <c r="P4209" i="3"/>
  <c r="P4211" i="3"/>
  <c r="P4213" i="3"/>
  <c r="P4215" i="3"/>
  <c r="P4217" i="3"/>
  <c r="P4219" i="3"/>
  <c r="L97" i="11"/>
  <c r="L96" i="11" s="1"/>
  <c r="BI79" i="11"/>
  <c r="BI78" i="11" s="1"/>
  <c r="BI77" i="11" s="1"/>
  <c r="AG78" i="11"/>
  <c r="AG77" i="11" s="1"/>
  <c r="BI103" i="11"/>
  <c r="BI102" i="11" s="1"/>
  <c r="AG102" i="11"/>
  <c r="BL104" i="11"/>
  <c r="BL102" i="11" s="1"/>
  <c r="AJ102" i="11"/>
  <c r="AG45" i="11"/>
  <c r="BI45" i="11" s="1"/>
  <c r="BI43" i="11" s="1"/>
  <c r="BI42" i="11" s="1"/>
  <c r="L45" i="11"/>
  <c r="P45" i="11" s="1"/>
  <c r="K43" i="11"/>
  <c r="K42" i="11" s="1"/>
  <c r="BL60" i="11"/>
  <c r="BM60" i="11" s="1"/>
  <c r="AJ59" i="11"/>
  <c r="U101" i="11"/>
  <c r="AA101" i="11"/>
  <c r="AP20" i="11"/>
  <c r="AS103" i="11"/>
  <c r="AZ106" i="11"/>
  <c r="BJ107" i="11"/>
  <c r="AS107" i="11"/>
  <c r="BG107" i="11"/>
  <c r="AZ108" i="11"/>
  <c r="BJ109" i="11"/>
  <c r="AS109" i="11"/>
  <c r="BG109" i="11"/>
  <c r="AZ110" i="11"/>
  <c r="BJ111" i="11"/>
  <c r="AS111" i="11"/>
  <c r="AZ118" i="11"/>
  <c r="AZ122" i="11"/>
  <c r="BG123" i="11"/>
  <c r="AI98" i="11"/>
  <c r="AI97" i="11" s="1"/>
  <c r="AI96" i="11" s="1"/>
  <c r="O98" i="11"/>
  <c r="O97" i="11" s="1"/>
  <c r="O96" i="11" s="1"/>
  <c r="V54" i="11"/>
  <c r="AP54" i="11"/>
  <c r="AO55" i="11"/>
  <c r="J101" i="11"/>
  <c r="W101" i="11"/>
  <c r="AC101" i="11"/>
  <c r="AN101" i="11"/>
  <c r="AT101" i="11"/>
  <c r="BA101" i="11"/>
  <c r="AI102" i="11"/>
  <c r="AI185" i="11"/>
  <c r="AO204" i="11"/>
  <c r="AO203" i="11" s="1"/>
  <c r="BI252" i="11"/>
  <c r="AR252" i="11"/>
  <c r="N260" i="11"/>
  <c r="AQ260" i="11"/>
  <c r="U355" i="11"/>
  <c r="AA355" i="11"/>
  <c r="AU355" i="11"/>
  <c r="BB355" i="11"/>
  <c r="BE490" i="11"/>
  <c r="AO490" i="11"/>
  <c r="V30" i="11"/>
  <c r="AV59" i="11"/>
  <c r="BL64" i="11"/>
  <c r="AV67" i="11"/>
  <c r="K101" i="11"/>
  <c r="AY247" i="11"/>
  <c r="J267" i="11"/>
  <c r="AM267" i="11"/>
  <c r="AX267" i="11"/>
  <c r="BE267" i="11"/>
  <c r="AZ316" i="11"/>
  <c r="N355" i="11"/>
  <c r="AZ128" i="11"/>
  <c r="AS129" i="11"/>
  <c r="AZ130" i="11"/>
  <c r="P134" i="11"/>
  <c r="BM134" i="11"/>
  <c r="BL494" i="11"/>
  <c r="BL493" i="11" s="1"/>
  <c r="BL490" i="11" s="1"/>
  <c r="AJ493" i="11"/>
  <c r="BG108" i="11"/>
  <c r="P109" i="11"/>
  <c r="AK109" i="11"/>
  <c r="AZ109" i="11"/>
  <c r="BG110" i="11"/>
  <c r="P111" i="11"/>
  <c r="AK111" i="11"/>
  <c r="AS122" i="11"/>
  <c r="P123" i="11"/>
  <c r="AK123" i="11"/>
  <c r="AS128" i="11"/>
  <c r="BG128" i="11"/>
  <c r="P129" i="11"/>
  <c r="AK129" i="11"/>
  <c r="AK131" i="11"/>
  <c r="P133" i="11"/>
  <c r="AK133" i="11"/>
  <c r="AH134" i="11"/>
  <c r="AS134" i="11"/>
  <c r="AY159" i="11"/>
  <c r="BF182" i="11"/>
  <c r="AI247" i="11"/>
  <c r="AV252" i="11"/>
  <c r="M255" i="11"/>
  <c r="Z260" i="11"/>
  <c r="BE260" i="11"/>
  <c r="AQ267" i="11"/>
  <c r="AW267" i="11"/>
  <c r="BD267" i="11"/>
  <c r="AR298" i="11"/>
  <c r="AY337" i="11"/>
  <c r="N378" i="11"/>
  <c r="W378" i="11"/>
  <c r="AC378" i="11"/>
  <c r="AQ378" i="11"/>
  <c r="AY467" i="11"/>
  <c r="V460" i="11"/>
  <c r="AB460" i="11"/>
  <c r="AH462" i="11"/>
  <c r="AO461" i="11"/>
  <c r="AP496" i="11"/>
  <c r="AP495" i="11" s="1"/>
  <c r="AZ545" i="11"/>
  <c r="BJ556" i="11"/>
  <c r="BJ564" i="11"/>
  <c r="BJ566" i="11"/>
  <c r="BJ568" i="11"/>
  <c r="AK569" i="11"/>
  <c r="AZ569" i="11"/>
  <c r="BJ570" i="11"/>
  <c r="P571" i="11"/>
  <c r="BJ572" i="11"/>
  <c r="P591" i="11"/>
  <c r="AK591" i="11"/>
  <c r="AH592" i="11"/>
  <c r="P593" i="11"/>
  <c r="BF598" i="11"/>
  <c r="BF597" i="11" s="1"/>
  <c r="BM548" i="11"/>
  <c r="AZ548" i="11"/>
  <c r="AS557" i="11"/>
  <c r="AU42" i="11"/>
  <c r="N30" i="11"/>
  <c r="W30" i="11"/>
  <c r="AC30" i="11"/>
  <c r="AG33" i="11"/>
  <c r="AG48" i="11"/>
  <c r="AX54" i="11"/>
  <c r="BB54" i="11"/>
  <c r="BE54" i="11"/>
  <c r="M80" i="11"/>
  <c r="V80" i="11"/>
  <c r="AI81" i="11"/>
  <c r="AP80" i="11"/>
  <c r="AZ112" i="11"/>
  <c r="BM124" i="11"/>
  <c r="BG129" i="11"/>
  <c r="BG134" i="11"/>
  <c r="M173" i="11"/>
  <c r="AZ211" i="11"/>
  <c r="AH549" i="11"/>
  <c r="AZ549" i="11"/>
  <c r="AH552" i="11"/>
  <c r="BJ558" i="11"/>
  <c r="BJ560" i="11"/>
  <c r="P3588" i="3"/>
  <c r="M3614" i="3"/>
  <c r="M3613" i="3" s="1"/>
  <c r="M3612" i="3" s="1"/>
  <c r="P1505" i="3"/>
  <c r="P1439" i="3"/>
  <c r="P869" i="3"/>
  <c r="P937" i="3"/>
  <c r="P1032" i="3"/>
  <c r="P1912" i="3"/>
  <c r="P2272" i="3"/>
  <c r="P2591" i="3"/>
  <c r="P2757" i="3"/>
  <c r="P1236" i="3"/>
  <c r="P1686" i="3"/>
  <c r="P2091" i="3"/>
  <c r="P2151" i="3"/>
  <c r="P2153" i="3"/>
  <c r="P2155" i="3"/>
  <c r="P2685" i="3"/>
  <c r="P2834" i="3"/>
  <c r="P2840" i="3"/>
  <c r="L2963" i="3"/>
  <c r="P2977" i="3"/>
  <c r="P2976" i="3" s="1"/>
  <c r="J2982" i="3"/>
  <c r="K2987" i="3"/>
  <c r="P2999" i="3"/>
  <c r="P3002" i="3"/>
  <c r="P3003" i="3"/>
  <c r="P3004" i="3"/>
  <c r="P3006" i="3"/>
  <c r="P3014" i="3"/>
  <c r="P3016" i="3"/>
  <c r="P3017" i="3"/>
  <c r="P3018" i="3"/>
  <c r="P3020" i="3"/>
  <c r="P3021" i="3"/>
  <c r="P3022" i="3"/>
  <c r="P3026" i="3"/>
  <c r="J3038" i="3"/>
  <c r="P3042" i="3"/>
  <c r="P3043" i="3"/>
  <c r="P3044" i="3"/>
  <c r="P3046" i="3"/>
  <c r="P3047" i="3"/>
  <c r="P3048" i="3"/>
  <c r="J3053" i="3"/>
  <c r="J3059" i="3"/>
  <c r="J3058" i="3" s="1"/>
  <c r="M3060" i="3"/>
  <c r="M3059" i="3" s="1"/>
  <c r="M3058" i="3" s="1"/>
  <c r="O3083" i="3"/>
  <c r="M3128" i="3"/>
  <c r="P3130" i="3"/>
  <c r="P3129" i="3" s="1"/>
  <c r="O3139" i="3"/>
  <c r="K3153" i="3"/>
  <c r="L3153" i="3"/>
  <c r="J3165" i="3"/>
  <c r="P3260" i="3"/>
  <c r="P3261" i="3"/>
  <c r="P3263" i="3"/>
  <c r="P3265" i="3"/>
  <c r="P3267" i="3"/>
  <c r="P3270" i="3"/>
  <c r="J3281" i="3"/>
  <c r="J3280" i="3" s="1"/>
  <c r="K3297" i="3"/>
  <c r="J3406" i="3"/>
  <c r="K3446" i="3"/>
  <c r="L3446" i="3"/>
  <c r="K3478" i="3"/>
  <c r="P3482" i="3"/>
  <c r="P3485" i="3"/>
  <c r="P3484" i="3" s="1"/>
  <c r="P3498" i="3"/>
  <c r="P3500" i="3"/>
  <c r="P3502" i="3"/>
  <c r="P3504" i="3"/>
  <c r="M3634" i="3"/>
  <c r="M3633" i="3" s="1"/>
  <c r="P3681" i="3"/>
  <c r="J3686" i="3"/>
  <c r="P3692" i="3"/>
  <c r="P3864" i="3"/>
  <c r="P4130" i="3"/>
  <c r="P4134" i="3"/>
  <c r="P4165" i="3"/>
  <c r="BG212" i="11"/>
  <c r="BJ550" i="11"/>
  <c r="BM550" i="11"/>
  <c r="AS551" i="11"/>
  <c r="AS552" i="11"/>
  <c r="AZ558" i="11"/>
  <c r="AZ560" i="11"/>
  <c r="BJ562" i="11"/>
  <c r="AS579" i="11"/>
  <c r="AS587" i="11"/>
  <c r="AK141" i="11"/>
  <c r="AS142" i="11"/>
  <c r="BG142" i="11"/>
  <c r="AZ145" i="11"/>
  <c r="BJ146" i="11"/>
  <c r="AS146" i="11"/>
  <c r="BG146" i="11"/>
  <c r="AZ147" i="11"/>
  <c r="BG148" i="11"/>
  <c r="AS161" i="11"/>
  <c r="AZ162" i="11"/>
  <c r="AS167" i="11"/>
  <c r="BG167" i="11"/>
  <c r="P168" i="11"/>
  <c r="AK168" i="11"/>
  <c r="BG168" i="11"/>
  <c r="P172" i="11"/>
  <c r="BJ172" i="11"/>
  <c r="AS172" i="11"/>
  <c r="BG172" i="11"/>
  <c r="BA173" i="11"/>
  <c r="BE11" i="11"/>
  <c r="BE10" i="11" s="1"/>
  <c r="P143" i="11"/>
  <c r="BJ150" i="11"/>
  <c r="AS150" i="11"/>
  <c r="BG150" i="11"/>
  <c r="AZ151" i="11"/>
  <c r="AZ161" i="11"/>
  <c r="BG162" i="11"/>
  <c r="AZ163" i="11"/>
  <c r="AZ169" i="11"/>
  <c r="P373" i="11"/>
  <c r="BG373" i="11"/>
  <c r="AN11" i="11"/>
  <c r="AN10" i="11" s="1"/>
  <c r="AM20" i="11"/>
  <c r="AQ20" i="11"/>
  <c r="AJ31" i="11"/>
  <c r="L30" i="11"/>
  <c r="AJ33" i="11"/>
  <c r="AG40" i="11"/>
  <c r="AG39" i="11" s="1"/>
  <c r="BF59" i="11"/>
  <c r="AF67" i="11"/>
  <c r="BF67" i="11"/>
  <c r="AJ74" i="11"/>
  <c r="P75" i="11"/>
  <c r="P74" i="11" s="1"/>
  <c r="AN87" i="11"/>
  <c r="AT87" i="11"/>
  <c r="P124" i="11"/>
  <c r="P131" i="11"/>
  <c r="BA260" i="11"/>
  <c r="BG541" i="11"/>
  <c r="P549" i="11"/>
  <c r="AZ550" i="11"/>
  <c r="BJ553" i="11"/>
  <c r="AZ562" i="11"/>
  <c r="P3363" i="3"/>
  <c r="P3538" i="3"/>
  <c r="P436" i="3"/>
  <c r="N236" i="3"/>
  <c r="N235" i="3" s="1"/>
  <c r="N234" i="3" s="1"/>
  <c r="P1110" i="3"/>
  <c r="P1154" i="3"/>
  <c r="P1189" i="3"/>
  <c r="P1188" i="3" s="1"/>
  <c r="P1187" i="3" s="1"/>
  <c r="P1751" i="3"/>
  <c r="L2563" i="3"/>
  <c r="P2717" i="3"/>
  <c r="P2716" i="3" s="1"/>
  <c r="P2843" i="3"/>
  <c r="P3306" i="3"/>
  <c r="P3305" i="3" s="1"/>
  <c r="P3304" i="3" s="1"/>
  <c r="P3357" i="3"/>
  <c r="P3445" i="3"/>
  <c r="P3444" i="3" s="1"/>
  <c r="P3443" i="3" s="1"/>
  <c r="M3643" i="3"/>
  <c r="M3653" i="3"/>
  <c r="K3665" i="3"/>
  <c r="K3710" i="3"/>
  <c r="P3726" i="3"/>
  <c r="L3870" i="3"/>
  <c r="N3978" i="3"/>
  <c r="L4108" i="3"/>
  <c r="P4138" i="3"/>
  <c r="P544" i="3"/>
  <c r="P543" i="3" s="1"/>
  <c r="P546" i="3"/>
  <c r="P545" i="3" s="1"/>
  <c r="N647" i="3"/>
  <c r="P871" i="3"/>
  <c r="P872" i="3"/>
  <c r="P877" i="3"/>
  <c r="P878" i="3"/>
  <c r="P1033" i="3"/>
  <c r="P1238" i="3"/>
  <c r="P1488" i="3"/>
  <c r="P1688" i="3"/>
  <c r="N1781" i="3"/>
  <c r="P1901" i="3"/>
  <c r="P2157" i="3"/>
  <c r="P2159" i="3"/>
  <c r="P2161" i="3"/>
  <c r="P2170" i="3"/>
  <c r="N2563" i="3"/>
  <c r="P2576" i="3"/>
  <c r="M2719" i="3"/>
  <c r="P2733" i="3"/>
  <c r="P2732" i="3" s="1"/>
  <c r="L2734" i="3"/>
  <c r="P2779" i="3"/>
  <c r="P2778" i="3" s="1"/>
  <c r="M3511" i="3"/>
  <c r="P3668" i="3"/>
  <c r="N3686" i="3"/>
  <c r="N3703" i="3"/>
  <c r="P3714" i="3"/>
  <c r="P3713" i="3" s="1"/>
  <c r="K3724" i="3"/>
  <c r="P3806" i="3"/>
  <c r="P4093" i="3"/>
  <c r="AJ261" i="11"/>
  <c r="BC260" i="11"/>
  <c r="AS542" i="11"/>
  <c r="AK593" i="11"/>
  <c r="AS211" i="11"/>
  <c r="AJ250" i="11"/>
  <c r="O252" i="11"/>
  <c r="BL252" i="11"/>
  <c r="AY252" i="11"/>
  <c r="AS137" i="11"/>
  <c r="BG156" i="11"/>
  <c r="AS158" i="11"/>
  <c r="AS169" i="11"/>
  <c r="AZ111" i="11"/>
  <c r="AZ123" i="11"/>
  <c r="BG124" i="11"/>
  <c r="AZ129" i="11"/>
  <c r="P137" i="11"/>
  <c r="BB87" i="11"/>
  <c r="AG90" i="11"/>
  <c r="Z54" i="11"/>
  <c r="AQ54" i="11"/>
  <c r="AV55" i="11"/>
  <c r="AR59" i="11"/>
  <c r="BI67" i="11"/>
  <c r="AC54" i="11"/>
  <c r="AU63" i="11"/>
  <c r="BF64" i="11"/>
  <c r="BF63" i="11" s="1"/>
  <c r="AB63" i="11"/>
  <c r="AT63" i="11"/>
  <c r="AH75" i="11"/>
  <c r="AH74" i="11" s="1"/>
  <c r="AS75" i="11"/>
  <c r="AS74" i="11" s="1"/>
  <c r="BG75" i="11"/>
  <c r="BG74" i="11" s="1"/>
  <c r="BG32" i="11"/>
  <c r="BG31" i="11" s="1"/>
  <c r="AM30" i="11"/>
  <c r="AF35" i="11"/>
  <c r="AJ23" i="11"/>
  <c r="Z11" i="11"/>
  <c r="Z10" i="11" s="1"/>
  <c r="AR20" i="11"/>
  <c r="U267" i="11"/>
  <c r="AS464" i="11"/>
  <c r="P465" i="11"/>
  <c r="AK465" i="11"/>
  <c r="AZ465" i="11"/>
  <c r="P469" i="11"/>
  <c r="AS470" i="11"/>
  <c r="AF472" i="11"/>
  <c r="AP485" i="11"/>
  <c r="BG542" i="11"/>
  <c r="AS546" i="11"/>
  <c r="BG546" i="11"/>
  <c r="AK553" i="11"/>
  <c r="AZ593" i="11"/>
  <c r="AF17" i="11"/>
  <c r="AF16" i="11" s="1"/>
  <c r="AJ37" i="11"/>
  <c r="BG44" i="11"/>
  <c r="AI50" i="11"/>
  <c r="N54" i="11"/>
  <c r="AJ64" i="11"/>
  <c r="T87" i="11"/>
  <c r="Z87" i="11"/>
  <c r="AV87" i="11"/>
  <c r="BF87" i="11"/>
  <c r="AR87" i="11"/>
  <c r="W87" i="11"/>
  <c r="AC87" i="11"/>
  <c r="BG137" i="11"/>
  <c r="AI140" i="11"/>
  <c r="P142" i="11"/>
  <c r="BM142" i="11"/>
  <c r="BJ143" i="11"/>
  <c r="AS143" i="11"/>
  <c r="BG143" i="11"/>
  <c r="AZ144" i="11"/>
  <c r="AS147" i="11"/>
  <c r="P148" i="11"/>
  <c r="AH149" i="11"/>
  <c r="AS149" i="11"/>
  <c r="BG149" i="11"/>
  <c r="P150" i="11"/>
  <c r="P152" i="11"/>
  <c r="AS153" i="11"/>
  <c r="BG153" i="11"/>
  <c r="BG155" i="11"/>
  <c r="P156" i="11"/>
  <c r="P158" i="11"/>
  <c r="P206" i="11"/>
  <c r="AH207" i="11"/>
  <c r="P208" i="11"/>
  <c r="AK208" i="11"/>
  <c r="AZ208" i="11"/>
  <c r="AS209" i="11"/>
  <c r="P212" i="11"/>
  <c r="AK212" i="11"/>
  <c r="AZ212" i="11"/>
  <c r="AX11" i="11"/>
  <c r="AX10" i="11" s="1"/>
  <c r="U30" i="11"/>
  <c r="AA30" i="11"/>
  <c r="BD30" i="11"/>
  <c r="AJ35" i="11"/>
  <c r="AT42" i="11"/>
  <c r="AV43" i="11"/>
  <c r="AV42" i="11" s="1"/>
  <c r="BF55" i="11"/>
  <c r="AT54" i="11"/>
  <c r="AR64" i="11"/>
  <c r="AP63" i="11"/>
  <c r="AJ81" i="11"/>
  <c r="BE80" i="11"/>
  <c r="AC238" i="11"/>
  <c r="BA485" i="11"/>
  <c r="M87" i="11"/>
  <c r="V87" i="11"/>
  <c r="AB87" i="11"/>
  <c r="BD87" i="11"/>
  <c r="BG112" i="11"/>
  <c r="P113" i="11"/>
  <c r="AS116" i="11"/>
  <c r="BG118" i="11"/>
  <c r="AB101" i="11"/>
  <c r="BG158" i="11"/>
  <c r="AB255" i="11"/>
  <c r="J3292" i="3"/>
  <c r="J3291" i="3" s="1"/>
  <c r="J3341" i="3"/>
  <c r="M3400" i="3"/>
  <c r="M3399" i="3" s="1"/>
  <c r="N3423" i="3"/>
  <c r="L3507" i="3"/>
  <c r="L3506" i="3" s="1"/>
  <c r="K3516" i="3"/>
  <c r="J3333" i="3"/>
  <c r="P3392" i="3"/>
  <c r="P3391" i="3" s="1"/>
  <c r="P3390" i="3" s="1"/>
  <c r="J3446" i="3"/>
  <c r="P3458" i="3"/>
  <c r="P3460" i="3"/>
  <c r="P3465" i="3"/>
  <c r="O3491" i="3"/>
  <c r="O3486" i="3" s="1"/>
  <c r="J3516" i="3"/>
  <c r="P3551" i="3"/>
  <c r="P3555" i="3"/>
  <c r="P3557" i="3"/>
  <c r="P3559" i="3"/>
  <c r="P3561" i="3"/>
  <c r="P3563" i="3"/>
  <c r="P3565" i="3"/>
  <c r="P3567" i="3"/>
  <c r="P3569" i="3"/>
  <c r="P3573" i="3"/>
  <c r="P3575" i="3"/>
  <c r="P3577" i="3"/>
  <c r="P3579" i="3"/>
  <c r="P3581" i="3"/>
  <c r="P3589" i="3"/>
  <c r="K3406" i="3"/>
  <c r="K3405" i="3" s="1"/>
  <c r="M3454" i="3"/>
  <c r="M3453" i="3" s="1"/>
  <c r="P3459" i="3"/>
  <c r="P3592" i="3"/>
  <c r="K1376" i="3"/>
  <c r="P1493" i="3"/>
  <c r="L1159" i="3"/>
  <c r="P1213" i="3"/>
  <c r="L1348" i="3"/>
  <c r="L1465" i="3"/>
  <c r="P1136" i="3"/>
  <c r="L1376" i="3"/>
  <c r="O1403" i="3"/>
  <c r="O1396" i="3" s="1"/>
  <c r="N1403" i="3"/>
  <c r="N1396" i="3" s="1"/>
  <c r="P73" i="3"/>
  <c r="P72" i="3" s="1"/>
  <c r="P144" i="3"/>
  <c r="P255" i="3"/>
  <c r="P435" i="3"/>
  <c r="L479" i="3"/>
  <c r="L474" i="3" s="1"/>
  <c r="L254" i="3"/>
  <c r="P297" i="3"/>
  <c r="P296" i="3" s="1"/>
  <c r="M474" i="3"/>
  <c r="O136" i="3"/>
  <c r="P233" i="3"/>
  <c r="P232" i="3" s="1"/>
  <c r="P231" i="3" s="1"/>
  <c r="L357" i="3"/>
  <c r="P449" i="3"/>
  <c r="P451" i="3"/>
  <c r="P453" i="3"/>
  <c r="P455" i="3"/>
  <c r="P457" i="3"/>
  <c r="P461" i="3"/>
  <c r="P463" i="3"/>
  <c r="P558" i="3"/>
  <c r="P557" i="3" s="1"/>
  <c r="L600" i="3"/>
  <c r="P628" i="3"/>
  <c r="P632" i="3"/>
  <c r="P636" i="3"/>
  <c r="P640" i="3"/>
  <c r="P644" i="3"/>
  <c r="P650" i="3"/>
  <c r="M752" i="3"/>
  <c r="P97" i="3"/>
  <c r="P96" i="3" s="1"/>
  <c r="O168" i="3"/>
  <c r="O167" i="3" s="1"/>
  <c r="L262" i="3"/>
  <c r="J307" i="3"/>
  <c r="P338" i="3"/>
  <c r="P340" i="3"/>
  <c r="P342" i="3"/>
  <c r="P344" i="3"/>
  <c r="P346" i="3"/>
  <c r="P400" i="3"/>
  <c r="P404" i="3"/>
  <c r="L545" i="3"/>
  <c r="K547" i="3"/>
  <c r="N552" i="3"/>
  <c r="P592" i="3"/>
  <c r="L595" i="3"/>
  <c r="L611" i="3"/>
  <c r="P720" i="3"/>
  <c r="P722" i="3"/>
  <c r="P724" i="3"/>
  <c r="P726" i="3"/>
  <c r="P744" i="3"/>
  <c r="L747" i="3"/>
  <c r="L746" i="3" s="1"/>
  <c r="L303" i="3"/>
  <c r="L298" i="3" s="1"/>
  <c r="P448" i="3"/>
  <c r="P450" i="3"/>
  <c r="P452" i="3"/>
  <c r="P454" i="3"/>
  <c r="P456" i="3"/>
  <c r="P458" i="3"/>
  <c r="P462" i="3"/>
  <c r="P542" i="3"/>
  <c r="L563" i="3"/>
  <c r="L664" i="3"/>
  <c r="O737" i="3"/>
  <c r="O736" i="3" s="1"/>
  <c r="P155" i="3"/>
  <c r="P154" i="3" s="1"/>
  <c r="O226" i="3"/>
  <c r="O225" i="3" s="1"/>
  <c r="L290" i="3"/>
  <c r="L289" i="3" s="1"/>
  <c r="P337" i="3"/>
  <c r="P343" i="3"/>
  <c r="P345" i="3"/>
  <c r="P347" i="3"/>
  <c r="P349" i="3"/>
  <c r="L471" i="3"/>
  <c r="L470" i="3" s="1"/>
  <c r="P602" i="3"/>
  <c r="P739" i="3"/>
  <c r="P741" i="3"/>
  <c r="P743" i="3"/>
  <c r="P745" i="3"/>
  <c r="P966" i="3"/>
  <c r="P1021" i="3"/>
  <c r="L1580" i="3"/>
  <c r="L1579" i="3" s="1"/>
  <c r="P1608" i="3"/>
  <c r="P1610" i="3"/>
  <c r="P1653" i="3"/>
  <c r="P1697" i="3"/>
  <c r="P1755" i="3"/>
  <c r="P1760" i="3"/>
  <c r="P1762" i="3"/>
  <c r="P1764" i="3"/>
  <c r="P1766" i="3"/>
  <c r="P1777" i="3"/>
  <c r="P1779" i="3"/>
  <c r="P1855" i="3"/>
  <c r="P1863" i="3"/>
  <c r="P2084" i="3"/>
  <c r="P2088" i="3"/>
  <c r="P2092" i="3"/>
  <c r="P2095" i="3"/>
  <c r="P2150" i="3"/>
  <c r="P2158" i="3"/>
  <c r="P2167" i="3"/>
  <c r="P2276" i="3"/>
  <c r="P2280" i="3"/>
  <c r="P2283" i="3"/>
  <c r="P2285" i="3"/>
  <c r="P2287" i="3"/>
  <c r="P2289" i="3"/>
  <c r="P2291" i="3"/>
  <c r="P2339" i="3"/>
  <c r="P2341" i="3"/>
  <c r="P2343" i="3"/>
  <c r="N2352" i="3"/>
  <c r="O2601" i="3"/>
  <c r="L2605" i="3"/>
  <c r="L2604" i="3" s="1"/>
  <c r="P2671" i="3"/>
  <c r="P2691" i="3"/>
  <c r="P2835" i="3"/>
  <c r="P2858" i="3"/>
  <c r="P2860" i="3"/>
  <c r="P770" i="3"/>
  <c r="P774" i="3"/>
  <c r="P853" i="3"/>
  <c r="M1049" i="3"/>
  <c r="M1045" i="3" s="1"/>
  <c r="L1105" i="3"/>
  <c r="L1104" i="3" s="1"/>
  <c r="P1156" i="3"/>
  <c r="P1524" i="3"/>
  <c r="O1949" i="3"/>
  <c r="P2377" i="3"/>
  <c r="P2379" i="3"/>
  <c r="P2381" i="3"/>
  <c r="P2387" i="3"/>
  <c r="P2389" i="3"/>
  <c r="L2536" i="3"/>
  <c r="K2548" i="3"/>
  <c r="P2580" i="3"/>
  <c r="P2584" i="3"/>
  <c r="P2588" i="3"/>
  <c r="P2592" i="3"/>
  <c r="P2596" i="3"/>
  <c r="P2600" i="3"/>
  <c r="P2773" i="3"/>
  <c r="L2791" i="3"/>
  <c r="P2842" i="3"/>
  <c r="P2844" i="3"/>
  <c r="P926" i="3"/>
  <c r="L1017" i="3"/>
  <c r="L1014" i="3" s="1"/>
  <c r="P1022" i="3"/>
  <c r="P1092" i="3"/>
  <c r="P1473" i="3"/>
  <c r="P1475" i="3"/>
  <c r="P1498" i="3"/>
  <c r="P1598" i="3"/>
  <c r="P1600" i="3"/>
  <c r="P1698" i="3"/>
  <c r="P1750" i="3"/>
  <c r="P1752" i="3"/>
  <c r="P1754" i="3"/>
  <c r="P1761" i="3"/>
  <c r="P1904" i="3"/>
  <c r="P2163" i="3"/>
  <c r="P2168" i="3"/>
  <c r="L2169" i="3"/>
  <c r="P2463" i="3"/>
  <c r="O2494" i="3"/>
  <c r="O2493" i="3" s="1"/>
  <c r="P2552" i="3"/>
  <c r="P2551" i="3" s="1"/>
  <c r="K2675" i="3"/>
  <c r="K2864" i="3"/>
  <c r="P771" i="3"/>
  <c r="P773" i="3"/>
  <c r="P775" i="3"/>
  <c r="O807" i="3"/>
  <c r="P1034" i="3"/>
  <c r="L1049" i="3"/>
  <c r="L1045" i="3" s="1"/>
  <c r="O1273" i="3"/>
  <c r="O1272" i="3" s="1"/>
  <c r="M1348" i="3"/>
  <c r="P1719" i="3"/>
  <c r="P1774" i="3"/>
  <c r="P1773" i="3" s="1"/>
  <c r="P1772" i="3" s="1"/>
  <c r="P1771" i="3" s="1"/>
  <c r="P2271" i="3"/>
  <c r="L2337" i="3"/>
  <c r="O2488" i="3"/>
  <c r="O2502" i="3"/>
  <c r="J2610" i="3"/>
  <c r="L2732" i="3"/>
  <c r="K2982" i="3"/>
  <c r="J2987" i="3"/>
  <c r="N2987" i="3"/>
  <c r="O3050" i="3"/>
  <c r="P3134" i="3"/>
  <c r="P3133" i="3" s="1"/>
  <c r="P3240" i="3"/>
  <c r="L3272" i="3"/>
  <c r="L3400" i="3"/>
  <c r="L3399" i="3" s="1"/>
  <c r="L3491" i="3"/>
  <c r="L3516" i="3"/>
  <c r="L3548" i="3"/>
  <c r="L3547" i="3" s="1"/>
  <c r="L3620" i="3"/>
  <c r="L3614" i="3" s="1"/>
  <c r="L3613" i="3" s="1"/>
  <c r="L3612" i="3" s="1"/>
  <c r="N3653" i="3"/>
  <c r="N3665" i="3"/>
  <c r="O3678" i="3"/>
  <c r="P3795" i="3"/>
  <c r="L3805" i="3"/>
  <c r="O3805" i="3"/>
  <c r="J3861" i="3"/>
  <c r="N3861" i="3"/>
  <c r="P3871" i="3"/>
  <c r="N3883" i="3"/>
  <c r="K3890" i="3"/>
  <c r="O4098" i="3"/>
  <c r="P4101" i="3"/>
  <c r="P4154" i="3"/>
  <c r="P4162" i="3"/>
  <c r="P4170" i="3"/>
  <c r="P4186" i="3"/>
  <c r="P4194" i="3"/>
  <c r="P4202" i="3"/>
  <c r="P4210" i="3"/>
  <c r="P4227" i="3"/>
  <c r="P3066" i="3"/>
  <c r="P3065" i="3" s="1"/>
  <c r="O3269" i="3"/>
  <c r="K3281" i="3"/>
  <c r="K3280" i="3" s="1"/>
  <c r="O3292" i="3"/>
  <c r="O3291" i="3" s="1"/>
  <c r="P3378" i="3"/>
  <c r="P3382" i="3"/>
  <c r="P3499" i="3"/>
  <c r="P3503" i="3"/>
  <c r="O3511" i="3"/>
  <c r="N3525" i="3"/>
  <c r="N3524" i="3" s="1"/>
  <c r="P3607" i="3"/>
  <c r="N3614" i="3"/>
  <c r="N3613" i="3" s="1"/>
  <c r="N3612" i="3" s="1"/>
  <c r="P3680" i="3"/>
  <c r="P3683" i="3"/>
  <c r="K3703" i="3"/>
  <c r="K3699" i="3" s="1"/>
  <c r="P3718" i="3"/>
  <c r="P3717" i="3" s="1"/>
  <c r="P3729" i="3"/>
  <c r="P3733" i="3"/>
  <c r="P3735" i="3"/>
  <c r="P3737" i="3"/>
  <c r="P3739" i="3"/>
  <c r="P3741" i="3"/>
  <c r="P3743" i="3"/>
  <c r="P3745" i="3"/>
  <c r="P3747" i="3"/>
  <c r="P3749" i="3"/>
  <c r="P3751" i="3"/>
  <c r="P3753" i="3"/>
  <c r="O3797" i="3"/>
  <c r="P3807" i="3"/>
  <c r="P3816" i="3"/>
  <c r="L3820" i="3"/>
  <c r="L3819" i="3" s="1"/>
  <c r="P3823" i="3"/>
  <c r="P3842" i="3"/>
  <c r="P3844" i="3"/>
  <c r="P3852" i="3"/>
  <c r="P3854" i="3"/>
  <c r="P3867" i="3"/>
  <c r="P3876" i="3"/>
  <c r="P3875" i="3" s="1"/>
  <c r="P3880" i="3"/>
  <c r="P3879" i="3" s="1"/>
  <c r="P3885" i="3"/>
  <c r="P3884" i="3" s="1"/>
  <c r="P3895" i="3"/>
  <c r="P3897" i="3"/>
  <c r="P3899" i="3"/>
  <c r="P3901" i="3"/>
  <c r="P3903" i="3"/>
  <c r="P3905" i="3"/>
  <c r="P3907" i="3"/>
  <c r="P3909" i="3"/>
  <c r="P3911" i="3"/>
  <c r="P3913" i="3"/>
  <c r="P3915" i="3"/>
  <c r="P3917" i="3"/>
  <c r="P3919" i="3"/>
  <c r="P3924" i="3"/>
  <c r="P3928" i="3"/>
  <c r="P3980" i="3"/>
  <c r="P3982" i="3"/>
  <c r="P3984" i="3"/>
  <c r="P3986" i="3"/>
  <c r="P4064" i="3"/>
  <c r="P2981" i="3"/>
  <c r="P2980" i="3" s="1"/>
  <c r="P3268" i="3"/>
  <c r="P3466" i="3"/>
  <c r="L2950" i="3"/>
  <c r="L2949" i="3" s="1"/>
  <c r="P3027" i="3"/>
  <c r="K3038" i="3"/>
  <c r="O3097" i="3"/>
  <c r="J3511" i="3"/>
  <c r="N3511" i="3"/>
  <c r="P3608" i="3"/>
  <c r="J3634" i="3"/>
  <c r="J3633" i="3" s="1"/>
  <c r="O3634" i="3"/>
  <c r="O3633" i="3" s="1"/>
  <c r="P3670" i="3"/>
  <c r="P3750" i="3"/>
  <c r="P3754" i="3"/>
  <c r="L3755" i="3"/>
  <c r="P3824" i="3"/>
  <c r="M3883" i="3"/>
  <c r="P3925" i="3"/>
  <c r="P3927" i="3"/>
  <c r="P3931" i="3"/>
  <c r="L3932" i="3"/>
  <c r="P3947" i="3"/>
  <c r="P3955" i="3"/>
  <c r="P3981" i="3"/>
  <c r="P3983" i="3"/>
  <c r="P3985" i="3"/>
  <c r="P3990" i="3"/>
  <c r="T260" i="11"/>
  <c r="AB260" i="11"/>
  <c r="BG231" i="11"/>
  <c r="AZ233" i="11"/>
  <c r="AK234" i="11"/>
  <c r="AS234" i="11"/>
  <c r="AZ234" i="11"/>
  <c r="AZ235" i="11"/>
  <c r="BG235" i="11"/>
  <c r="K238" i="11"/>
  <c r="W238" i="11"/>
  <c r="AG245" i="11"/>
  <c r="AG252" i="11"/>
  <c r="T255" i="11"/>
  <c r="V255" i="11"/>
  <c r="Z255" i="11"/>
  <c r="AP255" i="11"/>
  <c r="AW260" i="11"/>
  <c r="AY260" i="11"/>
  <c r="BB260" i="11"/>
  <c r="K267" i="11"/>
  <c r="W267" i="11"/>
  <c r="AA267" i="11"/>
  <c r="AC267" i="11"/>
  <c r="AS286" i="11"/>
  <c r="P287" i="11"/>
  <c r="AH287" i="11"/>
  <c r="BM287" i="11"/>
  <c r="AS287" i="11"/>
  <c r="AZ287" i="11"/>
  <c r="BG287" i="11"/>
  <c r="AS288" i="11"/>
  <c r="BG288" i="11"/>
  <c r="BG290" i="11"/>
  <c r="P291" i="11"/>
  <c r="BM291" i="11"/>
  <c r="AZ291" i="11"/>
  <c r="BG291" i="11"/>
  <c r="BI299" i="11"/>
  <c r="AG298" i="11"/>
  <c r="BK436" i="11"/>
  <c r="BK435" i="11" s="1"/>
  <c r="AI435" i="11"/>
  <c r="BC485" i="11"/>
  <c r="P292" i="11"/>
  <c r="AS292" i="11"/>
  <c r="BG292" i="11"/>
  <c r="P293" i="11"/>
  <c r="AH293" i="11"/>
  <c r="AS293" i="11"/>
  <c r="BG293" i="11"/>
  <c r="BJ294" i="11"/>
  <c r="BG295" i="11"/>
  <c r="BJ296" i="11"/>
  <c r="BJ343" i="11"/>
  <c r="AS343" i="11"/>
  <c r="AZ343" i="11"/>
  <c r="P348" i="11"/>
  <c r="BJ349" i="11"/>
  <c r="AS349" i="11"/>
  <c r="AZ349" i="11"/>
  <c r="P350" i="11"/>
  <c r="BM350" i="11"/>
  <c r="AZ350" i="11"/>
  <c r="BG350" i="11"/>
  <c r="AS351" i="11"/>
  <c r="M355" i="11"/>
  <c r="M378" i="11"/>
  <c r="AT378" i="11"/>
  <c r="AS385" i="11"/>
  <c r="BG385" i="11"/>
  <c r="BG388" i="11"/>
  <c r="BG390" i="11"/>
  <c r="P391" i="11"/>
  <c r="AK391" i="11"/>
  <c r="AS391" i="11"/>
  <c r="P392" i="11"/>
  <c r="P395" i="11"/>
  <c r="BG396" i="11"/>
  <c r="P397" i="11"/>
  <c r="BM397" i="11"/>
  <c r="AS397" i="11"/>
  <c r="P398" i="11"/>
  <c r="AK398" i="11"/>
  <c r="BG398" i="11"/>
  <c r="BG399" i="11"/>
  <c r="P400" i="11"/>
  <c r="P406" i="11"/>
  <c r="AK409" i="11"/>
  <c r="AZ409" i="11"/>
  <c r="AK413" i="11"/>
  <c r="AZ413" i="11"/>
  <c r="AK415" i="11"/>
  <c r="AZ415" i="11"/>
  <c r="AZ418" i="11"/>
  <c r="AK419" i="11"/>
  <c r="AZ419" i="11"/>
  <c r="P422" i="11"/>
  <c r="AZ422" i="11"/>
  <c r="AK423" i="11"/>
  <c r="AZ423" i="11"/>
  <c r="AK473" i="11"/>
  <c r="AZ473" i="11"/>
  <c r="BC472" i="11"/>
  <c r="AW485" i="11"/>
  <c r="BE485" i="11"/>
  <c r="W485" i="11"/>
  <c r="AU485" i="11"/>
  <c r="Z490" i="11"/>
  <c r="AN490" i="11"/>
  <c r="U497" i="11"/>
  <c r="U496" i="11" s="1"/>
  <c r="U495" i="11" s="1"/>
  <c r="BE497" i="11"/>
  <c r="BE496" i="11" s="1"/>
  <c r="BE495" i="11" s="1"/>
  <c r="AA203" i="11"/>
  <c r="T101" i="11"/>
  <c r="Z101" i="11"/>
  <c r="AM101" i="11"/>
  <c r="AP101" i="11"/>
  <c r="AU101" i="11"/>
  <c r="AM173" i="11"/>
  <c r="AW173" i="11"/>
  <c r="AK178" i="11"/>
  <c r="AZ178" i="11"/>
  <c r="BG178" i="11"/>
  <c r="AZ179" i="11"/>
  <c r="AA173" i="11"/>
  <c r="P187" i="11"/>
  <c r="BM187" i="11"/>
  <c r="BG187" i="11"/>
  <c r="P188" i="11"/>
  <c r="AS189" i="11"/>
  <c r="BG189" i="11"/>
  <c r="P190" i="11"/>
  <c r="AK190" i="11"/>
  <c r="AZ190" i="11"/>
  <c r="BG190" i="11"/>
  <c r="AS191" i="11"/>
  <c r="AZ191" i="11"/>
  <c r="P192" i="11"/>
  <c r="AK192" i="11"/>
  <c r="AZ192" i="11"/>
  <c r="P193" i="11"/>
  <c r="AZ193" i="11"/>
  <c r="AZ198" i="11"/>
  <c r="AX80" i="11"/>
  <c r="AX76" i="11" s="1"/>
  <c r="BD42" i="11"/>
  <c r="M42" i="11"/>
  <c r="T42" i="11"/>
  <c r="Z42" i="11"/>
  <c r="AM42" i="11"/>
  <c r="AX42" i="11"/>
  <c r="BB42" i="11"/>
  <c r="BE42" i="11"/>
  <c r="AG50" i="11"/>
  <c r="U54" i="11"/>
  <c r="W54" i="11"/>
  <c r="AA54" i="11"/>
  <c r="AM63" i="11"/>
  <c r="BD63" i="11"/>
  <c r="T63" i="11"/>
  <c r="AU30" i="11"/>
  <c r="AJ25" i="11"/>
  <c r="L20" i="11"/>
  <c r="AZ26" i="11"/>
  <c r="AZ25" i="11" s="1"/>
  <c r="V11" i="11"/>
  <c r="AB11" i="11"/>
  <c r="AB10" i="11" s="1"/>
  <c r="AM11" i="11"/>
  <c r="AM10" i="11" s="1"/>
  <c r="J11" i="11"/>
  <c r="J10" i="11" s="1"/>
  <c r="M11" i="11"/>
  <c r="M10" i="11" s="1"/>
  <c r="AT11" i="11"/>
  <c r="AT10" i="11" s="1"/>
  <c r="BB11" i="11"/>
  <c r="BB10" i="11" s="1"/>
  <c r="BI11" i="11"/>
  <c r="BI10" i="11" s="1"/>
  <c r="AR11" i="11"/>
  <c r="AR10" i="11" s="1"/>
  <c r="AY11" i="11"/>
  <c r="AY10" i="11" s="1"/>
  <c r="AS15" i="11"/>
  <c r="AS14" i="11" s="1"/>
  <c r="AZ15" i="11"/>
  <c r="AZ14" i="11" s="1"/>
  <c r="BG15" i="11"/>
  <c r="BG14" i="11" s="1"/>
  <c r="AG17" i="11"/>
  <c r="AG16" i="11" s="1"/>
  <c r="AC20" i="11"/>
  <c r="AT20" i="11"/>
  <c r="AF25" i="11"/>
  <c r="AX20" i="11"/>
  <c r="AS29" i="11"/>
  <c r="AS28" i="11" s="1"/>
  <c r="AS27" i="11" s="1"/>
  <c r="BG29" i="11"/>
  <c r="BG28" i="11" s="1"/>
  <c r="BG27" i="11" s="1"/>
  <c r="AB30" i="11"/>
  <c r="AF37" i="11"/>
  <c r="AQ30" i="11"/>
  <c r="BB30" i="11"/>
  <c r="U42" i="11"/>
  <c r="W42" i="11"/>
  <c r="AA42" i="11"/>
  <c r="AC42" i="11"/>
  <c r="AN42" i="11"/>
  <c r="AW42" i="11"/>
  <c r="BM45" i="11"/>
  <c r="AS45" i="11"/>
  <c r="BG45" i="11"/>
  <c r="AG52" i="11"/>
  <c r="J54" i="11"/>
  <c r="M54" i="11"/>
  <c r="AS56" i="11"/>
  <c r="BF54" i="11"/>
  <c r="N63" i="11"/>
  <c r="V63" i="11"/>
  <c r="AG64" i="11"/>
  <c r="AX63" i="11"/>
  <c r="BE63" i="11"/>
  <c r="AH65" i="11"/>
  <c r="AS65" i="11"/>
  <c r="BG65" i="11"/>
  <c r="AS66" i="11"/>
  <c r="AZ66" i="11"/>
  <c r="AZ69" i="11"/>
  <c r="BI71" i="11"/>
  <c r="BI70" i="11" s="1"/>
  <c r="AG70" i="11"/>
  <c r="J80" i="11"/>
  <c r="U80" i="11"/>
  <c r="W80" i="11"/>
  <c r="AA80" i="11"/>
  <c r="AC80" i="11"/>
  <c r="AC76" i="11" s="1"/>
  <c r="AW80" i="11"/>
  <c r="BA80" i="11"/>
  <c r="BK86" i="11"/>
  <c r="AI85" i="11"/>
  <c r="AO30" i="11"/>
  <c r="AV30" i="11"/>
  <c r="T54" i="11"/>
  <c r="AB54" i="11"/>
  <c r="AU54" i="11"/>
  <c r="M63" i="11"/>
  <c r="BK84" i="11"/>
  <c r="BK83" i="11" s="1"/>
  <c r="BM83" i="11" s="1"/>
  <c r="AI83" i="11"/>
  <c r="BB80" i="11"/>
  <c r="AZ98" i="11"/>
  <c r="AZ97" i="11" s="1"/>
  <c r="AZ96" i="11" s="1"/>
  <c r="BG98" i="11"/>
  <c r="BG97" i="11" s="1"/>
  <c r="BG96" i="11" s="1"/>
  <c r="U173" i="11"/>
  <c r="AQ173" i="11"/>
  <c r="N203" i="11"/>
  <c r="U203" i="11"/>
  <c r="W203" i="11"/>
  <c r="AC203" i="11"/>
  <c r="BB203" i="11"/>
  <c r="P228" i="11"/>
  <c r="AP238" i="11"/>
  <c r="AG250" i="11"/>
  <c r="W255" i="11"/>
  <c r="AC255" i="11"/>
  <c r="AQ255" i="11"/>
  <c r="O255" i="11"/>
  <c r="V260" i="11"/>
  <c r="AG261" i="11"/>
  <c r="BD260" i="11"/>
  <c r="J260" i="11"/>
  <c r="AA260" i="11"/>
  <c r="AS270" i="11"/>
  <c r="BG270" i="11"/>
  <c r="P271" i="11"/>
  <c r="BG271" i="11"/>
  <c r="AS272" i="11"/>
  <c r="AZ272" i="11"/>
  <c r="AS274" i="11"/>
  <c r="BG274" i="11"/>
  <c r="BG275" i="11"/>
  <c r="AS276" i="11"/>
  <c r="AZ276" i="11"/>
  <c r="AS278" i="11"/>
  <c r="BG278" i="11"/>
  <c r="P279" i="11"/>
  <c r="BG279" i="11"/>
  <c r="AS280" i="11"/>
  <c r="AZ280" i="11"/>
  <c r="AS282" i="11"/>
  <c r="BG282" i="11"/>
  <c r="BM283" i="11"/>
  <c r="BG283" i="11"/>
  <c r="AS284" i="11"/>
  <c r="AZ284" i="11"/>
  <c r="AZ312" i="11"/>
  <c r="AS447" i="11"/>
  <c r="O472" i="11"/>
  <c r="J496" i="11"/>
  <c r="J495" i="11" s="1"/>
  <c r="P285" i="11"/>
  <c r="AS296" i="11"/>
  <c r="M267" i="11"/>
  <c r="P342" i="11"/>
  <c r="P354" i="11"/>
  <c r="P399" i="11"/>
  <c r="BG400" i="11"/>
  <c r="AZ406" i="11"/>
  <c r="P418" i="11"/>
  <c r="AS424" i="11"/>
  <c r="AS471" i="11"/>
  <c r="AZ471" i="11"/>
  <c r="BG471" i="11"/>
  <c r="K485" i="11"/>
  <c r="AC485" i="11"/>
  <c r="AJ486" i="11"/>
  <c r="BB485" i="11"/>
  <c r="K490" i="11"/>
  <c r="N490" i="11"/>
  <c r="U490" i="11"/>
  <c r="W490" i="11"/>
  <c r="AA490" i="11"/>
  <c r="AC490" i="11"/>
  <c r="J490" i="11"/>
  <c r="T490" i="11"/>
  <c r="AH499" i="11"/>
  <c r="BG512" i="11"/>
  <c r="AH513" i="11"/>
  <c r="AS513" i="11"/>
  <c r="BG516" i="11"/>
  <c r="AH517" i="11"/>
  <c r="AS517" i="11"/>
  <c r="AH521" i="11"/>
  <c r="BG524" i="11"/>
  <c r="W497" i="11"/>
  <c r="W496" i="11" s="1"/>
  <c r="W495" i="11" s="1"/>
  <c r="AQ497" i="11"/>
  <c r="AQ496" i="11" s="1"/>
  <c r="AQ495" i="11" s="1"/>
  <c r="P527" i="11"/>
  <c r="AH527" i="11"/>
  <c r="AZ527" i="11"/>
  <c r="AZ528" i="11"/>
  <c r="AZ529" i="11"/>
  <c r="BG529" i="11"/>
  <c r="AS530" i="11"/>
  <c r="P531" i="11"/>
  <c r="AH531" i="11"/>
  <c r="AS531" i="11"/>
  <c r="AZ531" i="11"/>
  <c r="AS532" i="11"/>
  <c r="AZ532" i="11"/>
  <c r="BG600" i="11"/>
  <c r="AH601" i="11"/>
  <c r="AS601" i="11"/>
  <c r="P608" i="11"/>
  <c r="BM608" i="11"/>
  <c r="AS608" i="11"/>
  <c r="BG608" i="11"/>
  <c r="AH610" i="11"/>
  <c r="AS610" i="11"/>
  <c r="BG610" i="11"/>
  <c r="V664" i="11"/>
  <c r="P1380" i="3"/>
  <c r="P1379" i="3" s="1"/>
  <c r="P1558" i="3"/>
  <c r="P1244" i="3"/>
  <c r="P1243" i="3" s="1"/>
  <c r="P1332" i="3"/>
  <c r="P1563" i="3"/>
  <c r="P606" i="3"/>
  <c r="P855" i="3"/>
  <c r="P929" i="3"/>
  <c r="P931" i="3"/>
  <c r="P1756" i="3"/>
  <c r="P1778" i="3"/>
  <c r="P2330" i="3"/>
  <c r="P2384" i="3"/>
  <c r="N3083" i="3"/>
  <c r="L3139" i="3"/>
  <c r="J3233" i="3"/>
  <c r="N3275" i="3"/>
  <c r="N3281" i="3"/>
  <c r="N3280" i="3" s="1"/>
  <c r="M3292" i="3"/>
  <c r="M3291" i="3" s="1"/>
  <c r="N3333" i="3"/>
  <c r="P3421" i="3"/>
  <c r="P3420" i="3" s="1"/>
  <c r="P3419" i="3" s="1"/>
  <c r="P3855" i="3"/>
  <c r="P3856" i="3"/>
  <c r="P4066" i="3"/>
  <c r="P4142" i="3"/>
  <c r="P4146" i="3"/>
  <c r="N4120" i="3"/>
  <c r="N4119" i="3" s="1"/>
  <c r="N4118" i="3" s="1"/>
  <c r="P4178" i="3"/>
  <c r="L147" i="3"/>
  <c r="P439" i="3"/>
  <c r="P730" i="3"/>
  <c r="P777" i="3"/>
  <c r="P778" i="3"/>
  <c r="P972" i="3"/>
  <c r="P1333" i="3"/>
  <c r="P1660" i="3"/>
  <c r="P1852" i="3"/>
  <c r="P1890" i="3"/>
  <c r="P2100" i="3"/>
  <c r="P2777" i="3"/>
  <c r="P2849" i="3"/>
  <c r="P2893" i="3"/>
  <c r="P2892" i="3" s="1"/>
  <c r="P3076" i="3"/>
  <c r="P3075" i="3" s="1"/>
  <c r="P3074" i="3" s="1"/>
  <c r="N3097" i="3"/>
  <c r="J3107" i="3"/>
  <c r="M3120" i="3"/>
  <c r="P3138" i="3"/>
  <c r="P3137" i="3" s="1"/>
  <c r="N3165" i="3"/>
  <c r="M3256" i="3"/>
  <c r="P3284" i="3"/>
  <c r="P3283" i="3" s="1"/>
  <c r="P3282" i="3" s="1"/>
  <c r="P3345" i="3"/>
  <c r="P3347" i="3"/>
  <c r="P3851" i="3"/>
  <c r="P3872" i="3"/>
  <c r="P4077" i="3"/>
  <c r="N4108" i="3"/>
  <c r="M4113" i="3"/>
  <c r="L3144" i="3"/>
  <c r="P213" i="3"/>
  <c r="P281" i="3"/>
  <c r="P280" i="3" s="1"/>
  <c r="P279" i="3" s="1"/>
  <c r="P350" i="3"/>
  <c r="P351" i="3"/>
  <c r="P352" i="3"/>
  <c r="P353" i="3"/>
  <c r="P354" i="3"/>
  <c r="P355" i="3"/>
  <c r="P356" i="3"/>
  <c r="L522" i="3"/>
  <c r="J552" i="3"/>
  <c r="P593" i="3"/>
  <c r="P609" i="3"/>
  <c r="P646" i="3"/>
  <c r="P754" i="3"/>
  <c r="P753" i="3" s="1"/>
  <c r="P756" i="3"/>
  <c r="P755" i="3" s="1"/>
  <c r="P844" i="3"/>
  <c r="P969" i="3"/>
  <c r="K973" i="3"/>
  <c r="L973" i="3"/>
  <c r="P1649" i="3"/>
  <c r="P1657" i="3"/>
  <c r="P1661" i="3"/>
  <c r="P1665" i="3"/>
  <c r="P1683" i="3"/>
  <c r="P1691" i="3"/>
  <c r="P1768" i="3"/>
  <c r="P1769" i="3"/>
  <c r="P1770" i="3"/>
  <c r="P1827" i="3"/>
  <c r="P1859" i="3"/>
  <c r="P1867" i="3"/>
  <c r="L1941" i="3"/>
  <c r="P2093" i="3"/>
  <c r="P2101" i="3"/>
  <c r="P2118" i="3"/>
  <c r="P2130" i="3"/>
  <c r="P2134" i="3"/>
  <c r="P2146" i="3"/>
  <c r="P2178" i="3"/>
  <c r="P2198" i="3"/>
  <c r="P2210" i="3"/>
  <c r="L2477" i="3"/>
  <c r="L2476" i="3" s="1"/>
  <c r="P2496" i="3"/>
  <c r="P2774" i="3"/>
  <c r="P2776" i="3"/>
  <c r="L2778" i="3"/>
  <c r="P2794" i="3"/>
  <c r="P2823" i="3"/>
  <c r="P2850" i="3"/>
  <c r="K2889" i="3"/>
  <c r="K2888" i="3" s="1"/>
  <c r="P3052" i="3"/>
  <c r="L3292" i="3"/>
  <c r="L3291" i="3" s="1"/>
  <c r="J3405" i="3"/>
  <c r="P3712" i="3"/>
  <c r="P3711" i="3" s="1"/>
  <c r="P3761" i="3"/>
  <c r="P3825" i="3"/>
  <c r="P3847" i="3"/>
  <c r="P3857" i="3"/>
  <c r="P3858" i="3"/>
  <c r="P3860" i="3"/>
  <c r="P3935" i="3"/>
  <c r="P3943" i="3"/>
  <c r="P3959" i="3"/>
  <c r="P3994" i="3"/>
  <c r="P3997" i="3"/>
  <c r="P3998" i="3"/>
  <c r="P4000" i="3"/>
  <c r="P4009" i="3"/>
  <c r="P4021" i="3"/>
  <c r="P4025" i="3"/>
  <c r="P4041" i="3"/>
  <c r="P4057" i="3"/>
  <c r="P4059" i="3"/>
  <c r="P4058" i="3" s="1"/>
  <c r="P4069" i="3"/>
  <c r="P4070" i="3"/>
  <c r="P4071" i="3"/>
  <c r="P4072" i="3"/>
  <c r="P4078" i="3"/>
  <c r="P4079" i="3"/>
  <c r="P4080" i="3"/>
  <c r="P4082" i="3"/>
  <c r="P4086" i="3"/>
  <c r="P4087" i="3"/>
  <c r="P4088" i="3"/>
  <c r="P4091" i="3"/>
  <c r="P4100" i="3"/>
  <c r="P4102" i="3"/>
  <c r="P4103" i="3"/>
  <c r="P4104" i="3"/>
  <c r="P4106" i="3"/>
  <c r="K4108" i="3"/>
  <c r="K4120" i="3"/>
  <c r="K4119" i="3" s="1"/>
  <c r="K4118" i="3" s="1"/>
  <c r="P4131" i="3"/>
  <c r="P4132" i="3"/>
  <c r="P4133" i="3"/>
  <c r="P4139" i="3"/>
  <c r="P4140" i="3"/>
  <c r="P4141" i="3"/>
  <c r="P4147" i="3"/>
  <c r="P4152" i="3"/>
  <c r="P4156" i="3"/>
  <c r="P4160" i="3"/>
  <c r="P4168" i="3"/>
  <c r="P4172" i="3"/>
  <c r="P4176" i="3"/>
  <c r="P4180" i="3"/>
  <c r="P4184" i="3"/>
  <c r="P4192" i="3"/>
  <c r="P4200" i="3"/>
  <c r="P4208" i="3"/>
  <c r="P4225" i="3"/>
  <c r="P4231" i="3"/>
  <c r="P4232" i="3"/>
  <c r="P4233" i="3"/>
  <c r="P153" i="3"/>
  <c r="P152" i="3" s="1"/>
  <c r="P313" i="3"/>
  <c r="P312" i="3" s="1"/>
  <c r="P590" i="3"/>
  <c r="P666" i="3"/>
  <c r="P731" i="3"/>
  <c r="J765" i="3"/>
  <c r="J764" i="3" s="1"/>
  <c r="P852" i="3"/>
  <c r="P873" i="3"/>
  <c r="P879" i="3"/>
  <c r="P881" i="3"/>
  <c r="P912" i="3"/>
  <c r="P1605" i="3"/>
  <c r="P1652" i="3"/>
  <c r="P1853" i="3"/>
  <c r="P1903" i="3"/>
  <c r="P1909" i="3"/>
  <c r="P1937" i="3"/>
  <c r="P2000" i="3"/>
  <c r="O2282" i="3"/>
  <c r="O2281" i="3" s="1"/>
  <c r="P2319" i="3"/>
  <c r="P2364" i="3"/>
  <c r="P2392" i="3"/>
  <c r="L2497" i="3"/>
  <c r="K2563" i="3"/>
  <c r="P2674" i="3"/>
  <c r="P2692" i="3"/>
  <c r="P2881" i="3"/>
  <c r="P2975" i="3"/>
  <c r="L2976" i="3"/>
  <c r="L2980" i="3"/>
  <c r="P3001" i="3"/>
  <c r="P3005" i="3"/>
  <c r="P3036" i="3"/>
  <c r="P3062" i="3"/>
  <c r="P3071" i="3"/>
  <c r="P3070" i="3" s="1"/>
  <c r="P3069" i="3" s="1"/>
  <c r="L3075" i="3"/>
  <c r="L3074" i="3" s="1"/>
  <c r="K3083" i="3"/>
  <c r="L3093" i="3"/>
  <c r="L3092" i="3" s="1"/>
  <c r="K3097" i="3"/>
  <c r="L3129" i="3"/>
  <c r="P3132" i="3"/>
  <c r="P3131" i="3" s="1"/>
  <c r="L3133" i="3"/>
  <c r="P3136" i="3"/>
  <c r="P3135" i="3" s="1"/>
  <c r="L3137" i="3"/>
  <c r="K3139" i="3"/>
  <c r="N3139" i="3"/>
  <c r="J3144" i="3"/>
  <c r="N3144" i="3"/>
  <c r="J3153" i="3"/>
  <c r="M3153" i="3"/>
  <c r="O3153" i="3"/>
  <c r="P3164" i="3"/>
  <c r="P3163" i="3" s="1"/>
  <c r="P3162" i="3" s="1"/>
  <c r="K3165" i="3"/>
  <c r="P3177" i="3"/>
  <c r="P3178" i="3"/>
  <c r="P3179" i="3"/>
  <c r="P3181" i="3"/>
  <c r="P3182" i="3"/>
  <c r="P3183" i="3"/>
  <c r="P3187" i="3"/>
  <c r="P3189" i="3"/>
  <c r="P3190" i="3"/>
  <c r="P3191" i="3"/>
  <c r="P3195" i="3"/>
  <c r="P3197" i="3"/>
  <c r="P3199" i="3"/>
  <c r="P3203" i="3"/>
  <c r="P3204" i="3"/>
  <c r="P3205" i="3"/>
  <c r="P3207" i="3"/>
  <c r="P3208" i="3"/>
  <c r="P3211" i="3"/>
  <c r="P3212" i="3"/>
  <c r="P3213" i="3"/>
  <c r="P3215" i="3"/>
  <c r="P3216" i="3"/>
  <c r="P3217" i="3"/>
  <c r="P3219" i="3"/>
  <c r="P3221" i="3"/>
  <c r="P3223" i="3"/>
  <c r="P3225" i="3"/>
  <c r="P3226" i="3"/>
  <c r="P3227" i="3"/>
  <c r="P3229" i="3"/>
  <c r="P3230" i="3"/>
  <c r="P3231" i="3"/>
  <c r="P3248" i="3"/>
  <c r="P3247" i="3" s="1"/>
  <c r="P3250" i="3"/>
  <c r="P3253" i="3"/>
  <c r="P3254" i="3"/>
  <c r="P3255" i="3"/>
  <c r="L3259" i="3"/>
  <c r="O3272" i="3"/>
  <c r="K3275" i="3"/>
  <c r="L3283" i="3"/>
  <c r="L3282" i="3" s="1"/>
  <c r="P3323" i="3"/>
  <c r="L3385" i="3"/>
  <c r="L3384" i="3" s="1"/>
  <c r="P3388" i="3"/>
  <c r="P3389" i="3"/>
  <c r="L3391" i="3"/>
  <c r="L3390" i="3" s="1"/>
  <c r="J3423" i="3"/>
  <c r="L3481" i="3"/>
  <c r="P3553" i="3"/>
  <c r="O3706" i="3"/>
  <c r="O3703" i="3" s="1"/>
  <c r="P3776" i="3"/>
  <c r="L3884" i="3"/>
  <c r="L3883" i="3" s="1"/>
  <c r="L4113" i="3"/>
  <c r="BI22" i="11"/>
  <c r="BI21" i="11" s="1"/>
  <c r="BI20" i="11" s="1"/>
  <c r="AG21" i="11"/>
  <c r="BG26" i="11"/>
  <c r="BG25" i="11" s="1"/>
  <c r="BC25" i="11"/>
  <c r="BC20" i="11" s="1"/>
  <c r="BK29" i="11"/>
  <c r="BK28" i="11" s="1"/>
  <c r="BK27" i="11" s="1"/>
  <c r="AI28" i="11"/>
  <c r="AI27" i="11" s="1"/>
  <c r="AZ29" i="11"/>
  <c r="AZ28" i="11" s="1"/>
  <c r="AZ27" i="11" s="1"/>
  <c r="AV28" i="11"/>
  <c r="AV27" i="11" s="1"/>
  <c r="N11" i="11"/>
  <c r="N10" i="11" s="1"/>
  <c r="BB20" i="11"/>
  <c r="BD20" i="11"/>
  <c r="AT30" i="11"/>
  <c r="AX30" i="11"/>
  <c r="L40" i="11"/>
  <c r="L39" i="11" s="1"/>
  <c r="AH44" i="11"/>
  <c r="AK44" i="11"/>
  <c r="AS44" i="11"/>
  <c r="AZ44" i="11"/>
  <c r="AI48" i="11"/>
  <c r="AH51" i="11"/>
  <c r="AH50" i="11" s="1"/>
  <c r="AS51" i="11"/>
  <c r="AS50" i="11" s="1"/>
  <c r="BG51" i="11"/>
  <c r="BG50" i="11" s="1"/>
  <c r="AG55" i="11"/>
  <c r="AN54" i="11"/>
  <c r="AR55" i="11"/>
  <c r="AW54" i="11"/>
  <c r="BG56" i="11"/>
  <c r="P57" i="11"/>
  <c r="AH57" i="11"/>
  <c r="BG57" i="11"/>
  <c r="AS60" i="11"/>
  <c r="P62" i="11"/>
  <c r="BM62" i="11"/>
  <c r="J63" i="11"/>
  <c r="O63" i="11"/>
  <c r="U63" i="11"/>
  <c r="W63" i="11"/>
  <c r="AA63" i="11"/>
  <c r="AC63" i="11"/>
  <c r="AQ63" i="11"/>
  <c r="BA63" i="11"/>
  <c r="AG72" i="11"/>
  <c r="L74" i="11"/>
  <c r="BC74" i="11"/>
  <c r="AF83" i="11"/>
  <c r="AH83" i="11" s="1"/>
  <c r="AT80" i="11"/>
  <c r="BC83" i="11"/>
  <c r="T80" i="11"/>
  <c r="AF85" i="11"/>
  <c r="L87" i="11"/>
  <c r="AQ87" i="11"/>
  <c r="AG92" i="11"/>
  <c r="BL179" i="11"/>
  <c r="BM179" i="11" s="1"/>
  <c r="AJ174" i="11"/>
  <c r="O485" i="11"/>
  <c r="K87" i="11"/>
  <c r="BG117" i="11"/>
  <c r="AZ119" i="11"/>
  <c r="AZ121" i="11"/>
  <c r="BG121" i="11"/>
  <c r="P154" i="11"/>
  <c r="AO260" i="11"/>
  <c r="AA496" i="11"/>
  <c r="AA495" i="11" s="1"/>
  <c r="K496" i="11"/>
  <c r="K495" i="11" s="1"/>
  <c r="BG154" i="11"/>
  <c r="AZ170" i="11"/>
  <c r="BE173" i="11"/>
  <c r="P180" i="11"/>
  <c r="AK180" i="11"/>
  <c r="BG180" i="11"/>
  <c r="AS183" i="11"/>
  <c r="AZ183" i="11"/>
  <c r="AZ184" i="11"/>
  <c r="J203" i="11"/>
  <c r="AM203" i="11"/>
  <c r="AQ203" i="11"/>
  <c r="AU203" i="11"/>
  <c r="AX203" i="11"/>
  <c r="AF215" i="11"/>
  <c r="AS219" i="11"/>
  <c r="P220" i="11"/>
  <c r="AK220" i="11"/>
  <c r="P221" i="11"/>
  <c r="P222" i="11"/>
  <c r="P224" i="11"/>
  <c r="AZ224" i="11"/>
  <c r="AS225" i="11"/>
  <c r="BG225" i="11"/>
  <c r="AZ227" i="11"/>
  <c r="BG227" i="11"/>
  <c r="AZ229" i="11"/>
  <c r="AK230" i="11"/>
  <c r="AS230" i="11"/>
  <c r="AZ230" i="11"/>
  <c r="AK231" i="11"/>
  <c r="AS231" i="11"/>
  <c r="P232" i="11"/>
  <c r="BG236" i="11"/>
  <c r="BG240" i="11"/>
  <c r="AS241" i="11"/>
  <c r="AZ241" i="11"/>
  <c r="AS243" i="11"/>
  <c r="BG243" i="11"/>
  <c r="P244" i="11"/>
  <c r="AJ245" i="11"/>
  <c r="AK246" i="11"/>
  <c r="AK245" i="11" s="1"/>
  <c r="BG249" i="11"/>
  <c r="AJ252" i="11"/>
  <c r="AH253" i="11"/>
  <c r="P254" i="11"/>
  <c r="AZ254" i="11"/>
  <c r="BA255" i="11"/>
  <c r="BD255" i="11"/>
  <c r="BI255" i="11"/>
  <c r="AS259" i="11"/>
  <c r="AS258" i="11" s="1"/>
  <c r="U260" i="11"/>
  <c r="W260" i="11"/>
  <c r="AC260" i="11"/>
  <c r="AF263" i="11"/>
  <c r="T267" i="11"/>
  <c r="Z267" i="11"/>
  <c r="AU267" i="11"/>
  <c r="BB267" i="11"/>
  <c r="AZ273" i="11"/>
  <c r="AZ281" i="11"/>
  <c r="BG299" i="11"/>
  <c r="BJ300" i="11"/>
  <c r="BG300" i="11"/>
  <c r="P301" i="11"/>
  <c r="AS301" i="11"/>
  <c r="BG301" i="11"/>
  <c r="AS302" i="11"/>
  <c r="AZ302" i="11"/>
  <c r="P303" i="11"/>
  <c r="BG303" i="11"/>
  <c r="BJ304" i="11"/>
  <c r="AS304" i="11"/>
  <c r="BG304" i="11"/>
  <c r="P305" i="11"/>
  <c r="AS305" i="11"/>
  <c r="BG305" i="11"/>
  <c r="AS306" i="11"/>
  <c r="AS307" i="11"/>
  <c r="BG307" i="11"/>
  <c r="AS308" i="11"/>
  <c r="AS311" i="11"/>
  <c r="P314" i="11"/>
  <c r="AH314" i="11"/>
  <c r="BG314" i="11"/>
  <c r="AS315" i="11"/>
  <c r="AS319" i="11"/>
  <c r="BG319" i="11"/>
  <c r="AS321" i="11"/>
  <c r="AZ321" i="11"/>
  <c r="P322" i="11"/>
  <c r="AH322" i="11"/>
  <c r="BM322" i="11"/>
  <c r="AZ322" i="11"/>
  <c r="BG322" i="11"/>
  <c r="AS323" i="11"/>
  <c r="AS327" i="11"/>
  <c r="BG327" i="11"/>
  <c r="BJ329" i="11"/>
  <c r="AS329" i="11"/>
  <c r="AZ329" i="11"/>
  <c r="P330" i="11"/>
  <c r="BM330" i="11"/>
  <c r="AZ330" i="11"/>
  <c r="BG330" i="11"/>
  <c r="AS331" i="11"/>
  <c r="AS335" i="11"/>
  <c r="BG335" i="11"/>
  <c r="P336" i="11"/>
  <c r="BG336" i="11"/>
  <c r="AS339" i="11"/>
  <c r="AZ339" i="11"/>
  <c r="AZ340" i="11"/>
  <c r="K355" i="11"/>
  <c r="P368" i="11"/>
  <c r="BJ369" i="11"/>
  <c r="AS369" i="11"/>
  <c r="AZ369" i="11"/>
  <c r="P377" i="11"/>
  <c r="AH380" i="11"/>
  <c r="AH382" i="11"/>
  <c r="AL382" i="11" s="1"/>
  <c r="BG405" i="11"/>
  <c r="BG407" i="11"/>
  <c r="AS410" i="11"/>
  <c r="BG411" i="11"/>
  <c r="BG417" i="11"/>
  <c r="AS420" i="11"/>
  <c r="P426" i="11"/>
  <c r="AZ426" i="11"/>
  <c r="AK427" i="11"/>
  <c r="AZ427" i="11"/>
  <c r="P430" i="11"/>
  <c r="AZ430" i="11"/>
  <c r="AK431" i="11"/>
  <c r="AZ431" i="11"/>
  <c r="P433" i="11"/>
  <c r="AZ436" i="11"/>
  <c r="AZ435" i="11" s="1"/>
  <c r="AG438" i="11"/>
  <c r="AG437" i="11" s="1"/>
  <c r="AK441" i="11"/>
  <c r="AZ441" i="11"/>
  <c r="P448" i="11"/>
  <c r="AH448" i="11"/>
  <c r="AS448" i="11"/>
  <c r="BG448" i="11"/>
  <c r="P451" i="11"/>
  <c r="AS452" i="11"/>
  <c r="AZ452" i="11"/>
  <c r="BG452" i="11"/>
  <c r="BJ453" i="11"/>
  <c r="AK453" i="11"/>
  <c r="AS453" i="11"/>
  <c r="AZ453" i="11"/>
  <c r="AK455" i="11"/>
  <c r="AS455" i="11"/>
  <c r="AZ455" i="11"/>
  <c r="BG455" i="11"/>
  <c r="P456" i="11"/>
  <c r="AH456" i="11"/>
  <c r="BM456" i="11"/>
  <c r="AS456" i="11"/>
  <c r="AZ456" i="11"/>
  <c r="P457" i="11"/>
  <c r="AK457" i="11"/>
  <c r="AZ457" i="11"/>
  <c r="P458" i="11"/>
  <c r="AH458" i="11"/>
  <c r="AS458" i="11"/>
  <c r="AZ458" i="11"/>
  <c r="BG458" i="11"/>
  <c r="P459" i="11"/>
  <c r="AK459" i="11"/>
  <c r="AS459" i="11"/>
  <c r="AZ459" i="11"/>
  <c r="BG459" i="11"/>
  <c r="AI472" i="11"/>
  <c r="P473" i="11"/>
  <c r="AS476" i="11"/>
  <c r="AK477" i="11"/>
  <c r="AH478" i="11"/>
  <c r="P480" i="11"/>
  <c r="BM480" i="11"/>
  <c r="AS480" i="11"/>
  <c r="BG480" i="11"/>
  <c r="P481" i="11"/>
  <c r="BJ481" i="11"/>
  <c r="AS481" i="11"/>
  <c r="BG481" i="11"/>
  <c r="P482" i="11"/>
  <c r="AH482" i="11"/>
  <c r="AH484" i="11"/>
  <c r="BG484" i="11"/>
  <c r="T485" i="11"/>
  <c r="Z485" i="11"/>
  <c r="AK487" i="11"/>
  <c r="V490" i="11"/>
  <c r="AB490" i="11"/>
  <c r="AS505" i="11"/>
  <c r="AZ505" i="11"/>
  <c r="AS514" i="11"/>
  <c r="BG514" i="11"/>
  <c r="AS518" i="11"/>
  <c r="AS522" i="11"/>
  <c r="BG533" i="11"/>
  <c r="AS534" i="11"/>
  <c r="P535" i="11"/>
  <c r="AH535" i="11"/>
  <c r="AS535" i="11"/>
  <c r="AZ536" i="11"/>
  <c r="AZ537" i="11"/>
  <c r="BG537" i="11"/>
  <c r="AS538" i="11"/>
  <c r="P539" i="11"/>
  <c r="AH539" i="11"/>
  <c r="AS539" i="11"/>
  <c r="AZ539" i="11"/>
  <c r="AS540" i="11"/>
  <c r="AZ540" i="11"/>
  <c r="AZ596" i="11"/>
  <c r="BG604" i="11"/>
  <c r="AI218" i="11"/>
  <c r="AI217" i="11" s="1"/>
  <c r="AZ222" i="11"/>
  <c r="P248" i="11"/>
  <c r="AV268" i="11"/>
  <c r="P273" i="11"/>
  <c r="P277" i="11"/>
  <c r="P281" i="11"/>
  <c r="AN267" i="11"/>
  <c r="BG358" i="11"/>
  <c r="AS359" i="11"/>
  <c r="P360" i="11"/>
  <c r="P361" i="11"/>
  <c r="AS213" i="11"/>
  <c r="AK227" i="11"/>
  <c r="AS227" i="11"/>
  <c r="P242" i="11"/>
  <c r="BE238" i="11"/>
  <c r="L247" i="11"/>
  <c r="AF247" i="11"/>
  <c r="J238" i="11"/>
  <c r="AM255" i="11"/>
  <c r="BB255" i="11"/>
  <c r="P259" i="11"/>
  <c r="P258" i="11" s="1"/>
  <c r="AR260" i="11"/>
  <c r="AZ277" i="11"/>
  <c r="AZ285" i="11"/>
  <c r="P289" i="11"/>
  <c r="L298" i="11"/>
  <c r="AO298" i="11"/>
  <c r="AV298" i="11"/>
  <c r="AZ306" i="11"/>
  <c r="P307" i="11"/>
  <c r="P310" i="11"/>
  <c r="P318" i="11"/>
  <c r="P320" i="11"/>
  <c r="P326" i="11"/>
  <c r="P328" i="11"/>
  <c r="P334" i="11"/>
  <c r="P338" i="11"/>
  <c r="AZ342" i="11"/>
  <c r="P346" i="11"/>
  <c r="AS416" i="11"/>
  <c r="BG425" i="11"/>
  <c r="V378" i="11"/>
  <c r="AB378" i="11"/>
  <c r="AM378" i="11"/>
  <c r="AO438" i="11"/>
  <c r="AO437" i="11" s="1"/>
  <c r="BC438" i="11"/>
  <c r="BC437" i="11" s="1"/>
  <c r="P446" i="11"/>
  <c r="AH446" i="11"/>
  <c r="AS446" i="11"/>
  <c r="BG446" i="11"/>
  <c r="BG453" i="11"/>
  <c r="O461" i="11"/>
  <c r="AY461" i="11"/>
  <c r="N460" i="11"/>
  <c r="U460" i="11"/>
  <c r="AA460" i="11"/>
  <c r="BJ471" i="11"/>
  <c r="AT460" i="11"/>
  <c r="AQ460" i="11"/>
  <c r="AX460" i="11"/>
  <c r="BG479" i="11"/>
  <c r="AJ491" i="11"/>
  <c r="BG492" i="11"/>
  <c r="BG491" i="11" s="1"/>
  <c r="AT490" i="11"/>
  <c r="AS494" i="11"/>
  <c r="AS493" i="11" s="1"/>
  <c r="AZ494" i="11"/>
  <c r="AZ493" i="11" s="1"/>
  <c r="BG494" i="11"/>
  <c r="BG493" i="11" s="1"/>
  <c r="P506" i="11"/>
  <c r="AK506" i="11"/>
  <c r="AZ506" i="11"/>
  <c r="BG506" i="11"/>
  <c r="AZ507" i="11"/>
  <c r="P508" i="11"/>
  <c r="AK508" i="11"/>
  <c r="AZ508" i="11"/>
  <c r="P509" i="11"/>
  <c r="BG509" i="11"/>
  <c r="BJ518" i="11"/>
  <c r="BG518" i="11"/>
  <c r="Z497" i="11"/>
  <c r="Z496" i="11" s="1"/>
  <c r="Z495" i="11" s="1"/>
  <c r="AB497" i="11"/>
  <c r="AB496" i="11" s="1"/>
  <c r="AB495" i="11" s="1"/>
  <c r="AN497" i="11"/>
  <c r="AN496" i="11" s="1"/>
  <c r="AN495" i="11" s="1"/>
  <c r="AU497" i="11"/>
  <c r="AU496" i="11" s="1"/>
  <c r="AU495" i="11" s="1"/>
  <c r="AZ535" i="11"/>
  <c r="P543" i="11"/>
  <c r="BG555" i="11"/>
  <c r="BG361" i="11"/>
  <c r="P362" i="11"/>
  <c r="BG362" i="11"/>
  <c r="AS363" i="11"/>
  <c r="J355" i="11"/>
  <c r="Z355" i="11"/>
  <c r="AB355" i="11"/>
  <c r="AW355" i="11"/>
  <c r="AZ365" i="11"/>
  <c r="AZ366" i="11"/>
  <c r="P371" i="11"/>
  <c r="BG371" i="11"/>
  <c r="P374" i="11"/>
  <c r="BM375" i="11"/>
  <c r="AS375" i="11"/>
  <c r="BG375" i="11"/>
  <c r="AZ377" i="11"/>
  <c r="P381" i="11"/>
  <c r="BM381" i="11"/>
  <c r="BG381" i="11"/>
  <c r="BG382" i="11"/>
  <c r="AS383" i="11"/>
  <c r="BG383" i="11"/>
  <c r="P384" i="11"/>
  <c r="BM384" i="11"/>
  <c r="BG384" i="11"/>
  <c r="AH390" i="11"/>
  <c r="AH392" i="11"/>
  <c r="AZ393" i="11"/>
  <c r="P401" i="11"/>
  <c r="BG401" i="11"/>
  <c r="P402" i="11"/>
  <c r="AK402" i="11"/>
  <c r="AS402" i="11"/>
  <c r="BG402" i="11"/>
  <c r="P403" i="11"/>
  <c r="BM403" i="11"/>
  <c r="AS408" i="11"/>
  <c r="P412" i="11"/>
  <c r="AZ412" i="11"/>
  <c r="AS414" i="11"/>
  <c r="BG421" i="11"/>
  <c r="AS428" i="11"/>
  <c r="BG429" i="11"/>
  <c r="AK433" i="11"/>
  <c r="AZ433" i="11"/>
  <c r="AH434" i="11"/>
  <c r="AS434" i="11"/>
  <c r="P441" i="11"/>
  <c r="O445" i="11"/>
  <c r="O444" i="11" s="1"/>
  <c r="BG462" i="11"/>
  <c r="AS466" i="11"/>
  <c r="K460" i="11"/>
  <c r="J485" i="11"/>
  <c r="AM485" i="11"/>
  <c r="AQ485" i="11"/>
  <c r="BG520" i="11"/>
  <c r="AS521" i="11"/>
  <c r="BJ522" i="11"/>
  <c r="BG522" i="11"/>
  <c r="AZ543" i="11"/>
  <c r="AH551" i="11"/>
  <c r="AH554" i="11"/>
  <c r="P594" i="11"/>
  <c r="AH594" i="11"/>
  <c r="AZ594" i="11"/>
  <c r="P595" i="11"/>
  <c r="AS599" i="11"/>
  <c r="P600" i="11"/>
  <c r="AZ601" i="11"/>
  <c r="AS602" i="11"/>
  <c r="BG602" i="11"/>
  <c r="AH603" i="11"/>
  <c r="P609" i="11"/>
  <c r="AS207" i="11"/>
  <c r="BG207" i="11"/>
  <c r="AS205" i="11"/>
  <c r="K203" i="11"/>
  <c r="M203" i="11"/>
  <c r="Z203" i="11"/>
  <c r="AN203" i="11"/>
  <c r="BA203" i="11"/>
  <c r="BE203" i="11"/>
  <c r="AZ103" i="11"/>
  <c r="BG103" i="11"/>
  <c r="AS104" i="11"/>
  <c r="AZ104" i="11"/>
  <c r="P105" i="11"/>
  <c r="BG111" i="11"/>
  <c r="P121" i="11"/>
  <c r="P127" i="11"/>
  <c r="AZ131" i="11"/>
  <c r="BG131" i="11"/>
  <c r="P138" i="11"/>
  <c r="AH138" i="11"/>
  <c r="BM138" i="11"/>
  <c r="AS145" i="11"/>
  <c r="O140" i="11"/>
  <c r="AZ157" i="11"/>
  <c r="AZ166" i="11"/>
  <c r="AH167" i="11"/>
  <c r="AO182" i="11"/>
  <c r="J173" i="11"/>
  <c r="V173" i="11"/>
  <c r="AB173" i="11"/>
  <c r="P200" i="11"/>
  <c r="BJ200" i="11"/>
  <c r="AS200" i="11"/>
  <c r="BG200" i="11"/>
  <c r="P201" i="11"/>
  <c r="BM201" i="11"/>
  <c r="BF102" i="11"/>
  <c r="AS106" i="11"/>
  <c r="AS108" i="11"/>
  <c r="AS110" i="11"/>
  <c r="AS112" i="11"/>
  <c r="P115" i="11"/>
  <c r="P117" i="11"/>
  <c r="BB101" i="11"/>
  <c r="O132" i="11"/>
  <c r="AZ139" i="11"/>
  <c r="BG139" i="11"/>
  <c r="BG145" i="11"/>
  <c r="P160" i="11"/>
  <c r="P166" i="11"/>
  <c r="P170" i="11"/>
  <c r="BC174" i="11"/>
  <c r="K173" i="11"/>
  <c r="AP173" i="11"/>
  <c r="P194" i="11"/>
  <c r="O197" i="11"/>
  <c r="O196" i="11" s="1"/>
  <c r="AG80" i="11"/>
  <c r="O87" i="11"/>
  <c r="P79" i="11"/>
  <c r="P78" i="11" s="1"/>
  <c r="P77" i="11" s="1"/>
  <c r="AH79" i="11"/>
  <c r="AS79" i="11"/>
  <c r="AS78" i="11" s="1"/>
  <c r="AS77" i="11" s="1"/>
  <c r="BG79" i="11"/>
  <c r="BG78" i="11" s="1"/>
  <c r="BG77" i="11" s="1"/>
  <c r="K80" i="11"/>
  <c r="AM80" i="11"/>
  <c r="AQ80" i="11"/>
  <c r="AS82" i="11"/>
  <c r="AS81" i="11" s="1"/>
  <c r="L83" i="11"/>
  <c r="L80" i="11" s="1"/>
  <c r="O83" i="11"/>
  <c r="O80" i="11" s="1"/>
  <c r="Z80" i="11"/>
  <c r="Z76" i="11" s="1"/>
  <c r="AB80" i="11"/>
  <c r="AJ83" i="11"/>
  <c r="AN80" i="11"/>
  <c r="AY83" i="11"/>
  <c r="AY80" i="11" s="1"/>
  <c r="N80" i="11"/>
  <c r="AJ88" i="11"/>
  <c r="AP87" i="11"/>
  <c r="P89" i="11"/>
  <c r="P88" i="11" s="1"/>
  <c r="AM87" i="11"/>
  <c r="AU87" i="11"/>
  <c r="AJ92" i="11"/>
  <c r="AH93" i="11"/>
  <c r="AH92" i="11" s="1"/>
  <c r="AS93" i="11"/>
  <c r="AS92" i="11" s="1"/>
  <c r="BG93" i="11"/>
  <c r="BG92" i="11" s="1"/>
  <c r="AG94" i="11"/>
  <c r="P95" i="11"/>
  <c r="P94" i="11" s="1"/>
  <c r="AH95" i="11"/>
  <c r="AH94" i="11" s="1"/>
  <c r="AS95" i="11"/>
  <c r="AS94" i="11" s="1"/>
  <c r="BG95" i="11"/>
  <c r="BG94" i="11" s="1"/>
  <c r="P47" i="11"/>
  <c r="BM47" i="11"/>
  <c r="AS47" i="11"/>
  <c r="BG47" i="11"/>
  <c r="AH49" i="11"/>
  <c r="AH48" i="11" s="1"/>
  <c r="AH53" i="11"/>
  <c r="AH52" i="11" s="1"/>
  <c r="AS53" i="11"/>
  <c r="AS52" i="11" s="1"/>
  <c r="BG53" i="11"/>
  <c r="BG52" i="11" s="1"/>
  <c r="P61" i="11"/>
  <c r="P69" i="11"/>
  <c r="P73" i="11"/>
  <c r="P72" i="11" s="1"/>
  <c r="AZ57" i="11"/>
  <c r="AS62" i="11"/>
  <c r="P65" i="11"/>
  <c r="P71" i="11"/>
  <c r="P70" i="11" s="1"/>
  <c r="P32" i="11"/>
  <c r="P31" i="11" s="1"/>
  <c r="P34" i="11"/>
  <c r="P33" i="11" s="1"/>
  <c r="AZ34" i="11"/>
  <c r="AZ33" i="11" s="1"/>
  <c r="BG34" i="11"/>
  <c r="BG33" i="11" s="1"/>
  <c r="AP30" i="11"/>
  <c r="W20" i="11"/>
  <c r="AU20" i="11"/>
  <c r="K20" i="11"/>
  <c r="AI14" i="11"/>
  <c r="AJ17" i="11"/>
  <c r="AJ16" i="11" s="1"/>
  <c r="V10" i="11"/>
  <c r="AH18" i="11"/>
  <c r="AH17" i="11" s="1"/>
  <c r="AH16" i="11" s="1"/>
  <c r="AH22" i="11"/>
  <c r="AH21" i="11" s="1"/>
  <c r="AK45" i="11"/>
  <c r="O43" i="11"/>
  <c r="O42" i="11" s="1"/>
  <c r="AZ47" i="11"/>
  <c r="AS49" i="11"/>
  <c r="AS48" i="11" s="1"/>
  <c r="AZ49" i="11"/>
  <c r="AZ48" i="11" s="1"/>
  <c r="AZ51" i="11"/>
  <c r="AZ50" i="11" s="1"/>
  <c r="P56" i="11"/>
  <c r="P60" i="11"/>
  <c r="BG60" i="11"/>
  <c r="BJ62" i="11"/>
  <c r="AK62" i="11"/>
  <c r="AK66" i="11"/>
  <c r="AN63" i="11"/>
  <c r="BB63" i="11"/>
  <c r="BH82" i="11"/>
  <c r="BH81" i="11" s="1"/>
  <c r="AF81" i="11"/>
  <c r="BF83" i="11"/>
  <c r="BD80" i="11"/>
  <c r="U11" i="11"/>
  <c r="U10" i="11" s="1"/>
  <c r="AA11" i="11"/>
  <c r="AA10" i="11" s="1"/>
  <c r="AQ11" i="11"/>
  <c r="AQ10" i="11" s="1"/>
  <c r="AW11" i="11"/>
  <c r="AW10" i="11" s="1"/>
  <c r="P13" i="11"/>
  <c r="P12" i="11" s="1"/>
  <c r="AS13" i="11"/>
  <c r="AS12" i="11" s="1"/>
  <c r="AS11" i="11" s="1"/>
  <c r="BG13" i="11"/>
  <c r="BG12" i="11" s="1"/>
  <c r="T11" i="11"/>
  <c r="T10" i="11" s="1"/>
  <c r="AV14" i="11"/>
  <c r="AV11" i="11" s="1"/>
  <c r="BA11" i="11"/>
  <c r="BA10" i="11" s="1"/>
  <c r="BD11" i="11"/>
  <c r="BD10" i="11" s="1"/>
  <c r="AH15" i="11"/>
  <c r="AH14" i="11" s="1"/>
  <c r="AZ18" i="11"/>
  <c r="AZ17" i="11" s="1"/>
  <c r="AZ16" i="11" s="1"/>
  <c r="T20" i="11"/>
  <c r="Z20" i="11"/>
  <c r="AF21" i="11"/>
  <c r="AJ21" i="11"/>
  <c r="AN20" i="11"/>
  <c r="AZ22" i="11"/>
  <c r="AZ21" i="11" s="1"/>
  <c r="BG22" i="11"/>
  <c r="BG21" i="11" s="1"/>
  <c r="V20" i="11"/>
  <c r="AB20" i="11"/>
  <c r="AG23" i="11"/>
  <c r="P24" i="11"/>
  <c r="P23" i="11" s="1"/>
  <c r="AS24" i="11"/>
  <c r="AS23" i="11" s="1"/>
  <c r="BG24" i="11"/>
  <c r="BG23" i="11" s="1"/>
  <c r="AG25" i="11"/>
  <c r="AV25" i="11"/>
  <c r="AV20" i="11" s="1"/>
  <c r="P26" i="11"/>
  <c r="P25" i="11" s="1"/>
  <c r="AH26" i="11"/>
  <c r="AH25" i="11" s="1"/>
  <c r="BC28" i="11"/>
  <c r="BC27" i="11" s="1"/>
  <c r="P29" i="11"/>
  <c r="P28" i="11" s="1"/>
  <c r="P27" i="11" s="1"/>
  <c r="AH29" i="11"/>
  <c r="AH28" i="11" s="1"/>
  <c r="AH27" i="11" s="1"/>
  <c r="AK29" i="11"/>
  <c r="AK28" i="11" s="1"/>
  <c r="AK27" i="11" s="1"/>
  <c r="K30" i="11"/>
  <c r="M30" i="11"/>
  <c r="T30" i="11"/>
  <c r="Z30" i="11"/>
  <c r="AF31" i="11"/>
  <c r="AN30" i="11"/>
  <c r="AR30" i="11"/>
  <c r="AW30" i="11"/>
  <c r="BA30" i="11"/>
  <c r="BC31" i="11"/>
  <c r="BE30" i="11"/>
  <c r="O30" i="11"/>
  <c r="BI30" i="11"/>
  <c r="BL30" i="11"/>
  <c r="AY30" i="11"/>
  <c r="BF30" i="11"/>
  <c r="AF33" i="11"/>
  <c r="BC33" i="11"/>
  <c r="AG35" i="11"/>
  <c r="P36" i="11"/>
  <c r="P35" i="11" s="1"/>
  <c r="AZ36" i="11"/>
  <c r="AZ35" i="11" s="1"/>
  <c r="BG36" i="11"/>
  <c r="BG35" i="11" s="1"/>
  <c r="AG37" i="11"/>
  <c r="P38" i="11"/>
  <c r="P37" i="11" s="1"/>
  <c r="BG38" i="11"/>
  <c r="BG37" i="11" s="1"/>
  <c r="AZ41" i="11"/>
  <c r="AZ40" i="11" s="1"/>
  <c r="AZ39" i="11" s="1"/>
  <c r="BG41" i="11"/>
  <c r="BG40" i="11" s="1"/>
  <c r="BG39" i="11" s="1"/>
  <c r="P44" i="11"/>
  <c r="AZ45" i="11"/>
  <c r="BJ46" i="11"/>
  <c r="AH46" i="11"/>
  <c r="BG46" i="11"/>
  <c r="AQ42" i="11"/>
  <c r="AK49" i="11"/>
  <c r="AK48" i="11" s="1"/>
  <c r="AZ53" i="11"/>
  <c r="AZ52" i="11" s="1"/>
  <c r="AS57" i="11"/>
  <c r="K54" i="11"/>
  <c r="BD54" i="11"/>
  <c r="AZ61" i="11"/>
  <c r="BG61" i="11"/>
  <c r="AZ62" i="11"/>
  <c r="BM66" i="11"/>
  <c r="P68" i="11"/>
  <c r="BM68" i="11"/>
  <c r="AS68" i="11"/>
  <c r="AZ68" i="11"/>
  <c r="BG68" i="11"/>
  <c r="AH69" i="11"/>
  <c r="BG69" i="11"/>
  <c r="Z63" i="11"/>
  <c r="AH71" i="11"/>
  <c r="AS71" i="11"/>
  <c r="AS70" i="11" s="1"/>
  <c r="BG71" i="11"/>
  <c r="BG70" i="11" s="1"/>
  <c r="AH73" i="11"/>
  <c r="AH72" i="11" s="1"/>
  <c r="AS73" i="11"/>
  <c r="AS72" i="11" s="1"/>
  <c r="BL86" i="11"/>
  <c r="BL85" i="11" s="1"/>
  <c r="BL80" i="11" s="1"/>
  <c r="AJ85" i="11"/>
  <c r="L102" i="11"/>
  <c r="AF102" i="11"/>
  <c r="AO102" i="11"/>
  <c r="AV102" i="11"/>
  <c r="AY102" i="11"/>
  <c r="AH104" i="11"/>
  <c r="BG104" i="11"/>
  <c r="AK105" i="11"/>
  <c r="AS105" i="11"/>
  <c r="AZ105" i="11"/>
  <c r="BG105" i="11"/>
  <c r="P106" i="11"/>
  <c r="AH106" i="11"/>
  <c r="P108" i="11"/>
  <c r="AH108" i="11"/>
  <c r="P110" i="11"/>
  <c r="AH110" i="11"/>
  <c r="BM110" i="11"/>
  <c r="P112" i="11"/>
  <c r="AH112" i="11"/>
  <c r="BM112" i="11"/>
  <c r="BG113" i="11"/>
  <c r="AS130" i="11"/>
  <c r="AO132" i="11"/>
  <c r="BH133" i="11"/>
  <c r="BJ133" i="11" s="1"/>
  <c r="AF132" i="11"/>
  <c r="AV132" i="11"/>
  <c r="BG133" i="11"/>
  <c r="BC132" i="11"/>
  <c r="BL135" i="11"/>
  <c r="BL132" i="11" s="1"/>
  <c r="AJ132" i="11"/>
  <c r="AO140" i="11"/>
  <c r="P141" i="11"/>
  <c r="L140" i="11"/>
  <c r="BH141" i="11"/>
  <c r="BJ141" i="11" s="1"/>
  <c r="AF140" i="11"/>
  <c r="AV140" i="11"/>
  <c r="BG141" i="11"/>
  <c r="BC140" i="11"/>
  <c r="AS144" i="11"/>
  <c r="BL145" i="11"/>
  <c r="BM145" i="11" s="1"/>
  <c r="AJ140" i="11"/>
  <c r="P146" i="11"/>
  <c r="AZ149" i="11"/>
  <c r="AS151" i="11"/>
  <c r="BG152" i="11"/>
  <c r="AZ155" i="11"/>
  <c r="L159" i="11"/>
  <c r="BG160" i="11"/>
  <c r="AH161" i="11"/>
  <c r="AF159" i="11"/>
  <c r="AK161" i="11"/>
  <c r="AS163" i="11"/>
  <c r="AR159" i="11"/>
  <c r="L174" i="11"/>
  <c r="T173" i="11"/>
  <c r="Z173" i="11"/>
  <c r="AF182" i="11"/>
  <c r="AV182" i="11"/>
  <c r="AT173" i="11"/>
  <c r="BC185" i="11"/>
  <c r="AR185" i="11"/>
  <c r="AK198" i="11"/>
  <c r="AI197" i="11"/>
  <c r="AI196" i="11" s="1"/>
  <c r="BC197" i="11"/>
  <c r="BC196" i="11" s="1"/>
  <c r="AY197" i="11"/>
  <c r="AY196" i="11" s="1"/>
  <c r="BG202" i="11"/>
  <c r="BC204" i="11"/>
  <c r="BC203" i="11" s="1"/>
  <c r="AY204" i="11"/>
  <c r="AY203" i="11" s="1"/>
  <c r="AZ207" i="11"/>
  <c r="AK209" i="11"/>
  <c r="AJ215" i="11"/>
  <c r="AH221" i="11"/>
  <c r="AZ226" i="11"/>
  <c r="AZ231" i="11"/>
  <c r="BD238" i="11"/>
  <c r="L239" i="11"/>
  <c r="BL241" i="11"/>
  <c r="AJ239" i="11"/>
  <c r="AZ242" i="11"/>
  <c r="AY239" i="11"/>
  <c r="AI245" i="11"/>
  <c r="M238" i="11"/>
  <c r="O247" i="11"/>
  <c r="U238" i="11"/>
  <c r="AA238" i="11"/>
  <c r="BG73" i="11"/>
  <c r="BG72" i="11" s="1"/>
  <c r="K63" i="11"/>
  <c r="AU80" i="11"/>
  <c r="AZ82" i="11"/>
  <c r="AZ81" i="11" s="1"/>
  <c r="AO83" i="11"/>
  <c r="AO80" i="11" s="1"/>
  <c r="AV83" i="11"/>
  <c r="AV80" i="11" s="1"/>
  <c r="P84" i="11"/>
  <c r="AS84" i="11"/>
  <c r="BG84" i="11"/>
  <c r="P86" i="11"/>
  <c r="P85" i="11" s="1"/>
  <c r="AS86" i="11"/>
  <c r="AS85" i="11" s="1"/>
  <c r="U87" i="11"/>
  <c r="AA87" i="11"/>
  <c r="AA76" i="11" s="1"/>
  <c r="AG88" i="11"/>
  <c r="BA87" i="11"/>
  <c r="BE87" i="11"/>
  <c r="AH89" i="11"/>
  <c r="AH88" i="11" s="1"/>
  <c r="AS89" i="11"/>
  <c r="AS88" i="11" s="1"/>
  <c r="BG89" i="11"/>
  <c r="BG88" i="11" s="1"/>
  <c r="AJ90" i="11"/>
  <c r="P91" i="11"/>
  <c r="P90" i="11" s="1"/>
  <c r="AH91" i="11"/>
  <c r="AH90" i="11" s="1"/>
  <c r="AS91" i="11"/>
  <c r="AS90" i="11" s="1"/>
  <c r="BG91" i="11"/>
  <c r="BG90" i="11" s="1"/>
  <c r="AF92" i="11"/>
  <c r="P93" i="11"/>
  <c r="P92" i="11" s="1"/>
  <c r="AF94" i="11"/>
  <c r="AO94" i="11"/>
  <c r="BC94" i="11"/>
  <c r="BC87" i="11" s="1"/>
  <c r="AG97" i="11"/>
  <c r="AG96" i="11" s="1"/>
  <c r="AK138" i="11"/>
  <c r="AK144" i="11"/>
  <c r="AK176" i="11"/>
  <c r="AI174" i="11"/>
  <c r="AZ176" i="11"/>
  <c r="AV174" i="11"/>
  <c r="AK184" i="11"/>
  <c r="AI182" i="11"/>
  <c r="AS187" i="11"/>
  <c r="AO185" i="11"/>
  <c r="AK201" i="11"/>
  <c r="AK206" i="11"/>
  <c r="AI204" i="11"/>
  <c r="AR204" i="11"/>
  <c r="AR203" i="11" s="1"/>
  <c r="BI216" i="11"/>
  <c r="BI215" i="11" s="1"/>
  <c r="AG215" i="11"/>
  <c r="AH219" i="11"/>
  <c r="BL219" i="11"/>
  <c r="BM219" i="11" s="1"/>
  <c r="AJ218" i="11"/>
  <c r="AJ217" i="11" s="1"/>
  <c r="AH236" i="11"/>
  <c r="AZ246" i="11"/>
  <c r="AZ245" i="11" s="1"/>
  <c r="AV245" i="11"/>
  <c r="BL248" i="11"/>
  <c r="BL247" i="11" s="1"/>
  <c r="AJ247" i="11"/>
  <c r="AX238" i="11"/>
  <c r="AT255" i="11"/>
  <c r="AV255" i="11"/>
  <c r="AX255" i="11"/>
  <c r="BF255" i="11"/>
  <c r="BL264" i="11"/>
  <c r="AJ263" i="11"/>
  <c r="P269" i="11"/>
  <c r="AS300" i="11"/>
  <c r="AZ304" i="11"/>
  <c r="AP267" i="11"/>
  <c r="BG342" i="11"/>
  <c r="AK343" i="11"/>
  <c r="BG348" i="11"/>
  <c r="AK349" i="11"/>
  <c r="P358" i="11"/>
  <c r="AS365" i="11"/>
  <c r="AR364" i="11"/>
  <c r="BG368" i="11"/>
  <c r="AK369" i="11"/>
  <c r="AH376" i="11"/>
  <c r="AH421" i="11"/>
  <c r="AH429" i="11"/>
  <c r="BI468" i="11"/>
  <c r="BI467" i="11" s="1"/>
  <c r="AG467" i="11"/>
  <c r="P477" i="11"/>
  <c r="L475" i="11"/>
  <c r="AK478" i="11"/>
  <c r="AR475" i="11"/>
  <c r="BK492" i="11"/>
  <c r="BM492" i="11" s="1"/>
  <c r="BM491" i="11" s="1"/>
  <c r="AI491" i="11"/>
  <c r="AI490" i="11" s="1"/>
  <c r="AS492" i="11"/>
  <c r="AS491" i="11" s="1"/>
  <c r="AK499" i="11"/>
  <c r="AH251" i="11"/>
  <c r="AH250" i="11" s="1"/>
  <c r="AF250" i="11"/>
  <c r="BK251" i="11"/>
  <c r="BK250" i="11" s="1"/>
  <c r="AI250" i="11"/>
  <c r="AS251" i="11"/>
  <c r="AS250" i="11" s="1"/>
  <c r="AO250" i="11"/>
  <c r="AZ257" i="11"/>
  <c r="AZ256" i="11" s="1"/>
  <c r="AY256" i="11"/>
  <c r="AY255" i="11" s="1"/>
  <c r="U255" i="11"/>
  <c r="AA255" i="11"/>
  <c r="AH259" i="11"/>
  <c r="AH258" i="11" s="1"/>
  <c r="AF258" i="11"/>
  <c r="AF255" i="11" s="1"/>
  <c r="BK259" i="11"/>
  <c r="BK258" i="11" s="1"/>
  <c r="AI258" i="11"/>
  <c r="AI255" i="11" s="1"/>
  <c r="BG259" i="11"/>
  <c r="BG258" i="11" s="1"/>
  <c r="BC258" i="11"/>
  <c r="BH262" i="11"/>
  <c r="BH261" i="11" s="1"/>
  <c r="AF261" i="11"/>
  <c r="AK294" i="11"/>
  <c r="V267" i="11"/>
  <c r="AB267" i="11"/>
  <c r="AZ300" i="11"/>
  <c r="AR309" i="11"/>
  <c r="BF309" i="11"/>
  <c r="BG328" i="11"/>
  <c r="AK329" i="11"/>
  <c r="BG338" i="11"/>
  <c r="AK339" i="11"/>
  <c r="P357" i="11"/>
  <c r="L356" i="11"/>
  <c r="BG357" i="11"/>
  <c r="BC356" i="11"/>
  <c r="BD355" i="11"/>
  <c r="AK365" i="11"/>
  <c r="AK403" i="11"/>
  <c r="AH405" i="11"/>
  <c r="BG436" i="11"/>
  <c r="BG435" i="11" s="1"/>
  <c r="BC435" i="11"/>
  <c r="AH443" i="11"/>
  <c r="BL463" i="11"/>
  <c r="BL461" i="11" s="1"/>
  <c r="AJ461" i="11"/>
  <c r="BG470" i="11"/>
  <c r="BC467" i="11"/>
  <c r="W460" i="11"/>
  <c r="AC460" i="11"/>
  <c r="T460" i="11"/>
  <c r="Z460" i="11"/>
  <c r="AF475" i="11"/>
  <c r="BE460" i="11"/>
  <c r="AK482" i="11"/>
  <c r="O475" i="11"/>
  <c r="BI487" i="11"/>
  <c r="AG486" i="11"/>
  <c r="AK113" i="11"/>
  <c r="AS113" i="11"/>
  <c r="AZ113" i="11"/>
  <c r="P114" i="11"/>
  <c r="BM114" i="11"/>
  <c r="AS114" i="11"/>
  <c r="BG114" i="11"/>
  <c r="BJ115" i="11"/>
  <c r="AS115" i="11"/>
  <c r="BG115" i="11"/>
  <c r="AK116" i="11"/>
  <c r="P118" i="11"/>
  <c r="AH118" i="11"/>
  <c r="BM118" i="11"/>
  <c r="AK118" i="11"/>
  <c r="AS118" i="11"/>
  <c r="P119" i="11"/>
  <c r="BG119" i="11"/>
  <c r="P120" i="11"/>
  <c r="AH120" i="11"/>
  <c r="BM120" i="11"/>
  <c r="AS120" i="11"/>
  <c r="AZ120" i="11"/>
  <c r="BG120" i="11"/>
  <c r="P122" i="11"/>
  <c r="AH122" i="11"/>
  <c r="AS124" i="11"/>
  <c r="P125" i="11"/>
  <c r="BJ125" i="11"/>
  <c r="AS125" i="11"/>
  <c r="BG125" i="11"/>
  <c r="P126" i="11"/>
  <c r="BM126" i="11"/>
  <c r="AS126" i="11"/>
  <c r="BG126" i="11"/>
  <c r="BJ127" i="11"/>
  <c r="AS127" i="11"/>
  <c r="BG127" i="11"/>
  <c r="P128" i="11"/>
  <c r="AH128" i="11"/>
  <c r="AK128" i="11"/>
  <c r="AH130" i="11"/>
  <c r="BI132" i="11"/>
  <c r="AR132" i="11"/>
  <c r="BF132" i="11"/>
  <c r="P135" i="11"/>
  <c r="BJ135" i="11"/>
  <c r="AK135" i="11"/>
  <c r="AS135" i="11"/>
  <c r="BG135" i="11"/>
  <c r="P136" i="11"/>
  <c r="BM136" i="11"/>
  <c r="AS136" i="11"/>
  <c r="BG136" i="11"/>
  <c r="AS138" i="11"/>
  <c r="AZ138" i="11"/>
  <c r="BG138" i="11"/>
  <c r="P139" i="11"/>
  <c r="AR140" i="11"/>
  <c r="BF140" i="11"/>
  <c r="AH142" i="11"/>
  <c r="AZ143" i="11"/>
  <c r="P145" i="11"/>
  <c r="AH147" i="11"/>
  <c r="BG147" i="11"/>
  <c r="BJ148" i="11"/>
  <c r="AS148" i="11"/>
  <c r="AH151" i="11"/>
  <c r="BG151" i="11"/>
  <c r="BJ152" i="11"/>
  <c r="AZ153" i="11"/>
  <c r="BJ154" i="11"/>
  <c r="P155" i="11"/>
  <c r="AS155" i="11"/>
  <c r="AK156" i="11"/>
  <c r="AZ156" i="11"/>
  <c r="P157" i="11"/>
  <c r="AS157" i="11"/>
  <c r="BG157" i="11"/>
  <c r="AS160" i="11"/>
  <c r="O159" i="11"/>
  <c r="AH163" i="11"/>
  <c r="BF159" i="11"/>
  <c r="P164" i="11"/>
  <c r="AK164" i="11"/>
  <c r="AZ164" i="11"/>
  <c r="P165" i="11"/>
  <c r="AS165" i="11"/>
  <c r="BG166" i="11"/>
  <c r="P167" i="11"/>
  <c r="BM167" i="11"/>
  <c r="AK167" i="11"/>
  <c r="AS170" i="11"/>
  <c r="BG170" i="11"/>
  <c r="P171" i="11"/>
  <c r="BM171" i="11"/>
  <c r="AS171" i="11"/>
  <c r="BG171" i="11"/>
  <c r="P175" i="11"/>
  <c r="AH175" i="11"/>
  <c r="BG175" i="11"/>
  <c r="AH176" i="11"/>
  <c r="AR174" i="11"/>
  <c r="BF174" i="11"/>
  <c r="P177" i="11"/>
  <c r="BM177" i="11"/>
  <c r="AS177" i="11"/>
  <c r="AH178" i="11"/>
  <c r="P179" i="11"/>
  <c r="P181" i="11"/>
  <c r="BM181" i="11"/>
  <c r="W173" i="11"/>
  <c r="AC173" i="11"/>
  <c r="AU173" i="11"/>
  <c r="BD173" i="11"/>
  <c r="AH183" i="11"/>
  <c r="AR182" i="11"/>
  <c r="BG184" i="11"/>
  <c r="N173" i="11"/>
  <c r="AX173" i="11"/>
  <c r="AK186" i="11"/>
  <c r="AZ186" i="11"/>
  <c r="AY185" i="11"/>
  <c r="BJ188" i="11"/>
  <c r="AS188" i="11"/>
  <c r="BG188" i="11"/>
  <c r="P189" i="11"/>
  <c r="BM189" i="11"/>
  <c r="AK189" i="11"/>
  <c r="O185" i="11"/>
  <c r="AH191" i="11"/>
  <c r="AS193" i="11"/>
  <c r="BG193" i="11"/>
  <c r="BJ194" i="11"/>
  <c r="AS194" i="11"/>
  <c r="BG194" i="11"/>
  <c r="P195" i="11"/>
  <c r="AH195" i="11"/>
  <c r="BM195" i="11"/>
  <c r="AS195" i="11"/>
  <c r="AZ195" i="11"/>
  <c r="BG195" i="11"/>
  <c r="AR197" i="11"/>
  <c r="AR196" i="11" s="1"/>
  <c r="P199" i="11"/>
  <c r="BM199" i="11"/>
  <c r="AS199" i="11"/>
  <c r="BG199" i="11"/>
  <c r="AS201" i="11"/>
  <c r="AZ201" i="11"/>
  <c r="BG201" i="11"/>
  <c r="P202" i="11"/>
  <c r="BJ202" i="11"/>
  <c r="AK202" i="11"/>
  <c r="AZ202" i="11"/>
  <c r="V203" i="11"/>
  <c r="AB203" i="11"/>
  <c r="AH205" i="11"/>
  <c r="AZ205" i="11"/>
  <c r="AH208" i="11"/>
  <c r="AK210" i="11"/>
  <c r="AS210" i="11"/>
  <c r="BG210" i="11"/>
  <c r="P211" i="11"/>
  <c r="AH211" i="11"/>
  <c r="AK211" i="11"/>
  <c r="O204" i="11"/>
  <c r="O203" i="11" s="1"/>
  <c r="AH213" i="11"/>
  <c r="P214" i="11"/>
  <c r="BG216" i="11"/>
  <c r="BG215" i="11" s="1"/>
  <c r="AK219" i="11"/>
  <c r="AY218" i="11"/>
  <c r="AY217" i="11" s="1"/>
  <c r="O218" i="11"/>
  <c r="O217" i="11" s="1"/>
  <c r="BF218" i="11"/>
  <c r="BF217" i="11" s="1"/>
  <c r="BM221" i="11"/>
  <c r="AZ221" i="11"/>
  <c r="BG222" i="11"/>
  <c r="AS223" i="11"/>
  <c r="BG223" i="11"/>
  <c r="AS224" i="11"/>
  <c r="AS228" i="11"/>
  <c r="AK229" i="11"/>
  <c r="AS229" i="11"/>
  <c r="BG229" i="11"/>
  <c r="P230" i="11"/>
  <c r="AK232" i="11"/>
  <c r="AS232" i="11"/>
  <c r="AZ232" i="11"/>
  <c r="AK233" i="11"/>
  <c r="AS233" i="11"/>
  <c r="BG233" i="11"/>
  <c r="P234" i="11"/>
  <c r="P235" i="11"/>
  <c r="AK236" i="11"/>
  <c r="AZ236" i="11"/>
  <c r="P237" i="11"/>
  <c r="AH237" i="11"/>
  <c r="AZ237" i="11"/>
  <c r="AH241" i="11"/>
  <c r="BF239" i="11"/>
  <c r="P243" i="11"/>
  <c r="BM243" i="11"/>
  <c r="AK243" i="11"/>
  <c r="BJ244" i="11"/>
  <c r="AS244" i="11"/>
  <c r="BG244" i="11"/>
  <c r="T238" i="11"/>
  <c r="Z238" i="11"/>
  <c r="AQ238" i="11"/>
  <c r="BA238" i="11"/>
  <c r="AN238" i="11"/>
  <c r="AW238" i="11"/>
  <c r="BB238" i="11"/>
  <c r="AK248" i="11"/>
  <c r="BC247" i="11"/>
  <c r="AR247" i="11"/>
  <c r="AZ249" i="11"/>
  <c r="N238" i="11"/>
  <c r="V238" i="11"/>
  <c r="AB238" i="11"/>
  <c r="AT238" i="11"/>
  <c r="AH257" i="11"/>
  <c r="AH256" i="11" s="1"/>
  <c r="J255" i="11"/>
  <c r="N255" i="11"/>
  <c r="AN255" i="11"/>
  <c r="AR255" i="11"/>
  <c r="AW255" i="11"/>
  <c r="AU260" i="11"/>
  <c r="BI260" i="11"/>
  <c r="BF260" i="11"/>
  <c r="AT260" i="11"/>
  <c r="AX260" i="11"/>
  <c r="P264" i="11"/>
  <c r="P263" i="11" s="1"/>
  <c r="AS264" i="11"/>
  <c r="AS263" i="11" s="1"/>
  <c r="BG264" i="11"/>
  <c r="BG263" i="11" s="1"/>
  <c r="AH269" i="11"/>
  <c r="P270" i="11"/>
  <c r="BM270" i="11"/>
  <c r="AK270" i="11"/>
  <c r="BJ272" i="11"/>
  <c r="BF268" i="11"/>
  <c r="AH273" i="11"/>
  <c r="AS273" i="11"/>
  <c r="BG273" i="11"/>
  <c r="P274" i="11"/>
  <c r="BM274" i="11"/>
  <c r="AK274" i="11"/>
  <c r="BJ276" i="11"/>
  <c r="AH277" i="11"/>
  <c r="AS277" i="11"/>
  <c r="BG277" i="11"/>
  <c r="P278" i="11"/>
  <c r="BM278" i="11"/>
  <c r="AK278" i="11"/>
  <c r="BJ280" i="11"/>
  <c r="AH281" i="11"/>
  <c r="AS281" i="11"/>
  <c r="BG281" i="11"/>
  <c r="P282" i="11"/>
  <c r="BM282" i="11"/>
  <c r="AK282" i="11"/>
  <c r="BJ284" i="11"/>
  <c r="AH285" i="11"/>
  <c r="AS285" i="11"/>
  <c r="BG285" i="11"/>
  <c r="P286" i="11"/>
  <c r="BM286" i="11"/>
  <c r="AK286" i="11"/>
  <c r="AZ288" i="11"/>
  <c r="AH289" i="11"/>
  <c r="AS289" i="11"/>
  <c r="AZ289" i="11"/>
  <c r="BG289" i="11"/>
  <c r="P290" i="11"/>
  <c r="BJ290" i="11"/>
  <c r="AK290" i="11"/>
  <c r="AS290" i="11"/>
  <c r="AZ292" i="11"/>
  <c r="AS294" i="11"/>
  <c r="AZ294" i="11"/>
  <c r="BM295" i="11"/>
  <c r="AZ295" i="11"/>
  <c r="P297" i="11"/>
  <c r="BM297" i="11"/>
  <c r="AZ297" i="11"/>
  <c r="P299" i="11"/>
  <c r="AS299" i="11"/>
  <c r="O298" i="11"/>
  <c r="BJ302" i="11"/>
  <c r="BG302" i="11"/>
  <c r="AS303" i="11"/>
  <c r="BJ306" i="11"/>
  <c r="BG306" i="11"/>
  <c r="AZ308" i="11"/>
  <c r="BG308" i="11"/>
  <c r="N267" i="11"/>
  <c r="AH310" i="11"/>
  <c r="AS310" i="11"/>
  <c r="BG310" i="11"/>
  <c r="BM311" i="11"/>
  <c r="AK311" i="11"/>
  <c r="P312" i="11"/>
  <c r="P313" i="11"/>
  <c r="BG313" i="11"/>
  <c r="BJ315" i="11"/>
  <c r="AK315" i="11"/>
  <c r="AZ315" i="11"/>
  <c r="P316" i="11"/>
  <c r="AK316" i="11"/>
  <c r="P317" i="11"/>
  <c r="BG317" i="11"/>
  <c r="AH318" i="11"/>
  <c r="BG318" i="11"/>
  <c r="P319" i="11"/>
  <c r="BM319" i="11"/>
  <c r="AK319" i="11"/>
  <c r="AH320" i="11"/>
  <c r="AS320" i="11"/>
  <c r="BG320" i="11"/>
  <c r="P321" i="11"/>
  <c r="BJ321" i="11"/>
  <c r="BM321" i="11"/>
  <c r="AK321" i="11"/>
  <c r="BJ323" i="11"/>
  <c r="P324" i="11"/>
  <c r="AZ324" i="11"/>
  <c r="P325" i="11"/>
  <c r="BG325" i="11"/>
  <c r="AH326" i="11"/>
  <c r="AS326" i="11"/>
  <c r="BG326" i="11"/>
  <c r="P327" i="11"/>
  <c r="BM327" i="11"/>
  <c r="AK327" i="11"/>
  <c r="AH328" i="11"/>
  <c r="AS328" i="11"/>
  <c r="P332" i="11"/>
  <c r="P333" i="11"/>
  <c r="BG333" i="11"/>
  <c r="AH334" i="11"/>
  <c r="AS334" i="11"/>
  <c r="BG334" i="11"/>
  <c r="P335" i="11"/>
  <c r="AK335" i="11"/>
  <c r="AH336" i="11"/>
  <c r="AS336" i="11"/>
  <c r="P340" i="11"/>
  <c r="P341" i="11"/>
  <c r="BG341" i="11"/>
  <c r="AH342" i="11"/>
  <c r="P344" i="11"/>
  <c r="P345" i="11"/>
  <c r="BG345" i="11"/>
  <c r="AH346" i="11"/>
  <c r="AS346" i="11"/>
  <c r="BG346" i="11"/>
  <c r="P347" i="11"/>
  <c r="AK347" i="11"/>
  <c r="P352" i="11"/>
  <c r="P353" i="11"/>
  <c r="BG353" i="11"/>
  <c r="AH354" i="11"/>
  <c r="AS354" i="11"/>
  <c r="BG354" i="11"/>
  <c r="T355" i="11"/>
  <c r="AM355" i="11"/>
  <c r="AT355" i="11"/>
  <c r="AZ358" i="11"/>
  <c r="BJ359" i="11"/>
  <c r="AK359" i="11"/>
  <c r="AZ359" i="11"/>
  <c r="AZ360" i="11"/>
  <c r="BF356" i="11"/>
  <c r="AZ362" i="11"/>
  <c r="BJ363" i="11"/>
  <c r="AK363" i="11"/>
  <c r="AZ363" i="11"/>
  <c r="AN355" i="11"/>
  <c r="P367" i="11"/>
  <c r="P370" i="11"/>
  <c r="BG374" i="11"/>
  <c r="P375" i="11"/>
  <c r="BG376" i="11"/>
  <c r="P385" i="11"/>
  <c r="AK385" i="11"/>
  <c r="AS387" i="11"/>
  <c r="AH407" i="11"/>
  <c r="AH411" i="11"/>
  <c r="AH417" i="11"/>
  <c r="AH425" i="11"/>
  <c r="BI436" i="11"/>
  <c r="BI435" i="11" s="1"/>
  <c r="AG435" i="11"/>
  <c r="BL436" i="11"/>
  <c r="AJ435" i="11"/>
  <c r="L438" i="11"/>
  <c r="L437" i="11" s="1"/>
  <c r="BH439" i="11"/>
  <c r="BJ439" i="11" s="1"/>
  <c r="AF438" i="11"/>
  <c r="AF437" i="11" s="1"/>
  <c r="AH439" i="11"/>
  <c r="BF438" i="11"/>
  <c r="BF437" i="11" s="1"/>
  <c r="BB460" i="11"/>
  <c r="AP460" i="11"/>
  <c r="BL474" i="11"/>
  <c r="AJ472" i="11"/>
  <c r="AZ474" i="11"/>
  <c r="AY472" i="11"/>
  <c r="BG483" i="11"/>
  <c r="AZ487" i="11"/>
  <c r="AZ486" i="11" s="1"/>
  <c r="AV486" i="11"/>
  <c r="AV485" i="11" s="1"/>
  <c r="AO485" i="11"/>
  <c r="BH489" i="11"/>
  <c r="BH488" i="11" s="1"/>
  <c r="AF488" i="11"/>
  <c r="AH489" i="11"/>
  <c r="AH488" i="11" s="1"/>
  <c r="BL489" i="11"/>
  <c r="BL488" i="11" s="1"/>
  <c r="BL485" i="11" s="1"/>
  <c r="AJ488" i="11"/>
  <c r="AM490" i="11"/>
  <c r="AQ490" i="11"/>
  <c r="AV490" i="11"/>
  <c r="AX490" i="11"/>
  <c r="AZ492" i="11"/>
  <c r="AZ491" i="11" s="1"/>
  <c r="AZ490" i="11" s="1"/>
  <c r="AH494" i="11"/>
  <c r="AH493" i="11" s="1"/>
  <c r="AF493" i="11"/>
  <c r="AF490" i="11" s="1"/>
  <c r="AZ370" i="11"/>
  <c r="AS372" i="11"/>
  <c r="BG372" i="11"/>
  <c r="AZ373" i="11"/>
  <c r="AS374" i="11"/>
  <c r="AZ375" i="11"/>
  <c r="P376" i="11"/>
  <c r="BM376" i="11"/>
  <c r="AZ376" i="11"/>
  <c r="AS377" i="11"/>
  <c r="BG377" i="11"/>
  <c r="J378" i="11"/>
  <c r="T378" i="11"/>
  <c r="Z378" i="11"/>
  <c r="AP378" i="11"/>
  <c r="AW378" i="11"/>
  <c r="BD378" i="11"/>
  <c r="P380" i="11"/>
  <c r="AV379" i="11"/>
  <c r="AV378" i="11" s="1"/>
  <c r="AZ381" i="11"/>
  <c r="P382" i="11"/>
  <c r="BM382" i="11"/>
  <c r="AK382" i="11"/>
  <c r="AZ383" i="11"/>
  <c r="AH384" i="11"/>
  <c r="AS386" i="11"/>
  <c r="BG386" i="11"/>
  <c r="P387" i="11"/>
  <c r="BM387" i="11"/>
  <c r="P389" i="11"/>
  <c r="BM389" i="11"/>
  <c r="AS389" i="11"/>
  <c r="AS390" i="11"/>
  <c r="AZ390" i="11"/>
  <c r="AS392" i="11"/>
  <c r="AZ392" i="11"/>
  <c r="P393" i="11"/>
  <c r="BM393" i="11"/>
  <c r="AS393" i="11"/>
  <c r="BG393" i="11"/>
  <c r="AS394" i="11"/>
  <c r="BG394" i="11"/>
  <c r="AS395" i="11"/>
  <c r="AS396" i="11"/>
  <c r="AH398" i="11"/>
  <c r="AL398" i="11" s="1"/>
  <c r="AZ399" i="11"/>
  <c r="AS400" i="11"/>
  <c r="AZ401" i="11"/>
  <c r="AS403" i="11"/>
  <c r="BG403" i="11"/>
  <c r="P404" i="11"/>
  <c r="AS404" i="11"/>
  <c r="AZ404" i="11"/>
  <c r="BG404" i="11"/>
  <c r="AK405" i="11"/>
  <c r="AZ405" i="11"/>
  <c r="AS406" i="11"/>
  <c r="AK407" i="11"/>
  <c r="AZ407" i="11"/>
  <c r="P408" i="11"/>
  <c r="AZ408" i="11"/>
  <c r="AH409" i="11"/>
  <c r="BG409" i="11"/>
  <c r="P410" i="11"/>
  <c r="AZ410" i="11"/>
  <c r="AK411" i="11"/>
  <c r="AZ411" i="11"/>
  <c r="AS412" i="11"/>
  <c r="AH413" i="11"/>
  <c r="BG413" i="11"/>
  <c r="P414" i="11"/>
  <c r="AZ414" i="11"/>
  <c r="AH415" i="11"/>
  <c r="BG415" i="11"/>
  <c r="P416" i="11"/>
  <c r="AZ416" i="11"/>
  <c r="AK417" i="11"/>
  <c r="AZ417" i="11"/>
  <c r="AS418" i="11"/>
  <c r="AH419" i="11"/>
  <c r="BG419" i="11"/>
  <c r="P420" i="11"/>
  <c r="AZ420" i="11"/>
  <c r="AK421" i="11"/>
  <c r="AZ421" i="11"/>
  <c r="AS422" i="11"/>
  <c r="AH423" i="11"/>
  <c r="BG423" i="11"/>
  <c r="P424" i="11"/>
  <c r="AZ424" i="11"/>
  <c r="AK425" i="11"/>
  <c r="AZ425" i="11"/>
  <c r="AS426" i="11"/>
  <c r="AH427" i="11"/>
  <c r="BG427" i="11"/>
  <c r="P428" i="11"/>
  <c r="AZ428" i="11"/>
  <c r="AK429" i="11"/>
  <c r="AZ429" i="11"/>
  <c r="AS430" i="11"/>
  <c r="AH431" i="11"/>
  <c r="BG431" i="11"/>
  <c r="P432" i="11"/>
  <c r="AZ432" i="11"/>
  <c r="BJ433" i="11"/>
  <c r="AH433" i="11"/>
  <c r="BG433" i="11"/>
  <c r="AH436" i="11"/>
  <c r="AH435" i="11" s="1"/>
  <c r="BI438" i="11"/>
  <c r="BI437" i="11" s="1"/>
  <c r="AK439" i="11"/>
  <c r="AH440" i="11"/>
  <c r="AZ440" i="11"/>
  <c r="BJ441" i="11"/>
  <c r="AH441" i="11"/>
  <c r="BG441" i="11"/>
  <c r="AK442" i="11"/>
  <c r="AS442" i="11"/>
  <c r="P443" i="11"/>
  <c r="AK443" i="11"/>
  <c r="AZ443" i="11"/>
  <c r="AJ445" i="11"/>
  <c r="AJ444" i="11" s="1"/>
  <c r="BJ447" i="11"/>
  <c r="AZ447" i="11"/>
  <c r="BG447" i="11"/>
  <c r="AZ448" i="11"/>
  <c r="AZ449" i="11"/>
  <c r="P450" i="11"/>
  <c r="AS450" i="11"/>
  <c r="BG450" i="11"/>
  <c r="BG451" i="11"/>
  <c r="P452" i="11"/>
  <c r="AH452" i="11"/>
  <c r="BM452" i="11"/>
  <c r="AK452" i="11"/>
  <c r="P454" i="11"/>
  <c r="AH454" i="11"/>
  <c r="AZ454" i="11"/>
  <c r="BG454" i="11"/>
  <c r="P455" i="11"/>
  <c r="BF445" i="11"/>
  <c r="BF444" i="11" s="1"/>
  <c r="J460" i="11"/>
  <c r="AR461" i="11"/>
  <c r="P463" i="11"/>
  <c r="AK463" i="11"/>
  <c r="AS463" i="11"/>
  <c r="AZ463" i="11"/>
  <c r="BG463" i="11"/>
  <c r="AH464" i="11"/>
  <c r="AK464" i="11"/>
  <c r="BG465" i="11"/>
  <c r="P466" i="11"/>
  <c r="BM466" i="11"/>
  <c r="BG466" i="11"/>
  <c r="M460" i="11"/>
  <c r="AN460" i="11"/>
  <c r="AW460" i="11"/>
  <c r="P468" i="11"/>
  <c r="BG468" i="11"/>
  <c r="AS469" i="11"/>
  <c r="BG469" i="11"/>
  <c r="P470" i="11"/>
  <c r="BM470" i="11"/>
  <c r="AK470" i="11"/>
  <c r="AU460" i="11"/>
  <c r="BD460" i="11"/>
  <c r="AH473" i="11"/>
  <c r="AR472" i="11"/>
  <c r="P474" i="11"/>
  <c r="BG474" i="11"/>
  <c r="AM460" i="11"/>
  <c r="BA460" i="11"/>
  <c r="AH476" i="11"/>
  <c r="AK476" i="11"/>
  <c r="AZ476" i="11"/>
  <c r="AS478" i="11"/>
  <c r="AZ478" i="11"/>
  <c r="P479" i="11"/>
  <c r="AK479" i="11"/>
  <c r="AZ479" i="11"/>
  <c r="AY475" i="11"/>
  <c r="AS482" i="11"/>
  <c r="AZ482" i="11"/>
  <c r="BG482" i="11"/>
  <c r="AS483" i="11"/>
  <c r="AZ483" i="11"/>
  <c r="AK484" i="11"/>
  <c r="M485" i="11"/>
  <c r="U485" i="11"/>
  <c r="AA485" i="11"/>
  <c r="L485" i="11"/>
  <c r="AH487" i="11"/>
  <c r="AH486" i="11" s="1"/>
  <c r="AY485" i="11"/>
  <c r="N485" i="11"/>
  <c r="V485" i="11"/>
  <c r="AB485" i="11"/>
  <c r="AT485" i="11"/>
  <c r="AX485" i="11"/>
  <c r="BD485" i="11"/>
  <c r="AK489" i="11"/>
  <c r="AK488" i="11" s="1"/>
  <c r="AZ489" i="11"/>
  <c r="AZ488" i="11" s="1"/>
  <c r="AK502" i="11"/>
  <c r="AS507" i="11"/>
  <c r="P514" i="11"/>
  <c r="AK515" i="11"/>
  <c r="P518" i="11"/>
  <c r="AK519" i="11"/>
  <c r="P522" i="11"/>
  <c r="AK523" i="11"/>
  <c r="AK526" i="11"/>
  <c r="AS528" i="11"/>
  <c r="AZ533" i="11"/>
  <c r="AS536" i="11"/>
  <c r="AZ541" i="11"/>
  <c r="AH555" i="11"/>
  <c r="AK592" i="11"/>
  <c r="AL592" i="11" s="1"/>
  <c r="P602" i="11"/>
  <c r="L598" i="11"/>
  <c r="L597" i="11" s="1"/>
  <c r="AK603" i="11"/>
  <c r="BL604" i="11"/>
  <c r="BL598" i="11" s="1"/>
  <c r="BL597" i="11" s="1"/>
  <c r="AJ598" i="11"/>
  <c r="AJ597" i="11" s="1"/>
  <c r="M497" i="11"/>
  <c r="M496" i="11" s="1"/>
  <c r="M495" i="11" s="1"/>
  <c r="AX497" i="11"/>
  <c r="AX496" i="11" s="1"/>
  <c r="AX495" i="11" s="1"/>
  <c r="BB497" i="11"/>
  <c r="BB496" i="11" s="1"/>
  <c r="BB495" i="11" s="1"/>
  <c r="AS499" i="11"/>
  <c r="AH502" i="11"/>
  <c r="AH503" i="11"/>
  <c r="P504" i="11"/>
  <c r="AS504" i="11"/>
  <c r="BG504" i="11"/>
  <c r="AH505" i="11"/>
  <c r="AK505" i="11"/>
  <c r="AH507" i="11"/>
  <c r="BG508" i="11"/>
  <c r="AS509" i="11"/>
  <c r="P510" i="11"/>
  <c r="AS510" i="11"/>
  <c r="BG510" i="11"/>
  <c r="P511" i="11"/>
  <c r="BM511" i="11"/>
  <c r="AS511" i="11"/>
  <c r="BG511" i="11"/>
  <c r="P512" i="11"/>
  <c r="AK512" i="11"/>
  <c r="P513" i="11"/>
  <c r="AZ513" i="11"/>
  <c r="BG513" i="11"/>
  <c r="AZ514" i="11"/>
  <c r="AS515" i="11"/>
  <c r="AZ515" i="11"/>
  <c r="P516" i="11"/>
  <c r="AK516" i="11"/>
  <c r="P517" i="11"/>
  <c r="BG517" i="11"/>
  <c r="AZ518" i="11"/>
  <c r="AS519" i="11"/>
  <c r="AZ519" i="11"/>
  <c r="P520" i="11"/>
  <c r="AK520" i="11"/>
  <c r="P521" i="11"/>
  <c r="BG521" i="11"/>
  <c r="AZ522" i="11"/>
  <c r="AS523" i="11"/>
  <c r="AZ523" i="11"/>
  <c r="P524" i="11"/>
  <c r="AK524" i="11"/>
  <c r="BG527" i="11"/>
  <c r="P529" i="11"/>
  <c r="AH529" i="11"/>
  <c r="AS529" i="11"/>
  <c r="AZ530" i="11"/>
  <c r="BG531" i="11"/>
  <c r="P533" i="11"/>
  <c r="AH533" i="11"/>
  <c r="AS533" i="11"/>
  <c r="AZ534" i="11"/>
  <c r="BG535" i="11"/>
  <c r="P537" i="11"/>
  <c r="AH537" i="11"/>
  <c r="AS537" i="11"/>
  <c r="AZ538" i="11"/>
  <c r="BG539" i="11"/>
  <c r="P541" i="11"/>
  <c r="AH541" i="11"/>
  <c r="AS541" i="11"/>
  <c r="AH543" i="11"/>
  <c r="AS543" i="11"/>
  <c r="AS544" i="11"/>
  <c r="BG544" i="11"/>
  <c r="P545" i="11"/>
  <c r="AH545" i="11"/>
  <c r="AK545" i="11"/>
  <c r="AS545" i="11"/>
  <c r="P547" i="11"/>
  <c r="AK547" i="11"/>
  <c r="AZ547" i="11"/>
  <c r="BG547" i="11"/>
  <c r="BJ548" i="11"/>
  <c r="AH548" i="11"/>
  <c r="P550" i="11"/>
  <c r="BG550" i="11"/>
  <c r="O525" i="11"/>
  <c r="AZ551" i="11"/>
  <c r="AZ552" i="11"/>
  <c r="P553" i="11"/>
  <c r="BG553" i="11"/>
  <c r="AZ554" i="11"/>
  <c r="AK555" i="11"/>
  <c r="AZ555" i="11"/>
  <c r="AS556" i="11"/>
  <c r="BG558" i="11"/>
  <c r="P559" i="11"/>
  <c r="BG560" i="11"/>
  <c r="P561" i="11"/>
  <c r="BG562" i="11"/>
  <c r="P563" i="11"/>
  <c r="BG564" i="11"/>
  <c r="P565" i="11"/>
  <c r="BG566" i="11"/>
  <c r="P567" i="11"/>
  <c r="BJ569" i="11"/>
  <c r="AH569" i="11"/>
  <c r="BG569" i="11"/>
  <c r="AK571" i="11"/>
  <c r="AZ571" i="11"/>
  <c r="BG572" i="11"/>
  <c r="AS592" i="11"/>
  <c r="O598" i="11"/>
  <c r="O597" i="11" s="1"/>
  <c r="AI598" i="11"/>
  <c r="AI597" i="11" s="1"/>
  <c r="BS600" i="11"/>
  <c r="BS598" i="11" s="1"/>
  <c r="BO598" i="11"/>
  <c r="AK601" i="11"/>
  <c r="AR598" i="11"/>
  <c r="AR597" i="11" s="1"/>
  <c r="P607" i="11"/>
  <c r="L606" i="11"/>
  <c r="L605" i="11" s="1"/>
  <c r="AI606" i="11"/>
  <c r="AI605" i="11" s="1"/>
  <c r="P573" i="11"/>
  <c r="AK573" i="11"/>
  <c r="AZ573" i="11"/>
  <c r="BG574" i="11"/>
  <c r="P575" i="11"/>
  <c r="AK575" i="11"/>
  <c r="AZ575" i="11"/>
  <c r="BG576" i="11"/>
  <c r="P577" i="11"/>
  <c r="AK577" i="11"/>
  <c r="AZ577" i="11"/>
  <c r="BG578" i="11"/>
  <c r="P579" i="11"/>
  <c r="AK579" i="11"/>
  <c r="AZ579" i="11"/>
  <c r="BG580" i="11"/>
  <c r="P581" i="11"/>
  <c r="AK581" i="11"/>
  <c r="AZ581" i="11"/>
  <c r="BG582" i="11"/>
  <c r="P583" i="11"/>
  <c r="AK583" i="11"/>
  <c r="AZ583" i="11"/>
  <c r="BG584" i="11"/>
  <c r="P585" i="11"/>
  <c r="AK585" i="11"/>
  <c r="AZ585" i="11"/>
  <c r="BG586" i="11"/>
  <c r="P587" i="11"/>
  <c r="AK587" i="11"/>
  <c r="AZ587" i="11"/>
  <c r="BG588" i="11"/>
  <c r="BM589" i="11"/>
  <c r="AK589" i="11"/>
  <c r="AZ589" i="11"/>
  <c r="AS590" i="11"/>
  <c r="AZ590" i="11"/>
  <c r="BG594" i="11"/>
  <c r="AK595" i="11"/>
  <c r="AS595" i="11"/>
  <c r="AZ595" i="11"/>
  <c r="AH596" i="11"/>
  <c r="BG596" i="11"/>
  <c r="AK599" i="11"/>
  <c r="AS603" i="11"/>
  <c r="AZ603" i="11"/>
  <c r="P604" i="11"/>
  <c r="AK604" i="11"/>
  <c r="AZ604" i="11"/>
  <c r="AR606" i="11"/>
  <c r="AR605" i="11" s="1"/>
  <c r="BF606" i="11"/>
  <c r="BF605" i="11" s="1"/>
  <c r="BJ609" i="11"/>
  <c r="BG609" i="11"/>
  <c r="O606" i="11"/>
  <c r="O605" i="11" s="1"/>
  <c r="AK610" i="11"/>
  <c r="P3571" i="3"/>
  <c r="P3296" i="3"/>
  <c r="P3295" i="3" s="1"/>
  <c r="P3353" i="3"/>
  <c r="P151" i="3"/>
  <c r="P150" i="3" s="1"/>
  <c r="N322" i="3"/>
  <c r="P407" i="3"/>
  <c r="N1040" i="3"/>
  <c r="P1240" i="3"/>
  <c r="N1298" i="3"/>
  <c r="P459" i="3"/>
  <c r="P1036" i="3"/>
  <c r="P1038" i="3"/>
  <c r="N1094" i="3"/>
  <c r="P1161" i="3"/>
  <c r="N1242" i="3"/>
  <c r="P1275" i="3"/>
  <c r="N1272" i="3"/>
  <c r="P1321" i="3"/>
  <c r="P85" i="3"/>
  <c r="P84" i="3" s="1"/>
  <c r="P87" i="3"/>
  <c r="P86" i="3" s="1"/>
  <c r="P164" i="3"/>
  <c r="P163" i="3" s="1"/>
  <c r="P216" i="3"/>
  <c r="P227" i="3"/>
  <c r="P243" i="3"/>
  <c r="P242" i="3" s="1"/>
  <c r="P245" i="3"/>
  <c r="P244" i="3" s="1"/>
  <c r="P421" i="3"/>
  <c r="P422" i="3"/>
  <c r="P464" i="3"/>
  <c r="P465" i="3"/>
  <c r="P469" i="3"/>
  <c r="J474" i="3"/>
  <c r="P528" i="3"/>
  <c r="P527" i="3" s="1"/>
  <c r="P526" i="3" s="1"/>
  <c r="P541" i="3"/>
  <c r="P554" i="3"/>
  <c r="P553" i="3" s="1"/>
  <c r="L555" i="3"/>
  <c r="L552" i="3" s="1"/>
  <c r="P601" i="3"/>
  <c r="P605" i="3"/>
  <c r="P618" i="3"/>
  <c r="P626" i="3"/>
  <c r="P634" i="3"/>
  <c r="P642" i="3"/>
  <c r="P654" i="3"/>
  <c r="P653" i="3" s="1"/>
  <c r="P656" i="3"/>
  <c r="P655" i="3" s="1"/>
  <c r="L659" i="3"/>
  <c r="L658" i="3" s="1"/>
  <c r="O664" i="3"/>
  <c r="P734" i="3"/>
  <c r="N765" i="3"/>
  <c r="N764" i="3" s="1"/>
  <c r="P805" i="3"/>
  <c r="K782" i="3"/>
  <c r="P843" i="3"/>
  <c r="P849" i="3"/>
  <c r="P850" i="3"/>
  <c r="P851" i="3"/>
  <c r="P904" i="3"/>
  <c r="P908" i="3"/>
  <c r="P911" i="3"/>
  <c r="P913" i="3"/>
  <c r="P933" i="3"/>
  <c r="P950" i="3"/>
  <c r="P951" i="3"/>
  <c r="P953" i="3"/>
  <c r="P982" i="3"/>
  <c r="P991" i="3"/>
  <c r="P993" i="3"/>
  <c r="P71" i="3"/>
  <c r="P70" i="3" s="1"/>
  <c r="L72" i="3"/>
  <c r="N168" i="3"/>
  <c r="N167" i="3" s="1"/>
  <c r="P172" i="3"/>
  <c r="P171" i="3" s="1"/>
  <c r="P191" i="3"/>
  <c r="P193" i="3"/>
  <c r="L194" i="3"/>
  <c r="P259" i="3"/>
  <c r="J298" i="3"/>
  <c r="P306" i="3"/>
  <c r="K307" i="3"/>
  <c r="P315" i="3"/>
  <c r="P314" i="3" s="1"/>
  <c r="P319" i="3"/>
  <c r="P318" i="3" s="1"/>
  <c r="P321" i="3"/>
  <c r="P320" i="3" s="1"/>
  <c r="K322" i="3"/>
  <c r="O322" i="3"/>
  <c r="O331" i="3"/>
  <c r="P359" i="3"/>
  <c r="L360" i="3"/>
  <c r="P408" i="3"/>
  <c r="P409" i="3"/>
  <c r="P437" i="3"/>
  <c r="P438" i="3"/>
  <c r="P531" i="3"/>
  <c r="P530" i="3" s="1"/>
  <c r="P529" i="3" s="1"/>
  <c r="P566" i="3"/>
  <c r="P570" i="3"/>
  <c r="P574" i="3"/>
  <c r="P578" i="3"/>
  <c r="P582" i="3"/>
  <c r="P586" i="3"/>
  <c r="P594" i="3"/>
  <c r="P607" i="3"/>
  <c r="P608" i="3"/>
  <c r="P610" i="3"/>
  <c r="P614" i="3"/>
  <c r="P622" i="3"/>
  <c r="P630" i="3"/>
  <c r="P638" i="3"/>
  <c r="P665" i="3"/>
  <c r="J661" i="3"/>
  <c r="N661" i="3"/>
  <c r="L753" i="3"/>
  <c r="N752" i="3"/>
  <c r="L757" i="3"/>
  <c r="P779" i="3"/>
  <c r="P811" i="3"/>
  <c r="P831" i="3"/>
  <c r="O830" i="3"/>
  <c r="M846" i="3"/>
  <c r="P861" i="3"/>
  <c r="P883" i="3"/>
  <c r="P882" i="3" s="1"/>
  <c r="P903" i="3"/>
  <c r="O914" i="3"/>
  <c r="P930" i="3"/>
  <c r="P938" i="3"/>
  <c r="M954" i="3"/>
  <c r="P967" i="3"/>
  <c r="L970" i="3"/>
  <c r="P971" i="3"/>
  <c r="M973" i="3"/>
  <c r="O973" i="3"/>
  <c r="O1105" i="3"/>
  <c r="O1104" i="3" s="1"/>
  <c r="O1245" i="3"/>
  <c r="O1242" i="3" s="1"/>
  <c r="O1249" i="3"/>
  <c r="O1248" i="3" s="1"/>
  <c r="N1308" i="3"/>
  <c r="P1318" i="3"/>
  <c r="P1320" i="3"/>
  <c r="N1340" i="3"/>
  <c r="N1381" i="3"/>
  <c r="O1386" i="3"/>
  <c r="P1395" i="3"/>
  <c r="P1394" i="3" s="1"/>
  <c r="P1393" i="3" s="1"/>
  <c r="L1403" i="3"/>
  <c r="L1396" i="3" s="1"/>
  <c r="P1510" i="3"/>
  <c r="N1529" i="3"/>
  <c r="L1543" i="3"/>
  <c r="L1540" i="3" s="1"/>
  <c r="P1560" i="3"/>
  <c r="O1566" i="3"/>
  <c r="O1565" i="3" s="1"/>
  <c r="P1578" i="3"/>
  <c r="P1577" i="3" s="1"/>
  <c r="P1576" i="3" s="1"/>
  <c r="N1570" i="3"/>
  <c r="P1612" i="3"/>
  <c r="P1645" i="3"/>
  <c r="P1654" i="3"/>
  <c r="P1656" i="3"/>
  <c r="P1666" i="3"/>
  <c r="P1687" i="3"/>
  <c r="L1702" i="3"/>
  <c r="L1701" i="3" s="1"/>
  <c r="P1780" i="3"/>
  <c r="P1783" i="3"/>
  <c r="P1782" i="3" s="1"/>
  <c r="P1785" i="3"/>
  <c r="P1784" i="3" s="1"/>
  <c r="P1825" i="3"/>
  <c r="P1826" i="3"/>
  <c r="P1831" i="3"/>
  <c r="P1854" i="3"/>
  <c r="P1856" i="3"/>
  <c r="P1857" i="3"/>
  <c r="P1858" i="3"/>
  <c r="P1864" i="3"/>
  <c r="P1865" i="3"/>
  <c r="P1866" i="3"/>
  <c r="P1871" i="3"/>
  <c r="P1895" i="3"/>
  <c r="P1914" i="3"/>
  <c r="J1941" i="3"/>
  <c r="O1984" i="3"/>
  <c r="K1040" i="3"/>
  <c r="J1049" i="3"/>
  <c r="J1045" i="3" s="1"/>
  <c r="N1049" i="3"/>
  <c r="N1045" i="3" s="1"/>
  <c r="J1058" i="3"/>
  <c r="M1058" i="3"/>
  <c r="P1061" i="3"/>
  <c r="O1071" i="3"/>
  <c r="P1099" i="3"/>
  <c r="P1133" i="3"/>
  <c r="J1138" i="3"/>
  <c r="M1138" i="3"/>
  <c r="M1162" i="3"/>
  <c r="O1162" i="3"/>
  <c r="P1179" i="3"/>
  <c r="P1178" i="3" s="1"/>
  <c r="P1177" i="3" s="1"/>
  <c r="P1176" i="3" s="1"/>
  <c r="K1208" i="3"/>
  <c r="O1209" i="3"/>
  <c r="P1217" i="3"/>
  <c r="P1224" i="3"/>
  <c r="P1225" i="3"/>
  <c r="P1228" i="3"/>
  <c r="P1229" i="3"/>
  <c r="P1230" i="3"/>
  <c r="P1232" i="3"/>
  <c r="P1233" i="3"/>
  <c r="L1234" i="3"/>
  <c r="K1242" i="3"/>
  <c r="P1252" i="3"/>
  <c r="P1253" i="3"/>
  <c r="P1254" i="3"/>
  <c r="P1256" i="3"/>
  <c r="P1257" i="3"/>
  <c r="P1258" i="3"/>
  <c r="P1260" i="3"/>
  <c r="P1261" i="3"/>
  <c r="P1262" i="3"/>
  <c r="P1264" i="3"/>
  <c r="P1265" i="3"/>
  <c r="P1266" i="3"/>
  <c r="L1270" i="3"/>
  <c r="L1269" i="3" s="1"/>
  <c r="K1272" i="3"/>
  <c r="J1283" i="3"/>
  <c r="K1283" i="3"/>
  <c r="J1289" i="3"/>
  <c r="J1288" i="3" s="1"/>
  <c r="K1298" i="3"/>
  <c r="P1307" i="3"/>
  <c r="P1306" i="3" s="1"/>
  <c r="P1305" i="3" s="1"/>
  <c r="O1317" i="3"/>
  <c r="P1334" i="3"/>
  <c r="P1339" i="3"/>
  <c r="P1338" i="3" s="1"/>
  <c r="P1337" i="3" s="1"/>
  <c r="P1344" i="3"/>
  <c r="P1343" i="3" s="1"/>
  <c r="O1348" i="3"/>
  <c r="N1348" i="3"/>
  <c r="L1366" i="3"/>
  <c r="P1385" i="3"/>
  <c r="P1384" i="3" s="1"/>
  <c r="K1386" i="3"/>
  <c r="P1430" i="3"/>
  <c r="P1461" i="3"/>
  <c r="P1467" i="3"/>
  <c r="P1497" i="3"/>
  <c r="P1534" i="3"/>
  <c r="N1547" i="3"/>
  <c r="N1546" i="3" s="1"/>
  <c r="N1545" i="3" s="1"/>
  <c r="K1546" i="3"/>
  <c r="K1545" i="3" s="1"/>
  <c r="L1566" i="3"/>
  <c r="L1565" i="3" s="1"/>
  <c r="L1590" i="3"/>
  <c r="P1604" i="3"/>
  <c r="P1609" i="3"/>
  <c r="L1618" i="3"/>
  <c r="P1624" i="3"/>
  <c r="P1635" i="3"/>
  <c r="O1651" i="3"/>
  <c r="K1617" i="3"/>
  <c r="P1682" i="3"/>
  <c r="P1690" i="3"/>
  <c r="P1700" i="3"/>
  <c r="P1716" i="3"/>
  <c r="O1715" i="3"/>
  <c r="P1742" i="3"/>
  <c r="P1743" i="3"/>
  <c r="P1744" i="3"/>
  <c r="P1765" i="3"/>
  <c r="P1801" i="3"/>
  <c r="P1802" i="3"/>
  <c r="P1833" i="3"/>
  <c r="P1834" i="3"/>
  <c r="M1788" i="3"/>
  <c r="M1787" i="3" s="1"/>
  <c r="M1786" i="3" s="1"/>
  <c r="L1873" i="3"/>
  <c r="P1879" i="3"/>
  <c r="O1915" i="3"/>
  <c r="O1913" i="3" s="1"/>
  <c r="P1939" i="3"/>
  <c r="P1944" i="3"/>
  <c r="P1943" i="3" s="1"/>
  <c r="P1942" i="3" s="1"/>
  <c r="P1969" i="3"/>
  <c r="P1968" i="3" s="1"/>
  <c r="L1970" i="3"/>
  <c r="K1981" i="3"/>
  <c r="J1981" i="3"/>
  <c r="N1981" i="3"/>
  <c r="P1996" i="3"/>
  <c r="P2001" i="3"/>
  <c r="P2005" i="3"/>
  <c r="P2006" i="3"/>
  <c r="M2050" i="3"/>
  <c r="P2117" i="3"/>
  <c r="L2125" i="3"/>
  <c r="P2127" i="3"/>
  <c r="P2133" i="3"/>
  <c r="P2138" i="3"/>
  <c r="P2142" i="3"/>
  <c r="N2147" i="3"/>
  <c r="P2182" i="3"/>
  <c r="P2186" i="3"/>
  <c r="P2190" i="3"/>
  <c r="P2202" i="3"/>
  <c r="P2206" i="3"/>
  <c r="P2209" i="3"/>
  <c r="P2214" i="3"/>
  <c r="P2218" i="3"/>
  <c r="O2220" i="3"/>
  <c r="P2237" i="3"/>
  <c r="P2248" i="3"/>
  <c r="P2284" i="3"/>
  <c r="P2295" i="3"/>
  <c r="P2296" i="3"/>
  <c r="P2326" i="3"/>
  <c r="P2332" i="3"/>
  <c r="P2334" i="3"/>
  <c r="O2346" i="3"/>
  <c r="P2350" i="3"/>
  <c r="L2355" i="3"/>
  <c r="L2352" i="3" s="1"/>
  <c r="P2368" i="3"/>
  <c r="P2372" i="3"/>
  <c r="P2376" i="3"/>
  <c r="P2380" i="3"/>
  <c r="N2359" i="3"/>
  <c r="N2358" i="3" s="1"/>
  <c r="N2357" i="3" s="1"/>
  <c r="L2393" i="3"/>
  <c r="P2400" i="3"/>
  <c r="P2432" i="3"/>
  <c r="N2516" i="3"/>
  <c r="L2551" i="3"/>
  <c r="L2575" i="3"/>
  <c r="P2577" i="3"/>
  <c r="P2589" i="3"/>
  <c r="L2601" i="3"/>
  <c r="P2646" i="3"/>
  <c r="P2661" i="3"/>
  <c r="P2664" i="3"/>
  <c r="P2673" i="3"/>
  <c r="P2700" i="3"/>
  <c r="P2706" i="3"/>
  <c r="P2707" i="3"/>
  <c r="P2708" i="3"/>
  <c r="P2710" i="3"/>
  <c r="P2715" i="3"/>
  <c r="P2714" i="3" s="1"/>
  <c r="L2716" i="3"/>
  <c r="L2713" i="3" s="1"/>
  <c r="L2712" i="3" s="1"/>
  <c r="L2756" i="3"/>
  <c r="L2755" i="3" s="1"/>
  <c r="P2758" i="3"/>
  <c r="O2765" i="3"/>
  <c r="P2772" i="3"/>
  <c r="N2762" i="3"/>
  <c r="P2817" i="3"/>
  <c r="P2831" i="3"/>
  <c r="O2857" i="3"/>
  <c r="O2854" i="3" s="1"/>
  <c r="O2872" i="3"/>
  <c r="P2876" i="3"/>
  <c r="L2878" i="3"/>
  <c r="P2880" i="3"/>
  <c r="P2883" i="3"/>
  <c r="P2882" i="3" s="1"/>
  <c r="N2870" i="3"/>
  <c r="N2869" i="3" s="1"/>
  <c r="P2891" i="3"/>
  <c r="P2890" i="3" s="1"/>
  <c r="L2892" i="3"/>
  <c r="L2889" i="3" s="1"/>
  <c r="L2888" i="3" s="1"/>
  <c r="P2911" i="3"/>
  <c r="P2910" i="3" s="1"/>
  <c r="P2909" i="3" s="1"/>
  <c r="P2945" i="3"/>
  <c r="O2955" i="3"/>
  <c r="O2954" i="3" s="1"/>
  <c r="P2962" i="3"/>
  <c r="P2961" i="3" s="1"/>
  <c r="P2979" i="3"/>
  <c r="P2978" i="3" s="1"/>
  <c r="P2986" i="3"/>
  <c r="P2985" i="3" s="1"/>
  <c r="L2987" i="3"/>
  <c r="L2998" i="3"/>
  <c r="P3009" i="3"/>
  <c r="P3010" i="3"/>
  <c r="P3012" i="3"/>
  <c r="P3013" i="3"/>
  <c r="L3030" i="3"/>
  <c r="P3085" i="3"/>
  <c r="P3084" i="3" s="1"/>
  <c r="P3087" i="3"/>
  <c r="P3086" i="3" s="1"/>
  <c r="P3089" i="3"/>
  <c r="P3088" i="3" s="1"/>
  <c r="P3091" i="3"/>
  <c r="P3090" i="3" s="1"/>
  <c r="P3113" i="3"/>
  <c r="P3119" i="3"/>
  <c r="L1984" i="3"/>
  <c r="L1981" i="3" s="1"/>
  <c r="P1990" i="3"/>
  <c r="P1989" i="3" s="1"/>
  <c r="O2002" i="3"/>
  <c r="P2035" i="3"/>
  <c r="P2034" i="3" s="1"/>
  <c r="P2037" i="3"/>
  <c r="P2040" i="3"/>
  <c r="P2039" i="3" s="1"/>
  <c r="K2041" i="3"/>
  <c r="P2055" i="3"/>
  <c r="P2054" i="3" s="1"/>
  <c r="P2057" i="3"/>
  <c r="P2056" i="3" s="1"/>
  <c r="P2059" i="3"/>
  <c r="P2058" i="3" s="1"/>
  <c r="P2081" i="3"/>
  <c r="P2097" i="3"/>
  <c r="P2098" i="3"/>
  <c r="P2099" i="3"/>
  <c r="P2154" i="3"/>
  <c r="P2162" i="3"/>
  <c r="O2164" i="3"/>
  <c r="P2171" i="3"/>
  <c r="P2194" i="3"/>
  <c r="P2199" i="3"/>
  <c r="L2321" i="3"/>
  <c r="P2329" i="3"/>
  <c r="P2342" i="3"/>
  <c r="P2383" i="3"/>
  <c r="P2385" i="3"/>
  <c r="P2388" i="3"/>
  <c r="P2391" i="3"/>
  <c r="J2359" i="3"/>
  <c r="J2358" i="3" s="1"/>
  <c r="J2357" i="3" s="1"/>
  <c r="P2415" i="3"/>
  <c r="P2416" i="3"/>
  <c r="P2444" i="3"/>
  <c r="P2445" i="3"/>
  <c r="P2447" i="3"/>
  <c r="P2448" i="3"/>
  <c r="O2469" i="3"/>
  <c r="O2468" i="3" s="1"/>
  <c r="P2535" i="3"/>
  <c r="P2534" i="3" s="1"/>
  <c r="L2553" i="3"/>
  <c r="P2555" i="3"/>
  <c r="P2573" i="3"/>
  <c r="P2572" i="3" s="1"/>
  <c r="P2581" i="3"/>
  <c r="P2597" i="3"/>
  <c r="P2609" i="3"/>
  <c r="P2608" i="3" s="1"/>
  <c r="P2607" i="3" s="1"/>
  <c r="L2615" i="3"/>
  <c r="P2650" i="3"/>
  <c r="P2654" i="3"/>
  <c r="M2610" i="3"/>
  <c r="P2686" i="3"/>
  <c r="O2688" i="3"/>
  <c r="O2694" i="3"/>
  <c r="O2693" i="3" s="1"/>
  <c r="L2719" i="3"/>
  <c r="P2740" i="3"/>
  <c r="P2739" i="3" s="1"/>
  <c r="P2738" i="3" s="1"/>
  <c r="L2752" i="3"/>
  <c r="L2750" i="3" s="1"/>
  <c r="L2749" i="3" s="1"/>
  <c r="P2754" i="3"/>
  <c r="J2762" i="3"/>
  <c r="P2853" i="3"/>
  <c r="P2852" i="3" s="1"/>
  <c r="P2851" i="3" s="1"/>
  <c r="L2895" i="3"/>
  <c r="P2914" i="3"/>
  <c r="P2913" i="3" s="1"/>
  <c r="P2912" i="3" s="1"/>
  <c r="P2953" i="3"/>
  <c r="P2952" i="3" s="1"/>
  <c r="P2957" i="3"/>
  <c r="P2958" i="3"/>
  <c r="P2960" i="3"/>
  <c r="O2971" i="3"/>
  <c r="O2968" i="3" s="1"/>
  <c r="O3007" i="3"/>
  <c r="L3024" i="3"/>
  <c r="K3029" i="3"/>
  <c r="O3033" i="3"/>
  <c r="P3037" i="3"/>
  <c r="L3053" i="3"/>
  <c r="L3061" i="3"/>
  <c r="L3060" i="3" s="1"/>
  <c r="L3059" i="3" s="1"/>
  <c r="L3058" i="3" s="1"/>
  <c r="O3110" i="3"/>
  <c r="O3107" i="3" s="1"/>
  <c r="P3115" i="3"/>
  <c r="P3114" i="3" s="1"/>
  <c r="L3120" i="3"/>
  <c r="P3141" i="3"/>
  <c r="P3140" i="3" s="1"/>
  <c r="P3143" i="3"/>
  <c r="P3142" i="3" s="1"/>
  <c r="P3193" i="3"/>
  <c r="P3209" i="3"/>
  <c r="P3220" i="3"/>
  <c r="O3224" i="3"/>
  <c r="M3233" i="3"/>
  <c r="O3236" i="3"/>
  <c r="O3233" i="3" s="1"/>
  <c r="P3264" i="3"/>
  <c r="K3256" i="3"/>
  <c r="P3287" i="3"/>
  <c r="P3286" i="3" s="1"/>
  <c r="P3285" i="3" s="1"/>
  <c r="M3308" i="3"/>
  <c r="L3333" i="3"/>
  <c r="O3376" i="3"/>
  <c r="N3400" i="3"/>
  <c r="N3399" i="3" s="1"/>
  <c r="N3406" i="3"/>
  <c r="N3405" i="3" s="1"/>
  <c r="K3423" i="3"/>
  <c r="P3439" i="3"/>
  <c r="M3437" i="3"/>
  <c r="L3444" i="3"/>
  <c r="L3443" i="3" s="1"/>
  <c r="N3446" i="3"/>
  <c r="P3480" i="3"/>
  <c r="P3479" i="3" s="1"/>
  <c r="J3478" i="3"/>
  <c r="P3508" i="3"/>
  <c r="O3507" i="3"/>
  <c r="O3506" i="3" s="1"/>
  <c r="M3525" i="3"/>
  <c r="M3524" i="3" s="1"/>
  <c r="L3532" i="3"/>
  <c r="P3596" i="3"/>
  <c r="K3614" i="3"/>
  <c r="K3613" i="3" s="1"/>
  <c r="K3612" i="3" s="1"/>
  <c r="P3623" i="3"/>
  <c r="L3653" i="3"/>
  <c r="M3665" i="3"/>
  <c r="L3682" i="3"/>
  <c r="P3684" i="3"/>
  <c r="O3687" i="3"/>
  <c r="P3716" i="3"/>
  <c r="P3715" i="3" s="1"/>
  <c r="P3721" i="3"/>
  <c r="P3720" i="3" s="1"/>
  <c r="P3719" i="3" s="1"/>
  <c r="P3730" i="3"/>
  <c r="P3731" i="3"/>
  <c r="P3775" i="3"/>
  <c r="P3780" i="3"/>
  <c r="O3782" i="3"/>
  <c r="P3804" i="3"/>
  <c r="O3808" i="3"/>
  <c r="O3796" i="3" s="1"/>
  <c r="O3820" i="3"/>
  <c r="O3819" i="3" s="1"/>
  <c r="N3826" i="3"/>
  <c r="P3848" i="3"/>
  <c r="P3849" i="3"/>
  <c r="P3850" i="3"/>
  <c r="P3859" i="3"/>
  <c r="M3861" i="3"/>
  <c r="P3185" i="3"/>
  <c r="P3194" i="3"/>
  <c r="P3198" i="3"/>
  <c r="L3249" i="3"/>
  <c r="L3246" i="3" s="1"/>
  <c r="P3258" i="3"/>
  <c r="P3257" i="3" s="1"/>
  <c r="L3269" i="3"/>
  <c r="P3273" i="3"/>
  <c r="N3341" i="3"/>
  <c r="P3412" i="3"/>
  <c r="P3411" i="3" s="1"/>
  <c r="O3423" i="3"/>
  <c r="M3423" i="3"/>
  <c r="N3454" i="3"/>
  <c r="N3453" i="3" s="1"/>
  <c r="P3483" i="3"/>
  <c r="P3481" i="3" s="1"/>
  <c r="P3495" i="3"/>
  <c r="P3494" i="3" s="1"/>
  <c r="P3515" i="3"/>
  <c r="P3514" i="3" s="1"/>
  <c r="P3537" i="3"/>
  <c r="P3552" i="3"/>
  <c r="P3556" i="3"/>
  <c r="P3560" i="3"/>
  <c r="P3564" i="3"/>
  <c r="P3568" i="3"/>
  <c r="L3644" i="3"/>
  <c r="P3647" i="3"/>
  <c r="P3646" i="3" s="1"/>
  <c r="L3648" i="3"/>
  <c r="P3652" i="3"/>
  <c r="P3651" i="3" s="1"/>
  <c r="P3650" i="3" s="1"/>
  <c r="P3664" i="3"/>
  <c r="P3663" i="3" s="1"/>
  <c r="P3662" i="3" s="1"/>
  <c r="P3672" i="3"/>
  <c r="P3671" i="3" s="1"/>
  <c r="P3674" i="3"/>
  <c r="P3673" i="3" s="1"/>
  <c r="P3676" i="3"/>
  <c r="P3675" i="3" s="1"/>
  <c r="P3696" i="3"/>
  <c r="P3695" i="3" s="1"/>
  <c r="P3698" i="3"/>
  <c r="P3697" i="3" s="1"/>
  <c r="P3707" i="3"/>
  <c r="L3725" i="3"/>
  <c r="P3727" i="3"/>
  <c r="P3767" i="3"/>
  <c r="P3784" i="3"/>
  <c r="P3785" i="3"/>
  <c r="L3797" i="3"/>
  <c r="P3801" i="3"/>
  <c r="P3812" i="3"/>
  <c r="P3843" i="3"/>
  <c r="J3890" i="3"/>
  <c r="P3926" i="3"/>
  <c r="P3929" i="3"/>
  <c r="P3930" i="3"/>
  <c r="P3939" i="3"/>
  <c r="P3957" i="3"/>
  <c r="P3973" i="3"/>
  <c r="P3974" i="3"/>
  <c r="P3977" i="3"/>
  <c r="P3989" i="3"/>
  <c r="P3991" i="3"/>
  <c r="P4005" i="3"/>
  <c r="P4037" i="3"/>
  <c r="P4053" i="3"/>
  <c r="O4068" i="3"/>
  <c r="O4067" i="3" s="1"/>
  <c r="P4081" i="3"/>
  <c r="P4089" i="3"/>
  <c r="K4083" i="3"/>
  <c r="P4105" i="3"/>
  <c r="P4110" i="3"/>
  <c r="P4109" i="3" s="1"/>
  <c r="P4112" i="3"/>
  <c r="P4111" i="3" s="1"/>
  <c r="P4164" i="3"/>
  <c r="P4188" i="3"/>
  <c r="P4196" i="3"/>
  <c r="P4204" i="3"/>
  <c r="P4212" i="3"/>
  <c r="P4216" i="3"/>
  <c r="P4218" i="3"/>
  <c r="P4224" i="3"/>
  <c r="N3878" i="3"/>
  <c r="O3878" i="3"/>
  <c r="K3883" i="3"/>
  <c r="O3891" i="3"/>
  <c r="P3951" i="3"/>
  <c r="P3953" i="3"/>
  <c r="O3987" i="3"/>
  <c r="P3993" i="3"/>
  <c r="P3995" i="3"/>
  <c r="P4008" i="3"/>
  <c r="P4022" i="3"/>
  <c r="P4024" i="3"/>
  <c r="P4040" i="3"/>
  <c r="O4061" i="3"/>
  <c r="O4060" i="3" s="1"/>
  <c r="P4065" i="3"/>
  <c r="P4074" i="3"/>
  <c r="P4076" i="3"/>
  <c r="P4094" i="3"/>
  <c r="P4097" i="3"/>
  <c r="O4121" i="3"/>
  <c r="P4129" i="3"/>
  <c r="P4135" i="3"/>
  <c r="P4137" i="3"/>
  <c r="P4143" i="3"/>
  <c r="P4145" i="3"/>
  <c r="P4151" i="3"/>
  <c r="P4167" i="3"/>
  <c r="P4175" i="3"/>
  <c r="P4183" i="3"/>
  <c r="P4199" i="3"/>
  <c r="P4207" i="3"/>
  <c r="O4221" i="3"/>
  <c r="O4220" i="3" s="1"/>
  <c r="P4230" i="3"/>
  <c r="AK380" i="11"/>
  <c r="AL380" i="11" s="1"/>
  <c r="AI379" i="11"/>
  <c r="BG214" i="11"/>
  <c r="P216" i="11"/>
  <c r="P215" i="11" s="1"/>
  <c r="AK216" i="11"/>
  <c r="AK215" i="11" s="1"/>
  <c r="AI215" i="11"/>
  <c r="AI203" i="11" s="1"/>
  <c r="AZ216" i="11"/>
  <c r="AZ215" i="11" s="1"/>
  <c r="AV215" i="11"/>
  <c r="BG220" i="11"/>
  <c r="AR218" i="11"/>
  <c r="AR217" i="11" s="1"/>
  <c r="AS246" i="11"/>
  <c r="AS245" i="11" s="1"/>
  <c r="AO245" i="11"/>
  <c r="AG247" i="11"/>
  <c r="P262" i="11"/>
  <c r="P261" i="11" s="1"/>
  <c r="O261" i="11"/>
  <c r="O260" i="11" s="1"/>
  <c r="BK264" i="11"/>
  <c r="BK263" i="11" s="1"/>
  <c r="AK264" i="11"/>
  <c r="AK263" i="11" s="1"/>
  <c r="AI263" i="11"/>
  <c r="AF268" i="11"/>
  <c r="P275" i="11"/>
  <c r="P283" i="11"/>
  <c r="BL310" i="11"/>
  <c r="BL309" i="11" s="1"/>
  <c r="AJ309" i="11"/>
  <c r="BI312" i="11"/>
  <c r="BI309" i="11" s="1"/>
  <c r="AG309" i="11"/>
  <c r="AG337" i="11"/>
  <c r="BI210" i="11"/>
  <c r="BJ210" i="11" s="1"/>
  <c r="AG204" i="11"/>
  <c r="BL300" i="11"/>
  <c r="BM300" i="11" s="1"/>
  <c r="AJ298" i="11"/>
  <c r="P210" i="11"/>
  <c r="L204" i="11"/>
  <c r="L203" i="11" s="1"/>
  <c r="AO218" i="11"/>
  <c r="AO217" i="11" s="1"/>
  <c r="P219" i="11"/>
  <c r="L218" i="11"/>
  <c r="L217" i="11" s="1"/>
  <c r="AZ220" i="11"/>
  <c r="AV218" i="11"/>
  <c r="AV217" i="11" s="1"/>
  <c r="BH242" i="11"/>
  <c r="BJ242" i="11" s="1"/>
  <c r="AF239" i="11"/>
  <c r="AS242" i="11"/>
  <c r="AO239" i="11"/>
  <c r="BG242" i="11"/>
  <c r="BC239" i="11"/>
  <c r="AF245" i="11"/>
  <c r="AM238" i="11"/>
  <c r="BI247" i="11"/>
  <c r="P251" i="11"/>
  <c r="P250" i="11" s="1"/>
  <c r="L250" i="11"/>
  <c r="AF252" i="11"/>
  <c r="BI270" i="11"/>
  <c r="BI268" i="11" s="1"/>
  <c r="AG268" i="11"/>
  <c r="BK271" i="11"/>
  <c r="AI268" i="11"/>
  <c r="BL272" i="11"/>
  <c r="BL268" i="11" s="1"/>
  <c r="AJ268" i="11"/>
  <c r="BK292" i="11"/>
  <c r="BM292" i="11" s="1"/>
  <c r="AK292" i="11"/>
  <c r="BH224" i="11"/>
  <c r="BJ224" i="11" s="1"/>
  <c r="AF218" i="11"/>
  <c r="AF217" i="11" s="1"/>
  <c r="BI243" i="11"/>
  <c r="BI239" i="11" s="1"/>
  <c r="AG239" i="11"/>
  <c r="AS248" i="11"/>
  <c r="AO247" i="11"/>
  <c r="BH303" i="11"/>
  <c r="BJ303" i="11" s="1"/>
  <c r="AH303" i="11"/>
  <c r="AH209" i="11"/>
  <c r="AF204" i="11"/>
  <c r="AZ209" i="11"/>
  <c r="AV204" i="11"/>
  <c r="BL213" i="11"/>
  <c r="BL204" i="11" s="1"/>
  <c r="BL203" i="11" s="1"/>
  <c r="AJ204" i="11"/>
  <c r="BC218" i="11"/>
  <c r="BC217" i="11" s="1"/>
  <c r="BI222" i="11"/>
  <c r="BI218" i="11" s="1"/>
  <c r="BI217" i="11" s="1"/>
  <c r="AG218" i="11"/>
  <c r="AG217" i="11" s="1"/>
  <c r="P240" i="11"/>
  <c r="AK240" i="11"/>
  <c r="AI239" i="11"/>
  <c r="AZ240" i="11"/>
  <c r="AV239" i="11"/>
  <c r="AS253" i="11"/>
  <c r="AO252" i="11"/>
  <c r="BG253" i="11"/>
  <c r="BC252" i="11"/>
  <c r="AK254" i="11"/>
  <c r="AI252" i="11"/>
  <c r="AS257" i="11"/>
  <c r="AS256" i="11" s="1"/>
  <c r="AO256" i="11"/>
  <c r="AO255" i="11" s="1"/>
  <c r="BG257" i="11"/>
  <c r="BG256" i="11" s="1"/>
  <c r="BC256" i="11"/>
  <c r="BL259" i="11"/>
  <c r="AJ258" i="11"/>
  <c r="AJ255" i="11" s="1"/>
  <c r="AK262" i="11"/>
  <c r="AK261" i="11" s="1"/>
  <c r="AI261" i="11"/>
  <c r="AZ262" i="11"/>
  <c r="AZ261" i="11" s="1"/>
  <c r="AV261" i="11"/>
  <c r="AV260" i="11" s="1"/>
  <c r="L263" i="11"/>
  <c r="L260" i="11" s="1"/>
  <c r="AS269" i="11"/>
  <c r="AO268" i="11"/>
  <c r="BG269" i="11"/>
  <c r="BC268" i="11"/>
  <c r="O268" i="11"/>
  <c r="BL338" i="11"/>
  <c r="AJ337" i="11"/>
  <c r="BH339" i="11"/>
  <c r="BJ339" i="11" s="1"/>
  <c r="AF337" i="11"/>
  <c r="AS347" i="11"/>
  <c r="AO337" i="11"/>
  <c r="AZ368" i="11"/>
  <c r="AY364" i="11"/>
  <c r="BH374" i="11"/>
  <c r="BJ374" i="11" s="1"/>
  <c r="AH374" i="11"/>
  <c r="BJ208" i="11"/>
  <c r="BG209" i="11"/>
  <c r="P213" i="11"/>
  <c r="BG213" i="11"/>
  <c r="BJ214" i="11"/>
  <c r="AS214" i="11"/>
  <c r="AZ219" i="11"/>
  <c r="AS221" i="11"/>
  <c r="BG221" i="11"/>
  <c r="AS222" i="11"/>
  <c r="BJ223" i="11"/>
  <c r="BJ225" i="11"/>
  <c r="BJ226" i="11"/>
  <c r="AS226" i="11"/>
  <c r="AH227" i="11"/>
  <c r="BJ228" i="11"/>
  <c r="AH229" i="11"/>
  <c r="BJ230" i="11"/>
  <c r="AH231" i="11"/>
  <c r="BJ232" i="11"/>
  <c r="AH233" i="11"/>
  <c r="BJ234" i="11"/>
  <c r="AH235" i="11"/>
  <c r="AS235" i="11"/>
  <c r="AS236" i="11"/>
  <c r="BG237" i="11"/>
  <c r="P241" i="11"/>
  <c r="BG241" i="11"/>
  <c r="AH243" i="11"/>
  <c r="AZ243" i="11"/>
  <c r="AK244" i="11"/>
  <c r="AZ244" i="11"/>
  <c r="P246" i="11"/>
  <c r="P245" i="11" s="1"/>
  <c r="AH249" i="11"/>
  <c r="AS249" i="11"/>
  <c r="AZ259" i="11"/>
  <c r="AZ258" i="11" s="1"/>
  <c r="AY268" i="11"/>
  <c r="BJ270" i="11"/>
  <c r="AZ270" i="11"/>
  <c r="P272" i="11"/>
  <c r="BG272" i="11"/>
  <c r="BJ274" i="11"/>
  <c r="AZ274" i="11"/>
  <c r="P276" i="11"/>
  <c r="BM276" i="11"/>
  <c r="BG276" i="11"/>
  <c r="BJ278" i="11"/>
  <c r="AZ278" i="11"/>
  <c r="P280" i="11"/>
  <c r="BM280" i="11"/>
  <c r="BG280" i="11"/>
  <c r="AZ282" i="11"/>
  <c r="P284" i="11"/>
  <c r="BG284" i="11"/>
  <c r="AZ286" i="11"/>
  <c r="P288" i="11"/>
  <c r="BH301" i="11"/>
  <c r="BJ301" i="11" s="1"/>
  <c r="AH301" i="11"/>
  <c r="BH311" i="11"/>
  <c r="BJ311" i="11" s="1"/>
  <c r="AF309" i="11"/>
  <c r="BG312" i="11"/>
  <c r="BK313" i="11"/>
  <c r="BM313" i="11" s="1"/>
  <c r="AK313" i="11"/>
  <c r="AS317" i="11"/>
  <c r="AS318" i="11"/>
  <c r="AO309" i="11"/>
  <c r="AS325" i="11"/>
  <c r="BG332" i="11"/>
  <c r="BK333" i="11"/>
  <c r="BM333" i="11" s="1"/>
  <c r="AK333" i="11"/>
  <c r="O337" i="11"/>
  <c r="AV337" i="11"/>
  <c r="BF337" i="11"/>
  <c r="AS341" i="11"/>
  <c r="BG344" i="11"/>
  <c r="BK345" i="11"/>
  <c r="BM345" i="11" s="1"/>
  <c r="AK345" i="11"/>
  <c r="AS353" i="11"/>
  <c r="AF356" i="11"/>
  <c r="AS357" i="11"/>
  <c r="BG360" i="11"/>
  <c r="BK361" i="11"/>
  <c r="AK361" i="11"/>
  <c r="BG366" i="11"/>
  <c r="BK367" i="11"/>
  <c r="BM367" i="11" s="1"/>
  <c r="AK367" i="11"/>
  <c r="AI364" i="11"/>
  <c r="AS371" i="11"/>
  <c r="AR379" i="11"/>
  <c r="AR378" i="11" s="1"/>
  <c r="BH383" i="11"/>
  <c r="BJ383" i="11" s="1"/>
  <c r="AF379" i="11"/>
  <c r="AF378" i="11" s="1"/>
  <c r="AH210" i="11"/>
  <c r="AK213" i="11"/>
  <c r="AZ213" i="11"/>
  <c r="AK214" i="11"/>
  <c r="AZ214" i="11"/>
  <c r="BG219" i="11"/>
  <c r="AK222" i="11"/>
  <c r="P223" i="11"/>
  <c r="AH223" i="11"/>
  <c r="BG224" i="11"/>
  <c r="P225" i="11"/>
  <c r="AH225" i="11"/>
  <c r="P226" i="11"/>
  <c r="BM226" i="11"/>
  <c r="BG226" i="11"/>
  <c r="P227" i="11"/>
  <c r="AH228" i="11"/>
  <c r="BG228" i="11"/>
  <c r="P229" i="11"/>
  <c r="AH230" i="11"/>
  <c r="BG230" i="11"/>
  <c r="P231" i="11"/>
  <c r="AH232" i="11"/>
  <c r="BG232" i="11"/>
  <c r="P233" i="11"/>
  <c r="AH234" i="11"/>
  <c r="BG234" i="11"/>
  <c r="P236" i="11"/>
  <c r="AK241" i="11"/>
  <c r="BG246" i="11"/>
  <c r="BG245" i="11" s="1"/>
  <c r="AH248" i="11"/>
  <c r="AH247" i="11" s="1"/>
  <c r="BG248" i="11"/>
  <c r="P249" i="11"/>
  <c r="AZ251" i="11"/>
  <c r="AZ250" i="11" s="1"/>
  <c r="AZ271" i="11"/>
  <c r="AK272" i="11"/>
  <c r="AZ275" i="11"/>
  <c r="AK276" i="11"/>
  <c r="AZ279" i="11"/>
  <c r="AK280" i="11"/>
  <c r="AZ283" i="11"/>
  <c r="AK284" i="11"/>
  <c r="BG286" i="11"/>
  <c r="BJ288" i="11"/>
  <c r="AK288" i="11"/>
  <c r="AZ290" i="11"/>
  <c r="P295" i="11"/>
  <c r="BG297" i="11"/>
  <c r="AY298" i="11"/>
  <c r="BH305" i="11"/>
  <c r="BJ305" i="11" s="1"/>
  <c r="AH305" i="11"/>
  <c r="BH307" i="11"/>
  <c r="BJ307" i="11" s="1"/>
  <c r="AH307" i="11"/>
  <c r="AS313" i="11"/>
  <c r="BG316" i="11"/>
  <c r="BK317" i="11"/>
  <c r="BM317" i="11" s="1"/>
  <c r="AK317" i="11"/>
  <c r="O309" i="11"/>
  <c r="BG324" i="11"/>
  <c r="BK325" i="11"/>
  <c r="BM325" i="11" s="1"/>
  <c r="AK325" i="11"/>
  <c r="AS333" i="11"/>
  <c r="BG340" i="11"/>
  <c r="BK341" i="11"/>
  <c r="BM341" i="11" s="1"/>
  <c r="AK341" i="11"/>
  <c r="AS345" i="11"/>
  <c r="BG352" i="11"/>
  <c r="BK353" i="11"/>
  <c r="BM353" i="11" s="1"/>
  <c r="AK353" i="11"/>
  <c r="BK357" i="11"/>
  <c r="BM357" i="11" s="1"/>
  <c r="AI356" i="11"/>
  <c r="AK357" i="11"/>
  <c r="AV356" i="11"/>
  <c r="AS361" i="11"/>
  <c r="P366" i="11"/>
  <c r="L364" i="11"/>
  <c r="AS367" i="11"/>
  <c r="BG367" i="11"/>
  <c r="BC364" i="11"/>
  <c r="BG370" i="11"/>
  <c r="BK371" i="11"/>
  <c r="AK371" i="11"/>
  <c r="AS373" i="11"/>
  <c r="AS381" i="11"/>
  <c r="AS382" i="11"/>
  <c r="AO379" i="11"/>
  <c r="AS384" i="11"/>
  <c r="BF204" i="11"/>
  <c r="BF203" i="11" s="1"/>
  <c r="P209" i="11"/>
  <c r="AZ210" i="11"/>
  <c r="BM211" i="11"/>
  <c r="BG211" i="11"/>
  <c r="AS212" i="11"/>
  <c r="AS216" i="11"/>
  <c r="AS215" i="11" s="1"/>
  <c r="BJ220" i="11"/>
  <c r="AS220" i="11"/>
  <c r="AZ223" i="11"/>
  <c r="AK224" i="11"/>
  <c r="AZ225" i="11"/>
  <c r="AK228" i="11"/>
  <c r="AZ228" i="11"/>
  <c r="AS237" i="11"/>
  <c r="AS240" i="11"/>
  <c r="AK242" i="11"/>
  <c r="AZ248" i="11"/>
  <c r="BG251" i="11"/>
  <c r="BG250" i="11" s="1"/>
  <c r="P253" i="11"/>
  <c r="AZ253" i="11"/>
  <c r="BJ254" i="11"/>
  <c r="AS254" i="11"/>
  <c r="BG254" i="11"/>
  <c r="P257" i="11"/>
  <c r="P256" i="11" s="1"/>
  <c r="AS262" i="11"/>
  <c r="AS261" i="11" s="1"/>
  <c r="BG262" i="11"/>
  <c r="BG261" i="11" s="1"/>
  <c r="AZ264" i="11"/>
  <c r="AZ263" i="11" s="1"/>
  <c r="AH271" i="11"/>
  <c r="AS271" i="11"/>
  <c r="AH275" i="11"/>
  <c r="AS275" i="11"/>
  <c r="AH279" i="11"/>
  <c r="AS279" i="11"/>
  <c r="AH283" i="11"/>
  <c r="AS283" i="11"/>
  <c r="BH299" i="11"/>
  <c r="AH299" i="11"/>
  <c r="AF298" i="11"/>
  <c r="BL308" i="11"/>
  <c r="AK308" i="11"/>
  <c r="AZ311" i="11"/>
  <c r="AV309" i="11"/>
  <c r="AR337" i="11"/>
  <c r="AY356" i="11"/>
  <c r="BL358" i="11"/>
  <c r="BM358" i="11" s="1"/>
  <c r="AJ356" i="11"/>
  <c r="BH365" i="11"/>
  <c r="BJ365" i="11" s="1"/>
  <c r="AF364" i="11"/>
  <c r="BI465" i="11"/>
  <c r="AG461" i="11"/>
  <c r="AH470" i="11"/>
  <c r="AF467" i="11"/>
  <c r="BF472" i="11"/>
  <c r="BG473" i="11"/>
  <c r="AH291" i="11"/>
  <c r="AS291" i="11"/>
  <c r="AZ293" i="11"/>
  <c r="P294" i="11"/>
  <c r="BG294" i="11"/>
  <c r="AH295" i="11"/>
  <c r="AS295" i="11"/>
  <c r="AZ296" i="11"/>
  <c r="BJ313" i="11"/>
  <c r="BN313" i="11" s="1"/>
  <c r="AZ313" i="11"/>
  <c r="P315" i="11"/>
  <c r="BM315" i="11"/>
  <c r="BG315" i="11"/>
  <c r="AZ317" i="11"/>
  <c r="AZ318" i="11"/>
  <c r="BG321" i="11"/>
  <c r="AS322" i="11"/>
  <c r="BJ325" i="11"/>
  <c r="BN325" i="11" s="1"/>
  <c r="AZ325" i="11"/>
  <c r="BM326" i="11"/>
  <c r="AZ326" i="11"/>
  <c r="P329" i="11"/>
  <c r="BM329" i="11"/>
  <c r="BG329" i="11"/>
  <c r="AH330" i="11"/>
  <c r="AS330" i="11"/>
  <c r="BJ333" i="11"/>
  <c r="AZ333" i="11"/>
  <c r="BM334" i="11"/>
  <c r="AZ334" i="11"/>
  <c r="BI337" i="11"/>
  <c r="P339" i="11"/>
  <c r="BM339" i="11"/>
  <c r="BG339" i="11"/>
  <c r="BJ341" i="11"/>
  <c r="AZ341" i="11"/>
  <c r="P343" i="11"/>
  <c r="BM343" i="11"/>
  <c r="BG343" i="11"/>
  <c r="BJ345" i="11"/>
  <c r="AZ345" i="11"/>
  <c r="BM346" i="11"/>
  <c r="AZ346" i="11"/>
  <c r="P349" i="11"/>
  <c r="BM349" i="11"/>
  <c r="BG349" i="11"/>
  <c r="AH350" i="11"/>
  <c r="AS350" i="11"/>
  <c r="BJ353" i="11"/>
  <c r="AZ353" i="11"/>
  <c r="BM354" i="11"/>
  <c r="AZ354" i="11"/>
  <c r="AZ357" i="11"/>
  <c r="P359" i="11"/>
  <c r="BM359" i="11"/>
  <c r="BG359" i="11"/>
  <c r="BJ361" i="11"/>
  <c r="AZ361" i="11"/>
  <c r="P363" i="11"/>
  <c r="BM363" i="11"/>
  <c r="BG363" i="11"/>
  <c r="P365" i="11"/>
  <c r="BG365" i="11"/>
  <c r="BJ367" i="11"/>
  <c r="BN367" i="11" s="1"/>
  <c r="AZ367" i="11"/>
  <c r="P369" i="11"/>
  <c r="BM369" i="11"/>
  <c r="BG369" i="11"/>
  <c r="BJ371" i="11"/>
  <c r="AZ371" i="11"/>
  <c r="O364" i="11"/>
  <c r="BM372" i="11"/>
  <c r="AZ372" i="11"/>
  <c r="AS376" i="11"/>
  <c r="BM377" i="11"/>
  <c r="AS380" i="11"/>
  <c r="BG380" i="11"/>
  <c r="AZ382" i="11"/>
  <c r="P383" i="11"/>
  <c r="AK383" i="11"/>
  <c r="AZ384" i="11"/>
  <c r="BM385" i="11"/>
  <c r="AH386" i="11"/>
  <c r="AZ387" i="11"/>
  <c r="AS436" i="11"/>
  <c r="AS435" i="11" s="1"/>
  <c r="AO435" i="11"/>
  <c r="AI438" i="11"/>
  <c r="AI437" i="11" s="1"/>
  <c r="AK440" i="11"/>
  <c r="AJ438" i="11"/>
  <c r="AJ437" i="11" s="1"/>
  <c r="AY438" i="11"/>
  <c r="AY437" i="11" s="1"/>
  <c r="AZ442" i="11"/>
  <c r="P296" i="11"/>
  <c r="BM296" i="11"/>
  <c r="BG296" i="11"/>
  <c r="AH297" i="11"/>
  <c r="AS297" i="11"/>
  <c r="AZ299" i="11"/>
  <c r="P300" i="11"/>
  <c r="AZ301" i="11"/>
  <c r="P302" i="11"/>
  <c r="AZ303" i="11"/>
  <c r="P304" i="11"/>
  <c r="AZ305" i="11"/>
  <c r="P306" i="11"/>
  <c r="AZ307" i="11"/>
  <c r="P308" i="11"/>
  <c r="AH312" i="11"/>
  <c r="AS312" i="11"/>
  <c r="AK314" i="11"/>
  <c r="AZ314" i="11"/>
  <c r="AH316" i="11"/>
  <c r="AS316" i="11"/>
  <c r="AZ319" i="11"/>
  <c r="AZ320" i="11"/>
  <c r="P323" i="11"/>
  <c r="BG323" i="11"/>
  <c r="AH324" i="11"/>
  <c r="AS324" i="11"/>
  <c r="AZ327" i="11"/>
  <c r="AZ328" i="11"/>
  <c r="P331" i="11"/>
  <c r="BG331" i="11"/>
  <c r="AH332" i="11"/>
  <c r="AS332" i="11"/>
  <c r="AZ335" i="11"/>
  <c r="AZ336" i="11"/>
  <c r="AH340" i="11"/>
  <c r="AS340" i="11"/>
  <c r="AH344" i="11"/>
  <c r="AS344" i="11"/>
  <c r="AZ347" i="11"/>
  <c r="AZ348" i="11"/>
  <c r="P351" i="11"/>
  <c r="BG351" i="11"/>
  <c r="AH352" i="11"/>
  <c r="AS352" i="11"/>
  <c r="W355" i="11"/>
  <c r="AC355" i="11"/>
  <c r="AH360" i="11"/>
  <c r="AS360" i="11"/>
  <c r="BF364" i="11"/>
  <c r="AH366" i="11"/>
  <c r="AS366" i="11"/>
  <c r="AH370" i="11"/>
  <c r="AS370" i="11"/>
  <c r="BJ372" i="11"/>
  <c r="AH373" i="11"/>
  <c r="BM374" i="11"/>
  <c r="AZ374" i="11"/>
  <c r="BF379" i="11"/>
  <c r="BF378" i="11" s="1"/>
  <c r="P386" i="11"/>
  <c r="BM386" i="11"/>
  <c r="BG387" i="11"/>
  <c r="P388" i="11"/>
  <c r="AS399" i="11"/>
  <c r="AS401" i="11"/>
  <c r="AZ434" i="11"/>
  <c r="P439" i="11"/>
  <c r="O438" i="11"/>
  <c r="O437" i="11" s="1"/>
  <c r="AZ439" i="11"/>
  <c r="AV438" i="11"/>
  <c r="AV437" i="11" s="1"/>
  <c r="AS477" i="11"/>
  <c r="AO475" i="11"/>
  <c r="BG477" i="11"/>
  <c r="BC475" i="11"/>
  <c r="BK509" i="11"/>
  <c r="AK509" i="11"/>
  <c r="BH561" i="11"/>
  <c r="BJ561" i="11" s="1"/>
  <c r="AH561" i="11"/>
  <c r="BH565" i="11"/>
  <c r="BJ565" i="11" s="1"/>
  <c r="AH565" i="11"/>
  <c r="BH571" i="11"/>
  <c r="BJ571" i="11" s="1"/>
  <c r="AH571" i="11"/>
  <c r="AK296" i="11"/>
  <c r="AK300" i="11"/>
  <c r="AK302" i="11"/>
  <c r="AK304" i="11"/>
  <c r="AK306" i="11"/>
  <c r="AK312" i="11"/>
  <c r="AS314" i="11"/>
  <c r="AK323" i="11"/>
  <c r="AZ323" i="11"/>
  <c r="AK331" i="11"/>
  <c r="AZ331" i="11"/>
  <c r="AZ332" i="11"/>
  <c r="AH338" i="11"/>
  <c r="AS338" i="11"/>
  <c r="AS342" i="11"/>
  <c r="AZ344" i="11"/>
  <c r="BG347" i="11"/>
  <c r="AH348" i="11"/>
  <c r="AS348" i="11"/>
  <c r="AK351" i="11"/>
  <c r="AZ351" i="11"/>
  <c r="AZ352" i="11"/>
  <c r="AH358" i="11"/>
  <c r="AS358" i="11"/>
  <c r="AH362" i="11"/>
  <c r="AS362" i="11"/>
  <c r="AH368" i="11"/>
  <c r="AS368" i="11"/>
  <c r="AH372" i="11"/>
  <c r="O379" i="11"/>
  <c r="O378" i="11" s="1"/>
  <c r="AY379" i="11"/>
  <c r="AY378" i="11" s="1"/>
  <c r="AZ385" i="11"/>
  <c r="BL396" i="11"/>
  <c r="BM396" i="11" s="1"/>
  <c r="AK396" i="11"/>
  <c r="BK399" i="11"/>
  <c r="BM399" i="11" s="1"/>
  <c r="AK399" i="11"/>
  <c r="BK401" i="11"/>
  <c r="BM401" i="11" s="1"/>
  <c r="AK401" i="11"/>
  <c r="BI450" i="11"/>
  <c r="BI445" i="11" s="1"/>
  <c r="BI444" i="11" s="1"/>
  <c r="AG445" i="11"/>
  <c r="AG444" i="11" s="1"/>
  <c r="BG456" i="11"/>
  <c r="BC445" i="11"/>
  <c r="BC444" i="11" s="1"/>
  <c r="BM388" i="11"/>
  <c r="P390" i="11"/>
  <c r="BM390" i="11"/>
  <c r="BM392" i="11"/>
  <c r="AK393" i="11"/>
  <c r="BM395" i="11"/>
  <c r="P396" i="11"/>
  <c r="AK400" i="11"/>
  <c r="AS405" i="11"/>
  <c r="BG406" i="11"/>
  <c r="AS407" i="11"/>
  <c r="BG408" i="11"/>
  <c r="AS409" i="11"/>
  <c r="BG410" i="11"/>
  <c r="AS411" i="11"/>
  <c r="BG412" i="11"/>
  <c r="AS413" i="11"/>
  <c r="BG414" i="11"/>
  <c r="AS415" i="11"/>
  <c r="BG416" i="11"/>
  <c r="AS417" i="11"/>
  <c r="BG418" i="11"/>
  <c r="AS419" i="11"/>
  <c r="BG420" i="11"/>
  <c r="AS421" i="11"/>
  <c r="BG422" i="11"/>
  <c r="AS423" i="11"/>
  <c r="BG424" i="11"/>
  <c r="AS425" i="11"/>
  <c r="BG426" i="11"/>
  <c r="AS427" i="11"/>
  <c r="BG428" i="11"/>
  <c r="AS429" i="11"/>
  <c r="BG430" i="11"/>
  <c r="AS431" i="11"/>
  <c r="BG432" i="11"/>
  <c r="P434" i="11"/>
  <c r="BM434" i="11"/>
  <c r="P440" i="11"/>
  <c r="P442" i="11"/>
  <c r="BK447" i="11"/>
  <c r="BM447" i="11" s="1"/>
  <c r="AK447" i="11"/>
  <c r="AK449" i="11"/>
  <c r="BK449" i="11"/>
  <c r="BM449" i="11" s="1"/>
  <c r="AS454" i="11"/>
  <c r="AS462" i="11"/>
  <c r="AZ464" i="11"/>
  <c r="AV461" i="11"/>
  <c r="AZ470" i="11"/>
  <c r="AV467" i="11"/>
  <c r="BI474" i="11"/>
  <c r="BI472" i="11" s="1"/>
  <c r="AG472" i="11"/>
  <c r="BL481" i="11"/>
  <c r="AJ475" i="11"/>
  <c r="P483" i="11"/>
  <c r="AK483" i="11"/>
  <c r="AI475" i="11"/>
  <c r="BG487" i="11"/>
  <c r="BG486" i="11" s="1"/>
  <c r="BF486" i="11"/>
  <c r="BG489" i="11"/>
  <c r="BG488" i="11" s="1"/>
  <c r="BF488" i="11"/>
  <c r="AZ499" i="11"/>
  <c r="AV498" i="11"/>
  <c r="BS498" i="11"/>
  <c r="BM500" i="11"/>
  <c r="BF525" i="11"/>
  <c r="BF497" i="11" s="1"/>
  <c r="BL530" i="11"/>
  <c r="BM530" i="11" s="1"/>
  <c r="AK530" i="11"/>
  <c r="BH532" i="11"/>
  <c r="BJ532" i="11" s="1"/>
  <c r="AH532" i="11"/>
  <c r="AF525" i="11"/>
  <c r="BL538" i="11"/>
  <c r="BM538" i="11" s="1"/>
  <c r="AK538" i="11"/>
  <c r="BH540" i="11"/>
  <c r="BJ540" i="11" s="1"/>
  <c r="AH540" i="11"/>
  <c r="BH544" i="11"/>
  <c r="BJ544" i="11" s="1"/>
  <c r="AH544" i="11"/>
  <c r="P548" i="11"/>
  <c r="L525" i="11"/>
  <c r="BH607" i="11"/>
  <c r="BJ607" i="11" s="1"/>
  <c r="AF606" i="11"/>
  <c r="AF605" i="11" s="1"/>
  <c r="AS607" i="11"/>
  <c r="AO606" i="11"/>
  <c r="AO605" i="11" s="1"/>
  <c r="BC606" i="11"/>
  <c r="BC605" i="11" s="1"/>
  <c r="BG607" i="11"/>
  <c r="BL609" i="11"/>
  <c r="AJ606" i="11"/>
  <c r="AJ605" i="11" s="1"/>
  <c r="AK388" i="11"/>
  <c r="AZ389" i="11"/>
  <c r="AK390" i="11"/>
  <c r="AZ391" i="11"/>
  <c r="AH394" i="11"/>
  <c r="AZ395" i="11"/>
  <c r="AZ397" i="11"/>
  <c r="AH402" i="11"/>
  <c r="AZ403" i="11"/>
  <c r="P405" i="11"/>
  <c r="AK406" i="11"/>
  <c r="P407" i="11"/>
  <c r="AK408" i="11"/>
  <c r="P409" i="11"/>
  <c r="AK410" i="11"/>
  <c r="P411" i="11"/>
  <c r="AK412" i="11"/>
  <c r="P413" i="11"/>
  <c r="AK414" i="11"/>
  <c r="P415" i="11"/>
  <c r="AK416" i="11"/>
  <c r="P417" i="11"/>
  <c r="AK418" i="11"/>
  <c r="P419" i="11"/>
  <c r="AK420" i="11"/>
  <c r="P421" i="11"/>
  <c r="AK422" i="11"/>
  <c r="P423" i="11"/>
  <c r="P425" i="11"/>
  <c r="AK426" i="11"/>
  <c r="P427" i="11"/>
  <c r="AK428" i="11"/>
  <c r="P429" i="11"/>
  <c r="P431" i="11"/>
  <c r="AH442" i="11"/>
  <c r="BJ443" i="11"/>
  <c r="L445" i="11"/>
  <c r="L444" i="11" s="1"/>
  <c r="AO445" i="11"/>
  <c r="AO444" i="11" s="1"/>
  <c r="AY445" i="11"/>
  <c r="AY444" i="11" s="1"/>
  <c r="AZ446" i="11"/>
  <c r="BG449" i="11"/>
  <c r="BK454" i="11"/>
  <c r="BM454" i="11" s="1"/>
  <c r="AK454" i="11"/>
  <c r="P462" i="11"/>
  <c r="L461" i="11"/>
  <c r="BK462" i="11"/>
  <c r="BM462" i="11" s="1"/>
  <c r="AK462" i="11"/>
  <c r="BL469" i="11"/>
  <c r="BL467" i="11" s="1"/>
  <c r="AJ467" i="11"/>
  <c r="AK471" i="11"/>
  <c r="AI467" i="11"/>
  <c r="BI477" i="11"/>
  <c r="BJ477" i="11" s="1"/>
  <c r="AG475" i="11"/>
  <c r="BH500" i="11"/>
  <c r="BJ500" i="11" s="1"/>
  <c r="AH500" i="11"/>
  <c r="O498" i="11"/>
  <c r="AR498" i="11"/>
  <c r="BI557" i="11"/>
  <c r="BJ557" i="11" s="1"/>
  <c r="AH557" i="11"/>
  <c r="AH388" i="11"/>
  <c r="AS388" i="11"/>
  <c r="BG389" i="11"/>
  <c r="BG391" i="11"/>
  <c r="BG392" i="11"/>
  <c r="P394" i="11"/>
  <c r="BM394" i="11"/>
  <c r="BG395" i="11"/>
  <c r="AH396" i="11"/>
  <c r="BG397" i="11"/>
  <c r="AS398" i="11"/>
  <c r="BJ399" i="11"/>
  <c r="AH400" i="11"/>
  <c r="AZ402" i="11"/>
  <c r="BJ405" i="11"/>
  <c r="AH406" i="11"/>
  <c r="AH408" i="11"/>
  <c r="AH410" i="11"/>
  <c r="AH412" i="11"/>
  <c r="AH414" i="11"/>
  <c r="AH416" i="11"/>
  <c r="AH418" i="11"/>
  <c r="AH420" i="11"/>
  <c r="AH422" i="11"/>
  <c r="AH424" i="11"/>
  <c r="AH426" i="11"/>
  <c r="AH428" i="11"/>
  <c r="AH430" i="11"/>
  <c r="AH432" i="11"/>
  <c r="AS432" i="11"/>
  <c r="AS433" i="11"/>
  <c r="BG434" i="11"/>
  <c r="P436" i="11"/>
  <c r="P435" i="11" s="1"/>
  <c r="AS439" i="11"/>
  <c r="AS440" i="11"/>
  <c r="BG440" i="11"/>
  <c r="AS441" i="11"/>
  <c r="BG442" i="11"/>
  <c r="AS443" i="11"/>
  <c r="BG443" i="11"/>
  <c r="AI445" i="11"/>
  <c r="AI444" i="11" s="1"/>
  <c r="AV445" i="11"/>
  <c r="AV444" i="11" s="1"/>
  <c r="P453" i="11"/>
  <c r="BC461" i="11"/>
  <c r="BH463" i="11"/>
  <c r="BJ463" i="11" s="1"/>
  <c r="AF461" i="11"/>
  <c r="BF461" i="11"/>
  <c r="AS468" i="11"/>
  <c r="AO467" i="11"/>
  <c r="O467" i="11"/>
  <c r="P471" i="11"/>
  <c r="AO472" i="11"/>
  <c r="AS474" i="11"/>
  <c r="AV475" i="11"/>
  <c r="BF475" i="11"/>
  <c r="AZ553" i="11"/>
  <c r="AV525" i="11"/>
  <c r="AS451" i="11"/>
  <c r="AH477" i="11"/>
  <c r="P487" i="11"/>
  <c r="P486" i="11" s="1"/>
  <c r="P489" i="11"/>
  <c r="P488" i="11" s="1"/>
  <c r="AK492" i="11"/>
  <c r="AK491" i="11" s="1"/>
  <c r="AK494" i="11"/>
  <c r="AK493" i="11" s="1"/>
  <c r="AK500" i="11"/>
  <c r="AJ498" i="11"/>
  <c r="AH504" i="11"/>
  <c r="AK507" i="11"/>
  <c r="BL528" i="11"/>
  <c r="BM528" i="11" s="1"/>
  <c r="AJ525" i="11"/>
  <c r="AK528" i="11"/>
  <c r="BH530" i="11"/>
  <c r="BJ530" i="11" s="1"/>
  <c r="AH530" i="11"/>
  <c r="BL536" i="11"/>
  <c r="BM536" i="11" s="1"/>
  <c r="AK536" i="11"/>
  <c r="BH538" i="11"/>
  <c r="BJ538" i="11" s="1"/>
  <c r="AH538" i="11"/>
  <c r="AR525" i="11"/>
  <c r="AR445" i="11"/>
  <c r="AR444" i="11" s="1"/>
  <c r="AS449" i="11"/>
  <c r="AZ462" i="11"/>
  <c r="P464" i="11"/>
  <c r="BM464" i="11"/>
  <c r="AZ466" i="11"/>
  <c r="P476" i="11"/>
  <c r="AZ477" i="11"/>
  <c r="P478" i="11"/>
  <c r="AS484" i="11"/>
  <c r="P499" i="11"/>
  <c r="AH501" i="11"/>
  <c r="AK504" i="11"/>
  <c r="AZ504" i="11"/>
  <c r="P505" i="11"/>
  <c r="BG505" i="11"/>
  <c r="AS506" i="11"/>
  <c r="AH509" i="11"/>
  <c r="AZ509" i="11"/>
  <c r="AK510" i="11"/>
  <c r="AZ510" i="11"/>
  <c r="BH528" i="11"/>
  <c r="BJ528" i="11" s="1"/>
  <c r="AH528" i="11"/>
  <c r="BL534" i="11"/>
  <c r="BM534" i="11" s="1"/>
  <c r="AK534" i="11"/>
  <c r="BH536" i="11"/>
  <c r="BJ536" i="11" s="1"/>
  <c r="AH536" i="11"/>
  <c r="AY525" i="11"/>
  <c r="BI546" i="11"/>
  <c r="BJ546" i="11" s="1"/>
  <c r="BN546" i="11" s="1"/>
  <c r="AH546" i="11"/>
  <c r="AG525" i="11"/>
  <c r="BH559" i="11"/>
  <c r="BJ559" i="11" s="1"/>
  <c r="AH559" i="11"/>
  <c r="BH563" i="11"/>
  <c r="BJ563" i="11" s="1"/>
  <c r="AH563" i="11"/>
  <c r="BH567" i="11"/>
  <c r="BJ567" i="11" s="1"/>
  <c r="AH567" i="11"/>
  <c r="AH599" i="11"/>
  <c r="AF598" i="11"/>
  <c r="AF597" i="11" s="1"/>
  <c r="AV598" i="11"/>
  <c r="AV597" i="11" s="1"/>
  <c r="AZ599" i="11"/>
  <c r="BI602" i="11"/>
  <c r="BJ602" i="11" s="1"/>
  <c r="AH602" i="11"/>
  <c r="AG598" i="11"/>
  <c r="AG597" i="11" s="1"/>
  <c r="P447" i="11"/>
  <c r="AH447" i="11"/>
  <c r="BM448" i="11"/>
  <c r="P449" i="11"/>
  <c r="AH449" i="11"/>
  <c r="AH450" i="11"/>
  <c r="AK450" i="11"/>
  <c r="AZ450" i="11"/>
  <c r="AK451" i="11"/>
  <c r="AZ451" i="11"/>
  <c r="BJ457" i="11"/>
  <c r="AS457" i="11"/>
  <c r="BG457" i="11"/>
  <c r="BG464" i="11"/>
  <c r="AS465" i="11"/>
  <c r="AH466" i="11"/>
  <c r="AH468" i="11"/>
  <c r="AK468" i="11"/>
  <c r="AZ468" i="11"/>
  <c r="AK469" i="11"/>
  <c r="AZ469" i="11"/>
  <c r="AS473" i="11"/>
  <c r="AH474" i="11"/>
  <c r="AH472" i="11" s="1"/>
  <c r="AK474" i="11"/>
  <c r="BG476" i="11"/>
  <c r="BG478" i="11"/>
  <c r="BJ479" i="11"/>
  <c r="AS479" i="11"/>
  <c r="AH480" i="11"/>
  <c r="AK480" i="11"/>
  <c r="AZ480" i="11"/>
  <c r="AK481" i="11"/>
  <c r="AZ481" i="11"/>
  <c r="P484" i="11"/>
  <c r="AZ484" i="11"/>
  <c r="AS487" i="11"/>
  <c r="AS486" i="11" s="1"/>
  <c r="AS489" i="11"/>
  <c r="AS488" i="11" s="1"/>
  <c r="P492" i="11"/>
  <c r="P491" i="11" s="1"/>
  <c r="P494" i="11"/>
  <c r="P493" i="11" s="1"/>
  <c r="BG499" i="11"/>
  <c r="BJ504" i="11"/>
  <c r="AY498" i="11"/>
  <c r="P507" i="11"/>
  <c r="BM507" i="11"/>
  <c r="BG507" i="11"/>
  <c r="BJ508" i="11"/>
  <c r="AS508" i="11"/>
  <c r="AH511" i="11"/>
  <c r="AK511" i="11"/>
  <c r="AZ511" i="11"/>
  <c r="BK513" i="11"/>
  <c r="BM513" i="11" s="1"/>
  <c r="AK513" i="11"/>
  <c r="BK517" i="11"/>
  <c r="BM517" i="11" s="1"/>
  <c r="AK517" i="11"/>
  <c r="BK521" i="11"/>
  <c r="BM521" i="11" s="1"/>
  <c r="AK521" i="11"/>
  <c r="AS527" i="11"/>
  <c r="AO525" i="11"/>
  <c r="BL532" i="11"/>
  <c r="BM532" i="11" s="1"/>
  <c r="AK532" i="11"/>
  <c r="BH534" i="11"/>
  <c r="BJ534" i="11" s="1"/>
  <c r="AH534" i="11"/>
  <c r="BL540" i="11"/>
  <c r="BM540" i="11" s="1"/>
  <c r="AK540" i="11"/>
  <c r="BH542" i="11"/>
  <c r="BJ542" i="11" s="1"/>
  <c r="AH542" i="11"/>
  <c r="AK549" i="11"/>
  <c r="AI525" i="11"/>
  <c r="AH515" i="11"/>
  <c r="AH519" i="11"/>
  <c r="AH523" i="11"/>
  <c r="P555" i="11"/>
  <c r="AK556" i="11"/>
  <c r="AS558" i="11"/>
  <c r="AS560" i="11"/>
  <c r="AS562" i="11"/>
  <c r="AS564" i="11"/>
  <c r="AS566" i="11"/>
  <c r="AS600" i="11"/>
  <c r="AO598" i="11"/>
  <c r="AO597" i="11" s="1"/>
  <c r="AZ512" i="11"/>
  <c r="P515" i="11"/>
  <c r="BM515" i="11"/>
  <c r="BG515" i="11"/>
  <c r="AZ516" i="11"/>
  <c r="AZ517" i="11"/>
  <c r="P519" i="11"/>
  <c r="BG519" i="11"/>
  <c r="AZ520" i="11"/>
  <c r="AZ521" i="11"/>
  <c r="BM523" i="11"/>
  <c r="BG523" i="11"/>
  <c r="AZ524" i="11"/>
  <c r="BC525" i="11"/>
  <c r="BO525" i="11"/>
  <c r="AK527" i="11"/>
  <c r="P528" i="11"/>
  <c r="AK529" i="11"/>
  <c r="P530" i="11"/>
  <c r="AK531" i="11"/>
  <c r="P532" i="11"/>
  <c r="AK533" i="11"/>
  <c r="P534" i="11"/>
  <c r="AK535" i="11"/>
  <c r="P536" i="11"/>
  <c r="AK537" i="11"/>
  <c r="P538" i="11"/>
  <c r="AK539" i="11"/>
  <c r="P540" i="11"/>
  <c r="AK541" i="11"/>
  <c r="P542" i="11"/>
  <c r="BG543" i="11"/>
  <c r="P544" i="11"/>
  <c r="AS549" i="11"/>
  <c r="AS550" i="11"/>
  <c r="BG551" i="11"/>
  <c r="BG552" i="11"/>
  <c r="AS553" i="11"/>
  <c r="AS554" i="11"/>
  <c r="BG554" i="11"/>
  <c r="BJ555" i="11"/>
  <c r="AH556" i="11"/>
  <c r="P557" i="11"/>
  <c r="AK557" i="11"/>
  <c r="BG557" i="11"/>
  <c r="P558" i="11"/>
  <c r="BG559" i="11"/>
  <c r="P560" i="11"/>
  <c r="BG561" i="11"/>
  <c r="P562" i="11"/>
  <c r="BG563" i="11"/>
  <c r="P564" i="11"/>
  <c r="BG565" i="11"/>
  <c r="P566" i="11"/>
  <c r="BG567" i="11"/>
  <c r="P568" i="11"/>
  <c r="P569" i="11"/>
  <c r="BI593" i="11"/>
  <c r="BJ593" i="11" s="1"/>
  <c r="AH593" i="11"/>
  <c r="AZ610" i="11"/>
  <c r="AV606" i="11"/>
  <c r="AV605" i="11" s="1"/>
  <c r="AS512" i="11"/>
  <c r="AK514" i="11"/>
  <c r="AS516" i="11"/>
  <c r="AK518" i="11"/>
  <c r="BJ520" i="11"/>
  <c r="AS520" i="11"/>
  <c r="AS524" i="11"/>
  <c r="BG528" i="11"/>
  <c r="BG530" i="11"/>
  <c r="BG532" i="11"/>
  <c r="BG534" i="11"/>
  <c r="BG536" i="11"/>
  <c r="BG538" i="11"/>
  <c r="BG540" i="11"/>
  <c r="AZ542" i="11"/>
  <c r="AK543" i="11"/>
  <c r="AZ544" i="11"/>
  <c r="AH547" i="11"/>
  <c r="AL547" i="11" s="1"/>
  <c r="AS547" i="11"/>
  <c r="AS548" i="11"/>
  <c r="BG548" i="11"/>
  <c r="BG549" i="11"/>
  <c r="AH550" i="11"/>
  <c r="P551" i="11"/>
  <c r="AK551" i="11"/>
  <c r="AL551" i="11" s="1"/>
  <c r="P552" i="11"/>
  <c r="AH553" i="11"/>
  <c r="P554" i="11"/>
  <c r="AS555" i="11"/>
  <c r="BG556" i="11"/>
  <c r="AZ557" i="11"/>
  <c r="AK559" i="11"/>
  <c r="AZ559" i="11"/>
  <c r="AK561" i="11"/>
  <c r="AZ561" i="11"/>
  <c r="AK563" i="11"/>
  <c r="AZ563" i="11"/>
  <c r="AK565" i="11"/>
  <c r="AZ565" i="11"/>
  <c r="AK567" i="11"/>
  <c r="AZ567" i="11"/>
  <c r="BS609" i="11"/>
  <c r="BS606" i="11" s="1"/>
  <c r="BO606" i="11"/>
  <c r="AH573" i="11"/>
  <c r="AH575" i="11"/>
  <c r="AH577" i="11"/>
  <c r="AH579" i="11"/>
  <c r="AH581" i="11"/>
  <c r="AH583" i="11"/>
  <c r="AH585" i="11"/>
  <c r="AH587" i="11"/>
  <c r="P589" i="11"/>
  <c r="AH589" i="11"/>
  <c r="AH591" i="11"/>
  <c r="AS594" i="11"/>
  <c r="AH600" i="11"/>
  <c r="BI606" i="11"/>
  <c r="BI605" i="11" s="1"/>
  <c r="AS609" i="11"/>
  <c r="AS568" i="11"/>
  <c r="BG568" i="11"/>
  <c r="AS569" i="11"/>
  <c r="BG570" i="11"/>
  <c r="BG573" i="11"/>
  <c r="BG575" i="11"/>
  <c r="BG577" i="11"/>
  <c r="BG579" i="11"/>
  <c r="BG581" i="11"/>
  <c r="BG583" i="11"/>
  <c r="BG585" i="11"/>
  <c r="BG587" i="11"/>
  <c r="BG589" i="11"/>
  <c r="AZ591" i="11"/>
  <c r="AS596" i="11"/>
  <c r="P599" i="11"/>
  <c r="AK600" i="11"/>
  <c r="AZ600" i="11"/>
  <c r="P601" i="11"/>
  <c r="AK602" i="11"/>
  <c r="AZ602" i="11"/>
  <c r="P603" i="11"/>
  <c r="AG606" i="11"/>
  <c r="AG605" i="11" s="1"/>
  <c r="AK607" i="11"/>
  <c r="AZ607" i="11"/>
  <c r="AS572" i="11"/>
  <c r="BJ573" i="11"/>
  <c r="BJ574" i="11"/>
  <c r="AS574" i="11"/>
  <c r="BJ575" i="11"/>
  <c r="BJ576" i="11"/>
  <c r="AS576" i="11"/>
  <c r="BJ577" i="11"/>
  <c r="BJ578" i="11"/>
  <c r="AS578" i="11"/>
  <c r="BJ579" i="11"/>
  <c r="BJ580" i="11"/>
  <c r="AS580" i="11"/>
  <c r="BJ581" i="11"/>
  <c r="BJ582" i="11"/>
  <c r="AS582" i="11"/>
  <c r="BJ583" i="11"/>
  <c r="BJ584" i="11"/>
  <c r="AS584" i="11"/>
  <c r="BJ585" i="11"/>
  <c r="BJ586" i="11"/>
  <c r="AS586" i="11"/>
  <c r="BJ587" i="11"/>
  <c r="BJ588" i="11"/>
  <c r="AS588" i="11"/>
  <c r="BJ589" i="11"/>
  <c r="P590" i="11"/>
  <c r="BG590" i="11"/>
  <c r="BJ591" i="11"/>
  <c r="BG592" i="11"/>
  <c r="AK594" i="11"/>
  <c r="AH595" i="11"/>
  <c r="BG595" i="11"/>
  <c r="P596" i="11"/>
  <c r="BM596" i="11"/>
  <c r="BG599" i="11"/>
  <c r="BJ600" i="11"/>
  <c r="BG601" i="11"/>
  <c r="BG603" i="11"/>
  <c r="AS604" i="11"/>
  <c r="AH608" i="11"/>
  <c r="AK608" i="11"/>
  <c r="AZ608" i="11"/>
  <c r="AK609" i="11"/>
  <c r="AZ609" i="11"/>
  <c r="P610" i="11"/>
  <c r="AH206" i="11"/>
  <c r="P205" i="11"/>
  <c r="AZ206" i="11"/>
  <c r="P207" i="11"/>
  <c r="BG205" i="11"/>
  <c r="BJ206" i="11"/>
  <c r="AK205" i="11"/>
  <c r="AK207" i="11"/>
  <c r="AH103" i="11"/>
  <c r="AL103" i="11" s="1"/>
  <c r="AK103" i="11"/>
  <c r="P104" i="11"/>
  <c r="BH105" i="11"/>
  <c r="BJ105" i="11" s="1"/>
  <c r="AH105" i="11"/>
  <c r="AK104" i="11"/>
  <c r="BK106" i="11"/>
  <c r="BM106" i="11" s="1"/>
  <c r="AK106" i="11"/>
  <c r="AH107" i="11"/>
  <c r="AH109" i="11"/>
  <c r="AH111" i="11"/>
  <c r="AH113" i="11"/>
  <c r="AH116" i="11"/>
  <c r="AZ116" i="11"/>
  <c r="AK117" i="11"/>
  <c r="AZ117" i="11"/>
  <c r="AS119" i="11"/>
  <c r="AK121" i="11"/>
  <c r="BL160" i="11"/>
  <c r="BL159" i="11" s="1"/>
  <c r="AJ159" i="11"/>
  <c r="BI164" i="11"/>
  <c r="BJ164" i="11" s="1"/>
  <c r="AG159" i="11"/>
  <c r="AF174" i="11"/>
  <c r="P176" i="11"/>
  <c r="O174" i="11"/>
  <c r="P184" i="11"/>
  <c r="L182" i="11"/>
  <c r="BI186" i="11"/>
  <c r="AG185" i="11"/>
  <c r="BG186" i="11"/>
  <c r="BF185" i="11"/>
  <c r="BL188" i="11"/>
  <c r="BL185" i="11" s="1"/>
  <c r="AJ185" i="11"/>
  <c r="BG192" i="11"/>
  <c r="BK193" i="11"/>
  <c r="BM193" i="11" s="1"/>
  <c r="AK193" i="11"/>
  <c r="AK122" i="11"/>
  <c r="AK130" i="11"/>
  <c r="AZ133" i="11"/>
  <c r="AK139" i="11"/>
  <c r="AH144" i="11"/>
  <c r="AK147" i="11"/>
  <c r="AK149" i="11"/>
  <c r="AK151" i="11"/>
  <c r="AS152" i="11"/>
  <c r="AH153" i="11"/>
  <c r="AK153" i="11"/>
  <c r="AS154" i="11"/>
  <c r="BG165" i="11"/>
  <c r="BC159" i="11"/>
  <c r="AS166" i="11"/>
  <c r="AO159" i="11"/>
  <c r="P178" i="11"/>
  <c r="P186" i="11"/>
  <c r="L185" i="11"/>
  <c r="AH201" i="11"/>
  <c r="AF197" i="11"/>
  <c r="AF196" i="11" s="1"/>
  <c r="BJ113" i="11"/>
  <c r="P116" i="11"/>
  <c r="BM116" i="11"/>
  <c r="BG116" i="11"/>
  <c r="AS117" i="11"/>
  <c r="AK119" i="11"/>
  <c r="AS121" i="11"/>
  <c r="AH124" i="11"/>
  <c r="AK124" i="11"/>
  <c r="AZ124" i="11"/>
  <c r="AK125" i="11"/>
  <c r="AZ125" i="11"/>
  <c r="L132" i="11"/>
  <c r="AK134" i="11"/>
  <c r="AZ134" i="11"/>
  <c r="AZ135" i="11"/>
  <c r="AZ141" i="11"/>
  <c r="AK142" i="11"/>
  <c r="AZ142" i="11"/>
  <c r="P144" i="11"/>
  <c r="BM144" i="11"/>
  <c r="BG144" i="11"/>
  <c r="AK145" i="11"/>
  <c r="AH146" i="11"/>
  <c r="AH148" i="11"/>
  <c r="AH150" i="11"/>
  <c r="AH152" i="11"/>
  <c r="AH154" i="11"/>
  <c r="BK155" i="11"/>
  <c r="BM155" i="11" s="1"/>
  <c r="AK155" i="11"/>
  <c r="BK157" i="11"/>
  <c r="BM157" i="11" s="1"/>
  <c r="AK157" i="11"/>
  <c r="P162" i="11"/>
  <c r="AK162" i="11"/>
  <c r="AI159" i="11"/>
  <c r="AZ175" i="11"/>
  <c r="AY174" i="11"/>
  <c r="BG176" i="11"/>
  <c r="BI177" i="11"/>
  <c r="BI174" i="11" s="1"/>
  <c r="AG174" i="11"/>
  <c r="BL183" i="11"/>
  <c r="BL182" i="11" s="1"/>
  <c r="AK183" i="11"/>
  <c r="AZ189" i="11"/>
  <c r="AV185" i="11"/>
  <c r="BI198" i="11"/>
  <c r="BI197" i="11" s="1"/>
  <c r="BI196" i="11" s="1"/>
  <c r="AG197" i="11"/>
  <c r="AG196" i="11" s="1"/>
  <c r="BG198" i="11"/>
  <c r="BF197" i="11"/>
  <c r="BF196" i="11" s="1"/>
  <c r="BL200" i="11"/>
  <c r="AJ197" i="11"/>
  <c r="AJ196" i="11" s="1"/>
  <c r="AK108" i="11"/>
  <c r="AK110" i="11"/>
  <c r="AK112" i="11"/>
  <c r="AH114" i="11"/>
  <c r="AK114" i="11"/>
  <c r="AZ114" i="11"/>
  <c r="AK115" i="11"/>
  <c r="AZ115" i="11"/>
  <c r="AK120" i="11"/>
  <c r="AL120" i="11" s="1"/>
  <c r="BM122" i="11"/>
  <c r="BG122" i="11"/>
  <c r="AS123" i="11"/>
  <c r="AH126" i="11"/>
  <c r="AK126" i="11"/>
  <c r="AZ126" i="11"/>
  <c r="AK127" i="11"/>
  <c r="AZ127" i="11"/>
  <c r="P130" i="11"/>
  <c r="BM130" i="11"/>
  <c r="BG130" i="11"/>
  <c r="BJ131" i="11"/>
  <c r="AS131" i="11"/>
  <c r="AG132" i="11"/>
  <c r="AS133" i="11"/>
  <c r="AH136" i="11"/>
  <c r="AK136" i="11"/>
  <c r="AZ136" i="11"/>
  <c r="AK137" i="11"/>
  <c r="AZ137" i="11"/>
  <c r="AS139" i="11"/>
  <c r="AG140" i="11"/>
  <c r="AS141" i="11"/>
  <c r="AK143" i="11"/>
  <c r="AK146" i="11"/>
  <c r="AZ146" i="11"/>
  <c r="P147" i="11"/>
  <c r="BM147" i="11"/>
  <c r="AK148" i="11"/>
  <c r="AZ148" i="11"/>
  <c r="P149" i="11"/>
  <c r="BM149" i="11"/>
  <c r="AK150" i="11"/>
  <c r="AZ150" i="11"/>
  <c r="P151" i="11"/>
  <c r="BM151" i="11"/>
  <c r="AK152" i="11"/>
  <c r="AZ152" i="11"/>
  <c r="P153" i="11"/>
  <c r="BM153" i="11"/>
  <c r="AK154" i="11"/>
  <c r="AZ154" i="11"/>
  <c r="AV159" i="11"/>
  <c r="BG164" i="11"/>
  <c r="BK165" i="11"/>
  <c r="BM165" i="11" s="1"/>
  <c r="AK165" i="11"/>
  <c r="AS175" i="11"/>
  <c r="AO174" i="11"/>
  <c r="AZ177" i="11"/>
  <c r="BI184" i="11"/>
  <c r="BJ184" i="11" s="1"/>
  <c r="AG182" i="11"/>
  <c r="AH189" i="11"/>
  <c r="AF185" i="11"/>
  <c r="P198" i="11"/>
  <c r="L197" i="11"/>
  <c r="L196" i="11" s="1"/>
  <c r="AH156" i="11"/>
  <c r="AK160" i="11"/>
  <c r="AZ160" i="11"/>
  <c r="P163" i="11"/>
  <c r="BM163" i="11"/>
  <c r="BG163" i="11"/>
  <c r="AS164" i="11"/>
  <c r="AZ167" i="11"/>
  <c r="P169" i="11"/>
  <c r="BM169" i="11"/>
  <c r="BG169" i="11"/>
  <c r="AH171" i="11"/>
  <c r="AK171" i="11"/>
  <c r="AZ171" i="11"/>
  <c r="AK172" i="11"/>
  <c r="AZ172" i="11"/>
  <c r="AK175" i="11"/>
  <c r="AS176" i="11"/>
  <c r="AH177" i="11"/>
  <c r="AK177" i="11"/>
  <c r="AS178" i="11"/>
  <c r="AH179" i="11"/>
  <c r="AS179" i="11"/>
  <c r="BG179" i="11"/>
  <c r="BJ180" i="11"/>
  <c r="AS180" i="11"/>
  <c r="AH181" i="11"/>
  <c r="AS181" i="11"/>
  <c r="BG181" i="11"/>
  <c r="P183" i="11"/>
  <c r="BG183" i="11"/>
  <c r="AS184" i="11"/>
  <c r="AS186" i="11"/>
  <c r="AH187" i="11"/>
  <c r="AK187" i="11"/>
  <c r="AZ187" i="11"/>
  <c r="AK188" i="11"/>
  <c r="AZ188" i="11"/>
  <c r="P191" i="11"/>
  <c r="BG191" i="11"/>
  <c r="AS192" i="11"/>
  <c r="AK194" i="11"/>
  <c r="AZ194" i="11"/>
  <c r="AS198" i="11"/>
  <c r="AH199" i="11"/>
  <c r="AK199" i="11"/>
  <c r="AZ199" i="11"/>
  <c r="AK200" i="11"/>
  <c r="AZ200" i="11"/>
  <c r="AK163" i="11"/>
  <c r="AZ168" i="11"/>
  <c r="AK169" i="11"/>
  <c r="AZ180" i="11"/>
  <c r="AK191" i="11"/>
  <c r="AH155" i="11"/>
  <c r="AS156" i="11"/>
  <c r="AH157" i="11"/>
  <c r="AK158" i="11"/>
  <c r="AZ158" i="11"/>
  <c r="P161" i="11"/>
  <c r="BG161" i="11"/>
  <c r="AS162" i="11"/>
  <c r="AH165" i="11"/>
  <c r="AZ165" i="11"/>
  <c r="AK166" i="11"/>
  <c r="AS168" i="11"/>
  <c r="AH169" i="11"/>
  <c r="AK170" i="11"/>
  <c r="BG177" i="11"/>
  <c r="AZ181" i="11"/>
  <c r="BJ190" i="11"/>
  <c r="AS190" i="11"/>
  <c r="AH193" i="11"/>
  <c r="AV197" i="11"/>
  <c r="AV196" i="11" s="1"/>
  <c r="AS202" i="11"/>
  <c r="AK82" i="11"/>
  <c r="AK81" i="11" s="1"/>
  <c r="BI82" i="11"/>
  <c r="BI81" i="11" s="1"/>
  <c r="BG86" i="11"/>
  <c r="BG85" i="11" s="1"/>
  <c r="AJ94" i="11"/>
  <c r="AJ78" i="11"/>
  <c r="AJ77" i="11" s="1"/>
  <c r="P82" i="11"/>
  <c r="P81" i="11" s="1"/>
  <c r="BM82" i="11"/>
  <c r="BM81" i="11" s="1"/>
  <c r="BG82" i="11"/>
  <c r="BG81" i="11" s="1"/>
  <c r="AR83" i="11"/>
  <c r="AR80" i="11" s="1"/>
  <c r="AK84" i="11"/>
  <c r="AZ84" i="11"/>
  <c r="AK86" i="11"/>
  <c r="AK85" i="11" s="1"/>
  <c r="AZ86" i="11"/>
  <c r="AZ85" i="11" s="1"/>
  <c r="AJ43" i="11"/>
  <c r="AJ42" i="11" s="1"/>
  <c r="AY43" i="11"/>
  <c r="AS46" i="11"/>
  <c r="AS43" i="11" s="1"/>
  <c r="AH47" i="11"/>
  <c r="AK47" i="11"/>
  <c r="BG49" i="11"/>
  <c r="BG48" i="11" s="1"/>
  <c r="AY50" i="11"/>
  <c r="AO52" i="11"/>
  <c r="L55" i="11"/>
  <c r="AF55" i="11"/>
  <c r="BI55" i="11"/>
  <c r="AZ58" i="11"/>
  <c r="AI59" i="11"/>
  <c r="AY59" i="11"/>
  <c r="BC59" i="11"/>
  <c r="BI59" i="11"/>
  <c r="AK61" i="11"/>
  <c r="AJ67" i="11"/>
  <c r="AK69" i="11"/>
  <c r="BJ58" i="11"/>
  <c r="N42" i="11"/>
  <c r="V42" i="11"/>
  <c r="AB42" i="11"/>
  <c r="AO43" i="11"/>
  <c r="BA42" i="11"/>
  <c r="BF43" i="11"/>
  <c r="BF42" i="11" s="1"/>
  <c r="AR43" i="11"/>
  <c r="AR42" i="11" s="1"/>
  <c r="P46" i="11"/>
  <c r="AK46" i="11"/>
  <c r="AZ46" i="11"/>
  <c r="AI55" i="11"/>
  <c r="BC55" i="11"/>
  <c r="BL55" i="11"/>
  <c r="L59" i="11"/>
  <c r="AH61" i="11"/>
  <c r="AF64" i="11"/>
  <c r="AV64" i="11"/>
  <c r="AH66" i="11"/>
  <c r="BL67" i="11"/>
  <c r="AF74" i="11"/>
  <c r="J42" i="11"/>
  <c r="AP42" i="11"/>
  <c r="P49" i="11"/>
  <c r="P48" i="11" s="1"/>
  <c r="AO50" i="11"/>
  <c r="P51" i="11"/>
  <c r="P50" i="11" s="1"/>
  <c r="BC52" i="11"/>
  <c r="P53" i="11"/>
  <c r="P52" i="11" s="1"/>
  <c r="AJ55" i="11"/>
  <c r="AY55" i="11"/>
  <c r="AK56" i="11"/>
  <c r="AZ56" i="11"/>
  <c r="P58" i="11"/>
  <c r="AH58" i="11"/>
  <c r="AS58" i="11"/>
  <c r="AF59" i="11"/>
  <c r="AK60" i="11"/>
  <c r="AZ60" i="11"/>
  <c r="BG62" i="11"/>
  <c r="AO64" i="11"/>
  <c r="AW63" i="11"/>
  <c r="AI67" i="11"/>
  <c r="AY67" i="11"/>
  <c r="AK68" i="11"/>
  <c r="AJ70" i="11"/>
  <c r="AJ72" i="11"/>
  <c r="AS32" i="11"/>
  <c r="AS31" i="11" s="1"/>
  <c r="AS36" i="11"/>
  <c r="AS35" i="11" s="1"/>
  <c r="AZ38" i="11"/>
  <c r="AZ37" i="11" s="1"/>
  <c r="AH32" i="11"/>
  <c r="AH36" i="11"/>
  <c r="AH35" i="11" s="1"/>
  <c r="AZ32" i="11"/>
  <c r="AZ31" i="11" s="1"/>
  <c r="AS34" i="11"/>
  <c r="AS33" i="11" s="1"/>
  <c r="AS38" i="11"/>
  <c r="AS37" i="11" s="1"/>
  <c r="AH34" i="11"/>
  <c r="AH38" i="11"/>
  <c r="AH37" i="11" s="1"/>
  <c r="AS22" i="11"/>
  <c r="AS21" i="11" s="1"/>
  <c r="AZ24" i="11"/>
  <c r="AZ23" i="11" s="1"/>
  <c r="J20" i="11"/>
  <c r="N20" i="11"/>
  <c r="AS26" i="11"/>
  <c r="AS25" i="11" s="1"/>
  <c r="AW20" i="11"/>
  <c r="P22" i="11"/>
  <c r="P21" i="11" s="1"/>
  <c r="U20" i="11"/>
  <c r="AA20" i="11"/>
  <c r="AO20" i="11"/>
  <c r="M20" i="11"/>
  <c r="AF23" i="11"/>
  <c r="AH24" i="11"/>
  <c r="BA20" i="11"/>
  <c r="BE20" i="11"/>
  <c r="AK15" i="11"/>
  <c r="AK14" i="11" s="1"/>
  <c r="P18" i="11"/>
  <c r="P17" i="11" s="1"/>
  <c r="P16" i="11" s="1"/>
  <c r="L12" i="11"/>
  <c r="L11" i="11" s="1"/>
  <c r="L10" i="11" s="1"/>
  <c r="AI12" i="11"/>
  <c r="AP11" i="11"/>
  <c r="AP10" i="11" s="1"/>
  <c r="AH13" i="11"/>
  <c r="AH12" i="11" s="1"/>
  <c r="AK13" i="11"/>
  <c r="AK12" i="11" s="1"/>
  <c r="BC14" i="11"/>
  <c r="BC11" i="11" s="1"/>
  <c r="BC10" i="11" s="1"/>
  <c r="P15" i="11"/>
  <c r="P14" i="11" s="1"/>
  <c r="AV17" i="11"/>
  <c r="AV16" i="11" s="1"/>
  <c r="AS18" i="11"/>
  <c r="AS17" i="11" s="1"/>
  <c r="AS16" i="11" s="1"/>
  <c r="BF11" i="11"/>
  <c r="BF10" i="11" s="1"/>
  <c r="AZ13" i="11"/>
  <c r="AZ12" i="11" s="1"/>
  <c r="BG18" i="11"/>
  <c r="BG17" i="11" s="1"/>
  <c r="BG16" i="11" s="1"/>
  <c r="K11" i="11"/>
  <c r="K10" i="11" s="1"/>
  <c r="O11" i="11"/>
  <c r="O10" i="11" s="1"/>
  <c r="W11" i="11"/>
  <c r="W10" i="11" s="1"/>
  <c r="AC11" i="11"/>
  <c r="AC10" i="11" s="1"/>
  <c r="AO12" i="11"/>
  <c r="AO11" i="11" s="1"/>
  <c r="AO10" i="11" s="1"/>
  <c r="AU11" i="11"/>
  <c r="AU10" i="11" s="1"/>
  <c r="AJ11" i="11"/>
  <c r="BK14" i="11"/>
  <c r="BM24" i="11"/>
  <c r="BM23" i="11" s="1"/>
  <c r="BK23" i="11"/>
  <c r="BM34" i="11"/>
  <c r="BM33" i="11" s="1"/>
  <c r="BK33" i="11"/>
  <c r="BM38" i="11"/>
  <c r="BM37" i="11" s="1"/>
  <c r="BK37" i="11"/>
  <c r="BM57" i="11"/>
  <c r="BM58" i="11"/>
  <c r="BM71" i="11"/>
  <c r="BM70" i="11" s="1"/>
  <c r="BK70" i="11"/>
  <c r="BM89" i="11"/>
  <c r="BM88" i="11" s="1"/>
  <c r="BK88" i="11"/>
  <c r="BJ24" i="11"/>
  <c r="BH23" i="11"/>
  <c r="O20" i="11"/>
  <c r="BF20" i="11"/>
  <c r="BJ34" i="11"/>
  <c r="BH33" i="11"/>
  <c r="BJ38" i="11"/>
  <c r="BH37" i="11"/>
  <c r="BM56" i="11"/>
  <c r="BK55" i="11"/>
  <c r="BK12" i="11"/>
  <c r="BM18" i="11"/>
  <c r="BM17" i="11" s="1"/>
  <c r="BM16" i="11" s="1"/>
  <c r="BK17" i="11"/>
  <c r="BK16" i="11" s="1"/>
  <c r="BM22" i="11"/>
  <c r="BM21" i="11" s="1"/>
  <c r="BK21" i="11"/>
  <c r="BM26" i="11"/>
  <c r="BM25" i="11" s="1"/>
  <c r="BK25" i="11"/>
  <c r="BM32" i="11"/>
  <c r="BM31" i="11" s="1"/>
  <c r="BK31" i="11"/>
  <c r="BM36" i="11"/>
  <c r="BM35" i="11" s="1"/>
  <c r="BK35" i="11"/>
  <c r="BH40" i="11"/>
  <c r="BH39" i="11" s="1"/>
  <c r="BJ41" i="11"/>
  <c r="AS41" i="11"/>
  <c r="AS40" i="11" s="1"/>
  <c r="AS39" i="11" s="1"/>
  <c r="BJ18" i="11"/>
  <c r="BH17" i="11"/>
  <c r="BH16" i="11" s="1"/>
  <c r="BH21" i="11"/>
  <c r="BJ26" i="11"/>
  <c r="BH25" i="11"/>
  <c r="BL20" i="11"/>
  <c r="AY20" i="11"/>
  <c r="BJ32" i="11"/>
  <c r="BH31" i="11"/>
  <c r="BJ36" i="11"/>
  <c r="BH35" i="11"/>
  <c r="BK48" i="11"/>
  <c r="BK50" i="11"/>
  <c r="BK52" i="11"/>
  <c r="BJ56" i="11"/>
  <c r="BM79" i="11"/>
  <c r="BM78" i="11" s="1"/>
  <c r="BM77" i="11" s="1"/>
  <c r="BK78" i="11"/>
  <c r="BK77" i="11" s="1"/>
  <c r="AG12" i="11"/>
  <c r="AG14" i="11"/>
  <c r="AI17" i="11"/>
  <c r="AI16" i="11" s="1"/>
  <c r="AK18" i="11"/>
  <c r="AK17" i="11" s="1"/>
  <c r="AK16" i="11" s="1"/>
  <c r="AI21" i="11"/>
  <c r="AK22" i="11"/>
  <c r="AI23" i="11"/>
  <c r="AK24" i="11"/>
  <c r="AK23" i="11" s="1"/>
  <c r="AI25" i="11"/>
  <c r="AK26" i="11"/>
  <c r="AK25" i="11" s="1"/>
  <c r="AG28" i="11"/>
  <c r="AG27" i="11" s="1"/>
  <c r="AI31" i="11"/>
  <c r="AK32" i="11"/>
  <c r="AK31" i="11" s="1"/>
  <c r="AI33" i="11"/>
  <c r="AK34" i="11"/>
  <c r="AK33" i="11" s="1"/>
  <c r="AI35" i="11"/>
  <c r="AK36" i="11"/>
  <c r="AK35" i="11" s="1"/>
  <c r="AI37" i="11"/>
  <c r="AK38" i="11"/>
  <c r="AK37" i="11" s="1"/>
  <c r="AO40" i="11"/>
  <c r="AO39" i="11" s="1"/>
  <c r="AH41" i="11"/>
  <c r="BK44" i="11"/>
  <c r="BH45" i="11"/>
  <c r="BH47" i="11"/>
  <c r="BJ47" i="11" s="1"/>
  <c r="BH49" i="11"/>
  <c r="BL49" i="11"/>
  <c r="BL48" i="11" s="1"/>
  <c r="BH51" i="11"/>
  <c r="BL51" i="11"/>
  <c r="BL50" i="11" s="1"/>
  <c r="BH53" i="11"/>
  <c r="BL53" i="11"/>
  <c r="BL52" i="11" s="1"/>
  <c r="AH56" i="11"/>
  <c r="BH57" i="11"/>
  <c r="BJ57" i="11" s="1"/>
  <c r="BJ60" i="11"/>
  <c r="BK61" i="11"/>
  <c r="BI66" i="11"/>
  <c r="BI64" i="11" s="1"/>
  <c r="L67" i="11"/>
  <c r="AY70" i="11"/>
  <c r="AZ71" i="11"/>
  <c r="AZ70" i="11" s="1"/>
  <c r="AY78" i="11"/>
  <c r="AY77" i="11" s="1"/>
  <c r="AZ79" i="11"/>
  <c r="AZ78" i="11" s="1"/>
  <c r="AZ77" i="11" s="1"/>
  <c r="BK81" i="11"/>
  <c r="BH83" i="11"/>
  <c r="BI84" i="11"/>
  <c r="BI83" i="11" s="1"/>
  <c r="J87" i="11"/>
  <c r="N87" i="11"/>
  <c r="AW87" i="11"/>
  <c r="BI87" i="11"/>
  <c r="BL87" i="11"/>
  <c r="AY88" i="11"/>
  <c r="AZ89" i="11"/>
  <c r="AZ88" i="11" s="1"/>
  <c r="AK95" i="11"/>
  <c r="AK94" i="11" s="1"/>
  <c r="AI94" i="11"/>
  <c r="BL98" i="11"/>
  <c r="BL97" i="11" s="1"/>
  <c r="BL96" i="11" s="1"/>
  <c r="AJ97" i="11"/>
  <c r="AJ96" i="11" s="1"/>
  <c r="BJ117" i="11"/>
  <c r="BJ121" i="11"/>
  <c r="BM128" i="11"/>
  <c r="BJ129" i="11"/>
  <c r="BH13" i="11"/>
  <c r="BL13" i="11"/>
  <c r="BL12" i="11" s="1"/>
  <c r="BH15" i="11"/>
  <c r="BL15" i="11"/>
  <c r="BL14" i="11" s="1"/>
  <c r="BH29" i="11"/>
  <c r="BL29" i="11"/>
  <c r="BL28" i="11" s="1"/>
  <c r="BL27" i="11" s="1"/>
  <c r="AP40" i="11"/>
  <c r="AP39" i="11" s="1"/>
  <c r="BH44" i="11"/>
  <c r="BL44" i="11"/>
  <c r="BL43" i="11" s="1"/>
  <c r="BK46" i="11"/>
  <c r="BM46" i="11" s="1"/>
  <c r="AK51" i="11"/>
  <c r="AK50" i="11" s="1"/>
  <c r="AK53" i="11"/>
  <c r="AK52" i="11" s="1"/>
  <c r="AK57" i="11"/>
  <c r="AG59" i="11"/>
  <c r="AH60" i="11"/>
  <c r="AS61" i="11"/>
  <c r="AO59" i="11"/>
  <c r="BC67" i="11"/>
  <c r="BJ68" i="11"/>
  <c r="BK69" i="11"/>
  <c r="AH70" i="11"/>
  <c r="AK75" i="11"/>
  <c r="AK74" i="11" s="1"/>
  <c r="AI74" i="11"/>
  <c r="AH78" i="11"/>
  <c r="AH77" i="11" s="1"/>
  <c r="BC85" i="11"/>
  <c r="BH85" i="11"/>
  <c r="BI86" i="11"/>
  <c r="BI85" i="11" s="1"/>
  <c r="AK93" i="11"/>
  <c r="AK92" i="11" s="1"/>
  <c r="AI92" i="11"/>
  <c r="AY94" i="11"/>
  <c r="AZ95" i="11"/>
  <c r="AZ94" i="11" s="1"/>
  <c r="BK95" i="11"/>
  <c r="AH98" i="11"/>
  <c r="BH98" i="11"/>
  <c r="AF97" i="11"/>
  <c r="AF96" i="11" s="1"/>
  <c r="BJ123" i="11"/>
  <c r="BJ139" i="11"/>
  <c r="AI43" i="11"/>
  <c r="BC43" i="11"/>
  <c r="AF48" i="11"/>
  <c r="AF50" i="11"/>
  <c r="AF52" i="11"/>
  <c r="AK58" i="11"/>
  <c r="BG58" i="11"/>
  <c r="AK65" i="11"/>
  <c r="AI64" i="11"/>
  <c r="P66" i="11"/>
  <c r="L64" i="11"/>
  <c r="BG66" i="11"/>
  <c r="BC64" i="11"/>
  <c r="AG67" i="11"/>
  <c r="AH68" i="11"/>
  <c r="AS69" i="11"/>
  <c r="AO67" i="11"/>
  <c r="AK73" i="11"/>
  <c r="AK72" i="11" s="1"/>
  <c r="AI72" i="11"/>
  <c r="AO74" i="11"/>
  <c r="AY74" i="11"/>
  <c r="AZ75" i="11"/>
  <c r="AZ74" i="11" s="1"/>
  <c r="BK75" i="11"/>
  <c r="BK85" i="11"/>
  <c r="AK91" i="11"/>
  <c r="AK90" i="11" s="1"/>
  <c r="AI90" i="11"/>
  <c r="AO92" i="11"/>
  <c r="AY92" i="11"/>
  <c r="AZ93" i="11"/>
  <c r="AZ92" i="11" s="1"/>
  <c r="BK93" i="11"/>
  <c r="BJ119" i="11"/>
  <c r="AF12" i="11"/>
  <c r="AF14" i="11"/>
  <c r="AF28" i="11"/>
  <c r="AF27" i="11" s="1"/>
  <c r="AF40" i="11"/>
  <c r="AF39" i="11" s="1"/>
  <c r="AJ40" i="11"/>
  <c r="AJ39" i="11" s="1"/>
  <c r="AV40" i="11"/>
  <c r="AV39" i="11" s="1"/>
  <c r="AF43" i="11"/>
  <c r="AY64" i="11"/>
  <c r="AZ65" i="11"/>
  <c r="AZ64" i="11" s="1"/>
  <c r="BM65" i="11"/>
  <c r="BK64" i="11"/>
  <c r="AK71" i="11"/>
  <c r="AK70" i="11" s="1"/>
  <c r="AI70" i="11"/>
  <c r="AY72" i="11"/>
  <c r="AZ73" i="11"/>
  <c r="AZ72" i="11" s="1"/>
  <c r="BM73" i="11"/>
  <c r="BM72" i="11" s="1"/>
  <c r="BK72" i="11"/>
  <c r="AK79" i="11"/>
  <c r="AK78" i="11" s="1"/>
  <c r="AK77" i="11" s="1"/>
  <c r="AI78" i="11"/>
  <c r="AI77" i="11" s="1"/>
  <c r="AK89" i="11"/>
  <c r="AK88" i="11" s="1"/>
  <c r="AI88" i="11"/>
  <c r="AY90" i="11"/>
  <c r="AZ91" i="11"/>
  <c r="AZ90" i="11" s="1"/>
  <c r="BM91" i="11"/>
  <c r="BM90" i="11" s="1"/>
  <c r="BK90" i="11"/>
  <c r="BM108" i="11"/>
  <c r="BJ137" i="11"/>
  <c r="BH61" i="11"/>
  <c r="BJ61" i="11" s="1"/>
  <c r="AH62" i="11"/>
  <c r="BH65" i="11"/>
  <c r="BH69" i="11"/>
  <c r="BJ69" i="11" s="1"/>
  <c r="BH71" i="11"/>
  <c r="BH73" i="11"/>
  <c r="BH75" i="11"/>
  <c r="BH79" i="11"/>
  <c r="AH82" i="11"/>
  <c r="AH84" i="11"/>
  <c r="AH86" i="11"/>
  <c r="BH89" i="11"/>
  <c r="BH91" i="11"/>
  <c r="BH93" i="11"/>
  <c r="BH95" i="11"/>
  <c r="AR98" i="11"/>
  <c r="AR97" i="11" s="1"/>
  <c r="AR96" i="11" s="1"/>
  <c r="BH104" i="11"/>
  <c r="BJ104" i="11" s="1"/>
  <c r="BH106" i="11"/>
  <c r="BJ106" i="11" s="1"/>
  <c r="BH108" i="11"/>
  <c r="BJ108" i="11" s="1"/>
  <c r="BH110" i="11"/>
  <c r="BJ110" i="11" s="1"/>
  <c r="BH112" i="11"/>
  <c r="BJ112" i="11" s="1"/>
  <c r="BH114" i="11"/>
  <c r="BJ114" i="11" s="1"/>
  <c r="AH115" i="11"/>
  <c r="BH116" i="11"/>
  <c r="BJ116" i="11" s="1"/>
  <c r="AH117" i="11"/>
  <c r="BH118" i="11"/>
  <c r="BJ118" i="11" s="1"/>
  <c r="AH119" i="11"/>
  <c r="BH120" i="11"/>
  <c r="BJ120" i="11" s="1"/>
  <c r="AH121" i="11"/>
  <c r="AL121" i="11" s="1"/>
  <c r="BH122" i="11"/>
  <c r="BJ122" i="11" s="1"/>
  <c r="AH123" i="11"/>
  <c r="BH124" i="11"/>
  <c r="BJ124" i="11" s="1"/>
  <c r="AH125" i="11"/>
  <c r="BH126" i="11"/>
  <c r="BJ126" i="11" s="1"/>
  <c r="AH127" i="11"/>
  <c r="BH128" i="11"/>
  <c r="BJ128" i="11" s="1"/>
  <c r="AH129" i="11"/>
  <c r="AL129" i="11" s="1"/>
  <c r="BH130" i="11"/>
  <c r="BJ130" i="11" s="1"/>
  <c r="AH131" i="11"/>
  <c r="AH133" i="11"/>
  <c r="BH134" i="11"/>
  <c r="BJ134" i="11" s="1"/>
  <c r="AH135" i="11"/>
  <c r="BH136" i="11"/>
  <c r="BJ136" i="11" s="1"/>
  <c r="AH137" i="11"/>
  <c r="AL137" i="11" s="1"/>
  <c r="BH138" i="11"/>
  <c r="BJ138" i="11" s="1"/>
  <c r="AH139" i="11"/>
  <c r="AH141" i="11"/>
  <c r="AH143" i="11"/>
  <c r="BM183" i="11"/>
  <c r="BM191" i="11"/>
  <c r="BJ192" i="11"/>
  <c r="BJ198" i="11"/>
  <c r="BK103" i="11"/>
  <c r="BK105" i="11"/>
  <c r="BM105" i="11" s="1"/>
  <c r="BK107" i="11"/>
  <c r="BM107" i="11" s="1"/>
  <c r="BK109" i="11"/>
  <c r="BM109" i="11" s="1"/>
  <c r="BK111" i="11"/>
  <c r="BM111" i="11" s="1"/>
  <c r="BK113" i="11"/>
  <c r="BM113" i="11" s="1"/>
  <c r="BK115" i="11"/>
  <c r="BM115" i="11" s="1"/>
  <c r="BK117" i="11"/>
  <c r="BM117" i="11" s="1"/>
  <c r="BK119" i="11"/>
  <c r="BM119" i="11" s="1"/>
  <c r="BK121" i="11"/>
  <c r="BM121" i="11" s="1"/>
  <c r="BK123" i="11"/>
  <c r="BM123" i="11" s="1"/>
  <c r="BK125" i="11"/>
  <c r="BM125" i="11" s="1"/>
  <c r="BK127" i="11"/>
  <c r="BM127" i="11" s="1"/>
  <c r="BK129" i="11"/>
  <c r="BM129" i="11" s="1"/>
  <c r="BK131" i="11"/>
  <c r="BM131" i="11" s="1"/>
  <c r="BK133" i="11"/>
  <c r="BK135" i="11"/>
  <c r="BK137" i="11"/>
  <c r="BM137" i="11" s="1"/>
  <c r="BK139" i="11"/>
  <c r="BM139" i="11" s="1"/>
  <c r="BK141" i="11"/>
  <c r="BI142" i="11"/>
  <c r="BJ142" i="11" s="1"/>
  <c r="BK143" i="11"/>
  <c r="BM143" i="11" s="1"/>
  <c r="BI144" i="11"/>
  <c r="BJ144" i="11" s="1"/>
  <c r="BN144" i="11" s="1"/>
  <c r="AH145" i="11"/>
  <c r="BH145" i="11"/>
  <c r="BJ145" i="11" s="1"/>
  <c r="BJ158" i="11"/>
  <c r="BJ166" i="11"/>
  <c r="BJ170" i="11"/>
  <c r="BM205" i="11"/>
  <c r="BM207" i="11"/>
  <c r="BM209" i="11"/>
  <c r="BJ212" i="11"/>
  <c r="BH215" i="11"/>
  <c r="BJ219" i="11"/>
  <c r="BJ221" i="11"/>
  <c r="BM223" i="11"/>
  <c r="BM225" i="11"/>
  <c r="BJ156" i="11"/>
  <c r="BJ160" i="11"/>
  <c r="BM161" i="11"/>
  <c r="BJ162" i="11"/>
  <c r="BJ168" i="11"/>
  <c r="BJ176" i="11"/>
  <c r="BJ178" i="11"/>
  <c r="BL197" i="11"/>
  <c r="BL196" i="11" s="1"/>
  <c r="BH147" i="11"/>
  <c r="BJ147" i="11" s="1"/>
  <c r="BH149" i="11"/>
  <c r="BJ149" i="11" s="1"/>
  <c r="BH151" i="11"/>
  <c r="BJ151" i="11" s="1"/>
  <c r="BH153" i="11"/>
  <c r="BJ153" i="11" s="1"/>
  <c r="BH155" i="11"/>
  <c r="BJ155" i="11" s="1"/>
  <c r="BH157" i="11"/>
  <c r="BJ157" i="11" s="1"/>
  <c r="AH158" i="11"/>
  <c r="AH160" i="11"/>
  <c r="BH161" i="11"/>
  <c r="BJ161" i="11" s="1"/>
  <c r="AH162" i="11"/>
  <c r="BH163" i="11"/>
  <c r="BJ163" i="11" s="1"/>
  <c r="AH164" i="11"/>
  <c r="BH165" i="11"/>
  <c r="BJ165" i="11" s="1"/>
  <c r="AH166" i="11"/>
  <c r="AH168" i="11"/>
  <c r="AH170" i="11"/>
  <c r="BH171" i="11"/>
  <c r="BJ171" i="11" s="1"/>
  <c r="AH172" i="11"/>
  <c r="AL172" i="11" s="1"/>
  <c r="BH175" i="11"/>
  <c r="BL175" i="11"/>
  <c r="BH177" i="11"/>
  <c r="BH179" i="11"/>
  <c r="BJ179" i="11" s="1"/>
  <c r="AH180" i="11"/>
  <c r="BH181" i="11"/>
  <c r="BJ181" i="11" s="1"/>
  <c r="BH183" i="11"/>
  <c r="AH184" i="11"/>
  <c r="AH186" i="11"/>
  <c r="BH187" i="11"/>
  <c r="BJ187" i="11" s="1"/>
  <c r="AH188" i="11"/>
  <c r="BH189" i="11"/>
  <c r="BJ189" i="11" s="1"/>
  <c r="AH190" i="11"/>
  <c r="BH191" i="11"/>
  <c r="BJ191" i="11" s="1"/>
  <c r="AH192" i="11"/>
  <c r="BH193" i="11"/>
  <c r="BJ193" i="11" s="1"/>
  <c r="AH194" i="11"/>
  <c r="BH195" i="11"/>
  <c r="BJ195" i="11" s="1"/>
  <c r="AH198" i="11"/>
  <c r="BH199" i="11"/>
  <c r="BJ199" i="11" s="1"/>
  <c r="AH200" i="11"/>
  <c r="BH201" i="11"/>
  <c r="BJ201" i="11" s="1"/>
  <c r="BN201" i="11" s="1"/>
  <c r="AH202" i="11"/>
  <c r="BH205" i="11"/>
  <c r="BH207" i="11"/>
  <c r="BJ207" i="11" s="1"/>
  <c r="BH209" i="11"/>
  <c r="BJ209" i="11" s="1"/>
  <c r="BH211" i="11"/>
  <c r="BJ211" i="11" s="1"/>
  <c r="AH212" i="11"/>
  <c r="BH213" i="11"/>
  <c r="BJ213" i="11" s="1"/>
  <c r="AH214" i="11"/>
  <c r="AH216" i="11"/>
  <c r="AH220" i="11"/>
  <c r="AH222" i="11"/>
  <c r="AH224" i="11"/>
  <c r="AH226" i="11"/>
  <c r="BM235" i="11"/>
  <c r="BM249" i="11"/>
  <c r="BJ308" i="11"/>
  <c r="BK146" i="11"/>
  <c r="BM146" i="11" s="1"/>
  <c r="BN146" i="11" s="1"/>
  <c r="BK148" i="11"/>
  <c r="BM148" i="11" s="1"/>
  <c r="BK150" i="11"/>
  <c r="BM150" i="11" s="1"/>
  <c r="BK152" i="11"/>
  <c r="BM152" i="11" s="1"/>
  <c r="BK154" i="11"/>
  <c r="BM154" i="11" s="1"/>
  <c r="BK156" i="11"/>
  <c r="BM156" i="11" s="1"/>
  <c r="BK158" i="11"/>
  <c r="BM158" i="11" s="1"/>
  <c r="BK160" i="11"/>
  <c r="BK162" i="11"/>
  <c r="BM162" i="11" s="1"/>
  <c r="BK164" i="11"/>
  <c r="BM164" i="11" s="1"/>
  <c r="BK166" i="11"/>
  <c r="BM166" i="11" s="1"/>
  <c r="BI167" i="11"/>
  <c r="BJ167" i="11" s="1"/>
  <c r="BK168" i="11"/>
  <c r="BM168" i="11" s="1"/>
  <c r="BI169" i="11"/>
  <c r="BJ169" i="11" s="1"/>
  <c r="BK170" i="11"/>
  <c r="BM170" i="11" s="1"/>
  <c r="BK172" i="11"/>
  <c r="BM172" i="11" s="1"/>
  <c r="BK176" i="11"/>
  <c r="BM176" i="11" s="1"/>
  <c r="BK178" i="11"/>
  <c r="BM178" i="11" s="1"/>
  <c r="AK179" i="11"/>
  <c r="BK180" i="11"/>
  <c r="BM180" i="11" s="1"/>
  <c r="AK181" i="11"/>
  <c r="BK184" i="11"/>
  <c r="BM184" i="11" s="1"/>
  <c r="BK186" i="11"/>
  <c r="BK188" i="11"/>
  <c r="BK190" i="11"/>
  <c r="BM190" i="11" s="1"/>
  <c r="BK192" i="11"/>
  <c r="BM192" i="11" s="1"/>
  <c r="BK194" i="11"/>
  <c r="BM194" i="11" s="1"/>
  <c r="AK195" i="11"/>
  <c r="BK198" i="11"/>
  <c r="BK200" i="11"/>
  <c r="BM200" i="11" s="1"/>
  <c r="BN200" i="11" s="1"/>
  <c r="BK202" i="11"/>
  <c r="BM202" i="11" s="1"/>
  <c r="BK206" i="11"/>
  <c r="BM206" i="11" s="1"/>
  <c r="BN206" i="11" s="1"/>
  <c r="BK208" i="11"/>
  <c r="BM208" i="11" s="1"/>
  <c r="BK210" i="11"/>
  <c r="BM210" i="11" s="1"/>
  <c r="BK212" i="11"/>
  <c r="BM212" i="11" s="1"/>
  <c r="BK214" i="11"/>
  <c r="BM214" i="11" s="1"/>
  <c r="BK216" i="11"/>
  <c r="BK220" i="11"/>
  <c r="BM220" i="11" s="1"/>
  <c r="AK221" i="11"/>
  <c r="BK222" i="11"/>
  <c r="BM222" i="11" s="1"/>
  <c r="AK223" i="11"/>
  <c r="BK224" i="11"/>
  <c r="BM224" i="11" s="1"/>
  <c r="AK225" i="11"/>
  <c r="BJ236" i="11"/>
  <c r="BJ240" i="11"/>
  <c r="BM253" i="11"/>
  <c r="BM257" i="11"/>
  <c r="BM256" i="11" s="1"/>
  <c r="BK256" i="11"/>
  <c r="BJ264" i="11"/>
  <c r="BH263" i="11"/>
  <c r="BM269" i="11"/>
  <c r="BM273" i="11"/>
  <c r="BM277" i="11"/>
  <c r="BM281" i="11"/>
  <c r="BM285" i="11"/>
  <c r="BM289" i="11"/>
  <c r="BM290" i="11"/>
  <c r="BN290" i="11" s="1"/>
  <c r="BJ292" i="11"/>
  <c r="BM293" i="11"/>
  <c r="BM294" i="11"/>
  <c r="BJ248" i="11"/>
  <c r="BJ282" i="11"/>
  <c r="BN282" i="11" s="1"/>
  <c r="BM284" i="11"/>
  <c r="BJ286" i="11"/>
  <c r="BM288" i="11"/>
  <c r="BM299" i="11"/>
  <c r="BK298" i="11"/>
  <c r="BM301" i="11"/>
  <c r="BM302" i="11"/>
  <c r="BM303" i="11"/>
  <c r="BM304" i="11"/>
  <c r="BN304" i="11" s="1"/>
  <c r="BM305" i="11"/>
  <c r="BM306" i="11"/>
  <c r="BM307" i="11"/>
  <c r="AK226" i="11"/>
  <c r="BM237" i="11"/>
  <c r="BJ246" i="11"/>
  <c r="BH245" i="11"/>
  <c r="BM275" i="11"/>
  <c r="BM279" i="11"/>
  <c r="BH227" i="11"/>
  <c r="BJ227" i="11" s="1"/>
  <c r="BL227" i="11"/>
  <c r="BH229" i="11"/>
  <c r="BJ229" i="11" s="1"/>
  <c r="BL229" i="11"/>
  <c r="BM229" i="11" s="1"/>
  <c r="BH231" i="11"/>
  <c r="BJ231" i="11" s="1"/>
  <c r="BL231" i="11"/>
  <c r="BM231" i="11" s="1"/>
  <c r="BH233" i="11"/>
  <c r="BJ233" i="11" s="1"/>
  <c r="BL233" i="11"/>
  <c r="BM233" i="11" s="1"/>
  <c r="BH235" i="11"/>
  <c r="BJ235" i="11" s="1"/>
  <c r="BH237" i="11"/>
  <c r="BJ237" i="11" s="1"/>
  <c r="AH240" i="11"/>
  <c r="BH241" i="11"/>
  <c r="BJ241" i="11" s="1"/>
  <c r="AH242" i="11"/>
  <c r="BH243" i="11"/>
  <c r="AH244" i="11"/>
  <c r="AH246" i="11"/>
  <c r="BH249" i="11"/>
  <c r="BJ249" i="11" s="1"/>
  <c r="BH251" i="11"/>
  <c r="BH253" i="11"/>
  <c r="AH254" i="11"/>
  <c r="BH257" i="11"/>
  <c r="BH259" i="11"/>
  <c r="AH262" i="11"/>
  <c r="AH264" i="11"/>
  <c r="AZ269" i="11"/>
  <c r="BH269" i="11"/>
  <c r="AH270" i="11"/>
  <c r="AL270" i="11" s="1"/>
  <c r="BH271" i="11"/>
  <c r="BJ271" i="11" s="1"/>
  <c r="AH272" i="11"/>
  <c r="BH273" i="11"/>
  <c r="BJ273" i="11" s="1"/>
  <c r="AH274" i="11"/>
  <c r="AL274" i="11" s="1"/>
  <c r="BH275" i="11"/>
  <c r="BJ275" i="11" s="1"/>
  <c r="AH276" i="11"/>
  <c r="BH277" i="11"/>
  <c r="BJ277" i="11" s="1"/>
  <c r="AH278" i="11"/>
  <c r="BH279" i="11"/>
  <c r="BJ279" i="11" s="1"/>
  <c r="BN279" i="11" s="1"/>
  <c r="AH280" i="11"/>
  <c r="BH281" i="11"/>
  <c r="BJ281" i="11" s="1"/>
  <c r="AH282" i="11"/>
  <c r="BH283" i="11"/>
  <c r="BJ283" i="11" s="1"/>
  <c r="AH284" i="11"/>
  <c r="BH285" i="11"/>
  <c r="BJ285" i="11" s="1"/>
  <c r="AH286" i="11"/>
  <c r="AL286" i="11" s="1"/>
  <c r="BH287" i="11"/>
  <c r="BJ287" i="11" s="1"/>
  <c r="AH288" i="11"/>
  <c r="BH289" i="11"/>
  <c r="BJ289" i="11" s="1"/>
  <c r="AH290" i="11"/>
  <c r="AL290" i="11" s="1"/>
  <c r="BH291" i="11"/>
  <c r="BJ291" i="11" s="1"/>
  <c r="AH292" i="11"/>
  <c r="BH293" i="11"/>
  <c r="BJ293" i="11" s="1"/>
  <c r="AH294" i="11"/>
  <c r="AL294" i="11" s="1"/>
  <c r="BH295" i="11"/>
  <c r="BJ295" i="11" s="1"/>
  <c r="AH296" i="11"/>
  <c r="BH297" i="11"/>
  <c r="BJ297" i="11" s="1"/>
  <c r="AH300" i="11"/>
  <c r="AH302" i="11"/>
  <c r="AH304" i="11"/>
  <c r="AH306" i="11"/>
  <c r="AH308" i="11"/>
  <c r="BM324" i="11"/>
  <c r="BJ331" i="11"/>
  <c r="BM332" i="11"/>
  <c r="BM335" i="11"/>
  <c r="BM340" i="11"/>
  <c r="BM344" i="11"/>
  <c r="BM347" i="11"/>
  <c r="BJ351" i="11"/>
  <c r="BM352" i="11"/>
  <c r="BM360" i="11"/>
  <c r="BI364" i="11"/>
  <c r="BM366" i="11"/>
  <c r="BM370" i="11"/>
  <c r="BJ376" i="11"/>
  <c r="BK228" i="11"/>
  <c r="BM228" i="11" s="1"/>
  <c r="BK230" i="11"/>
  <c r="BM230" i="11" s="1"/>
  <c r="BK232" i="11"/>
  <c r="BM232" i="11" s="1"/>
  <c r="BK234" i="11"/>
  <c r="BM234" i="11" s="1"/>
  <c r="AK235" i="11"/>
  <c r="BK236" i="11"/>
  <c r="BM236" i="11" s="1"/>
  <c r="AK237" i="11"/>
  <c r="BK240" i="11"/>
  <c r="BK242" i="11"/>
  <c r="BM242" i="11" s="1"/>
  <c r="BK244" i="11"/>
  <c r="BM244" i="11" s="1"/>
  <c r="BK246" i="11"/>
  <c r="BK248" i="11"/>
  <c r="AK249" i="11"/>
  <c r="AK251" i="11"/>
  <c r="AK250" i="11" s="1"/>
  <c r="AK253" i="11"/>
  <c r="BK254" i="11"/>
  <c r="BM254" i="11" s="1"/>
  <c r="AK257" i="11"/>
  <c r="AK256" i="11" s="1"/>
  <c r="AK259" i="11"/>
  <c r="AK258" i="11" s="1"/>
  <c r="BK262" i="11"/>
  <c r="AK269" i="11"/>
  <c r="AK271" i="11"/>
  <c r="AK273" i="11"/>
  <c r="AK275" i="11"/>
  <c r="AK277" i="11"/>
  <c r="AK279" i="11"/>
  <c r="AK281" i="11"/>
  <c r="AK283" i="11"/>
  <c r="AK285" i="11"/>
  <c r="AK287" i="11"/>
  <c r="AK289" i="11"/>
  <c r="AK291" i="11"/>
  <c r="AK293" i="11"/>
  <c r="AK295" i="11"/>
  <c r="AK297" i="11"/>
  <c r="AI298" i="11"/>
  <c r="BC298" i="11"/>
  <c r="AK299" i="11"/>
  <c r="AK301" i="11"/>
  <c r="AK303" i="11"/>
  <c r="AK305" i="11"/>
  <c r="AK307" i="11"/>
  <c r="AK310" i="11"/>
  <c r="AI309" i="11"/>
  <c r="P311" i="11"/>
  <c r="L309" i="11"/>
  <c r="BG311" i="11"/>
  <c r="BC309" i="11"/>
  <c r="BM318" i="11"/>
  <c r="BJ357" i="11"/>
  <c r="BM365" i="11"/>
  <c r="AY309" i="11"/>
  <c r="AZ310" i="11"/>
  <c r="BK310" i="11"/>
  <c r="BK312" i="11"/>
  <c r="BM312" i="11" s="1"/>
  <c r="BK314" i="11"/>
  <c r="BM314" i="11" s="1"/>
  <c r="BK316" i="11"/>
  <c r="BM316" i="11" s="1"/>
  <c r="BJ319" i="11"/>
  <c r="BM320" i="11"/>
  <c r="BM323" i="11"/>
  <c r="BJ327" i="11"/>
  <c r="BM328" i="11"/>
  <c r="BM331" i="11"/>
  <c r="BJ335" i="11"/>
  <c r="BM336" i="11"/>
  <c r="BM342" i="11"/>
  <c r="BJ347" i="11"/>
  <c r="BM348" i="11"/>
  <c r="BM351" i="11"/>
  <c r="BI356" i="11"/>
  <c r="BM362" i="11"/>
  <c r="BL364" i="11"/>
  <c r="BM368" i="11"/>
  <c r="BM373" i="11"/>
  <c r="BJ317" i="11"/>
  <c r="BH310" i="11"/>
  <c r="AH311" i="11"/>
  <c r="BH312" i="11"/>
  <c r="AH313" i="11"/>
  <c r="BH314" i="11"/>
  <c r="BJ314" i="11" s="1"/>
  <c r="AH315" i="11"/>
  <c r="BH316" i="11"/>
  <c r="BJ316" i="11" s="1"/>
  <c r="AH317" i="11"/>
  <c r="BH318" i="11"/>
  <c r="BJ318" i="11" s="1"/>
  <c r="AH319" i="11"/>
  <c r="BH320" i="11"/>
  <c r="BJ320" i="11" s="1"/>
  <c r="AH321" i="11"/>
  <c r="AL321" i="11" s="1"/>
  <c r="BH322" i="11"/>
  <c r="BJ322" i="11" s="1"/>
  <c r="AH323" i="11"/>
  <c r="BH324" i="11"/>
  <c r="BJ324" i="11" s="1"/>
  <c r="AH325" i="11"/>
  <c r="BH326" i="11"/>
  <c r="BJ326" i="11" s="1"/>
  <c r="AH327" i="11"/>
  <c r="BH328" i="11"/>
  <c r="BJ328" i="11" s="1"/>
  <c r="AH329" i="11"/>
  <c r="BH330" i="11"/>
  <c r="BJ330" i="11" s="1"/>
  <c r="AH331" i="11"/>
  <c r="BH332" i="11"/>
  <c r="BJ332" i="11" s="1"/>
  <c r="AH333" i="11"/>
  <c r="BH334" i="11"/>
  <c r="BJ334" i="11" s="1"/>
  <c r="AH335" i="11"/>
  <c r="BH336" i="11"/>
  <c r="BJ336" i="11" s="1"/>
  <c r="AZ338" i="11"/>
  <c r="BH338" i="11"/>
  <c r="AH339" i="11"/>
  <c r="BH340" i="11"/>
  <c r="BJ340" i="11" s="1"/>
  <c r="AH341" i="11"/>
  <c r="BH342" i="11"/>
  <c r="BJ342" i="11" s="1"/>
  <c r="AH343" i="11"/>
  <c r="BH344" i="11"/>
  <c r="BJ344" i="11" s="1"/>
  <c r="AH345" i="11"/>
  <c r="BH346" i="11"/>
  <c r="BJ346" i="11" s="1"/>
  <c r="AH347" i="11"/>
  <c r="BH348" i="11"/>
  <c r="BJ348" i="11" s="1"/>
  <c r="AH349" i="11"/>
  <c r="BH350" i="11"/>
  <c r="BJ350" i="11" s="1"/>
  <c r="AH351" i="11"/>
  <c r="BH352" i="11"/>
  <c r="BJ352" i="11" s="1"/>
  <c r="AH353" i="11"/>
  <c r="BH354" i="11"/>
  <c r="BJ354" i="11" s="1"/>
  <c r="AH357" i="11"/>
  <c r="BH358" i="11"/>
  <c r="BJ358" i="11" s="1"/>
  <c r="AH359" i="11"/>
  <c r="BH360" i="11"/>
  <c r="BJ360" i="11" s="1"/>
  <c r="AH361" i="11"/>
  <c r="BH362" i="11"/>
  <c r="BJ362" i="11" s="1"/>
  <c r="AH363" i="11"/>
  <c r="AJ364" i="11"/>
  <c r="AV364" i="11"/>
  <c r="AH365" i="11"/>
  <c r="BH366" i="11"/>
  <c r="BJ366" i="11" s="1"/>
  <c r="AH367" i="11"/>
  <c r="BH368" i="11"/>
  <c r="BJ368" i="11" s="1"/>
  <c r="AH369" i="11"/>
  <c r="BH370" i="11"/>
  <c r="BJ370" i="11" s="1"/>
  <c r="AH371" i="11"/>
  <c r="P372" i="11"/>
  <c r="AK373" i="11"/>
  <c r="AH375" i="11"/>
  <c r="AK375" i="11"/>
  <c r="BH377" i="11"/>
  <c r="BJ377" i="11" s="1"/>
  <c r="AH377" i="11"/>
  <c r="AK377" i="11"/>
  <c r="BC379" i="11"/>
  <c r="BK380" i="11"/>
  <c r="BI382" i="11"/>
  <c r="BJ382" i="11" s="1"/>
  <c r="BK383" i="11"/>
  <c r="BM383" i="11" s="1"/>
  <c r="AK384" i="11"/>
  <c r="BJ387" i="11"/>
  <c r="AK387" i="11"/>
  <c r="BI390" i="11"/>
  <c r="BJ390" i="11" s="1"/>
  <c r="BK391" i="11"/>
  <c r="BM391" i="11" s="1"/>
  <c r="AK392" i="11"/>
  <c r="BJ395" i="11"/>
  <c r="AK395" i="11"/>
  <c r="BK402" i="11"/>
  <c r="BM402" i="11" s="1"/>
  <c r="AK318" i="11"/>
  <c r="AL318" i="11" s="1"/>
  <c r="AK320" i="11"/>
  <c r="AK322" i="11"/>
  <c r="AK324" i="11"/>
  <c r="AK326" i="11"/>
  <c r="AK328" i="11"/>
  <c r="AK330" i="11"/>
  <c r="AK332" i="11"/>
  <c r="AK334" i="11"/>
  <c r="AL334" i="11" s="1"/>
  <c r="AK336" i="11"/>
  <c r="L337" i="11"/>
  <c r="AI337" i="11"/>
  <c r="BC337" i="11"/>
  <c r="AK338" i="11"/>
  <c r="AK340" i="11"/>
  <c r="AK342" i="11"/>
  <c r="AK344" i="11"/>
  <c r="AK346" i="11"/>
  <c r="AK348" i="11"/>
  <c r="AK350" i="11"/>
  <c r="AK352" i="11"/>
  <c r="AK354" i="11"/>
  <c r="AG356" i="11"/>
  <c r="AO356" i="11"/>
  <c r="AK358" i="11"/>
  <c r="AK360" i="11"/>
  <c r="AK362" i="11"/>
  <c r="AG364" i="11"/>
  <c r="AO364" i="11"/>
  <c r="AK366" i="11"/>
  <c r="AK368" i="11"/>
  <c r="AK370" i="11"/>
  <c r="L379" i="11"/>
  <c r="L378" i="11" s="1"/>
  <c r="BJ381" i="11"/>
  <c r="AK381" i="11"/>
  <c r="BI384" i="11"/>
  <c r="BJ384" i="11" s="1"/>
  <c r="AK386" i="11"/>
  <c r="AZ386" i="11"/>
  <c r="BJ389" i="11"/>
  <c r="AK389" i="11"/>
  <c r="BI392" i="11"/>
  <c r="BJ392" i="11" s="1"/>
  <c r="AK394" i="11"/>
  <c r="AZ394" i="11"/>
  <c r="BJ397" i="11"/>
  <c r="AK397" i="11"/>
  <c r="AZ398" i="11"/>
  <c r="BJ401" i="11"/>
  <c r="AK372" i="11"/>
  <c r="BH373" i="11"/>
  <c r="BJ373" i="11" s="1"/>
  <c r="AK374" i="11"/>
  <c r="BH375" i="11"/>
  <c r="BJ375" i="11" s="1"/>
  <c r="AK376" i="11"/>
  <c r="AG379" i="11"/>
  <c r="AG378" i="11" s="1"/>
  <c r="AZ380" i="11"/>
  <c r="BI386" i="11"/>
  <c r="BJ386" i="11" s="1"/>
  <c r="AZ388" i="11"/>
  <c r="BJ391" i="11"/>
  <c r="BI394" i="11"/>
  <c r="BJ394" i="11" s="1"/>
  <c r="AZ396" i="11"/>
  <c r="BK398" i="11"/>
  <c r="BM398" i="11" s="1"/>
  <c r="AZ400" i="11"/>
  <c r="BJ403" i="11"/>
  <c r="AJ379" i="11"/>
  <c r="AK404" i="11"/>
  <c r="BI380" i="11"/>
  <c r="BJ380" i="11" s="1"/>
  <c r="BJ385" i="11"/>
  <c r="BI388" i="11"/>
  <c r="BJ388" i="11" s="1"/>
  <c r="BJ393" i="11"/>
  <c r="BN393" i="11" s="1"/>
  <c r="BI396" i="11"/>
  <c r="BJ396" i="11" s="1"/>
  <c r="BM400" i="11"/>
  <c r="AH381" i="11"/>
  <c r="AH383" i="11"/>
  <c r="AH385" i="11"/>
  <c r="AH387" i="11"/>
  <c r="AH389" i="11"/>
  <c r="AH391" i="11"/>
  <c r="AH393" i="11"/>
  <c r="AH395" i="11"/>
  <c r="AH397" i="11"/>
  <c r="AH399" i="11"/>
  <c r="AH401" i="11"/>
  <c r="AH403" i="11"/>
  <c r="AH404" i="11"/>
  <c r="AL407" i="11"/>
  <c r="BM424" i="11"/>
  <c r="BM430" i="11"/>
  <c r="BM432" i="11"/>
  <c r="BI398" i="11"/>
  <c r="BJ398" i="11" s="1"/>
  <c r="BI400" i="11"/>
  <c r="BJ400" i="11" s="1"/>
  <c r="BI402" i="11"/>
  <c r="BJ402" i="11" s="1"/>
  <c r="BJ404" i="11"/>
  <c r="BM404" i="11"/>
  <c r="BJ407" i="11"/>
  <c r="BJ409" i="11"/>
  <c r="BJ411" i="11"/>
  <c r="BJ413" i="11"/>
  <c r="BJ415" i="11"/>
  <c r="BJ417" i="11"/>
  <c r="BJ419" i="11"/>
  <c r="BJ421" i="11"/>
  <c r="BJ423" i="11"/>
  <c r="BJ425" i="11"/>
  <c r="BJ427" i="11"/>
  <c r="BJ429" i="11"/>
  <c r="BJ431" i="11"/>
  <c r="BH406" i="11"/>
  <c r="BJ406" i="11" s="1"/>
  <c r="BL406" i="11"/>
  <c r="BH408" i="11"/>
  <c r="BJ408" i="11" s="1"/>
  <c r="BL408" i="11"/>
  <c r="BM408" i="11" s="1"/>
  <c r="BH410" i="11"/>
  <c r="BJ410" i="11" s="1"/>
  <c r="BL410" i="11"/>
  <c r="BM410" i="11" s="1"/>
  <c r="BH412" i="11"/>
  <c r="BJ412" i="11" s="1"/>
  <c r="BL412" i="11"/>
  <c r="BM412" i="11" s="1"/>
  <c r="BH414" i="11"/>
  <c r="BJ414" i="11" s="1"/>
  <c r="BL414" i="11"/>
  <c r="BM414" i="11" s="1"/>
  <c r="BH416" i="11"/>
  <c r="BJ416" i="11" s="1"/>
  <c r="BL416" i="11"/>
  <c r="BM416" i="11" s="1"/>
  <c r="BH418" i="11"/>
  <c r="BJ418" i="11" s="1"/>
  <c r="BL418" i="11"/>
  <c r="BM418" i="11" s="1"/>
  <c r="BH420" i="11"/>
  <c r="BJ420" i="11" s="1"/>
  <c r="BL420" i="11"/>
  <c r="BM420" i="11" s="1"/>
  <c r="BH422" i="11"/>
  <c r="BJ422" i="11" s="1"/>
  <c r="BL422" i="11"/>
  <c r="BM422" i="11" s="1"/>
  <c r="BH424" i="11"/>
  <c r="BJ424" i="11" s="1"/>
  <c r="BH426" i="11"/>
  <c r="BJ426" i="11" s="1"/>
  <c r="BL426" i="11"/>
  <c r="BM426" i="11" s="1"/>
  <c r="BH428" i="11"/>
  <c r="BJ428" i="11" s="1"/>
  <c r="BL428" i="11"/>
  <c r="BM428" i="11" s="1"/>
  <c r="BH430" i="11"/>
  <c r="BJ430" i="11" s="1"/>
  <c r="BH432" i="11"/>
  <c r="BJ432" i="11" s="1"/>
  <c r="BH434" i="11"/>
  <c r="BJ434" i="11" s="1"/>
  <c r="BH436" i="11"/>
  <c r="BH440" i="11"/>
  <c r="BJ440" i="11" s="1"/>
  <c r="BL440" i="11"/>
  <c r="BH442" i="11"/>
  <c r="BJ442" i="11" s="1"/>
  <c r="BL442" i="11"/>
  <c r="BM442" i="11" s="1"/>
  <c r="BH446" i="11"/>
  <c r="BL446" i="11"/>
  <c r="BL445" i="11" s="1"/>
  <c r="BL444" i="11" s="1"/>
  <c r="BH448" i="11"/>
  <c r="BJ448" i="11" s="1"/>
  <c r="BJ473" i="11"/>
  <c r="BM476" i="11"/>
  <c r="BM478" i="11"/>
  <c r="BM482" i="11"/>
  <c r="BJ483" i="11"/>
  <c r="BH486" i="11"/>
  <c r="BK405" i="11"/>
  <c r="BM405" i="11" s="1"/>
  <c r="BK407" i="11"/>
  <c r="BM407" i="11" s="1"/>
  <c r="BK409" i="11"/>
  <c r="BM409" i="11" s="1"/>
  <c r="BK411" i="11"/>
  <c r="BM411" i="11" s="1"/>
  <c r="BK413" i="11"/>
  <c r="BM413" i="11" s="1"/>
  <c r="BK415" i="11"/>
  <c r="BM415" i="11" s="1"/>
  <c r="BK417" i="11"/>
  <c r="BM417" i="11" s="1"/>
  <c r="BK419" i="11"/>
  <c r="BM419" i="11" s="1"/>
  <c r="BK421" i="11"/>
  <c r="BM421" i="11" s="1"/>
  <c r="BK423" i="11"/>
  <c r="BM423" i="11" s="1"/>
  <c r="AK424" i="11"/>
  <c r="BK425" i="11"/>
  <c r="BM425" i="11" s="1"/>
  <c r="BK427" i="11"/>
  <c r="BM427" i="11" s="1"/>
  <c r="BK429" i="11"/>
  <c r="BM429" i="11" s="1"/>
  <c r="AK430" i="11"/>
  <c r="BK431" i="11"/>
  <c r="BM431" i="11" s="1"/>
  <c r="AK432" i="11"/>
  <c r="AL432" i="11" s="1"/>
  <c r="BK433" i="11"/>
  <c r="BM433" i="11" s="1"/>
  <c r="AK434" i="11"/>
  <c r="AK436" i="11"/>
  <c r="AK435" i="11" s="1"/>
  <c r="BG439" i="11"/>
  <c r="BK439" i="11"/>
  <c r="BK441" i="11"/>
  <c r="BM441" i="11" s="1"/>
  <c r="BK443" i="11"/>
  <c r="BM443" i="11" s="1"/>
  <c r="AK446" i="11"/>
  <c r="AK448" i="11"/>
  <c r="AF445" i="11"/>
  <c r="AF444" i="11" s="1"/>
  <c r="BJ449" i="11"/>
  <c r="BJ455" i="11"/>
  <c r="BM458" i="11"/>
  <c r="BJ459" i="11"/>
  <c r="BM450" i="11"/>
  <c r="BJ451" i="11"/>
  <c r="BM468" i="11"/>
  <c r="BJ469" i="11"/>
  <c r="BH450" i="11"/>
  <c r="AH451" i="11"/>
  <c r="BH452" i="11"/>
  <c r="BJ452" i="11" s="1"/>
  <c r="AH453" i="11"/>
  <c r="BH454" i="11"/>
  <c r="BJ454" i="11" s="1"/>
  <c r="AH455" i="11"/>
  <c r="BH456" i="11"/>
  <c r="BJ456" i="11" s="1"/>
  <c r="AH457" i="11"/>
  <c r="BH458" i="11"/>
  <c r="BJ458" i="11" s="1"/>
  <c r="AH459" i="11"/>
  <c r="BH462" i="11"/>
  <c r="AH463" i="11"/>
  <c r="BH464" i="11"/>
  <c r="BJ464" i="11" s="1"/>
  <c r="AH465" i="11"/>
  <c r="BH466" i="11"/>
  <c r="BJ466" i="11" s="1"/>
  <c r="BH468" i="11"/>
  <c r="AH469" i="11"/>
  <c r="BH470" i="11"/>
  <c r="BJ470" i="11" s="1"/>
  <c r="AH471" i="11"/>
  <c r="BH474" i="11"/>
  <c r="BH476" i="11"/>
  <c r="BH478" i="11"/>
  <c r="BJ478" i="11" s="1"/>
  <c r="AH479" i="11"/>
  <c r="AL479" i="11" s="1"/>
  <c r="BH480" i="11"/>
  <c r="BJ480" i="11" s="1"/>
  <c r="AH481" i="11"/>
  <c r="BH482" i="11"/>
  <c r="BJ482" i="11" s="1"/>
  <c r="AH483" i="11"/>
  <c r="BH484" i="11"/>
  <c r="BJ484" i="11" s="1"/>
  <c r="BL484" i="11"/>
  <c r="BM484" i="11" s="1"/>
  <c r="BK489" i="11"/>
  <c r="L491" i="11"/>
  <c r="BI492" i="11"/>
  <c r="BI491" i="11" s="1"/>
  <c r="BM499" i="11"/>
  <c r="BJ502" i="11"/>
  <c r="BM503" i="11"/>
  <c r="BM505" i="11"/>
  <c r="BJ506" i="11"/>
  <c r="BJ512" i="11"/>
  <c r="BJ516" i="11"/>
  <c r="BM522" i="11"/>
  <c r="BK451" i="11"/>
  <c r="BM451" i="11" s="1"/>
  <c r="BK453" i="11"/>
  <c r="BM453" i="11" s="1"/>
  <c r="BK455" i="11"/>
  <c r="BM455" i="11" s="1"/>
  <c r="AK456" i="11"/>
  <c r="BK457" i="11"/>
  <c r="BM457" i="11" s="1"/>
  <c r="AK458" i="11"/>
  <c r="BK459" i="11"/>
  <c r="BM459" i="11" s="1"/>
  <c r="BK463" i="11"/>
  <c r="BK465" i="11"/>
  <c r="BM465" i="11" s="1"/>
  <c r="AK466" i="11"/>
  <c r="BK469" i="11"/>
  <c r="BK471" i="11"/>
  <c r="BM471" i="11" s="1"/>
  <c r="BK473" i="11"/>
  <c r="BK477" i="11"/>
  <c r="BM477" i="11" s="1"/>
  <c r="BK479" i="11"/>
  <c r="BM479" i="11" s="1"/>
  <c r="BK481" i="11"/>
  <c r="BK483" i="11"/>
  <c r="BM483" i="11" s="1"/>
  <c r="BK487" i="11"/>
  <c r="BC493" i="11"/>
  <c r="BM502" i="11"/>
  <c r="BM509" i="11"/>
  <c r="BJ510" i="11"/>
  <c r="BJ514" i="11"/>
  <c r="AI486" i="11"/>
  <c r="AI488" i="11"/>
  <c r="AU490" i="11"/>
  <c r="AY490" i="11"/>
  <c r="BC491" i="11"/>
  <c r="AH492" i="11"/>
  <c r="L493" i="11"/>
  <c r="BI494" i="11"/>
  <c r="BI493" i="11" s="1"/>
  <c r="BM519" i="11"/>
  <c r="BH492" i="11"/>
  <c r="BH494" i="11"/>
  <c r="AG498" i="11"/>
  <c r="AO498" i="11"/>
  <c r="BH499" i="11"/>
  <c r="BH501" i="11"/>
  <c r="BJ501" i="11" s="1"/>
  <c r="BL501" i="11"/>
  <c r="BL498" i="11" s="1"/>
  <c r="BH503" i="11"/>
  <c r="BJ503" i="11" s="1"/>
  <c r="BH505" i="11"/>
  <c r="BJ505" i="11" s="1"/>
  <c r="AH506" i="11"/>
  <c r="BH507" i="11"/>
  <c r="BJ507" i="11" s="1"/>
  <c r="AH508" i="11"/>
  <c r="AL508" i="11" s="1"/>
  <c r="BH509" i="11"/>
  <c r="BJ509" i="11" s="1"/>
  <c r="AH510" i="11"/>
  <c r="BH511" i="11"/>
  <c r="BJ511" i="11" s="1"/>
  <c r="AH512" i="11"/>
  <c r="AH514" i="11"/>
  <c r="AH516" i="11"/>
  <c r="AH518" i="11"/>
  <c r="AH520" i="11"/>
  <c r="AH522" i="11"/>
  <c r="BS525" i="11"/>
  <c r="BM542" i="11"/>
  <c r="BM544" i="11"/>
  <c r="BK504" i="11"/>
  <c r="BM504" i="11" s="1"/>
  <c r="BK506" i="11"/>
  <c r="BM506" i="11" s="1"/>
  <c r="BK508" i="11"/>
  <c r="BM508" i="11" s="1"/>
  <c r="BK510" i="11"/>
  <c r="BM510" i="11" s="1"/>
  <c r="BK512" i="11"/>
  <c r="BM512" i="11" s="1"/>
  <c r="BI513" i="11"/>
  <c r="BK514" i="11"/>
  <c r="BM514" i="11" s="1"/>
  <c r="BI515" i="11"/>
  <c r="BJ515" i="11" s="1"/>
  <c r="BK516" i="11"/>
  <c r="BM516" i="11" s="1"/>
  <c r="BI517" i="11"/>
  <c r="BJ517" i="11" s="1"/>
  <c r="BK518" i="11"/>
  <c r="BM518" i="11" s="1"/>
  <c r="BI519" i="11"/>
  <c r="BJ519" i="11" s="1"/>
  <c r="BK520" i="11"/>
  <c r="BM520" i="11" s="1"/>
  <c r="BI521" i="11"/>
  <c r="BJ521" i="11" s="1"/>
  <c r="BJ526" i="11"/>
  <c r="AI498" i="11"/>
  <c r="BC498" i="11"/>
  <c r="BO498" i="11"/>
  <c r="AK501" i="11"/>
  <c r="AK503" i="11"/>
  <c r="BI523" i="11"/>
  <c r="BJ523" i="11" s="1"/>
  <c r="BK524" i="11"/>
  <c r="BM524" i="11" s="1"/>
  <c r="L498" i="11"/>
  <c r="L497" i="11" s="1"/>
  <c r="AF498" i="11"/>
  <c r="AK522" i="11"/>
  <c r="P523" i="11"/>
  <c r="BJ524" i="11"/>
  <c r="BM526" i="11"/>
  <c r="AH524" i="11"/>
  <c r="BK527" i="11"/>
  <c r="BM527" i="11" s="1"/>
  <c r="BK529" i="11"/>
  <c r="BM529" i="11" s="1"/>
  <c r="BK531" i="11"/>
  <c r="BM531" i="11" s="1"/>
  <c r="BK533" i="11"/>
  <c r="BM533" i="11" s="1"/>
  <c r="BK535" i="11"/>
  <c r="BM535" i="11" s="1"/>
  <c r="BK537" i="11"/>
  <c r="BM537" i="11" s="1"/>
  <c r="BK539" i="11"/>
  <c r="BM539" i="11" s="1"/>
  <c r="BK541" i="11"/>
  <c r="BM541" i="11" s="1"/>
  <c r="AK542" i="11"/>
  <c r="BK543" i="11"/>
  <c r="BM543" i="11" s="1"/>
  <c r="AK544" i="11"/>
  <c r="BK545" i="11"/>
  <c r="BM545" i="11" s="1"/>
  <c r="AK546" i="11"/>
  <c r="BK547" i="11"/>
  <c r="BM547" i="11" s="1"/>
  <c r="AK548" i="11"/>
  <c r="BK549" i="11"/>
  <c r="BM549" i="11" s="1"/>
  <c r="AK550" i="11"/>
  <c r="BK551" i="11"/>
  <c r="BM551" i="11" s="1"/>
  <c r="BH552" i="11"/>
  <c r="BJ552" i="11" s="1"/>
  <c r="BH554" i="11"/>
  <c r="BJ554" i="11" s="1"/>
  <c r="BH527" i="11"/>
  <c r="BJ527" i="11" s="1"/>
  <c r="BH529" i="11"/>
  <c r="BJ529" i="11" s="1"/>
  <c r="BH531" i="11"/>
  <c r="BJ531" i="11" s="1"/>
  <c r="BH533" i="11"/>
  <c r="BJ533" i="11" s="1"/>
  <c r="BH535" i="11"/>
  <c r="BJ535" i="11" s="1"/>
  <c r="BH537" i="11"/>
  <c r="BJ537" i="11" s="1"/>
  <c r="BH539" i="11"/>
  <c r="BJ539" i="11" s="1"/>
  <c r="BH541" i="11"/>
  <c r="BJ541" i="11" s="1"/>
  <c r="BH543" i="11"/>
  <c r="BJ543" i="11" s="1"/>
  <c r="BH545" i="11"/>
  <c r="BJ545" i="11" s="1"/>
  <c r="BH547" i="11"/>
  <c r="BJ547" i="11" s="1"/>
  <c r="BH549" i="11"/>
  <c r="BJ549" i="11" s="1"/>
  <c r="BH551" i="11"/>
  <c r="BJ551" i="11" s="1"/>
  <c r="AH526" i="11"/>
  <c r="BL556" i="11"/>
  <c r="BM552" i="11"/>
  <c r="BM554" i="11"/>
  <c r="BM558" i="11"/>
  <c r="BM560" i="11"/>
  <c r="BM562" i="11"/>
  <c r="BM564" i="11"/>
  <c r="BM566" i="11"/>
  <c r="BM568" i="11"/>
  <c r="BM570" i="11"/>
  <c r="AK552" i="11"/>
  <c r="BK553" i="11"/>
  <c r="BM553" i="11" s="1"/>
  <c r="AK554" i="11"/>
  <c r="BK555" i="11"/>
  <c r="BM555" i="11" s="1"/>
  <c r="BK557" i="11"/>
  <c r="BM557" i="11" s="1"/>
  <c r="AK558" i="11"/>
  <c r="BK559" i="11"/>
  <c r="BM559" i="11" s="1"/>
  <c r="AK560" i="11"/>
  <c r="BK561" i="11"/>
  <c r="BM561" i="11" s="1"/>
  <c r="AK562" i="11"/>
  <c r="BK563" i="11"/>
  <c r="BM563" i="11" s="1"/>
  <c r="AK564" i="11"/>
  <c r="BK565" i="11"/>
  <c r="BM565" i="11" s="1"/>
  <c r="BN565" i="11" s="1"/>
  <c r="AK566" i="11"/>
  <c r="BK567" i="11"/>
  <c r="BM567" i="11" s="1"/>
  <c r="AK568" i="11"/>
  <c r="BK569" i="11"/>
  <c r="BM569" i="11" s="1"/>
  <c r="AK570" i="11"/>
  <c r="AH558" i="11"/>
  <c r="AH560" i="11"/>
  <c r="AL560" i="11" s="1"/>
  <c r="AH562" i="11"/>
  <c r="AH564" i="11"/>
  <c r="AH566" i="11"/>
  <c r="AH568" i="11"/>
  <c r="AL568" i="11" s="1"/>
  <c r="AH570" i="11"/>
  <c r="BG571" i="11"/>
  <c r="BM572" i="11"/>
  <c r="BM574" i="11"/>
  <c r="BM576" i="11"/>
  <c r="BM578" i="11"/>
  <c r="BM580" i="11"/>
  <c r="BN580" i="11" s="1"/>
  <c r="BM582" i="11"/>
  <c r="BM584" i="11"/>
  <c r="BM586" i="11"/>
  <c r="BM588" i="11"/>
  <c r="BN588" i="11" s="1"/>
  <c r="AS570" i="11"/>
  <c r="BM573" i="11"/>
  <c r="BM575" i="11"/>
  <c r="BM577" i="11"/>
  <c r="BN577" i="11" s="1"/>
  <c r="BM579" i="11"/>
  <c r="BM581" i="11"/>
  <c r="BM583" i="11"/>
  <c r="BM585" i="11"/>
  <c r="BN585" i="11" s="1"/>
  <c r="BM587" i="11"/>
  <c r="AK572" i="11"/>
  <c r="AK574" i="11"/>
  <c r="AK576" i="11"/>
  <c r="AK578" i="11"/>
  <c r="AK580" i="11"/>
  <c r="AK582" i="11"/>
  <c r="AK584" i="11"/>
  <c r="AK586" i="11"/>
  <c r="AK588" i="11"/>
  <c r="AH590" i="11"/>
  <c r="BH590" i="11"/>
  <c r="BJ590" i="11" s="1"/>
  <c r="AK590" i="11"/>
  <c r="BL571" i="11"/>
  <c r="BM571" i="11" s="1"/>
  <c r="AH572" i="11"/>
  <c r="AH574" i="11"/>
  <c r="AH576" i="11"/>
  <c r="AH578" i="11"/>
  <c r="AH580" i="11"/>
  <c r="AH582" i="11"/>
  <c r="AH584" i="11"/>
  <c r="AH586" i="11"/>
  <c r="AH588" i="11"/>
  <c r="BJ595" i="11"/>
  <c r="BM590" i="11"/>
  <c r="BM592" i="11"/>
  <c r="BM599" i="11"/>
  <c r="BM601" i="11"/>
  <c r="BM603" i="11"/>
  <c r="BJ604" i="11"/>
  <c r="BH592" i="11"/>
  <c r="BJ592" i="11" s="1"/>
  <c r="BH594" i="11"/>
  <c r="BJ594" i="11" s="1"/>
  <c r="BL594" i="11"/>
  <c r="BM594" i="11" s="1"/>
  <c r="BH596" i="11"/>
  <c r="BJ596" i="11" s="1"/>
  <c r="BH599" i="11"/>
  <c r="BH601" i="11"/>
  <c r="BJ601" i="11" s="1"/>
  <c r="BN601" i="11" s="1"/>
  <c r="BH603" i="11"/>
  <c r="BJ603" i="11" s="1"/>
  <c r="BN603" i="11" s="1"/>
  <c r="AH604" i="11"/>
  <c r="AH607" i="11"/>
  <c r="BH608" i="11"/>
  <c r="BJ608" i="11" s="1"/>
  <c r="AH609" i="11"/>
  <c r="BH610" i="11"/>
  <c r="BJ610" i="11" s="1"/>
  <c r="BL610" i="11"/>
  <c r="BK591" i="11"/>
  <c r="BM591" i="11" s="1"/>
  <c r="BK593" i="11"/>
  <c r="BM593" i="11" s="1"/>
  <c r="BK595" i="11"/>
  <c r="BM595" i="11" s="1"/>
  <c r="AK596" i="11"/>
  <c r="BK600" i="11"/>
  <c r="BM600" i="11" s="1"/>
  <c r="BK602" i="11"/>
  <c r="BM602" i="11" s="1"/>
  <c r="BK604" i="11"/>
  <c r="BK607" i="11"/>
  <c r="BK609" i="11"/>
  <c r="BC598" i="11"/>
  <c r="BC597" i="11" s="1"/>
  <c r="L3423" i="3"/>
  <c r="P3294" i="3"/>
  <c r="P3293" i="3" s="1"/>
  <c r="L3305" i="3"/>
  <c r="L3304" i="3" s="1"/>
  <c r="L3297" i="3" s="1"/>
  <c r="L3320" i="3"/>
  <c r="L3319" i="3" s="1"/>
  <c r="O3320" i="3"/>
  <c r="O3319" i="3" s="1"/>
  <c r="P3332" i="3"/>
  <c r="P3331" i="3" s="1"/>
  <c r="P3330" i="3" s="1"/>
  <c r="P3346" i="3"/>
  <c r="P3359" i="3"/>
  <c r="P3361" i="3"/>
  <c r="P3368" i="3"/>
  <c r="P3373" i="3"/>
  <c r="P3375" i="3"/>
  <c r="L3420" i="3"/>
  <c r="L3419" i="3" s="1"/>
  <c r="L3438" i="3"/>
  <c r="L3437" i="3" s="1"/>
  <c r="K3437" i="3"/>
  <c r="P3467" i="3"/>
  <c r="J3486" i="3"/>
  <c r="O3497" i="3"/>
  <c r="O3496" i="3" s="1"/>
  <c r="P3513" i="3"/>
  <c r="P3512" i="3" s="1"/>
  <c r="L3541" i="3"/>
  <c r="L3540" i="3" s="1"/>
  <c r="O3548" i="3"/>
  <c r="O3547" i="3" s="1"/>
  <c r="P3572" i="3"/>
  <c r="P3576" i="3"/>
  <c r="P3580" i="3"/>
  <c r="P3591" i="3"/>
  <c r="P3593" i="3"/>
  <c r="P3595" i="3"/>
  <c r="P3597" i="3"/>
  <c r="P3599" i="3"/>
  <c r="P3601" i="3"/>
  <c r="P3603" i="3"/>
  <c r="P3605" i="3"/>
  <c r="P3616" i="3"/>
  <c r="P3618" i="3"/>
  <c r="O3620" i="3"/>
  <c r="L3308" i="3"/>
  <c r="O3333" i="3"/>
  <c r="N3478" i="3"/>
  <c r="J3525" i="3"/>
  <c r="J3524" i="3" s="1"/>
  <c r="P3303" i="3"/>
  <c r="P3302" i="3" s="1"/>
  <c r="P3301" i="3" s="1"/>
  <c r="J3297" i="3"/>
  <c r="N3297" i="3"/>
  <c r="P3321" i="3"/>
  <c r="K3333" i="3"/>
  <c r="P3352" i="3"/>
  <c r="P3360" i="3"/>
  <c r="P3418" i="3"/>
  <c r="P3417" i="3" s="1"/>
  <c r="P3416" i="3" s="1"/>
  <c r="P3440" i="3"/>
  <c r="P3442" i="3"/>
  <c r="P3441" i="3" s="1"/>
  <c r="M3446" i="3"/>
  <c r="O3455" i="3"/>
  <c r="K3486" i="3"/>
  <c r="P3493" i="3"/>
  <c r="L3494" i="3"/>
  <c r="L3486" i="3" s="1"/>
  <c r="P3529" i="3"/>
  <c r="K3525" i="3"/>
  <c r="K3524" i="3" s="1"/>
  <c r="P3617" i="3"/>
  <c r="O3297" i="3"/>
  <c r="J3308" i="3"/>
  <c r="N3308" i="3"/>
  <c r="M3333" i="3"/>
  <c r="O3354" i="3"/>
  <c r="P3364" i="3"/>
  <c r="O3387" i="3"/>
  <c r="O3384" i="3" s="1"/>
  <c r="P3397" i="3"/>
  <c r="P3436" i="3"/>
  <c r="P3435" i="3" s="1"/>
  <c r="P3434" i="3" s="1"/>
  <c r="O3438" i="3"/>
  <c r="O3437" i="3" s="1"/>
  <c r="L3484" i="3"/>
  <c r="L3526" i="3"/>
  <c r="P3530" i="3"/>
  <c r="P3583" i="3"/>
  <c r="P3585" i="3"/>
  <c r="P3587" i="3"/>
  <c r="P3600" i="3"/>
  <c r="P3604" i="3"/>
  <c r="O1190" i="3"/>
  <c r="O1180" i="3" s="1"/>
  <c r="O1340" i="3"/>
  <c r="P1007" i="3"/>
  <c r="P1006" i="3" s="1"/>
  <c r="P1005" i="3" s="1"/>
  <c r="P1020" i="3"/>
  <c r="P1086" i="3"/>
  <c r="P1109" i="3"/>
  <c r="P1118" i="3"/>
  <c r="P1202" i="3"/>
  <c r="P1201" i="3" s="1"/>
  <c r="P1200" i="3" s="1"/>
  <c r="L1222" i="3"/>
  <c r="J1208" i="3"/>
  <c r="N1208" i="3"/>
  <c r="P1246" i="3"/>
  <c r="L1308" i="3"/>
  <c r="P1319" i="3"/>
  <c r="O1413" i="3"/>
  <c r="P1432" i="3"/>
  <c r="L1433" i="3"/>
  <c r="P1442" i="3"/>
  <c r="P1446" i="3"/>
  <c r="P1451" i="3"/>
  <c r="P1455" i="3"/>
  <c r="P1457" i="3"/>
  <c r="P1459" i="3"/>
  <c r="P1470" i="3"/>
  <c r="P1474" i="3"/>
  <c r="L1477" i="3"/>
  <c r="P1494" i="3"/>
  <c r="P1506" i="3"/>
  <c r="P1513" i="3"/>
  <c r="O1518" i="3"/>
  <c r="P1528" i="3"/>
  <c r="P1527" i="3" s="1"/>
  <c r="P1526" i="3" s="1"/>
  <c r="P1535" i="3"/>
  <c r="P1564" i="3"/>
  <c r="P1010" i="3"/>
  <c r="P1009" i="3" s="1"/>
  <c r="P1008" i="3" s="1"/>
  <c r="O1040" i="3"/>
  <c r="P1079" i="3"/>
  <c r="P1108" i="3"/>
  <c r="P1239" i="3"/>
  <c r="L1491" i="3"/>
  <c r="O1500" i="3"/>
  <c r="P1065" i="3"/>
  <c r="P1069" i="3"/>
  <c r="O1085" i="3"/>
  <c r="P1089" i="3"/>
  <c r="P1137" i="3"/>
  <c r="L1178" i="3"/>
  <c r="L1177" i="3" s="1"/>
  <c r="L1176" i="3" s="1"/>
  <c r="L1188" i="3"/>
  <c r="L1187" i="3" s="1"/>
  <c r="P1192" i="3"/>
  <c r="P1191" i="3" s="1"/>
  <c r="P1194" i="3"/>
  <c r="P1193" i="3" s="1"/>
  <c r="P1196" i="3"/>
  <c r="P1195" i="3" s="1"/>
  <c r="L1209" i="3"/>
  <c r="P1212" i="3"/>
  <c r="P1215" i="3"/>
  <c r="K1289" i="3"/>
  <c r="K1288" i="3" s="1"/>
  <c r="L1306" i="3"/>
  <c r="L1305" i="3" s="1"/>
  <c r="L1298" i="3" s="1"/>
  <c r="M1316" i="3"/>
  <c r="P1322" i="3"/>
  <c r="P1357" i="3"/>
  <c r="P1356" i="3" s="1"/>
  <c r="K1366" i="3"/>
  <c r="J1376" i="3"/>
  <c r="N1376" i="3"/>
  <c r="K1403" i="3"/>
  <c r="K1396" i="3" s="1"/>
  <c r="P1435" i="3"/>
  <c r="J1476" i="3"/>
  <c r="P1490" i="3"/>
  <c r="P1514" i="3"/>
  <c r="J1540" i="3"/>
  <c r="N1540" i="3"/>
  <c r="P1555" i="3"/>
  <c r="O1559" i="3"/>
  <c r="L1559" i="3"/>
  <c r="P1003" i="3"/>
  <c r="P1002" i="3" s="1"/>
  <c r="P1001" i="3" s="1"/>
  <c r="P1000" i="3" s="1"/>
  <c r="O1017" i="3"/>
  <c r="O1014" i="3" s="1"/>
  <c r="P1037" i="3"/>
  <c r="P1048" i="3"/>
  <c r="P1047" i="3" s="1"/>
  <c r="P1046" i="3" s="1"/>
  <c r="P1072" i="3"/>
  <c r="P1090" i="3"/>
  <c r="L1095" i="3"/>
  <c r="L1094" i="3" s="1"/>
  <c r="P1121" i="3"/>
  <c r="P1125" i="3"/>
  <c r="P1158" i="3"/>
  <c r="P1157" i="3" s="1"/>
  <c r="P1160" i="3"/>
  <c r="P1216" i="3"/>
  <c r="P1218" i="3"/>
  <c r="L1283" i="3"/>
  <c r="O1298" i="3"/>
  <c r="O1355" i="3"/>
  <c r="O1354" i="3" s="1"/>
  <c r="O1353" i="3" s="1"/>
  <c r="L1386" i="3"/>
  <c r="P1410" i="3"/>
  <c r="P1409" i="3" s="1"/>
  <c r="P1408" i="3" s="1"/>
  <c r="P1428" i="3"/>
  <c r="P1438" i="3"/>
  <c r="O1449" i="3"/>
  <c r="L1485" i="3"/>
  <c r="P1495" i="3"/>
  <c r="P1502" i="3"/>
  <c r="P1554" i="3"/>
  <c r="P1556" i="3"/>
  <c r="K63" i="3"/>
  <c r="K62" i="3" s="1"/>
  <c r="P89" i="3"/>
  <c r="P88" i="3" s="1"/>
  <c r="L266" i="3"/>
  <c r="P328" i="3"/>
  <c r="P327" i="3" s="1"/>
  <c r="P460" i="3"/>
  <c r="P467" i="3"/>
  <c r="N474" i="3"/>
  <c r="P478" i="3"/>
  <c r="P477" i="3" s="1"/>
  <c r="P480" i="3"/>
  <c r="P493" i="3"/>
  <c r="P497" i="3"/>
  <c r="L70" i="3"/>
  <c r="P77" i="3"/>
  <c r="P76" i="3" s="1"/>
  <c r="O104" i="3"/>
  <c r="L118" i="3"/>
  <c r="P135" i="3"/>
  <c r="O156" i="3"/>
  <c r="L218" i="3"/>
  <c r="L232" i="3"/>
  <c r="L231" i="3" s="1"/>
  <c r="L244" i="3"/>
  <c r="K248" i="3"/>
  <c r="K247" i="3" s="1"/>
  <c r="P265" i="3"/>
  <c r="P264" i="3" s="1"/>
  <c r="O282" i="3"/>
  <c r="L310" i="3"/>
  <c r="L318" i="3"/>
  <c r="P406" i="3"/>
  <c r="P410" i="3"/>
  <c r="P426" i="3"/>
  <c r="P440" i="3"/>
  <c r="L441" i="3"/>
  <c r="L514" i="3"/>
  <c r="L513" i="3" s="1"/>
  <c r="L86" i="3"/>
  <c r="L81" i="3" s="1"/>
  <c r="K104" i="3"/>
  <c r="P112" i="3"/>
  <c r="P111" i="3" s="1"/>
  <c r="L116" i="3"/>
  <c r="P143" i="3"/>
  <c r="P192" i="3"/>
  <c r="O212" i="3"/>
  <c r="O254" i="3"/>
  <c r="L257" i="3"/>
  <c r="K298" i="3"/>
  <c r="P309" i="3"/>
  <c r="P308" i="3" s="1"/>
  <c r="P317" i="3"/>
  <c r="P316" i="3" s="1"/>
  <c r="P358" i="3"/>
  <c r="P402" i="3"/>
  <c r="P466" i="3"/>
  <c r="P468" i="3"/>
  <c r="P472" i="3"/>
  <c r="P476" i="3"/>
  <c r="P475" i="3" s="1"/>
  <c r="L74" i="3"/>
  <c r="P108" i="3"/>
  <c r="P107" i="3" s="1"/>
  <c r="P121" i="3"/>
  <c r="P120" i="3" s="1"/>
  <c r="P160" i="3"/>
  <c r="P159" i="3" s="1"/>
  <c r="P201" i="3"/>
  <c r="P203" i="3"/>
  <c r="P205" i="3"/>
  <c r="P214" i="3"/>
  <c r="P223" i="3"/>
  <c r="L226" i="3"/>
  <c r="L225" i="3" s="1"/>
  <c r="L237" i="3"/>
  <c r="O239" i="3"/>
  <c r="O236" i="3" s="1"/>
  <c r="O235" i="3" s="1"/>
  <c r="O234" i="3" s="1"/>
  <c r="P256" i="3"/>
  <c r="L294" i="3"/>
  <c r="L293" i="3" s="1"/>
  <c r="L314" i="3"/>
  <c r="P339" i="3"/>
  <c r="P341" i="3"/>
  <c r="P348" i="3"/>
  <c r="P379" i="3"/>
  <c r="P381" i="3"/>
  <c r="L385" i="3"/>
  <c r="O385" i="3"/>
  <c r="P401" i="3"/>
  <c r="P403" i="3"/>
  <c r="O412" i="3"/>
  <c r="P416" i="3"/>
  <c r="P418" i="3"/>
  <c r="P425" i="3"/>
  <c r="P432" i="3"/>
  <c r="P434" i="3"/>
  <c r="L499" i="3"/>
  <c r="P520" i="3"/>
  <c r="P519" i="3" s="1"/>
  <c r="P518" i="3" s="1"/>
  <c r="O69" i="3"/>
  <c r="O68" i="3" s="1"/>
  <c r="O147" i="3"/>
  <c r="L168" i="3"/>
  <c r="L167" i="3" s="1"/>
  <c r="L248" i="3"/>
  <c r="J522" i="3"/>
  <c r="K661" i="3"/>
  <c r="L104" i="3"/>
  <c r="O115" i="3"/>
  <c r="L156" i="3"/>
  <c r="L282" i="3"/>
  <c r="N522" i="3"/>
  <c r="J173" i="3"/>
  <c r="L270" i="3"/>
  <c r="O293" i="3"/>
  <c r="O522" i="3"/>
  <c r="L547" i="3"/>
  <c r="P80" i="3"/>
  <c r="P79" i="3" s="1"/>
  <c r="P78" i="3" s="1"/>
  <c r="P92" i="3"/>
  <c r="P91" i="3" s="1"/>
  <c r="P90" i="3" s="1"/>
  <c r="P124" i="3"/>
  <c r="P123" i="3" s="1"/>
  <c r="P128" i="3"/>
  <c r="P127" i="3" s="1"/>
  <c r="P132" i="3"/>
  <c r="P131" i="3" s="1"/>
  <c r="P140" i="3"/>
  <c r="P139" i="3" s="1"/>
  <c r="P176" i="3"/>
  <c r="P208" i="3"/>
  <c r="P250" i="3"/>
  <c r="P249" i="3" s="1"/>
  <c r="P258" i="3"/>
  <c r="P274" i="3"/>
  <c r="P273" i="3" s="1"/>
  <c r="P278" i="3"/>
  <c r="P277" i="3" s="1"/>
  <c r="P286" i="3"/>
  <c r="P285" i="3" s="1"/>
  <c r="P302" i="3"/>
  <c r="P301" i="3" s="1"/>
  <c r="P326" i="3"/>
  <c r="P325" i="3" s="1"/>
  <c r="P413" i="3"/>
  <c r="P516" i="3"/>
  <c r="P525" i="3"/>
  <c r="P524" i="3" s="1"/>
  <c r="P523" i="3" s="1"/>
  <c r="P537" i="3"/>
  <c r="P536" i="3" s="1"/>
  <c r="P549" i="3"/>
  <c r="P548" i="3" s="1"/>
  <c r="P561" i="3"/>
  <c r="P560" i="3" s="1"/>
  <c r="P559" i="3" s="1"/>
  <c r="P649" i="3"/>
  <c r="P848" i="3"/>
  <c r="O847" i="3"/>
  <c r="O885" i="3"/>
  <c r="P915" i="3"/>
  <c r="P1053" i="3"/>
  <c r="P1052" i="3" s="1"/>
  <c r="O1052" i="3"/>
  <c r="O1049" i="3" s="1"/>
  <c r="O1045" i="3" s="1"/>
  <c r="P1056" i="3"/>
  <c r="P1055" i="3" s="1"/>
  <c r="P1054" i="3" s="1"/>
  <c r="P1226" i="3"/>
  <c r="L1290" i="3"/>
  <c r="L1289" i="3" s="1"/>
  <c r="L1288" i="3" s="1"/>
  <c r="P1292" i="3"/>
  <c r="P1294" i="3"/>
  <c r="P1293" i="3" s="1"/>
  <c r="P1296" i="3"/>
  <c r="P1295" i="3" s="1"/>
  <c r="P1314" i="3"/>
  <c r="P1313" i="3" s="1"/>
  <c r="P1312" i="3" s="1"/>
  <c r="P1350" i="3"/>
  <c r="P1349" i="3" s="1"/>
  <c r="P1352" i="3"/>
  <c r="P1351" i="3" s="1"/>
  <c r="P1405" i="3"/>
  <c r="P1404" i="3" s="1"/>
  <c r="P1407" i="3"/>
  <c r="P1406" i="3" s="1"/>
  <c r="P1489" i="3"/>
  <c r="P1875" i="3"/>
  <c r="M1941" i="3"/>
  <c r="P1951" i="3"/>
  <c r="P1950" i="3" s="1"/>
  <c r="P1953" i="3"/>
  <c r="P1952" i="3" s="1"/>
  <c r="P1955" i="3"/>
  <c r="P1954" i="3" s="1"/>
  <c r="P1957" i="3"/>
  <c r="P1956" i="3" s="1"/>
  <c r="P1959" i="3"/>
  <c r="P1958" i="3" s="1"/>
  <c r="P1961" i="3"/>
  <c r="P1960" i="3" s="1"/>
  <c r="P1985" i="3"/>
  <c r="P2003" i="3"/>
  <c r="L2174" i="3"/>
  <c r="O2174" i="3"/>
  <c r="O2173" i="3" s="1"/>
  <c r="P2221" i="3"/>
  <c r="P2325" i="3"/>
  <c r="P2347" i="3"/>
  <c r="O2529" i="3"/>
  <c r="P2547" i="3"/>
  <c r="P2546" i="3" s="1"/>
  <c r="P2545" i="3" s="1"/>
  <c r="P2619" i="3"/>
  <c r="P2725" i="3"/>
  <c r="P2724" i="3" s="1"/>
  <c r="O2724" i="3"/>
  <c r="O2719" i="3" s="1"/>
  <c r="P2730" i="3"/>
  <c r="P2729" i="3" s="1"/>
  <c r="P2728" i="3" s="1"/>
  <c r="P2764" i="3"/>
  <c r="P2763" i="3" s="1"/>
  <c r="P3271" i="3"/>
  <c r="P3893" i="3"/>
  <c r="L3891" i="3"/>
  <c r="P3988" i="3"/>
  <c r="L3987" i="3"/>
  <c r="O264" i="3"/>
  <c r="O268" i="3"/>
  <c r="O308" i="3"/>
  <c r="O312" i="3"/>
  <c r="O316" i="3"/>
  <c r="O320" i="3"/>
  <c r="O475" i="3"/>
  <c r="O479" i="3"/>
  <c r="O483" i="3"/>
  <c r="O491" i="3"/>
  <c r="L668" i="3"/>
  <c r="L667" i="3" s="1"/>
  <c r="O755" i="3"/>
  <c r="O759" i="3"/>
  <c r="M765" i="3"/>
  <c r="M764" i="3" s="1"/>
  <c r="P776" i="3"/>
  <c r="P790" i="3"/>
  <c r="P798" i="3"/>
  <c r="P806" i="3"/>
  <c r="L807" i="3"/>
  <c r="P808" i="3"/>
  <c r="P818" i="3"/>
  <c r="P826" i="3"/>
  <c r="P836" i="3"/>
  <c r="P862" i="3"/>
  <c r="P870" i="3"/>
  <c r="P880" i="3"/>
  <c r="P890" i="3"/>
  <c r="P898" i="3"/>
  <c r="P906" i="3"/>
  <c r="P916" i="3"/>
  <c r="P924" i="3"/>
  <c r="P932" i="3"/>
  <c r="P948" i="3"/>
  <c r="L955" i="3"/>
  <c r="P956" i="3"/>
  <c r="L964" i="3"/>
  <c r="P968" i="3"/>
  <c r="P983" i="3"/>
  <c r="O981" i="3"/>
  <c r="O984" i="3"/>
  <c r="P988" i="3"/>
  <c r="P998" i="3"/>
  <c r="P997" i="3" s="1"/>
  <c r="P996" i="3" s="1"/>
  <c r="P1031" i="3"/>
  <c r="P1039" i="3"/>
  <c r="K1058" i="3"/>
  <c r="L1059" i="3"/>
  <c r="P1063" i="3"/>
  <c r="P1073" i="3"/>
  <c r="P1081" i="3"/>
  <c r="P1091" i="3"/>
  <c r="O1098" i="3"/>
  <c r="O1094" i="3" s="1"/>
  <c r="P1101" i="3"/>
  <c r="P1103" i="3"/>
  <c r="P1102" i="3" s="1"/>
  <c r="L1115" i="3"/>
  <c r="L1114" i="3" s="1"/>
  <c r="P1119" i="3"/>
  <c r="P1127" i="3"/>
  <c r="P1135" i="3"/>
  <c r="L1139" i="3"/>
  <c r="P1143" i="3"/>
  <c r="P1151" i="3"/>
  <c r="P1164" i="3"/>
  <c r="P1163" i="3" s="1"/>
  <c r="P1166" i="3"/>
  <c r="P1165" i="3" s="1"/>
  <c r="P1172" i="3"/>
  <c r="P1183" i="3"/>
  <c r="P1182" i="3" s="1"/>
  <c r="P1181" i="3" s="1"/>
  <c r="P1227" i="3"/>
  <c r="O1234" i="3"/>
  <c r="P1237" i="3"/>
  <c r="P1247" i="3"/>
  <c r="P1245" i="3" s="1"/>
  <c r="P1255" i="3"/>
  <c r="P1263" i="3"/>
  <c r="P1285" i="3"/>
  <c r="P1284" i="3" s="1"/>
  <c r="P1287" i="3"/>
  <c r="P1286" i="3" s="1"/>
  <c r="M1298" i="3"/>
  <c r="P1301" i="3"/>
  <c r="P1300" i="3" s="1"/>
  <c r="P1299" i="3" s="1"/>
  <c r="K1316" i="3"/>
  <c r="L1317" i="3"/>
  <c r="P1331" i="3"/>
  <c r="P1342" i="3"/>
  <c r="P1341" i="3" s="1"/>
  <c r="P1359" i="3"/>
  <c r="P1358" i="3" s="1"/>
  <c r="P1361" i="3"/>
  <c r="P1360" i="3" s="1"/>
  <c r="P1363" i="3"/>
  <c r="P1362" i="3" s="1"/>
  <c r="P1368" i="3"/>
  <c r="P1367" i="3" s="1"/>
  <c r="P1375" i="3"/>
  <c r="P1374" i="3" s="1"/>
  <c r="P1373" i="3" s="1"/>
  <c r="O1381" i="3"/>
  <c r="L1449" i="3"/>
  <c r="P1486" i="3"/>
  <c r="O1485" i="3"/>
  <c r="O1491" i="3"/>
  <c r="L1789" i="3"/>
  <c r="O1789" i="3"/>
  <c r="P1983" i="3"/>
  <c r="P1982" i="3" s="1"/>
  <c r="M2041" i="3"/>
  <c r="P2165" i="3"/>
  <c r="L2293" i="3"/>
  <c r="P2345" i="3"/>
  <c r="P2344" i="3" s="1"/>
  <c r="K2790" i="3"/>
  <c r="P3237" i="3"/>
  <c r="P65" i="3"/>
  <c r="P64" i="3" s="1"/>
  <c r="P63" i="3" s="1"/>
  <c r="P62" i="3" s="1"/>
  <c r="P102" i="3"/>
  <c r="P101" i="3" s="1"/>
  <c r="P100" i="3" s="1"/>
  <c r="P106" i="3"/>
  <c r="P105" i="3" s="1"/>
  <c r="P110" i="3"/>
  <c r="P109" i="3" s="1"/>
  <c r="P114" i="3"/>
  <c r="P113" i="3" s="1"/>
  <c r="P126" i="3"/>
  <c r="P125" i="3" s="1"/>
  <c r="P130" i="3"/>
  <c r="P129" i="3" s="1"/>
  <c r="P134" i="3"/>
  <c r="P138" i="3"/>
  <c r="P137" i="3" s="1"/>
  <c r="P146" i="3"/>
  <c r="P145" i="3" s="1"/>
  <c r="P158" i="3"/>
  <c r="P157" i="3" s="1"/>
  <c r="P162" i="3"/>
  <c r="P161" i="3" s="1"/>
  <c r="P166" i="3"/>
  <c r="P165" i="3" s="1"/>
  <c r="P170" i="3"/>
  <c r="P169" i="3" s="1"/>
  <c r="P230" i="3"/>
  <c r="P229" i="3" s="1"/>
  <c r="P252" i="3"/>
  <c r="P251" i="3" s="1"/>
  <c r="P272" i="3"/>
  <c r="P271" i="3" s="1"/>
  <c r="P276" i="3"/>
  <c r="P275" i="3" s="1"/>
  <c r="P284" i="3"/>
  <c r="P283" i="3" s="1"/>
  <c r="P288" i="3"/>
  <c r="P287" i="3" s="1"/>
  <c r="P300" i="3"/>
  <c r="P299" i="3" s="1"/>
  <c r="P304" i="3"/>
  <c r="P324" i="3"/>
  <c r="P323" i="3" s="1"/>
  <c r="P332" i="3"/>
  <c r="P487" i="3"/>
  <c r="P486" i="3" s="1"/>
  <c r="P485" i="3" s="1"/>
  <c r="P501" i="3"/>
  <c r="P535" i="3"/>
  <c r="P534" i="3" s="1"/>
  <c r="P539" i="3"/>
  <c r="P538" i="3" s="1"/>
  <c r="P551" i="3"/>
  <c r="P550" i="3" s="1"/>
  <c r="P599" i="3"/>
  <c r="P598" i="3" s="1"/>
  <c r="P663" i="3"/>
  <c r="P662" i="3" s="1"/>
  <c r="P733" i="3"/>
  <c r="P751" i="3"/>
  <c r="P750" i="3" s="1"/>
  <c r="P749" i="3" s="1"/>
  <c r="P767" i="3"/>
  <c r="P766" i="3" s="1"/>
  <c r="L783" i="3"/>
  <c r="P1016" i="3"/>
  <c r="P1015" i="3" s="1"/>
  <c r="P1018" i="3"/>
  <c r="L1024" i="3"/>
  <c r="L1023" i="3" s="1"/>
  <c r="P1042" i="3"/>
  <c r="P1041" i="3" s="1"/>
  <c r="P1044" i="3"/>
  <c r="P1043" i="3" s="1"/>
  <c r="P1106" i="3"/>
  <c r="P1186" i="3"/>
  <c r="P1185" i="3" s="1"/>
  <c r="P1184" i="3" s="1"/>
  <c r="P1210" i="3"/>
  <c r="P1250" i="3"/>
  <c r="P1268" i="3"/>
  <c r="P1267" i="3" s="1"/>
  <c r="P1304" i="3"/>
  <c r="P1303" i="3" s="1"/>
  <c r="P1302" i="3" s="1"/>
  <c r="P1336" i="3"/>
  <c r="P1335" i="3" s="1"/>
  <c r="O1548" i="3"/>
  <c r="P1568" i="3"/>
  <c r="P1588" i="3"/>
  <c r="P1587" i="3" s="1"/>
  <c r="P1586" i="3" s="1"/>
  <c r="P1592" i="3"/>
  <c r="O1602" i="3"/>
  <c r="P1620" i="3"/>
  <c r="O1702" i="3"/>
  <c r="O1701" i="3" s="1"/>
  <c r="P1706" i="3"/>
  <c r="P2063" i="3"/>
  <c r="P2062" i="3" s="1"/>
  <c r="P2061" i="3" s="1"/>
  <c r="P2060" i="3" s="1"/>
  <c r="P2504" i="3"/>
  <c r="P2503" i="3" s="1"/>
  <c r="P2506" i="3"/>
  <c r="P2505" i="3" s="1"/>
  <c r="P2508" i="3"/>
  <c r="P2507" i="3" s="1"/>
  <c r="P2510" i="3"/>
  <c r="P2509" i="3" s="1"/>
  <c r="P2512" i="3"/>
  <c r="P2511" i="3" s="1"/>
  <c r="P2514" i="3"/>
  <c r="P2513" i="3" s="1"/>
  <c r="P2866" i="3"/>
  <c r="P2865" i="3" s="1"/>
  <c r="P2868" i="3"/>
  <c r="P2867" i="3" s="1"/>
  <c r="L3921" i="3"/>
  <c r="P3922" i="3"/>
  <c r="O405" i="3"/>
  <c r="O557" i="3"/>
  <c r="O552" i="3" s="1"/>
  <c r="O653" i="3"/>
  <c r="P763" i="3"/>
  <c r="P762" i="3" s="1"/>
  <c r="P761" i="3" s="1"/>
  <c r="O769" i="3"/>
  <c r="O768" i="3" s="1"/>
  <c r="O765" i="3" s="1"/>
  <c r="O764" i="3" s="1"/>
  <c r="P772" i="3"/>
  <c r="P780" i="3"/>
  <c r="O783" i="3"/>
  <c r="P786" i="3"/>
  <c r="P794" i="3"/>
  <c r="P802" i="3"/>
  <c r="P812" i="3"/>
  <c r="L813" i="3"/>
  <c r="P814" i="3"/>
  <c r="P822" i="3"/>
  <c r="P832" i="3"/>
  <c r="P840" i="3"/>
  <c r="L847" i="3"/>
  <c r="L854" i="3"/>
  <c r="P858" i="3"/>
  <c r="P866" i="3"/>
  <c r="P874" i="3"/>
  <c r="L875" i="3"/>
  <c r="P876" i="3"/>
  <c r="L885" i="3"/>
  <c r="P886" i="3"/>
  <c r="P894" i="3"/>
  <c r="P902" i="3"/>
  <c r="P910" i="3"/>
  <c r="P920" i="3"/>
  <c r="P928" i="3"/>
  <c r="P936" i="3"/>
  <c r="L940" i="3"/>
  <c r="L939" i="3" s="1"/>
  <c r="P944" i="3"/>
  <c r="P952" i="3"/>
  <c r="P960" i="3"/>
  <c r="P963" i="3"/>
  <c r="P962" i="3" s="1"/>
  <c r="P965" i="3"/>
  <c r="P975" i="3"/>
  <c r="P974" i="3" s="1"/>
  <c r="P977" i="3"/>
  <c r="P976" i="3" s="1"/>
  <c r="K979" i="3"/>
  <c r="K978" i="3" s="1"/>
  <c r="P992" i="3"/>
  <c r="P995" i="3"/>
  <c r="P994" i="3" s="1"/>
  <c r="P1019" i="3"/>
  <c r="O1024" i="3"/>
  <c r="O1023" i="3" s="1"/>
  <c r="P1027" i="3"/>
  <c r="P1035" i="3"/>
  <c r="P1051" i="3"/>
  <c r="P1050" i="3" s="1"/>
  <c r="P1060" i="3"/>
  <c r="P1067" i="3"/>
  <c r="P1077" i="3"/>
  <c r="P1087" i="3"/>
  <c r="P1096" i="3"/>
  <c r="P1095" i="3" s="1"/>
  <c r="P1107" i="3"/>
  <c r="P1113" i="3"/>
  <c r="P1112" i="3" s="1"/>
  <c r="P1111" i="3" s="1"/>
  <c r="O1112" i="3"/>
  <c r="O1111" i="3" s="1"/>
  <c r="P1116" i="3"/>
  <c r="P1123" i="3"/>
  <c r="P1131" i="3"/>
  <c r="P1140" i="3"/>
  <c r="P1147" i="3"/>
  <c r="P1155" i="3"/>
  <c r="P1199" i="3"/>
  <c r="P1198" i="3" s="1"/>
  <c r="P1197" i="3" s="1"/>
  <c r="P1206" i="3"/>
  <c r="P1205" i="3" s="1"/>
  <c r="P1204" i="3" s="1"/>
  <c r="P1203" i="3" s="1"/>
  <c r="P1211" i="3"/>
  <c r="P1219" i="3"/>
  <c r="P1221" i="3"/>
  <c r="P1220" i="3" s="1"/>
  <c r="P1223" i="3"/>
  <c r="P1231" i="3"/>
  <c r="P1241" i="3"/>
  <c r="P1251" i="3"/>
  <c r="P1259" i="3"/>
  <c r="L1273" i="3"/>
  <c r="L1272" i="3" s="1"/>
  <c r="P1277" i="3"/>
  <c r="P1280" i="3"/>
  <c r="P1279" i="3" s="1"/>
  <c r="P1282" i="3"/>
  <c r="P1281" i="3" s="1"/>
  <c r="P1311" i="3"/>
  <c r="P1310" i="3" s="1"/>
  <c r="P1309" i="3" s="1"/>
  <c r="L1323" i="3"/>
  <c r="P1327" i="3"/>
  <c r="P1347" i="3"/>
  <c r="P1346" i="3" s="1"/>
  <c r="P1345" i="3" s="1"/>
  <c r="M1381" i="3"/>
  <c r="L1413" i="3"/>
  <c r="P1453" i="3"/>
  <c r="M1499" i="3"/>
  <c r="M1529" i="3"/>
  <c r="P1537" i="3"/>
  <c r="P1536" i="3" s="1"/>
  <c r="P1539" i="3"/>
  <c r="P1538" i="3" s="1"/>
  <c r="P1561" i="3"/>
  <c r="L1602" i="3"/>
  <c r="L1667" i="3"/>
  <c r="O1667" i="3"/>
  <c r="O1758" i="3"/>
  <c r="P1790" i="3"/>
  <c r="O1906" i="3"/>
  <c r="O1905" i="3" s="1"/>
  <c r="L1915" i="3"/>
  <c r="L1913" i="3" s="1"/>
  <c r="P2027" i="3"/>
  <c r="P2026" i="3" s="1"/>
  <c r="P2029" i="3"/>
  <c r="P2028" i="3" s="1"/>
  <c r="P2031" i="3"/>
  <c r="P2030" i="3" s="1"/>
  <c r="O2041" i="3"/>
  <c r="O2032" i="3" s="1"/>
  <c r="L2094" i="3"/>
  <c r="P2096" i="3"/>
  <c r="O2094" i="3"/>
  <c r="O2360" i="3"/>
  <c r="L2469" i="3"/>
  <c r="L2468" i="3" s="1"/>
  <c r="J2483" i="3"/>
  <c r="N2483" i="3"/>
  <c r="P2562" i="3"/>
  <c r="P2561" i="3" s="1"/>
  <c r="O2561" i="3"/>
  <c r="P2565" i="3"/>
  <c r="P2564" i="3" s="1"/>
  <c r="P2567" i="3"/>
  <c r="P2566" i="3" s="1"/>
  <c r="P2569" i="3"/>
  <c r="P2568" i="3" s="1"/>
  <c r="P2603" i="3"/>
  <c r="P2601" i="3" s="1"/>
  <c r="P2612" i="3"/>
  <c r="P2611" i="3" s="1"/>
  <c r="O2611" i="3"/>
  <c r="L2656" i="3"/>
  <c r="O2656" i="3"/>
  <c r="P2761" i="3"/>
  <c r="P2760" i="3" s="1"/>
  <c r="O2760" i="3"/>
  <c r="P1370" i="3"/>
  <c r="P1369" i="3" s="1"/>
  <c r="P1372" i="3"/>
  <c r="P1371" i="3" s="1"/>
  <c r="P1378" i="3"/>
  <c r="P1377" i="3" s="1"/>
  <c r="O1377" i="3"/>
  <c r="O1376" i="3" s="1"/>
  <c r="P1383" i="3"/>
  <c r="P1382" i="3" s="1"/>
  <c r="P1402" i="3"/>
  <c r="P1401" i="3" s="1"/>
  <c r="P1400" i="3" s="1"/>
  <c r="J1412" i="3"/>
  <c r="N1412" i="3"/>
  <c r="P1418" i="3"/>
  <c r="P1426" i="3"/>
  <c r="O1433" i="3"/>
  <c r="P1436" i="3"/>
  <c r="P1444" i="3"/>
  <c r="P1454" i="3"/>
  <c r="P1462" i="3"/>
  <c r="P1472" i="3"/>
  <c r="O1477" i="3"/>
  <c r="P1480" i="3"/>
  <c r="P1492" i="3"/>
  <c r="P1508" i="3"/>
  <c r="P1516" i="3"/>
  <c r="K1529" i="3"/>
  <c r="L1532" i="3"/>
  <c r="L1529" i="3" s="1"/>
  <c r="M1547" i="3"/>
  <c r="M1546" i="3" s="1"/>
  <c r="M1545" i="3" s="1"/>
  <c r="P1549" i="3"/>
  <c r="P1557" i="3"/>
  <c r="P1562" i="3"/>
  <c r="N1585" i="3"/>
  <c r="O1590" i="3"/>
  <c r="P1593" i="3"/>
  <c r="L1594" i="3"/>
  <c r="P1595" i="3"/>
  <c r="P1607" i="3"/>
  <c r="P1615" i="3"/>
  <c r="P1614" i="3" s="1"/>
  <c r="P1613" i="3" s="1"/>
  <c r="O1618" i="3"/>
  <c r="P1621" i="3"/>
  <c r="P1629" i="3"/>
  <c r="P1637" i="3"/>
  <c r="L1651" i="3"/>
  <c r="P1655" i="3"/>
  <c r="P1663" i="3"/>
  <c r="P1673" i="3"/>
  <c r="P1681" i="3"/>
  <c r="P1689" i="3"/>
  <c r="L1695" i="3"/>
  <c r="P1699" i="3"/>
  <c r="P1707" i="3"/>
  <c r="P1717" i="3"/>
  <c r="L1724" i="3"/>
  <c r="P1725" i="3"/>
  <c r="P1733" i="3"/>
  <c r="P1741" i="3"/>
  <c r="P1749" i="3"/>
  <c r="P1757" i="3"/>
  <c r="L1758" i="3"/>
  <c r="P1759" i="3"/>
  <c r="P1767" i="3"/>
  <c r="P1791" i="3"/>
  <c r="P1799" i="3"/>
  <c r="P1807" i="3"/>
  <c r="P1815" i="3"/>
  <c r="P1823" i="3"/>
  <c r="P1839" i="3"/>
  <c r="P1847" i="3"/>
  <c r="P1876" i="3"/>
  <c r="P1884" i="3"/>
  <c r="P1892" i="3"/>
  <c r="P1900" i="3"/>
  <c r="P1911" i="3"/>
  <c r="P1918" i="3"/>
  <c r="P1926" i="3"/>
  <c r="P1934" i="3"/>
  <c r="O1941" i="3"/>
  <c r="P1947" i="3"/>
  <c r="P1946" i="3" s="1"/>
  <c r="P1945" i="3" s="1"/>
  <c r="P1972" i="3"/>
  <c r="P1971" i="3" s="1"/>
  <c r="P1974" i="3"/>
  <c r="P1973" i="3" s="1"/>
  <c r="P1976" i="3"/>
  <c r="P1975" i="3" s="1"/>
  <c r="P1978" i="3"/>
  <c r="P1977" i="3" s="1"/>
  <c r="P1980" i="3"/>
  <c r="P1979" i="3" s="1"/>
  <c r="P1992" i="3"/>
  <c r="P1991" i="3" s="1"/>
  <c r="O1991" i="3"/>
  <c r="P2004" i="3"/>
  <c r="P2012" i="3"/>
  <c r="P2020" i="3"/>
  <c r="P2043" i="3"/>
  <c r="P2042" i="3" s="1"/>
  <c r="P2045" i="3"/>
  <c r="P2044" i="3" s="1"/>
  <c r="P2047" i="3"/>
  <c r="P2046" i="3" s="1"/>
  <c r="P2049" i="3"/>
  <c r="P2048" i="3" s="1"/>
  <c r="P2074" i="3"/>
  <c r="P2082" i="3"/>
  <c r="P2090" i="3"/>
  <c r="P2110" i="3"/>
  <c r="P2126" i="3"/>
  <c r="O2125" i="3"/>
  <c r="P2128" i="3"/>
  <c r="P2136" i="3"/>
  <c r="P2144" i="3"/>
  <c r="K2147" i="3"/>
  <c r="L2148" i="3"/>
  <c r="P2152" i="3"/>
  <c r="P2160" i="3"/>
  <c r="O2169" i="3"/>
  <c r="P2172" i="3"/>
  <c r="P2180" i="3"/>
  <c r="P2188" i="3"/>
  <c r="P2196" i="3"/>
  <c r="P2204" i="3"/>
  <c r="P2212" i="3"/>
  <c r="P2222" i="3"/>
  <c r="P2230" i="3"/>
  <c r="P2238" i="3"/>
  <c r="P2246" i="3"/>
  <c r="P2254" i="3"/>
  <c r="P2262" i="3"/>
  <c r="P2270" i="3"/>
  <c r="L2274" i="3"/>
  <c r="L2273" i="3" s="1"/>
  <c r="P2278" i="3"/>
  <c r="L2282" i="3"/>
  <c r="L2281" i="3" s="1"/>
  <c r="P2286" i="3"/>
  <c r="P2294" i="3"/>
  <c r="P2302" i="3"/>
  <c r="P2310" i="3"/>
  <c r="P2318" i="3"/>
  <c r="O2317" i="3"/>
  <c r="P2320" i="3"/>
  <c r="P2322" i="3"/>
  <c r="P2338" i="3"/>
  <c r="O2337" i="3"/>
  <c r="P2340" i="3"/>
  <c r="P2362" i="3"/>
  <c r="P2370" i="3"/>
  <c r="P2378" i="3"/>
  <c r="P2386" i="3"/>
  <c r="O2393" i="3"/>
  <c r="P2397" i="3"/>
  <c r="P2406" i="3"/>
  <c r="P2414" i="3"/>
  <c r="P2422" i="3"/>
  <c r="P2430" i="3"/>
  <c r="P2438" i="3"/>
  <c r="P2446" i="3"/>
  <c r="P2454" i="3"/>
  <c r="P2462" i="3"/>
  <c r="P2471" i="3"/>
  <c r="P2495" i="3"/>
  <c r="J2548" i="3"/>
  <c r="N2548" i="3"/>
  <c r="L2694" i="3"/>
  <c r="L2693" i="3" s="1"/>
  <c r="O2780" i="3"/>
  <c r="P2792" i="3"/>
  <c r="L2827" i="3"/>
  <c r="O2827" i="3"/>
  <c r="L2872" i="3"/>
  <c r="J2889" i="3"/>
  <c r="J2888" i="3" s="1"/>
  <c r="N2889" i="3"/>
  <c r="N2888" i="3" s="1"/>
  <c r="L3174" i="3"/>
  <c r="O3174" i="3"/>
  <c r="P1388" i="3"/>
  <c r="P1387" i="3" s="1"/>
  <c r="P1390" i="3"/>
  <c r="P1389" i="3" s="1"/>
  <c r="P1392" i="3"/>
  <c r="P1391" i="3" s="1"/>
  <c r="P1399" i="3"/>
  <c r="P1398" i="3" s="1"/>
  <c r="P1397" i="3" s="1"/>
  <c r="P1414" i="3"/>
  <c r="P1422" i="3"/>
  <c r="P1440" i="3"/>
  <c r="P1448" i="3"/>
  <c r="P1450" i="3"/>
  <c r="P1458" i="3"/>
  <c r="P1466" i="3"/>
  <c r="O1465" i="3"/>
  <c r="P1468" i="3"/>
  <c r="P1484" i="3"/>
  <c r="P1496" i="3"/>
  <c r="L1500" i="3"/>
  <c r="P1504" i="3"/>
  <c r="P1512" i="3"/>
  <c r="L1518" i="3"/>
  <c r="P1522" i="3"/>
  <c r="P1531" i="3"/>
  <c r="P1530" i="3" s="1"/>
  <c r="P1533" i="3"/>
  <c r="P1542" i="3"/>
  <c r="P1541" i="3" s="1"/>
  <c r="O1541" i="3"/>
  <c r="O1540" i="3" s="1"/>
  <c r="L1548" i="3"/>
  <c r="P1553" i="3"/>
  <c r="M1570" i="3"/>
  <c r="P1573" i="3"/>
  <c r="P1572" i="3" s="1"/>
  <c r="P1575" i="3"/>
  <c r="P1574" i="3" s="1"/>
  <c r="P1584" i="3"/>
  <c r="P1583" i="3" s="1"/>
  <c r="P1582" i="3" s="1"/>
  <c r="L1597" i="3"/>
  <c r="P1601" i="3"/>
  <c r="P1603" i="3"/>
  <c r="P1611" i="3"/>
  <c r="P1625" i="3"/>
  <c r="P1633" i="3"/>
  <c r="P1641" i="3"/>
  <c r="P1659" i="3"/>
  <c r="P1669" i="3"/>
  <c r="P1677" i="3"/>
  <c r="P1685" i="3"/>
  <c r="P1693" i="3"/>
  <c r="P1703" i="3"/>
  <c r="P1711" i="3"/>
  <c r="P1721" i="3"/>
  <c r="P1729" i="3"/>
  <c r="P1737" i="3"/>
  <c r="P1745" i="3"/>
  <c r="P1753" i="3"/>
  <c r="P1763" i="3"/>
  <c r="L1776" i="3"/>
  <c r="L1775" i="3" s="1"/>
  <c r="P1795" i="3"/>
  <c r="P1803" i="3"/>
  <c r="P1811" i="3"/>
  <c r="P1819" i="3"/>
  <c r="P1835" i="3"/>
  <c r="P1843" i="3"/>
  <c r="P1851" i="3"/>
  <c r="P1880" i="3"/>
  <c r="P1888" i="3"/>
  <c r="P1896" i="3"/>
  <c r="P1907" i="3"/>
  <c r="P1922" i="3"/>
  <c r="P1930" i="3"/>
  <c r="P1938" i="3"/>
  <c r="P1967" i="3"/>
  <c r="P1966" i="3" s="1"/>
  <c r="P1986" i="3"/>
  <c r="K1993" i="3"/>
  <c r="L1994" i="3"/>
  <c r="P1998" i="3"/>
  <c r="P2008" i="3"/>
  <c r="P2016" i="3"/>
  <c r="P2024" i="3"/>
  <c r="P2052" i="3"/>
  <c r="K2065" i="3"/>
  <c r="L2066" i="3"/>
  <c r="P2070" i="3"/>
  <c r="P2078" i="3"/>
  <c r="P2086" i="3"/>
  <c r="L2102" i="3"/>
  <c r="P2106" i="3"/>
  <c r="P2114" i="3"/>
  <c r="P2122" i="3"/>
  <c r="P2132" i="3"/>
  <c r="P2140" i="3"/>
  <c r="P2149" i="3"/>
  <c r="P2156" i="3"/>
  <c r="P2166" i="3"/>
  <c r="P2176" i="3"/>
  <c r="P2184" i="3"/>
  <c r="P2192" i="3"/>
  <c r="P2200" i="3"/>
  <c r="P2208" i="3"/>
  <c r="P2216" i="3"/>
  <c r="P2226" i="3"/>
  <c r="P2234" i="3"/>
  <c r="P2242" i="3"/>
  <c r="P2250" i="3"/>
  <c r="P2258" i="3"/>
  <c r="P2266" i="3"/>
  <c r="P2275" i="3"/>
  <c r="P2290" i="3"/>
  <c r="J2292" i="3"/>
  <c r="N2292" i="3"/>
  <c r="P2298" i="3"/>
  <c r="P2306" i="3"/>
  <c r="P2314" i="3"/>
  <c r="P2348" i="3"/>
  <c r="P2354" i="3"/>
  <c r="P2353" i="3" s="1"/>
  <c r="P2352" i="3" s="1"/>
  <c r="O2353" i="3"/>
  <c r="O2352" i="3" s="1"/>
  <c r="L2360" i="3"/>
  <c r="L2359" i="3" s="1"/>
  <c r="P2366" i="3"/>
  <c r="P2374" i="3"/>
  <c r="P2382" i="3"/>
  <c r="P2390" i="3"/>
  <c r="P2401" i="3"/>
  <c r="P2410" i="3"/>
  <c r="P2418" i="3"/>
  <c r="P2426" i="3"/>
  <c r="P2434" i="3"/>
  <c r="P2442" i="3"/>
  <c r="P2450" i="3"/>
  <c r="P2458" i="3"/>
  <c r="P2479" i="3"/>
  <c r="P2478" i="3" s="1"/>
  <c r="P2481" i="3"/>
  <c r="P2480" i="3" s="1"/>
  <c r="P2490" i="3"/>
  <c r="P2489" i="3" s="1"/>
  <c r="P2492" i="3"/>
  <c r="P2491" i="3" s="1"/>
  <c r="P2499" i="3"/>
  <c r="P2498" i="3" s="1"/>
  <c r="P2501" i="3"/>
  <c r="P2500" i="3" s="1"/>
  <c r="P2518" i="3"/>
  <c r="P2517" i="3" s="1"/>
  <c r="P2520" i="3"/>
  <c r="P2519" i="3" s="1"/>
  <c r="P2522" i="3"/>
  <c r="P2521" i="3" s="1"/>
  <c r="P2524" i="3"/>
  <c r="P2523" i="3" s="1"/>
  <c r="O2615" i="3"/>
  <c r="P2689" i="3"/>
  <c r="P2696" i="3"/>
  <c r="P2713" i="3"/>
  <c r="P2712" i="3" s="1"/>
  <c r="J2731" i="3"/>
  <c r="N2731" i="3"/>
  <c r="P2766" i="3"/>
  <c r="M2780" i="3"/>
  <c r="P2793" i="3"/>
  <c r="O2791" i="3"/>
  <c r="P2828" i="3"/>
  <c r="P2873" i="3"/>
  <c r="P2897" i="3"/>
  <c r="P2896" i="3" s="1"/>
  <c r="O2896" i="3"/>
  <c r="P2901" i="3"/>
  <c r="P2900" i="3" s="1"/>
  <c r="O2900" i="3"/>
  <c r="P2908" i="3"/>
  <c r="P2907" i="3" s="1"/>
  <c r="P2906" i="3" s="1"/>
  <c r="P2972" i="3"/>
  <c r="P3000" i="3"/>
  <c r="P3025" i="3"/>
  <c r="O3024" i="3"/>
  <c r="P3032" i="3"/>
  <c r="P3030" i="3" s="1"/>
  <c r="M3097" i="3"/>
  <c r="P3111" i="3"/>
  <c r="J3128" i="3"/>
  <c r="N3128" i="3"/>
  <c r="P3175" i="3"/>
  <c r="P3251" i="3"/>
  <c r="O3446" i="3"/>
  <c r="P3542" i="3"/>
  <c r="O3541" i="3"/>
  <c r="O3540" i="3" s="1"/>
  <c r="P3549" i="3"/>
  <c r="L1773" i="3"/>
  <c r="L1772" i="3" s="1"/>
  <c r="L1771" i="3" s="1"/>
  <c r="P2538" i="3"/>
  <c r="P2537" i="3" s="1"/>
  <c r="P2540" i="3"/>
  <c r="P2539" i="3" s="1"/>
  <c r="P2542" i="3"/>
  <c r="P2541" i="3" s="1"/>
  <c r="P2544" i="3"/>
  <c r="P2543" i="3" s="1"/>
  <c r="P2550" i="3"/>
  <c r="P2549" i="3" s="1"/>
  <c r="O2549" i="3"/>
  <c r="P2554" i="3"/>
  <c r="O2553" i="3"/>
  <c r="P2556" i="3"/>
  <c r="P2558" i="3"/>
  <c r="P2557" i="3" s="1"/>
  <c r="P2560" i="3"/>
  <c r="P2559" i="3" s="1"/>
  <c r="O2575" i="3"/>
  <c r="P2578" i="3"/>
  <c r="P2586" i="3"/>
  <c r="P2594" i="3"/>
  <c r="P2614" i="3"/>
  <c r="P2613" i="3" s="1"/>
  <c r="P2616" i="3"/>
  <c r="P2624" i="3"/>
  <c r="P2632" i="3"/>
  <c r="P2640" i="3"/>
  <c r="P2648" i="3"/>
  <c r="P2658" i="3"/>
  <c r="P2666" i="3"/>
  <c r="P2677" i="3"/>
  <c r="P2676" i="3" s="1"/>
  <c r="P2679" i="3"/>
  <c r="P2678" i="3" s="1"/>
  <c r="P2697" i="3"/>
  <c r="P2705" i="3"/>
  <c r="P2743" i="3"/>
  <c r="P2742" i="3" s="1"/>
  <c r="P2745" i="3"/>
  <c r="P2744" i="3" s="1"/>
  <c r="P2747" i="3"/>
  <c r="P2746" i="3" s="1"/>
  <c r="P2767" i="3"/>
  <c r="P2769" i="3"/>
  <c r="P2768" i="3" s="1"/>
  <c r="L2770" i="3"/>
  <c r="P2771" i="3"/>
  <c r="P2782" i="3"/>
  <c r="P2781" i="3" s="1"/>
  <c r="P2784" i="3"/>
  <c r="P2783" i="3" s="1"/>
  <c r="P2786" i="3"/>
  <c r="P2785" i="3" s="1"/>
  <c r="P2788" i="3"/>
  <c r="P2787" i="3" s="1"/>
  <c r="J2789" i="3"/>
  <c r="P2803" i="3"/>
  <c r="P2811" i="3"/>
  <c r="P2819" i="3"/>
  <c r="P2829" i="3"/>
  <c r="P2845" i="3"/>
  <c r="L2846" i="3"/>
  <c r="P2847" i="3"/>
  <c r="P2856" i="3"/>
  <c r="P2855" i="3" s="1"/>
  <c r="P2874" i="3"/>
  <c r="P2879" i="3"/>
  <c r="P2920" i="3"/>
  <c r="P2919" i="3" s="1"/>
  <c r="P2922" i="3"/>
  <c r="P2921" i="3" s="1"/>
  <c r="P2924" i="3"/>
  <c r="P2923" i="3" s="1"/>
  <c r="P2926" i="3"/>
  <c r="P2925" i="3" s="1"/>
  <c r="P2928" i="3"/>
  <c r="P2927" i="3" s="1"/>
  <c r="J2949" i="3"/>
  <c r="N2949" i="3"/>
  <c r="P2970" i="3"/>
  <c r="P2969" i="3" s="1"/>
  <c r="M2982" i="3"/>
  <c r="P3034" i="3"/>
  <c r="M3038" i="3"/>
  <c r="N3073" i="3"/>
  <c r="M3077" i="3"/>
  <c r="M3073" i="3" s="1"/>
  <c r="J3092" i="3"/>
  <c r="N3092" i="3"/>
  <c r="P3109" i="3"/>
  <c r="P3108" i="3" s="1"/>
  <c r="O3165" i="3"/>
  <c r="K3173" i="3"/>
  <c r="L3200" i="3"/>
  <c r="O3200" i="3"/>
  <c r="P3235" i="3"/>
  <c r="P3234" i="3" s="1"/>
  <c r="J3256" i="3"/>
  <c r="N3256" i="3"/>
  <c r="O3281" i="3"/>
  <c r="O3280" i="3" s="1"/>
  <c r="P3402" i="3"/>
  <c r="P3401" i="3" s="1"/>
  <c r="P3404" i="3"/>
  <c r="P3403" i="3" s="1"/>
  <c r="K3454" i="3"/>
  <c r="K3453" i="3" s="1"/>
  <c r="P3528" i="3"/>
  <c r="J3643" i="3"/>
  <c r="N3643" i="3"/>
  <c r="L1906" i="3"/>
  <c r="L1905" i="3" s="1"/>
  <c r="P2531" i="3"/>
  <c r="P2530" i="3" s="1"/>
  <c r="P2533" i="3"/>
  <c r="P2532" i="3" s="1"/>
  <c r="P2582" i="3"/>
  <c r="P2590" i="3"/>
  <c r="P2598" i="3"/>
  <c r="P2620" i="3"/>
  <c r="P2628" i="3"/>
  <c r="P2636" i="3"/>
  <c r="P2644" i="3"/>
  <c r="P2652" i="3"/>
  <c r="P2662" i="3"/>
  <c r="P2670" i="3"/>
  <c r="O2683" i="3"/>
  <c r="P2687" i="3"/>
  <c r="P2690" i="3"/>
  <c r="P2701" i="3"/>
  <c r="P2709" i="3"/>
  <c r="P2721" i="3"/>
  <c r="P2720" i="3" s="1"/>
  <c r="P2723" i="3"/>
  <c r="P2722" i="3" s="1"/>
  <c r="P2727" i="3"/>
  <c r="P2726" i="3" s="1"/>
  <c r="P2737" i="3"/>
  <c r="P2736" i="3" s="1"/>
  <c r="O2736" i="3"/>
  <c r="O2731" i="3" s="1"/>
  <c r="O2756" i="3"/>
  <c r="P2759" i="3"/>
  <c r="P2775" i="3"/>
  <c r="M2790" i="3"/>
  <c r="L2795" i="3"/>
  <c r="P2799" i="3"/>
  <c r="P2807" i="3"/>
  <c r="P2815" i="3"/>
  <c r="P2833" i="3"/>
  <c r="L2837" i="3"/>
  <c r="P2841" i="3"/>
  <c r="L2857" i="3"/>
  <c r="L2854" i="3" s="1"/>
  <c r="P2861" i="3"/>
  <c r="P2863" i="3"/>
  <c r="P2862" i="3" s="1"/>
  <c r="P2886" i="3"/>
  <c r="P2885" i="3" s="1"/>
  <c r="P2884" i="3" s="1"/>
  <c r="P2899" i="3"/>
  <c r="P2898" i="3" s="1"/>
  <c r="M2930" i="3"/>
  <c r="J2968" i="3"/>
  <c r="N2968" i="3"/>
  <c r="O2982" i="3"/>
  <c r="P3028" i="3"/>
  <c r="O3038" i="3"/>
  <c r="P3063" i="3"/>
  <c r="O3077" i="3"/>
  <c r="P3155" i="3"/>
  <c r="P3154" i="3" s="1"/>
  <c r="P3157" i="3"/>
  <c r="P3156" i="3" s="1"/>
  <c r="P3159" i="3"/>
  <c r="P3158" i="3" s="1"/>
  <c r="P3161" i="3"/>
  <c r="P3160" i="3" s="1"/>
  <c r="M3165" i="3"/>
  <c r="P3201" i="3"/>
  <c r="P3245" i="3"/>
  <c r="P3244" i="3" s="1"/>
  <c r="P3243" i="3" s="1"/>
  <c r="P3277" i="3"/>
  <c r="P3276" i="3" s="1"/>
  <c r="P3279" i="3"/>
  <c r="P3278" i="3" s="1"/>
  <c r="P3318" i="3"/>
  <c r="P3317" i="3" s="1"/>
  <c r="O3317" i="3"/>
  <c r="O3308" i="3" s="1"/>
  <c r="P3472" i="3"/>
  <c r="P3471" i="3" s="1"/>
  <c r="P3470" i="3" s="1"/>
  <c r="P2917" i="3"/>
  <c r="P2916" i="3" s="1"/>
  <c r="P2915" i="3" s="1"/>
  <c r="P2932" i="3"/>
  <c r="P2931" i="3" s="1"/>
  <c r="P2934" i="3"/>
  <c r="P2933" i="3" s="1"/>
  <c r="P2936" i="3"/>
  <c r="P2935" i="3" s="1"/>
  <c r="P2938" i="3"/>
  <c r="P2937" i="3" s="1"/>
  <c r="P2940" i="3"/>
  <c r="P2939" i="3" s="1"/>
  <c r="L2955" i="3"/>
  <c r="L2954" i="3" s="1"/>
  <c r="P2959" i="3"/>
  <c r="P2973" i="3"/>
  <c r="P2989" i="3"/>
  <c r="P2988" i="3" s="1"/>
  <c r="P2991" i="3"/>
  <c r="P2990" i="3" s="1"/>
  <c r="P2993" i="3"/>
  <c r="P2992" i="3" s="1"/>
  <c r="P2995" i="3"/>
  <c r="P2994" i="3" s="1"/>
  <c r="O2998" i="3"/>
  <c r="L3007" i="3"/>
  <c r="L2997" i="3" s="1"/>
  <c r="P3011" i="3"/>
  <c r="P3019" i="3"/>
  <c r="P3040" i="3"/>
  <c r="P3039" i="3" s="1"/>
  <c r="P3049" i="3"/>
  <c r="P3051" i="3"/>
  <c r="P3096" i="3"/>
  <c r="P3095" i="3" s="1"/>
  <c r="P3092" i="3" s="1"/>
  <c r="O3095" i="3"/>
  <c r="O3092" i="3" s="1"/>
  <c r="P3099" i="3"/>
  <c r="P3098" i="3" s="1"/>
  <c r="P3101" i="3"/>
  <c r="P3100" i="3" s="1"/>
  <c r="P3103" i="3"/>
  <c r="P3102" i="3" s="1"/>
  <c r="P3112" i="3"/>
  <c r="P3122" i="3"/>
  <c r="P3121" i="3" s="1"/>
  <c r="P3124" i="3"/>
  <c r="P3123" i="3" s="1"/>
  <c r="P3126" i="3"/>
  <c r="P3125" i="3" s="1"/>
  <c r="M3173" i="3"/>
  <c r="P3180" i="3"/>
  <c r="P3188" i="3"/>
  <c r="P3196" i="3"/>
  <c r="P3206" i="3"/>
  <c r="P3214" i="3"/>
  <c r="P3222" i="3"/>
  <c r="P3232" i="3"/>
  <c r="P3242" i="3"/>
  <c r="O3249" i="3"/>
  <c r="O3246" i="3" s="1"/>
  <c r="P3252" i="3"/>
  <c r="O3259" i="3"/>
  <c r="P3262" i="3"/>
  <c r="P3274" i="3"/>
  <c r="L3286" i="3"/>
  <c r="L3285" i="3" s="1"/>
  <c r="P3289" i="3"/>
  <c r="P3288" i="3" s="1"/>
  <c r="M3297" i="3"/>
  <c r="P3300" i="3"/>
  <c r="P3299" i="3" s="1"/>
  <c r="P3298" i="3" s="1"/>
  <c r="P3322" i="3"/>
  <c r="J3384" i="3"/>
  <c r="N3384" i="3"/>
  <c r="O3406" i="3"/>
  <c r="P3415" i="3"/>
  <c r="P3414" i="3" s="1"/>
  <c r="P3413" i="3" s="1"/>
  <c r="O3414" i="3"/>
  <c r="O3413" i="3" s="1"/>
  <c r="L3455" i="3"/>
  <c r="L3461" i="3"/>
  <c r="P3463" i="3"/>
  <c r="O3461" i="3"/>
  <c r="P3691" i="3"/>
  <c r="O3690" i="3"/>
  <c r="P3702" i="3"/>
  <c r="P3701" i="3" s="1"/>
  <c r="P3700" i="3" s="1"/>
  <c r="P3705" i="3"/>
  <c r="P3704" i="3" s="1"/>
  <c r="P2903" i="3"/>
  <c r="P2902" i="3" s="1"/>
  <c r="P2905" i="3"/>
  <c r="P2904" i="3" s="1"/>
  <c r="L2941" i="3"/>
  <c r="L2930" i="3" s="1"/>
  <c r="P2956" i="3"/>
  <c r="P2965" i="3"/>
  <c r="P2964" i="3" s="1"/>
  <c r="P2967" i="3"/>
  <c r="P2966" i="3" s="1"/>
  <c r="P2984" i="3"/>
  <c r="P2983" i="3" s="1"/>
  <c r="P3008" i="3"/>
  <c r="P3015" i="3"/>
  <c r="P3023" i="3"/>
  <c r="P3035" i="3"/>
  <c r="L3041" i="3"/>
  <c r="P3045" i="3"/>
  <c r="P3055" i="3"/>
  <c r="P3054" i="3" s="1"/>
  <c r="P3057" i="3"/>
  <c r="P3056" i="3" s="1"/>
  <c r="P3064" i="3"/>
  <c r="P3068" i="3"/>
  <c r="P3067" i="3" s="1"/>
  <c r="O3073" i="3"/>
  <c r="P3079" i="3"/>
  <c r="P3078" i="3" s="1"/>
  <c r="P3081" i="3"/>
  <c r="P3080" i="3" s="1"/>
  <c r="P3106" i="3"/>
  <c r="P3105" i="3" s="1"/>
  <c r="P3104" i="3" s="1"/>
  <c r="M3107" i="3"/>
  <c r="P3118" i="3"/>
  <c r="P3146" i="3"/>
  <c r="P3145" i="3" s="1"/>
  <c r="P3148" i="3"/>
  <c r="P3147" i="3" s="1"/>
  <c r="P3150" i="3"/>
  <c r="P3149" i="3" s="1"/>
  <c r="P3152" i="3"/>
  <c r="P3151" i="3" s="1"/>
  <c r="P3167" i="3"/>
  <c r="P3166" i="3" s="1"/>
  <c r="P3169" i="3"/>
  <c r="P3168" i="3" s="1"/>
  <c r="P3171" i="3"/>
  <c r="P3170" i="3" s="1"/>
  <c r="P3176" i="3"/>
  <c r="P3184" i="3"/>
  <c r="P3192" i="3"/>
  <c r="P3202" i="3"/>
  <c r="P3210" i="3"/>
  <c r="P3218" i="3"/>
  <c r="L3224" i="3"/>
  <c r="P3228" i="3"/>
  <c r="P3238" i="3"/>
  <c r="P3266" i="3"/>
  <c r="M3281" i="3"/>
  <c r="M3280" i="3" s="1"/>
  <c r="P3310" i="3"/>
  <c r="P3309" i="3" s="1"/>
  <c r="P3312" i="3"/>
  <c r="P3311" i="3" s="1"/>
  <c r="P3314" i="3"/>
  <c r="P3313" i="3" s="1"/>
  <c r="P3316" i="3"/>
  <c r="P3315" i="3" s="1"/>
  <c r="L3325" i="3"/>
  <c r="L3324" i="3" s="1"/>
  <c r="P3326" i="3"/>
  <c r="P3335" i="3"/>
  <c r="P3334" i="3" s="1"/>
  <c r="P3337" i="3"/>
  <c r="P3336" i="3" s="1"/>
  <c r="P3339" i="3"/>
  <c r="P3338" i="3" s="1"/>
  <c r="L3342" i="3"/>
  <c r="P3344" i="3"/>
  <c r="O3342" i="3"/>
  <c r="M3406" i="3"/>
  <c r="M3405" i="3" s="1"/>
  <c r="P3456" i="3"/>
  <c r="P3462" i="3"/>
  <c r="P3534" i="3"/>
  <c r="P3837" i="3"/>
  <c r="L3827" i="3"/>
  <c r="L3826" i="3" s="1"/>
  <c r="P3362" i="3"/>
  <c r="P3370" i="3"/>
  <c r="L3376" i="3"/>
  <c r="P3380" i="3"/>
  <c r="P3448" i="3"/>
  <c r="P3447" i="3" s="1"/>
  <c r="P3450" i="3"/>
  <c r="P3449" i="3" s="1"/>
  <c r="P3452" i="3"/>
  <c r="P3451" i="3" s="1"/>
  <c r="P3457" i="3"/>
  <c r="P3469" i="3"/>
  <c r="P3468" i="3" s="1"/>
  <c r="P3475" i="3"/>
  <c r="P3474" i="3" s="1"/>
  <c r="P3473" i="3" s="1"/>
  <c r="O3474" i="3"/>
  <c r="O3473" i="3" s="1"/>
  <c r="M3516" i="3"/>
  <c r="M3510" i="3" s="1"/>
  <c r="P3688" i="3"/>
  <c r="J3826" i="3"/>
  <c r="P3348" i="3"/>
  <c r="L3354" i="3"/>
  <c r="P3358" i="3"/>
  <c r="P3366" i="3"/>
  <c r="P3374" i="3"/>
  <c r="P3377" i="3"/>
  <c r="P3395" i="3"/>
  <c r="P3394" i="3" s="1"/>
  <c r="P3393" i="3" s="1"/>
  <c r="P3408" i="3"/>
  <c r="P3407" i="3" s="1"/>
  <c r="P3410" i="3"/>
  <c r="P3409" i="3" s="1"/>
  <c r="P3425" i="3"/>
  <c r="P3424" i="3" s="1"/>
  <c r="P3427" i="3"/>
  <c r="P3426" i="3" s="1"/>
  <c r="P3429" i="3"/>
  <c r="P3428" i="3" s="1"/>
  <c r="P3431" i="3"/>
  <c r="P3430" i="3" s="1"/>
  <c r="P3433" i="3"/>
  <c r="P3432" i="3" s="1"/>
  <c r="M3478" i="3"/>
  <c r="M3486" i="3"/>
  <c r="O3516" i="3"/>
  <c r="P3546" i="3"/>
  <c r="P3545" i="3" s="1"/>
  <c r="P3544" i="3" s="1"/>
  <c r="O3545" i="3"/>
  <c r="O3544" i="3" s="1"/>
  <c r="P3621" i="3"/>
  <c r="P3655" i="3"/>
  <c r="P3654" i="3" s="1"/>
  <c r="O3654" i="3"/>
  <c r="P3659" i="3"/>
  <c r="P3658" i="3" s="1"/>
  <c r="O3658" i="3"/>
  <c r="P3809" i="3"/>
  <c r="P3505" i="3"/>
  <c r="P3523" i="3"/>
  <c r="P3522" i="3" s="1"/>
  <c r="P3521" i="3" s="1"/>
  <c r="O3526" i="3"/>
  <c r="P3539" i="3"/>
  <c r="P3543" i="3"/>
  <c r="P3550" i="3"/>
  <c r="P3558" i="3"/>
  <c r="P3566" i="3"/>
  <c r="P3574" i="3"/>
  <c r="P3582" i="3"/>
  <c r="P3590" i="3"/>
  <c r="P3598" i="3"/>
  <c r="P3606" i="3"/>
  <c r="O3615" i="3"/>
  <c r="P3619" i="3"/>
  <c r="P3622" i="3"/>
  <c r="P3641" i="3"/>
  <c r="P3640" i="3" s="1"/>
  <c r="P3639" i="3" s="1"/>
  <c r="L3678" i="3"/>
  <c r="L3677" i="3" s="1"/>
  <c r="P3679" i="3"/>
  <c r="P3689" i="3"/>
  <c r="L3690" i="3"/>
  <c r="P3694" i="3"/>
  <c r="P3693" i="3" s="1"/>
  <c r="L3710" i="3"/>
  <c r="J3724" i="3"/>
  <c r="N3724" i="3"/>
  <c r="P3821" i="3"/>
  <c r="O3841" i="3"/>
  <c r="O3840" i="3" s="1"/>
  <c r="O3886" i="3"/>
  <c r="O3883" i="3" s="1"/>
  <c r="P3961" i="3"/>
  <c r="L3960" i="3"/>
  <c r="P3488" i="3"/>
  <c r="P3487" i="3" s="1"/>
  <c r="P3490" i="3"/>
  <c r="P3489" i="3" s="1"/>
  <c r="P3492" i="3"/>
  <c r="L3497" i="3"/>
  <c r="L3496" i="3" s="1"/>
  <c r="P3501" i="3"/>
  <c r="P3509" i="3"/>
  <c r="P3518" i="3"/>
  <c r="P3517" i="3" s="1"/>
  <c r="P3520" i="3"/>
  <c r="P3519" i="3" s="1"/>
  <c r="P3533" i="3"/>
  <c r="O3532" i="3"/>
  <c r="P3535" i="3"/>
  <c r="P3554" i="3"/>
  <c r="P3562" i="3"/>
  <c r="P3570" i="3"/>
  <c r="P3578" i="3"/>
  <c r="P3586" i="3"/>
  <c r="P3594" i="3"/>
  <c r="P3602" i="3"/>
  <c r="P3611" i="3"/>
  <c r="P3610" i="3" s="1"/>
  <c r="P3609" i="3" s="1"/>
  <c r="P3631" i="3"/>
  <c r="P3630" i="3" s="1"/>
  <c r="P3636" i="3"/>
  <c r="P3635" i="3" s="1"/>
  <c r="P3638" i="3"/>
  <c r="P3637" i="3" s="1"/>
  <c r="P3657" i="3"/>
  <c r="P3656" i="3" s="1"/>
  <c r="P3661" i="3"/>
  <c r="P3660" i="3" s="1"/>
  <c r="P3667" i="3"/>
  <c r="O3666" i="3"/>
  <c r="O3665" i="3" s="1"/>
  <c r="P3669" i="3"/>
  <c r="J3677" i="3"/>
  <c r="N3677" i="3"/>
  <c r="O3682" i="3"/>
  <c r="P3685" i="3"/>
  <c r="M3686" i="3"/>
  <c r="P3709" i="3"/>
  <c r="P3708" i="3" s="1"/>
  <c r="J3710" i="3"/>
  <c r="N3710" i="3"/>
  <c r="P3831" i="3"/>
  <c r="O3827" i="3"/>
  <c r="P4003" i="3"/>
  <c r="L4002" i="3"/>
  <c r="L4001" i="3" s="1"/>
  <c r="L4061" i="3"/>
  <c r="L4060" i="3" s="1"/>
  <c r="P4062" i="3"/>
  <c r="P3732" i="3"/>
  <c r="P3740" i="3"/>
  <c r="P3748" i="3"/>
  <c r="O3755" i="3"/>
  <c r="P3758" i="3"/>
  <c r="P3768" i="3"/>
  <c r="L3782" i="3"/>
  <c r="P3786" i="3"/>
  <c r="P3794" i="3"/>
  <c r="J3796" i="3"/>
  <c r="N3796" i="3"/>
  <c r="P3802" i="3"/>
  <c r="P3814" i="3"/>
  <c r="P3822" i="3"/>
  <c r="P3846" i="3"/>
  <c r="P3866" i="3"/>
  <c r="L4121" i="3"/>
  <c r="P4127" i="3"/>
  <c r="L3706" i="3"/>
  <c r="O3725" i="3"/>
  <c r="P3728" i="3"/>
  <c r="P3736" i="3"/>
  <c r="P3744" i="3"/>
  <c r="P3752" i="3"/>
  <c r="P3762" i="3"/>
  <c r="L3763" i="3"/>
  <c r="P3764" i="3"/>
  <c r="P3772" i="3"/>
  <c r="P3783" i="3"/>
  <c r="P3790" i="3"/>
  <c r="P3798" i="3"/>
  <c r="P3810" i="3"/>
  <c r="P3818" i="3"/>
  <c r="P3839" i="3"/>
  <c r="P3838" i="3" s="1"/>
  <c r="O3838" i="3"/>
  <c r="L3841" i="3"/>
  <c r="L3840" i="3" s="1"/>
  <c r="P3863" i="3"/>
  <c r="O3862" i="3"/>
  <c r="L3979" i="3"/>
  <c r="L4095" i="3"/>
  <c r="P4096" i="3"/>
  <c r="P3845" i="3"/>
  <c r="P3869" i="3"/>
  <c r="P3868" i="3" s="1"/>
  <c r="L3873" i="3"/>
  <c r="P3874" i="3"/>
  <c r="P3873" i="3" s="1"/>
  <c r="L3881" i="3"/>
  <c r="L3878" i="3" s="1"/>
  <c r="P3882" i="3"/>
  <c r="P3881" i="3" s="1"/>
  <c r="P3878" i="3" s="1"/>
  <c r="M3890" i="3"/>
  <c r="P3938" i="3"/>
  <c r="P3946" i="3"/>
  <c r="P3954" i="3"/>
  <c r="P3999" i="3"/>
  <c r="P4085" i="3"/>
  <c r="O4084" i="3"/>
  <c r="P4107" i="3"/>
  <c r="L4221" i="3"/>
  <c r="L4220" i="3" s="1"/>
  <c r="P4222" i="3"/>
  <c r="P3833" i="3"/>
  <c r="P3853" i="3"/>
  <c r="P3865" i="3"/>
  <c r="O3921" i="3"/>
  <c r="P3934" i="3"/>
  <c r="P3942" i="3"/>
  <c r="P3950" i="3"/>
  <c r="P3958" i="3"/>
  <c r="P3992" i="3"/>
  <c r="O4002" i="3"/>
  <c r="O4001" i="3" s="1"/>
  <c r="P4092" i="3"/>
  <c r="L4090" i="3"/>
  <c r="P4099" i="3"/>
  <c r="P4117" i="3"/>
  <c r="P4116" i="3" s="1"/>
  <c r="O4116" i="3"/>
  <c r="O4113" i="3" s="1"/>
  <c r="J4083" i="3"/>
  <c r="N4083" i="3"/>
  <c r="P4007" i="3"/>
  <c r="P4023" i="3"/>
  <c r="P4039" i="3"/>
  <c r="P4055" i="3"/>
  <c r="P4063" i="3"/>
  <c r="P4075" i="3"/>
  <c r="O4090" i="3"/>
  <c r="P4115" i="3"/>
  <c r="P4114" i="3" s="1"/>
  <c r="P4128" i="3"/>
  <c r="P4136" i="3"/>
  <c r="P4144" i="3"/>
  <c r="P4150" i="3"/>
  <c r="P4158" i="3"/>
  <c r="P4166" i="3"/>
  <c r="P4174" i="3"/>
  <c r="P4182" i="3"/>
  <c r="P4190" i="3"/>
  <c r="P4198" i="3"/>
  <c r="P4206" i="3"/>
  <c r="P4214" i="3"/>
  <c r="P4223" i="3"/>
  <c r="O4229" i="3"/>
  <c r="O4228" i="3" s="1"/>
  <c r="L4229" i="3"/>
  <c r="L4228" i="3" s="1"/>
  <c r="L4148" i="3"/>
  <c r="AI40" i="11" l="1"/>
  <c r="AI39" i="11" s="1"/>
  <c r="BK41" i="11"/>
  <c r="AK41" i="11"/>
  <c r="AK40" i="11" s="1"/>
  <c r="AK39" i="11" s="1"/>
  <c r="AL548" i="11"/>
  <c r="AL503" i="11"/>
  <c r="AL520" i="11"/>
  <c r="BN457" i="11"/>
  <c r="AL285" i="11"/>
  <c r="AJ203" i="11"/>
  <c r="L1547" i="3"/>
  <c r="L1546" i="3" s="1"/>
  <c r="L1545" i="3" s="1"/>
  <c r="BN470" i="11"/>
  <c r="AL403" i="11"/>
  <c r="AL328" i="11"/>
  <c r="BN382" i="11"/>
  <c r="BM251" i="11"/>
  <c r="BM250" i="11" s="1"/>
  <c r="AL207" i="11"/>
  <c r="N657" i="3"/>
  <c r="P472" i="11"/>
  <c r="AL419" i="11"/>
  <c r="AG485" i="11"/>
  <c r="M2718" i="3"/>
  <c r="K3127" i="3"/>
  <c r="BN578" i="11"/>
  <c r="BN518" i="11"/>
  <c r="BN480" i="11"/>
  <c r="AL392" i="11"/>
  <c r="AL373" i="11"/>
  <c r="AL369" i="11"/>
  <c r="BN319" i="11"/>
  <c r="BN294" i="11"/>
  <c r="BN118" i="11"/>
  <c r="AL155" i="11"/>
  <c r="AL130" i="11"/>
  <c r="AL595" i="11"/>
  <c r="O4120" i="3"/>
  <c r="P600" i="3"/>
  <c r="AL601" i="11"/>
  <c r="P3805" i="3"/>
  <c r="N2570" i="3"/>
  <c r="BE76" i="11"/>
  <c r="T76" i="11"/>
  <c r="P2756" i="3"/>
  <c r="P1376" i="3"/>
  <c r="P847" i="3"/>
  <c r="K2482" i="3"/>
  <c r="L3281" i="3"/>
  <c r="L3280" i="3" s="1"/>
  <c r="M2748" i="3"/>
  <c r="L3643" i="3"/>
  <c r="L3642" i="3" s="1"/>
  <c r="J657" i="3"/>
  <c r="P970" i="3"/>
  <c r="M2515" i="3"/>
  <c r="O3686" i="3"/>
  <c r="P3272" i="3"/>
  <c r="P1381" i="3"/>
  <c r="P981" i="3"/>
  <c r="P3292" i="3"/>
  <c r="P3291" i="3" s="1"/>
  <c r="O3699" i="3"/>
  <c r="L1570" i="3"/>
  <c r="O1138" i="3"/>
  <c r="M2894" i="3"/>
  <c r="BN600" i="11"/>
  <c r="BN591" i="11"/>
  <c r="AL554" i="11"/>
  <c r="AL556" i="11"/>
  <c r="AL482" i="11"/>
  <c r="AL483" i="11"/>
  <c r="BN555" i="11"/>
  <c r="BN453" i="11"/>
  <c r="AL409" i="11"/>
  <c r="AZ67" i="11"/>
  <c r="BN62" i="11"/>
  <c r="AL188" i="11"/>
  <c r="AO54" i="11"/>
  <c r="BL63" i="11"/>
  <c r="AL149" i="11"/>
  <c r="AL178" i="11"/>
  <c r="AR355" i="11"/>
  <c r="BN397" i="11"/>
  <c r="BL59" i="11"/>
  <c r="BL54" i="11" s="1"/>
  <c r="AL69" i="11"/>
  <c r="BC490" i="11"/>
  <c r="BN291" i="11"/>
  <c r="BN287" i="11"/>
  <c r="BJ22" i="11"/>
  <c r="AF485" i="11"/>
  <c r="AL610" i="11"/>
  <c r="BN550" i="11"/>
  <c r="P3325" i="3"/>
  <c r="P3324" i="3" s="1"/>
  <c r="P3438" i="3"/>
  <c r="M1365" i="3"/>
  <c r="P3387" i="3"/>
  <c r="P3384" i="3" s="1"/>
  <c r="M657" i="3"/>
  <c r="L647" i="3"/>
  <c r="P595" i="3"/>
  <c r="P562" i="3" s="1"/>
  <c r="L2871" i="3"/>
  <c r="L2870" i="3" s="1"/>
  <c r="L2869" i="3" s="1"/>
  <c r="O647" i="3"/>
  <c r="O1788" i="3"/>
  <c r="P3710" i="3"/>
  <c r="J2032" i="3"/>
  <c r="O562" i="3"/>
  <c r="O1993" i="3"/>
  <c r="P4095" i="3"/>
  <c r="P2755" i="3"/>
  <c r="J2064" i="3"/>
  <c r="K1057" i="3"/>
  <c r="P2672" i="3"/>
  <c r="P2483" i="3"/>
  <c r="O954" i="3"/>
  <c r="AL395" i="11"/>
  <c r="AI260" i="11"/>
  <c r="BN456" i="11"/>
  <c r="AL344" i="11"/>
  <c r="BM609" i="11"/>
  <c r="BN609" i="11" s="1"/>
  <c r="AL524" i="11"/>
  <c r="BM213" i="11"/>
  <c r="AL108" i="11"/>
  <c r="AS182" i="11"/>
  <c r="AL544" i="11"/>
  <c r="BN503" i="11"/>
  <c r="AO497" i="11"/>
  <c r="AO496" i="11" s="1"/>
  <c r="AO495" i="11" s="1"/>
  <c r="BN388" i="11"/>
  <c r="AL322" i="11"/>
  <c r="BN127" i="11"/>
  <c r="BN111" i="11"/>
  <c r="N76" i="11"/>
  <c r="BK11" i="11"/>
  <c r="BI182" i="11"/>
  <c r="AL426" i="11"/>
  <c r="O355" i="11"/>
  <c r="BN369" i="11"/>
  <c r="AZ247" i="11"/>
  <c r="AL210" i="11"/>
  <c r="AZ472" i="11"/>
  <c r="BF238" i="11"/>
  <c r="AL499" i="11"/>
  <c r="AQ76" i="11"/>
  <c r="AG260" i="11"/>
  <c r="M76" i="11"/>
  <c r="AV54" i="11"/>
  <c r="BN608" i="11"/>
  <c r="BN508" i="11"/>
  <c r="AL494" i="11"/>
  <c r="AL493" i="11" s="1"/>
  <c r="AL345" i="11"/>
  <c r="BN109" i="11"/>
  <c r="J76" i="11"/>
  <c r="AL527" i="11"/>
  <c r="AL230" i="11"/>
  <c r="AY238" i="11"/>
  <c r="BI598" i="11"/>
  <c r="BI597" i="11" s="1"/>
  <c r="BN581" i="11"/>
  <c r="BN573" i="11"/>
  <c r="BN584" i="11"/>
  <c r="BN576" i="11"/>
  <c r="BN569" i="11"/>
  <c r="BN561" i="11"/>
  <c r="AL552" i="11"/>
  <c r="BN564" i="11"/>
  <c r="BM481" i="11"/>
  <c r="BM494" i="11"/>
  <c r="BM493" i="11" s="1"/>
  <c r="AL358" i="11"/>
  <c r="AL326" i="11"/>
  <c r="BN362" i="11"/>
  <c r="BN344" i="11"/>
  <c r="AL192" i="11"/>
  <c r="BN107" i="11"/>
  <c r="BJ103" i="11"/>
  <c r="BJ102" i="11" s="1"/>
  <c r="AL593" i="11"/>
  <c r="BN399" i="11"/>
  <c r="BF496" i="11"/>
  <c r="BF495" i="11" s="1"/>
  <c r="AL314" i="11"/>
  <c r="BN548" i="11"/>
  <c r="AL413" i="11"/>
  <c r="L76" i="11"/>
  <c r="P1532" i="3"/>
  <c r="J1004" i="3"/>
  <c r="J1315" i="3"/>
  <c r="J1297" i="3" s="1"/>
  <c r="J20" i="3" s="1"/>
  <c r="K3889" i="3"/>
  <c r="K3888" i="3" s="1"/>
  <c r="L3256" i="3"/>
  <c r="P540" i="3"/>
  <c r="J3082" i="3"/>
  <c r="P3497" i="3"/>
  <c r="P3496" i="3" s="1"/>
  <c r="P3678" i="3"/>
  <c r="P3615" i="3"/>
  <c r="P2683" i="3"/>
  <c r="M2996" i="3"/>
  <c r="O2571" i="3"/>
  <c r="P2051" i="3"/>
  <c r="P2050" i="3" s="1"/>
  <c r="P1594" i="3"/>
  <c r="P732" i="3"/>
  <c r="P1340" i="3"/>
  <c r="L1138" i="3"/>
  <c r="P1159" i="3"/>
  <c r="M3307" i="3"/>
  <c r="J3477" i="3"/>
  <c r="P4229" i="3"/>
  <c r="P4228" i="3" s="1"/>
  <c r="M3723" i="3"/>
  <c r="M3722" i="3" s="1"/>
  <c r="P2949" i="3"/>
  <c r="K1616" i="3"/>
  <c r="K1569" i="3" s="1"/>
  <c r="K24" i="3" s="1"/>
  <c r="O1316" i="3"/>
  <c r="O1315" i="3" s="1"/>
  <c r="O1297" i="3" s="1"/>
  <c r="O20" i="3" s="1"/>
  <c r="J3510" i="3"/>
  <c r="P3883" i="3"/>
  <c r="O2482" i="3"/>
  <c r="K2570" i="3"/>
  <c r="P737" i="3"/>
  <c r="P736" i="3" s="1"/>
  <c r="K3723" i="3"/>
  <c r="K3722" i="3" s="1"/>
  <c r="J532" i="3"/>
  <c r="J521" i="3" s="1"/>
  <c r="J15" i="3" s="1"/>
  <c r="K68" i="3"/>
  <c r="N2996" i="3"/>
  <c r="K2748" i="3"/>
  <c r="M2570" i="3"/>
  <c r="M2482" i="3"/>
  <c r="J2748" i="3"/>
  <c r="N1948" i="3"/>
  <c r="K2718" i="3"/>
  <c r="K3642" i="3"/>
  <c r="K2996" i="3"/>
  <c r="P1597" i="3"/>
  <c r="P1941" i="3"/>
  <c r="P935" i="3"/>
  <c r="P934" i="3" s="1"/>
  <c r="P3891" i="3"/>
  <c r="N329" i="3"/>
  <c r="P3511" i="3"/>
  <c r="O3978" i="3"/>
  <c r="L2894" i="3"/>
  <c r="N2748" i="3"/>
  <c r="L2548" i="3"/>
  <c r="N1057" i="3"/>
  <c r="K3082" i="3"/>
  <c r="L2731" i="3"/>
  <c r="L2718" i="3" s="1"/>
  <c r="L603" i="3"/>
  <c r="J3172" i="3"/>
  <c r="N1616" i="3"/>
  <c r="N1569" i="3" s="1"/>
  <c r="N24" i="3" s="1"/>
  <c r="O603" i="3"/>
  <c r="BN528" i="11"/>
  <c r="AL429" i="11"/>
  <c r="BN359" i="11"/>
  <c r="AL411" i="11"/>
  <c r="AL594" i="11"/>
  <c r="AL569" i="11"/>
  <c r="AL150" i="11"/>
  <c r="AG20" i="11"/>
  <c r="BN172" i="11"/>
  <c r="AL183" i="11"/>
  <c r="AL563" i="11"/>
  <c r="AS467" i="11"/>
  <c r="AR63" i="11"/>
  <c r="BN583" i="11"/>
  <c r="BN575" i="11"/>
  <c r="BN586" i="11"/>
  <c r="BN560" i="11"/>
  <c r="BN544" i="11"/>
  <c r="AL516" i="11"/>
  <c r="BK491" i="11"/>
  <c r="BK490" i="11" s="1"/>
  <c r="AL463" i="11"/>
  <c r="BN448" i="11"/>
  <c r="BN385" i="11"/>
  <c r="AL366" i="11"/>
  <c r="AL363" i="11"/>
  <c r="AL313" i="11"/>
  <c r="AL237" i="11"/>
  <c r="BN232" i="11"/>
  <c r="BL356" i="11"/>
  <c r="BL355" i="11" s="1"/>
  <c r="BJ262" i="11"/>
  <c r="BJ261" i="11" s="1"/>
  <c r="AL190" i="11"/>
  <c r="BJ216" i="11"/>
  <c r="BJ215" i="11" s="1"/>
  <c r="AS42" i="11"/>
  <c r="AJ173" i="11"/>
  <c r="AL107" i="11"/>
  <c r="P461" i="11"/>
  <c r="BN536" i="11"/>
  <c r="O460" i="11"/>
  <c r="AL233" i="11"/>
  <c r="AL431" i="11"/>
  <c r="AL415" i="11"/>
  <c r="AJ260" i="11"/>
  <c r="BN449" i="11"/>
  <c r="AL227" i="11"/>
  <c r="AF203" i="11"/>
  <c r="BN572" i="11"/>
  <c r="AL518" i="11"/>
  <c r="AG497" i="11"/>
  <c r="AG496" i="11" s="1"/>
  <c r="AG495" i="11" s="1"/>
  <c r="BN375" i="11"/>
  <c r="BN401" i="11"/>
  <c r="AL362" i="11"/>
  <c r="AL348" i="11"/>
  <c r="AL340" i="11"/>
  <c r="BN327" i="11"/>
  <c r="AL293" i="11"/>
  <c r="AL277" i="11"/>
  <c r="BN115" i="11"/>
  <c r="AL420" i="11"/>
  <c r="AL462" i="11"/>
  <c r="AL454" i="11"/>
  <c r="AL442" i="11"/>
  <c r="AL561" i="11"/>
  <c r="BN296" i="11"/>
  <c r="AL470" i="11"/>
  <c r="BM84" i="11"/>
  <c r="AN76" i="11"/>
  <c r="AL591" i="11"/>
  <c r="K3340" i="3"/>
  <c r="K3510" i="3"/>
  <c r="N1315" i="3"/>
  <c r="N1004" i="3"/>
  <c r="M1004" i="3"/>
  <c r="P142" i="3"/>
  <c r="P141" i="3" s="1"/>
  <c r="L398" i="3"/>
  <c r="P3224" i="3"/>
  <c r="P3297" i="3"/>
  <c r="P2857" i="3"/>
  <c r="P2854" i="3" s="1"/>
  <c r="O398" i="3"/>
  <c r="P1781" i="3"/>
  <c r="O661" i="3"/>
  <c r="L533" i="3"/>
  <c r="J3340" i="3"/>
  <c r="J2929" i="3"/>
  <c r="N2718" i="3"/>
  <c r="N2711" i="3" s="1"/>
  <c r="N30" i="3" s="1"/>
  <c r="O1981" i="3"/>
  <c r="O1948" i="3" s="1"/>
  <c r="O846" i="3"/>
  <c r="K657" i="3"/>
  <c r="L1180" i="3"/>
  <c r="L3478" i="3"/>
  <c r="L3477" i="3" s="1"/>
  <c r="P2941" i="3"/>
  <c r="P3979" i="3"/>
  <c r="N3510" i="3"/>
  <c r="M3699" i="3"/>
  <c r="K260" i="3"/>
  <c r="P4090" i="3"/>
  <c r="P3041" i="3"/>
  <c r="P2731" i="3"/>
  <c r="L884" i="3"/>
  <c r="K1315" i="3"/>
  <c r="K1297" i="3" s="1"/>
  <c r="K20" i="3" s="1"/>
  <c r="L2610" i="3"/>
  <c r="K2929" i="3"/>
  <c r="M1948" i="3"/>
  <c r="N3889" i="3"/>
  <c r="N3888" i="3" s="1"/>
  <c r="J3699" i="3"/>
  <c r="O3677" i="3"/>
  <c r="L3686" i="3"/>
  <c r="O2682" i="3"/>
  <c r="O3127" i="3"/>
  <c r="N3127" i="3"/>
  <c r="P2998" i="3"/>
  <c r="L1993" i="3"/>
  <c r="L1948" i="3" s="1"/>
  <c r="N2482" i="3"/>
  <c r="O782" i="3"/>
  <c r="O1208" i="3"/>
  <c r="L1058" i="3"/>
  <c r="L661" i="3"/>
  <c r="P471" i="3"/>
  <c r="P470" i="3" s="1"/>
  <c r="M1315" i="3"/>
  <c r="N3477" i="3"/>
  <c r="P552" i="3"/>
  <c r="P215" i="3"/>
  <c r="N292" i="3"/>
  <c r="L3073" i="3"/>
  <c r="P664" i="3"/>
  <c r="P3128" i="3"/>
  <c r="L980" i="3"/>
  <c r="L979" i="3" s="1"/>
  <c r="L978" i="3" s="1"/>
  <c r="L2482" i="3"/>
  <c r="J1948" i="3"/>
  <c r="M3340" i="3"/>
  <c r="J2894" i="3"/>
  <c r="O2762" i="3"/>
  <c r="M2064" i="3"/>
  <c r="J329" i="3"/>
  <c r="M68" i="3"/>
  <c r="P226" i="3"/>
  <c r="P225" i="3" s="1"/>
  <c r="BN551" i="11"/>
  <c r="BN543" i="11"/>
  <c r="AL550" i="11"/>
  <c r="L496" i="11"/>
  <c r="L495" i="11" s="1"/>
  <c r="AL506" i="11"/>
  <c r="AL457" i="11"/>
  <c r="AL581" i="11"/>
  <c r="AL573" i="11"/>
  <c r="AL543" i="11"/>
  <c r="AZ252" i="11"/>
  <c r="BG247" i="11"/>
  <c r="P239" i="11"/>
  <c r="AL231" i="11"/>
  <c r="BI238" i="11"/>
  <c r="AL441" i="11"/>
  <c r="AL478" i="11"/>
  <c r="AJ490" i="11"/>
  <c r="AL596" i="11"/>
  <c r="AL465" i="11"/>
  <c r="AL459" i="11"/>
  <c r="BI204" i="11"/>
  <c r="AL585" i="11"/>
  <c r="AL577" i="11"/>
  <c r="AK472" i="11"/>
  <c r="AS255" i="11"/>
  <c r="BN278" i="11"/>
  <c r="BN566" i="11"/>
  <c r="AL434" i="11"/>
  <c r="BN330" i="11"/>
  <c r="BN293" i="11"/>
  <c r="BN285" i="11"/>
  <c r="BN329" i="11"/>
  <c r="BN300" i="11"/>
  <c r="AP100" i="11"/>
  <c r="AP99" i="11" s="1"/>
  <c r="BG490" i="11"/>
  <c r="AL156" i="11"/>
  <c r="AI101" i="11"/>
  <c r="BN150" i="11"/>
  <c r="BN195" i="11"/>
  <c r="BN181" i="11"/>
  <c r="AL131" i="11"/>
  <c r="AL191" i="11"/>
  <c r="AY173" i="11"/>
  <c r="AL105" i="11"/>
  <c r="O101" i="11"/>
  <c r="AB76" i="11"/>
  <c r="W76" i="11"/>
  <c r="BH80" i="11"/>
  <c r="AP76" i="11"/>
  <c r="AL75" i="11"/>
  <c r="AL74" i="11" s="1"/>
  <c r="BG55" i="11"/>
  <c r="AT19" i="11"/>
  <c r="AZ11" i="11"/>
  <c r="BL606" i="11"/>
  <c r="BL605" i="11" s="1"/>
  <c r="BN523" i="11"/>
  <c r="BN466" i="11"/>
  <c r="AL311" i="11"/>
  <c r="AL291" i="11"/>
  <c r="BN302" i="11"/>
  <c r="AL180" i="11"/>
  <c r="AL168" i="11"/>
  <c r="AL62" i="11"/>
  <c r="BM104" i="11"/>
  <c r="BN104" i="11" s="1"/>
  <c r="AL111" i="11"/>
  <c r="AL549" i="11"/>
  <c r="BN315" i="11"/>
  <c r="AL234" i="11"/>
  <c r="BJ222" i="11"/>
  <c r="BJ218" i="11" s="1"/>
  <c r="BJ217" i="11" s="1"/>
  <c r="L238" i="11"/>
  <c r="AG203" i="11"/>
  <c r="O76" i="11"/>
  <c r="AT76" i="11"/>
  <c r="BM604" i="11"/>
  <c r="BM598" i="11" s="1"/>
  <c r="BM597" i="11" s="1"/>
  <c r="AL604" i="11"/>
  <c r="BN596" i="11"/>
  <c r="AI497" i="11"/>
  <c r="AI496" i="11" s="1"/>
  <c r="AI495" i="11" s="1"/>
  <c r="BN515" i="11"/>
  <c r="BN540" i="11"/>
  <c r="AL512" i="11"/>
  <c r="BN481" i="11"/>
  <c r="BN482" i="11"/>
  <c r="AL455" i="11"/>
  <c r="BN394" i="11"/>
  <c r="AL330" i="11"/>
  <c r="BC378" i="11"/>
  <c r="AL367" i="11"/>
  <c r="BN334" i="11"/>
  <c r="BN322" i="11"/>
  <c r="AL310" i="11"/>
  <c r="BN295" i="11"/>
  <c r="BN283" i="11"/>
  <c r="BN199" i="11"/>
  <c r="BN131" i="11"/>
  <c r="BN134" i="11"/>
  <c r="L43" i="11"/>
  <c r="L42" i="11" s="1"/>
  <c r="BC80" i="11"/>
  <c r="BC76" i="11" s="1"/>
  <c r="AL109" i="11"/>
  <c r="AL517" i="11"/>
  <c r="L460" i="11"/>
  <c r="AL473" i="11"/>
  <c r="Z266" i="11"/>
  <c r="Z265" i="11" s="1"/>
  <c r="AR238" i="11"/>
  <c r="AY101" i="11"/>
  <c r="AI80" i="11"/>
  <c r="P43" i="11"/>
  <c r="AI173" i="11"/>
  <c r="BN553" i="11"/>
  <c r="BN568" i="11"/>
  <c r="AL501" i="11"/>
  <c r="BN511" i="11"/>
  <c r="BN507" i="11"/>
  <c r="AL481" i="11"/>
  <c r="AL336" i="11"/>
  <c r="AL320" i="11"/>
  <c r="BN395" i="11"/>
  <c r="BN366" i="11"/>
  <c r="AL349" i="11"/>
  <c r="AL249" i="11"/>
  <c r="AL282" i="11"/>
  <c r="BN211" i="11"/>
  <c r="BN161" i="11"/>
  <c r="BN143" i="11"/>
  <c r="BN105" i="11"/>
  <c r="BN116" i="11"/>
  <c r="AL38" i="11"/>
  <c r="AL37" i="11" s="1"/>
  <c r="P11" i="11"/>
  <c r="P10" i="11" s="1"/>
  <c r="AL553" i="11"/>
  <c r="AL539" i="11"/>
  <c r="AL515" i="11"/>
  <c r="P260" i="11"/>
  <c r="AJ485" i="11"/>
  <c r="AR54" i="11"/>
  <c r="O54" i="11"/>
  <c r="M1207" i="3"/>
  <c r="M1175" i="3" s="1"/>
  <c r="M18" i="3" s="1"/>
  <c r="P293" i="3"/>
  <c r="P303" i="3"/>
  <c r="P93" i="3"/>
  <c r="P385" i="3"/>
  <c r="L330" i="3"/>
  <c r="L174" i="3"/>
  <c r="N260" i="3"/>
  <c r="P115" i="3"/>
  <c r="O174" i="3"/>
  <c r="P239" i="3"/>
  <c r="P236" i="3" s="1"/>
  <c r="P235" i="3" s="1"/>
  <c r="P234" i="3" s="1"/>
  <c r="N3699" i="3"/>
  <c r="P3682" i="3"/>
  <c r="P3677" i="3" s="1"/>
  <c r="O3510" i="3"/>
  <c r="P3376" i="3"/>
  <c r="P3320" i="3"/>
  <c r="P3319" i="3" s="1"/>
  <c r="P3249" i="3"/>
  <c r="P3246" i="3" s="1"/>
  <c r="P3050" i="3"/>
  <c r="L2836" i="3"/>
  <c r="N3082" i="3"/>
  <c r="K1948" i="3"/>
  <c r="P1540" i="3"/>
  <c r="O2147" i="3"/>
  <c r="J2482" i="3"/>
  <c r="M2032" i="3"/>
  <c r="M1940" i="3" s="1"/>
  <c r="M26" i="3" s="1"/>
  <c r="L1788" i="3"/>
  <c r="L1787" i="3" s="1"/>
  <c r="L1786" i="3" s="1"/>
  <c r="P3269" i="3"/>
  <c r="P357" i="3"/>
  <c r="L253" i="3"/>
  <c r="L247" i="3" s="1"/>
  <c r="K103" i="3"/>
  <c r="N1297" i="3"/>
  <c r="N20" i="3" s="1"/>
  <c r="K1365" i="3"/>
  <c r="O1058" i="3"/>
  <c r="O1057" i="3" s="1"/>
  <c r="K3477" i="3"/>
  <c r="K2032" i="3"/>
  <c r="J3422" i="3"/>
  <c r="J3398" i="3" s="1"/>
  <c r="J37" i="3" s="1"/>
  <c r="L2968" i="3"/>
  <c r="L2929" i="3" s="1"/>
  <c r="L3796" i="3"/>
  <c r="J2996" i="3"/>
  <c r="J1616" i="3"/>
  <c r="J1569" i="3" s="1"/>
  <c r="J24" i="3" s="1"/>
  <c r="J68" i="3"/>
  <c r="N2894" i="3"/>
  <c r="L2515" i="3"/>
  <c r="P3643" i="3"/>
  <c r="M532" i="3"/>
  <c r="K532" i="3"/>
  <c r="L4083" i="3"/>
  <c r="O3890" i="3"/>
  <c r="O3861" i="3"/>
  <c r="P3117" i="3"/>
  <c r="P3116" i="3" s="1"/>
  <c r="L3038" i="3"/>
  <c r="P3690" i="3"/>
  <c r="M2789" i="3"/>
  <c r="M2711" i="3" s="1"/>
  <c r="M30" i="3" s="1"/>
  <c r="P2878" i="3"/>
  <c r="P2846" i="3"/>
  <c r="O3422" i="3"/>
  <c r="J3127" i="3"/>
  <c r="P2282" i="3"/>
  <c r="P2281" i="3" s="1"/>
  <c r="P1965" i="3"/>
  <c r="K1411" i="3"/>
  <c r="O1723" i="3"/>
  <c r="K2789" i="3"/>
  <c r="M1297" i="3"/>
  <c r="M20" i="3" s="1"/>
  <c r="O490" i="3"/>
  <c r="O489" i="3" s="1"/>
  <c r="O488" i="3" s="1"/>
  <c r="O211" i="3"/>
  <c r="O173" i="3" s="1"/>
  <c r="M3422" i="3"/>
  <c r="K3307" i="3"/>
  <c r="P2036" i="3"/>
  <c r="P2033" i="3" s="1"/>
  <c r="L3029" i="3"/>
  <c r="O2871" i="3"/>
  <c r="O2870" i="3" s="1"/>
  <c r="O2869" i="3" s="1"/>
  <c r="P604" i="3"/>
  <c r="L562" i="3"/>
  <c r="L532" i="3" s="1"/>
  <c r="N532" i="3"/>
  <c r="N521" i="3" s="1"/>
  <c r="N15" i="3" s="1"/>
  <c r="L2682" i="3"/>
  <c r="L2681" i="3" s="1"/>
  <c r="L2680" i="3" s="1"/>
  <c r="L211" i="3"/>
  <c r="K329" i="3"/>
  <c r="K2515" i="3"/>
  <c r="AL418" i="11"/>
  <c r="BN372" i="11"/>
  <c r="BN226" i="11"/>
  <c r="AH438" i="11"/>
  <c r="AH437" i="11" s="1"/>
  <c r="AL425" i="11"/>
  <c r="BN274" i="11"/>
  <c r="AL433" i="11"/>
  <c r="BG379" i="11"/>
  <c r="BG378" i="11" s="1"/>
  <c r="AL484" i="11"/>
  <c r="AL477" i="11"/>
  <c r="AL427" i="11"/>
  <c r="K100" i="11"/>
  <c r="K99" i="11" s="1"/>
  <c r="P132" i="11"/>
  <c r="BB76" i="11"/>
  <c r="V76" i="11"/>
  <c r="AJ30" i="11"/>
  <c r="AX19" i="11"/>
  <c r="BB19" i="11"/>
  <c r="AJ20" i="11"/>
  <c r="BN570" i="11"/>
  <c r="BN558" i="11"/>
  <c r="P498" i="11"/>
  <c r="BN479" i="11"/>
  <c r="BM469" i="11"/>
  <c r="BN469" i="11" s="1"/>
  <c r="BN454" i="11"/>
  <c r="BJ450" i="11"/>
  <c r="BN450" i="11" s="1"/>
  <c r="BN386" i="11"/>
  <c r="BN384" i="11"/>
  <c r="AL370" i="11"/>
  <c r="BN387" i="11"/>
  <c r="AL221" i="11"/>
  <c r="AL224" i="11"/>
  <c r="BN187" i="11"/>
  <c r="BN221" i="11"/>
  <c r="AL143" i="11"/>
  <c r="BN124" i="11"/>
  <c r="AV76" i="11"/>
  <c r="AG54" i="11"/>
  <c r="BJ45" i="11"/>
  <c r="BN45" i="11" s="1"/>
  <c r="AS20" i="11"/>
  <c r="AJ54" i="11"/>
  <c r="AV63" i="11"/>
  <c r="AK182" i="11"/>
  <c r="AL201" i="11"/>
  <c r="P467" i="11"/>
  <c r="AL422" i="11"/>
  <c r="AL406" i="11"/>
  <c r="AS260" i="11"/>
  <c r="AL241" i="11"/>
  <c r="AL228" i="11"/>
  <c r="AV238" i="11"/>
  <c r="AT266" i="11"/>
  <c r="AT265" i="11" s="1"/>
  <c r="U266" i="11"/>
  <c r="U265" i="11" s="1"/>
  <c r="AL476" i="11"/>
  <c r="O238" i="11"/>
  <c r="AK83" i="11"/>
  <c r="AL83" i="11" s="1"/>
  <c r="AH45" i="11"/>
  <c r="AL513" i="11"/>
  <c r="AS64" i="11"/>
  <c r="BN571" i="11"/>
  <c r="BN567" i="11"/>
  <c r="BN559" i="11"/>
  <c r="BN562" i="11"/>
  <c r="BC497" i="11"/>
  <c r="BC496" i="11" s="1"/>
  <c r="BC495" i="11" s="1"/>
  <c r="BN521" i="11"/>
  <c r="BN477" i="11"/>
  <c r="AL458" i="11"/>
  <c r="BJ474" i="11"/>
  <c r="AL453" i="11"/>
  <c r="BJ489" i="11"/>
  <c r="BJ488" i="11" s="1"/>
  <c r="BN432" i="11"/>
  <c r="AL391" i="11"/>
  <c r="AL383" i="11"/>
  <c r="BN403" i="11"/>
  <c r="AL368" i="11"/>
  <c r="AL343" i="11"/>
  <c r="AL302" i="11"/>
  <c r="BN305" i="11"/>
  <c r="BN148" i="11"/>
  <c r="BN163" i="11"/>
  <c r="BN145" i="11"/>
  <c r="BN142" i="11"/>
  <c r="AL123" i="11"/>
  <c r="AK98" i="11"/>
  <c r="AK97" i="11" s="1"/>
  <c r="AK96" i="11" s="1"/>
  <c r="AO63" i="11"/>
  <c r="BC63" i="11"/>
  <c r="AI42" i="11"/>
  <c r="V19" i="11"/>
  <c r="P606" i="11"/>
  <c r="P605" i="11" s="1"/>
  <c r="AL535" i="11"/>
  <c r="AL531" i="11"/>
  <c r="BN542" i="11"/>
  <c r="AC266" i="11"/>
  <c r="AC265" i="11" s="1"/>
  <c r="BN343" i="11"/>
  <c r="AI378" i="11"/>
  <c r="AL603" i="11"/>
  <c r="BA266" i="11"/>
  <c r="BA265" i="11" s="1"/>
  <c r="AL167" i="11"/>
  <c r="BD76" i="11"/>
  <c r="AU19" i="11"/>
  <c r="P64" i="11"/>
  <c r="P98" i="11"/>
  <c r="P97" i="11" s="1"/>
  <c r="P96" i="11" s="1"/>
  <c r="K266" i="11"/>
  <c r="K265" i="11" s="1"/>
  <c r="AL609" i="11"/>
  <c r="AF497" i="11"/>
  <c r="AF496" i="11" s="1"/>
  <c r="AF495" i="11" s="1"/>
  <c r="AL371" i="11"/>
  <c r="BN350" i="11"/>
  <c r="AL212" i="11"/>
  <c r="BI203" i="11"/>
  <c r="AK64" i="11"/>
  <c r="AG43" i="11"/>
  <c r="AG42" i="11" s="1"/>
  <c r="AV10" i="11"/>
  <c r="P20" i="11"/>
  <c r="J19" i="11"/>
  <c r="BL140" i="11"/>
  <c r="BL101" i="11" s="1"/>
  <c r="BC101" i="11"/>
  <c r="AL521" i="11"/>
  <c r="BI475" i="11"/>
  <c r="AL400" i="11"/>
  <c r="BN349" i="11"/>
  <c r="BC355" i="11"/>
  <c r="AV203" i="11"/>
  <c r="AL208" i="11"/>
  <c r="BE266" i="11"/>
  <c r="BE265" i="11" s="1"/>
  <c r="AL421" i="11"/>
  <c r="BK98" i="11"/>
  <c r="BK97" i="11" s="1"/>
  <c r="BK96" i="11" s="1"/>
  <c r="AS87" i="11"/>
  <c r="BA76" i="11"/>
  <c r="BD19" i="11"/>
  <c r="BG20" i="11"/>
  <c r="T19" i="11"/>
  <c r="AL44" i="11"/>
  <c r="AL423" i="11"/>
  <c r="K3422" i="3"/>
  <c r="L3510" i="3"/>
  <c r="P360" i="3"/>
  <c r="P222" i="3"/>
  <c r="P221" i="3" s="1"/>
  <c r="P81" i="3"/>
  <c r="P218" i="3"/>
  <c r="J260" i="3"/>
  <c r="L490" i="3"/>
  <c r="P147" i="3"/>
  <c r="O330" i="3"/>
  <c r="L411" i="3"/>
  <c r="J103" i="3"/>
  <c r="P4084" i="3"/>
  <c r="O2681" i="3"/>
  <c r="O2680" i="3" s="1"/>
  <c r="P1776" i="3"/>
  <c r="P1775" i="3" s="1"/>
  <c r="L2032" i="3"/>
  <c r="M781" i="3"/>
  <c r="J292" i="3"/>
  <c r="L3082" i="3"/>
  <c r="P175" i="3"/>
  <c r="N3422" i="3"/>
  <c r="N3398" i="3" s="1"/>
  <c r="N37" i="3" s="1"/>
  <c r="N3172" i="3"/>
  <c r="M260" i="3"/>
  <c r="P563" i="3"/>
  <c r="O2997" i="3"/>
  <c r="P2494" i="3"/>
  <c r="P2493" i="3" s="1"/>
  <c r="P668" i="3"/>
  <c r="P667" i="3" s="1"/>
  <c r="M329" i="3"/>
  <c r="P1695" i="3"/>
  <c r="P1590" i="3"/>
  <c r="P1242" i="3"/>
  <c r="P648" i="3"/>
  <c r="P212" i="3"/>
  <c r="L261" i="3"/>
  <c r="L260" i="3" s="1"/>
  <c r="O3029" i="3"/>
  <c r="N2032" i="3"/>
  <c r="P4068" i="3"/>
  <c r="P4067" i="3" s="1"/>
  <c r="M3889" i="3"/>
  <c r="M3888" i="3" s="1"/>
  <c r="L3861" i="3"/>
  <c r="P3491" i="3"/>
  <c r="P3486" i="3" s="1"/>
  <c r="P3960" i="3"/>
  <c r="P2955" i="3"/>
  <c r="P2954" i="3" s="1"/>
  <c r="N3340" i="3"/>
  <c r="M3172" i="3"/>
  <c r="K3172" i="3"/>
  <c r="L2762" i="3"/>
  <c r="L2748" i="3" s="1"/>
  <c r="P1994" i="3"/>
  <c r="N2515" i="3"/>
  <c r="P2469" i="3"/>
  <c r="P2468" i="3" s="1"/>
  <c r="L1412" i="3"/>
  <c r="P1566" i="3"/>
  <c r="P1565" i="3" s="1"/>
  <c r="P499" i="3"/>
  <c r="P168" i="3"/>
  <c r="P167" i="3" s="1"/>
  <c r="L2292" i="3"/>
  <c r="P1355" i="3"/>
  <c r="P1354" i="3" s="1"/>
  <c r="P1353" i="3" s="1"/>
  <c r="L2173" i="3"/>
  <c r="O884" i="3"/>
  <c r="P514" i="3"/>
  <c r="P513" i="3" s="1"/>
  <c r="O253" i="3"/>
  <c r="O247" i="3" s="1"/>
  <c r="P69" i="3"/>
  <c r="P479" i="3"/>
  <c r="P474" i="3" s="1"/>
  <c r="L1365" i="3"/>
  <c r="N1365" i="3"/>
  <c r="N1207" i="3"/>
  <c r="N1175" i="3" s="1"/>
  <c r="N1171" i="3" s="1"/>
  <c r="N1170" i="3" s="1"/>
  <c r="N1169" i="3" s="1"/>
  <c r="N1168" i="3" s="1"/>
  <c r="N1167" i="3" s="1"/>
  <c r="N3307" i="3"/>
  <c r="L3405" i="3"/>
  <c r="L3422" i="3"/>
  <c r="P2752" i="3"/>
  <c r="P2750" i="3" s="1"/>
  <c r="P2749" i="3" s="1"/>
  <c r="K1207" i="3"/>
  <c r="K1004" i="3"/>
  <c r="J2570" i="3"/>
  <c r="N68" i="3"/>
  <c r="M292" i="3"/>
  <c r="P3921" i="3"/>
  <c r="L1004" i="3"/>
  <c r="P522" i="3"/>
  <c r="P257" i="3"/>
  <c r="L236" i="3"/>
  <c r="L235" i="3" s="1"/>
  <c r="L234" i="3" s="1"/>
  <c r="P261" i="3"/>
  <c r="K1175" i="3"/>
  <c r="P3870" i="3"/>
  <c r="O2836" i="3"/>
  <c r="J3889" i="3"/>
  <c r="J3888" i="3" s="1"/>
  <c r="P4098" i="3"/>
  <c r="L3978" i="3"/>
  <c r="M3642" i="3"/>
  <c r="P3507" i="3"/>
  <c r="P3506" i="3" s="1"/>
  <c r="P2982" i="3"/>
  <c r="P3281" i="3"/>
  <c r="P3280" i="3" s="1"/>
  <c r="O3256" i="3"/>
  <c r="M3127" i="3"/>
  <c r="M2929" i="3"/>
  <c r="P3526" i="3"/>
  <c r="J2718" i="3"/>
  <c r="J2711" i="3" s="1"/>
  <c r="J30" i="3" s="1"/>
  <c r="N2064" i="3"/>
  <c r="M1569" i="3"/>
  <c r="M24" i="3" s="1"/>
  <c r="P1518" i="3"/>
  <c r="J2515" i="3"/>
  <c r="P2169" i="3"/>
  <c r="L2147" i="3"/>
  <c r="P2094" i="3"/>
  <c r="P964" i="3"/>
  <c r="P940" i="3"/>
  <c r="P939" i="3" s="1"/>
  <c r="P769" i="3"/>
  <c r="P768" i="3" s="1"/>
  <c r="P765" i="3" s="1"/>
  <c r="P764" i="3" s="1"/>
  <c r="O1547" i="3"/>
  <c r="O1546" i="3" s="1"/>
  <c r="O1545" i="3" s="1"/>
  <c r="P136" i="3"/>
  <c r="P1098" i="3"/>
  <c r="P1094" i="3" s="1"/>
  <c r="P207" i="3"/>
  <c r="O411" i="3"/>
  <c r="P254" i="3"/>
  <c r="P405" i="3"/>
  <c r="J1365" i="3"/>
  <c r="J1207" i="3"/>
  <c r="J1175" i="3" s="1"/>
  <c r="J1171" i="3" s="1"/>
  <c r="J1170" i="3" s="1"/>
  <c r="J1169" i="3" s="1"/>
  <c r="J1168" i="3" s="1"/>
  <c r="J1167" i="3" s="1"/>
  <c r="J3307" i="3"/>
  <c r="J3290" i="3" s="1"/>
  <c r="J35" i="3" s="1"/>
  <c r="P3478" i="3"/>
  <c r="K781" i="3"/>
  <c r="K2894" i="3"/>
  <c r="N103" i="3"/>
  <c r="P1485" i="3"/>
  <c r="P307" i="3"/>
  <c r="BN534" i="11"/>
  <c r="O3307" i="3"/>
  <c r="BL472" i="11"/>
  <c r="BM474" i="11"/>
  <c r="AK486" i="11"/>
  <c r="AK485" i="11" s="1"/>
  <c r="AL487" i="11"/>
  <c r="AL486" i="11" s="1"/>
  <c r="L3307" i="3"/>
  <c r="L2790" i="3"/>
  <c r="L2789" i="3" s="1"/>
  <c r="AS525" i="11"/>
  <c r="AK21" i="11"/>
  <c r="AK20" i="11" s="1"/>
  <c r="AL22" i="11"/>
  <c r="AL21" i="11" s="1"/>
  <c r="AL504" i="11"/>
  <c r="O3724" i="3"/>
  <c r="P3461" i="3"/>
  <c r="O3341" i="3"/>
  <c r="O3340" i="3" s="1"/>
  <c r="K3398" i="3"/>
  <c r="K37" i="3" s="1"/>
  <c r="O2755" i="3"/>
  <c r="P1651" i="3"/>
  <c r="P1323" i="3"/>
  <c r="P1085" i="3"/>
  <c r="P875" i="3"/>
  <c r="P830" i="3"/>
  <c r="P322" i="3"/>
  <c r="P647" i="3"/>
  <c r="O103" i="3"/>
  <c r="K292" i="3"/>
  <c r="O1499" i="3"/>
  <c r="BN58" i="11"/>
  <c r="K76" i="11"/>
  <c r="AL390" i="11"/>
  <c r="BI298" i="11"/>
  <c r="BI267" i="11" s="1"/>
  <c r="BJ299" i="11"/>
  <c r="BN299" i="11" s="1"/>
  <c r="P3797" i="3"/>
  <c r="O3614" i="3"/>
  <c r="O3613" i="3" s="1"/>
  <c r="O3612" i="3" s="1"/>
  <c r="O3454" i="3"/>
  <c r="O3453" i="3" s="1"/>
  <c r="O1617" i="3"/>
  <c r="N1411" i="3"/>
  <c r="P1273" i="3"/>
  <c r="P1272" i="3" s="1"/>
  <c r="BI461" i="11"/>
  <c r="BI460" i="11" s="1"/>
  <c r="BJ465" i="11"/>
  <c r="BN465" i="11" s="1"/>
  <c r="BN452" i="11"/>
  <c r="AL448" i="11"/>
  <c r="BN433" i="11"/>
  <c r="BN381" i="11"/>
  <c r="AL331" i="11"/>
  <c r="AL223" i="11"/>
  <c r="BM135" i="11"/>
  <c r="BN135" i="11" s="1"/>
  <c r="BN47" i="11"/>
  <c r="BM55" i="11"/>
  <c r="BH298" i="11"/>
  <c r="P255" i="11"/>
  <c r="AL236" i="11"/>
  <c r="AC100" i="11"/>
  <c r="AC99" i="11" s="1"/>
  <c r="AQ19" i="11"/>
  <c r="AF80" i="11"/>
  <c r="M103" i="3"/>
  <c r="M61" i="3" s="1"/>
  <c r="M11" i="3" s="1"/>
  <c r="BN471" i="11"/>
  <c r="BM463" i="11"/>
  <c r="BM461" i="11" s="1"/>
  <c r="AL456" i="11"/>
  <c r="BN522" i="11"/>
  <c r="BM490" i="11"/>
  <c r="BN478" i="11"/>
  <c r="AL451" i="11"/>
  <c r="BN405" i="11"/>
  <c r="BN373" i="11"/>
  <c r="AL352" i="11"/>
  <c r="BN354" i="11"/>
  <c r="AL307" i="11"/>
  <c r="AL299" i="11"/>
  <c r="AL287" i="11"/>
  <c r="BN228" i="11"/>
  <c r="AL278" i="11"/>
  <c r="BN292" i="11"/>
  <c r="BN180" i="11"/>
  <c r="BN152" i="11"/>
  <c r="L63" i="11"/>
  <c r="AW76" i="11"/>
  <c r="AI11" i="11"/>
  <c r="AI10" i="11" s="1"/>
  <c r="BE19" i="11"/>
  <c r="AA19" i="11"/>
  <c r="AL163" i="11"/>
  <c r="AL116" i="11"/>
  <c r="BG204" i="11"/>
  <c r="BG203" i="11" s="1"/>
  <c r="AL206" i="11"/>
  <c r="AL567" i="11"/>
  <c r="AL559" i="11"/>
  <c r="AL523" i="11"/>
  <c r="AL396" i="11"/>
  <c r="P252" i="11"/>
  <c r="AS239" i="11"/>
  <c r="BN270" i="11"/>
  <c r="AN100" i="11"/>
  <c r="AN99" i="11" s="1"/>
  <c r="AS490" i="11"/>
  <c r="BG43" i="11"/>
  <c r="P59" i="11"/>
  <c r="AU266" i="11"/>
  <c r="AU265" i="11" s="1"/>
  <c r="BN464" i="11"/>
  <c r="AL401" i="11"/>
  <c r="AJ378" i="11"/>
  <c r="AL359" i="11"/>
  <c r="BN165" i="11"/>
  <c r="BN122" i="11"/>
  <c r="AK87" i="11"/>
  <c r="AS10" i="11"/>
  <c r="U19" i="11"/>
  <c r="AL157" i="11"/>
  <c r="AL599" i="11"/>
  <c r="BC460" i="11"/>
  <c r="AL243" i="11"/>
  <c r="AG238" i="11"/>
  <c r="P2889" i="3"/>
  <c r="P2888" i="3" s="1"/>
  <c r="AA266" i="11"/>
  <c r="AA265" i="11" s="1"/>
  <c r="AL439" i="11"/>
  <c r="U76" i="11"/>
  <c r="BG11" i="11"/>
  <c r="BG10" i="11" s="1"/>
  <c r="AL534" i="11"/>
  <c r="BN314" i="11"/>
  <c r="P3077" i="3"/>
  <c r="P3073" i="3" s="1"/>
  <c r="L115" i="3"/>
  <c r="L103" i="3" s="1"/>
  <c r="L3525" i="3"/>
  <c r="L3524" i="3" s="1"/>
  <c r="AL15" i="11"/>
  <c r="AL14" i="11" s="1"/>
  <c r="AJ10" i="11"/>
  <c r="AK11" i="11"/>
  <c r="BN547" i="11"/>
  <c r="AL154" i="11"/>
  <c r="AL146" i="11"/>
  <c r="AZ55" i="11"/>
  <c r="AM19" i="11"/>
  <c r="BG197" i="11"/>
  <c r="BG196" i="11" s="1"/>
  <c r="AN19" i="11"/>
  <c r="AS59" i="11"/>
  <c r="AC19" i="11"/>
  <c r="AL61" i="11"/>
  <c r="AK467" i="11"/>
  <c r="AL106" i="11"/>
  <c r="P4113" i="3"/>
  <c r="L846" i="3"/>
  <c r="J100" i="11"/>
  <c r="J99" i="11" s="1"/>
  <c r="BI355" i="11"/>
  <c r="BN333" i="11"/>
  <c r="BG606" i="11"/>
  <c r="BG605" i="11" s="1"/>
  <c r="BG298" i="11"/>
  <c r="AS298" i="11"/>
  <c r="BN280" i="11"/>
  <c r="T100" i="11"/>
  <c r="T99" i="11" s="1"/>
  <c r="AQ100" i="11"/>
  <c r="AQ99" i="11" s="1"/>
  <c r="BE100" i="11"/>
  <c r="BE99" i="11" s="1"/>
  <c r="AK185" i="11"/>
  <c r="BM188" i="11"/>
  <c r="BN188" i="11" s="1"/>
  <c r="BN184" i="11"/>
  <c r="BN169" i="11"/>
  <c r="BN167" i="11"/>
  <c r="BN164" i="11"/>
  <c r="BN179" i="11"/>
  <c r="BL174" i="11"/>
  <c r="BL173" i="11" s="1"/>
  <c r="AL166" i="11"/>
  <c r="AL162" i="11"/>
  <c r="BN153" i="11"/>
  <c r="BN149" i="11"/>
  <c r="BN113" i="11"/>
  <c r="BN138" i="11"/>
  <c r="BN136" i="11"/>
  <c r="AL125" i="11"/>
  <c r="AL115" i="11"/>
  <c r="BN112" i="11"/>
  <c r="P159" i="11"/>
  <c r="AL110" i="11"/>
  <c r="AL122" i="11"/>
  <c r="O173" i="11"/>
  <c r="O100" i="11" s="1"/>
  <c r="O99" i="11" s="1"/>
  <c r="AM100" i="11"/>
  <c r="AM99" i="11" s="1"/>
  <c r="BF173" i="11"/>
  <c r="AL142" i="11"/>
  <c r="AL104" i="11"/>
  <c r="AL93" i="11"/>
  <c r="AL92" i="11" s="1"/>
  <c r="BM64" i="11"/>
  <c r="AG63" i="11"/>
  <c r="BG64" i="11"/>
  <c r="BC42" i="11"/>
  <c r="BL42" i="11"/>
  <c r="BI63" i="11"/>
  <c r="AL49" i="11"/>
  <c r="AL48" i="11" s="1"/>
  <c r="AZ43" i="11"/>
  <c r="AZ42" i="11" s="1"/>
  <c r="AB19" i="11"/>
  <c r="P67" i="11"/>
  <c r="W19" i="11"/>
  <c r="AK10" i="11"/>
  <c r="BN519" i="11"/>
  <c r="BN391" i="11"/>
  <c r="AR76" i="11"/>
  <c r="AS83" i="11"/>
  <c r="AS80" i="11" s="1"/>
  <c r="AL36" i="11"/>
  <c r="AL35" i="11" s="1"/>
  <c r="AK67" i="11"/>
  <c r="AK63" i="11" s="1"/>
  <c r="BC54" i="11"/>
  <c r="AK197" i="11"/>
  <c r="AK196" i="11" s="1"/>
  <c r="AL447" i="11"/>
  <c r="AL530" i="11"/>
  <c r="BL337" i="11"/>
  <c r="BM338" i="11"/>
  <c r="BM337" i="11" s="1"/>
  <c r="AL175" i="11"/>
  <c r="BM69" i="11"/>
  <c r="BM67" i="11" s="1"/>
  <c r="BK67" i="11"/>
  <c r="AH33" i="11"/>
  <c r="AL34" i="11"/>
  <c r="AL33" i="11" s="1"/>
  <c r="BI185" i="11"/>
  <c r="BJ186" i="11"/>
  <c r="BJ185" i="11" s="1"/>
  <c r="AJ355" i="11"/>
  <c r="BN360" i="11"/>
  <c r="BN348" i="11"/>
  <c r="BN342" i="11"/>
  <c r="BN336" i="11"/>
  <c r="BN332" i="11"/>
  <c r="BN326" i="11"/>
  <c r="BN320" i="11"/>
  <c r="BN318" i="11"/>
  <c r="BN316" i="11"/>
  <c r="BN347" i="11"/>
  <c r="AL303" i="11"/>
  <c r="AL279" i="11"/>
  <c r="AL271" i="11"/>
  <c r="AL308" i="11"/>
  <c r="AL304" i="11"/>
  <c r="AL296" i="11"/>
  <c r="AL292" i="11"/>
  <c r="AL284" i="11"/>
  <c r="AL280" i="11"/>
  <c r="AL276" i="11"/>
  <c r="AL272" i="11"/>
  <c r="AL244" i="11"/>
  <c r="AL242" i="11"/>
  <c r="BN235" i="11"/>
  <c r="BN307" i="11"/>
  <c r="BN286" i="11"/>
  <c r="BN208" i="11"/>
  <c r="AL181" i="11"/>
  <c r="BN154" i="11"/>
  <c r="BN213" i="11"/>
  <c r="BN207" i="11"/>
  <c r="AL202" i="11"/>
  <c r="AL200" i="11"/>
  <c r="AL194" i="11"/>
  <c r="BJ177" i="11"/>
  <c r="BN177" i="11" s="1"/>
  <c r="BN171" i="11"/>
  <c r="AL158" i="11"/>
  <c r="BN155" i="11"/>
  <c r="BN151" i="11"/>
  <c r="BN147" i="11"/>
  <c r="AL127" i="11"/>
  <c r="AL119" i="11"/>
  <c r="AL117" i="11"/>
  <c r="BN108" i="11"/>
  <c r="BM98" i="11"/>
  <c r="BM97" i="11" s="1"/>
  <c r="BM96" i="11" s="1"/>
  <c r="AL58" i="11"/>
  <c r="P83" i="11"/>
  <c r="P80" i="11" s="1"/>
  <c r="BN46" i="11"/>
  <c r="BN57" i="11"/>
  <c r="BA19" i="11"/>
  <c r="AF20" i="11"/>
  <c r="M19" i="11"/>
  <c r="N19" i="11"/>
  <c r="AZ30" i="11"/>
  <c r="BG59" i="11"/>
  <c r="AK59" i="11"/>
  <c r="AS55" i="11"/>
  <c r="P55" i="11"/>
  <c r="AI54" i="11"/>
  <c r="AJ87" i="11"/>
  <c r="AL193" i="11"/>
  <c r="BG174" i="11"/>
  <c r="AL169" i="11"/>
  <c r="AL165" i="11"/>
  <c r="AL199" i="11"/>
  <c r="P185" i="11"/>
  <c r="P182" i="11"/>
  <c r="P197" i="11"/>
  <c r="P196" i="11" s="1"/>
  <c r="AL189" i="11"/>
  <c r="AV101" i="11"/>
  <c r="AL136" i="11"/>
  <c r="AV173" i="11"/>
  <c r="AL151" i="11"/>
  <c r="AL147" i="11"/>
  <c r="BN589" i="11"/>
  <c r="BI525" i="11"/>
  <c r="AL537" i="11"/>
  <c r="AL529" i="11"/>
  <c r="AS485" i="11"/>
  <c r="AL536" i="11"/>
  <c r="AL528" i="11"/>
  <c r="AL507" i="11"/>
  <c r="AL414" i="11"/>
  <c r="AL410" i="11"/>
  <c r="AH485" i="11"/>
  <c r="AL402" i="11"/>
  <c r="BN447" i="11"/>
  <c r="BF355" i="11"/>
  <c r="W266" i="11"/>
  <c r="W265" i="11" s="1"/>
  <c r="AL316" i="11"/>
  <c r="BN339" i="11"/>
  <c r="AR267" i="11"/>
  <c r="AI355" i="11"/>
  <c r="P247" i="11"/>
  <c r="AL248" i="11"/>
  <c r="AZ255" i="11"/>
  <c r="BG239" i="11"/>
  <c r="AK260" i="11"/>
  <c r="BG255" i="11"/>
  <c r="AL502" i="11"/>
  <c r="AQ266" i="11"/>
  <c r="AQ265" i="11" s="1"/>
  <c r="BB266" i="11"/>
  <c r="BB265" i="11" s="1"/>
  <c r="BB100" i="11"/>
  <c r="BB99" i="11" s="1"/>
  <c r="W100" i="11"/>
  <c r="W99" i="11" s="1"/>
  <c r="AF260" i="11"/>
  <c r="AL138" i="11"/>
  <c r="AG87" i="11"/>
  <c r="AG76" i="11" s="1"/>
  <c r="BM86" i="11"/>
  <c r="BM85" i="11" s="1"/>
  <c r="BM80" i="11" s="1"/>
  <c r="AZ83" i="11"/>
  <c r="AZ80" i="11" s="1"/>
  <c r="AU76" i="11"/>
  <c r="M100" i="11"/>
  <c r="M99" i="11" s="1"/>
  <c r="BC173" i="11"/>
  <c r="AJ80" i="11"/>
  <c r="AZ182" i="11"/>
  <c r="O3477" i="3"/>
  <c r="P1317" i="3"/>
  <c r="P491" i="3"/>
  <c r="P4108" i="3"/>
  <c r="L3724" i="3"/>
  <c r="P3634" i="3"/>
  <c r="P3633" i="3" s="1"/>
  <c r="M3398" i="3"/>
  <c r="M37" i="3" s="1"/>
  <c r="P2963" i="3"/>
  <c r="P2837" i="3"/>
  <c r="O2790" i="3"/>
  <c r="L2358" i="3"/>
  <c r="L2357" i="3" s="1"/>
  <c r="K2064" i="3"/>
  <c r="P1906" i="3"/>
  <c r="P1905" i="3" s="1"/>
  <c r="J1411" i="3"/>
  <c r="O1365" i="3"/>
  <c r="P331" i="3"/>
  <c r="P133" i="3"/>
  <c r="P122" i="3" s="1"/>
  <c r="P412" i="3"/>
  <c r="L489" i="3"/>
  <c r="L488" i="3" s="1"/>
  <c r="L307" i="3"/>
  <c r="L292" i="3" s="1"/>
  <c r="P3275" i="3"/>
  <c r="P2477" i="3"/>
  <c r="P2476" i="3" s="1"/>
  <c r="AL13" i="11"/>
  <c r="AL12" i="11" s="1"/>
  <c r="AZ197" i="11"/>
  <c r="AZ196" i="11" s="1"/>
  <c r="AS445" i="11"/>
  <c r="AS444" i="11" s="1"/>
  <c r="AX266" i="11"/>
  <c r="AX265" i="11" s="1"/>
  <c r="AA100" i="11"/>
  <c r="AA99" i="11" s="1"/>
  <c r="BG87" i="11"/>
  <c r="U100" i="11"/>
  <c r="U99" i="11" s="1"/>
  <c r="BG30" i="11"/>
  <c r="AF30" i="11"/>
  <c r="AL29" i="11"/>
  <c r="AL28" i="11" s="1"/>
  <c r="AL27" i="11" s="1"/>
  <c r="AM76" i="11"/>
  <c r="L3128" i="3"/>
  <c r="L3127" i="3" s="1"/>
  <c r="P752" i="3"/>
  <c r="P3841" i="3"/>
  <c r="P3840" i="3" s="1"/>
  <c r="AL588" i="11"/>
  <c r="AL584" i="11"/>
  <c r="AL580" i="11"/>
  <c r="AL576" i="11"/>
  <c r="AL572" i="11"/>
  <c r="P611" i="3"/>
  <c r="AG30" i="11"/>
  <c r="AL566" i="11"/>
  <c r="AL558" i="11"/>
  <c r="BN537" i="11"/>
  <c r="BN529" i="11"/>
  <c r="BN524" i="11"/>
  <c r="BN398" i="11"/>
  <c r="AL608" i="11"/>
  <c r="AK606" i="11"/>
  <c r="AK605" i="11" s="1"/>
  <c r="AZ598" i="11"/>
  <c r="AZ597" i="11" s="1"/>
  <c r="AL600" i="11"/>
  <c r="AL474" i="11"/>
  <c r="AL468" i="11"/>
  <c r="AL450" i="11"/>
  <c r="BN500" i="11"/>
  <c r="AL386" i="11"/>
  <c r="BG364" i="11"/>
  <c r="BN225" i="11"/>
  <c r="BG472" i="11"/>
  <c r="BG461" i="11"/>
  <c r="AL464" i="11"/>
  <c r="J266" i="11"/>
  <c r="J265" i="11" s="1"/>
  <c r="AZ485" i="11"/>
  <c r="AY460" i="11"/>
  <c r="BN363" i="11"/>
  <c r="BN311" i="11"/>
  <c r="N266" i="11"/>
  <c r="N265" i="11" s="1"/>
  <c r="BN276" i="11"/>
  <c r="AB266" i="11"/>
  <c r="AB265" i="11" s="1"/>
  <c r="AL219" i="11"/>
  <c r="AL412" i="11"/>
  <c r="AL394" i="11"/>
  <c r="AS247" i="11"/>
  <c r="AL541" i="11"/>
  <c r="AL440" i="11"/>
  <c r="AL384" i="11"/>
  <c r="AN266" i="11"/>
  <c r="AN265" i="11" s="1"/>
  <c r="T266" i="11"/>
  <c r="T265" i="11" s="1"/>
  <c r="N100" i="11"/>
  <c r="N99" i="11" s="1"/>
  <c r="AW100" i="11"/>
  <c r="AW99" i="11" s="1"/>
  <c r="V100" i="11"/>
  <c r="V99" i="11" s="1"/>
  <c r="AK204" i="11"/>
  <c r="AK203" i="11" s="1"/>
  <c r="BA100" i="11"/>
  <c r="BA99" i="11" s="1"/>
  <c r="Z100" i="11"/>
  <c r="Z99" i="11" s="1"/>
  <c r="AL126" i="11"/>
  <c r="AR173" i="11"/>
  <c r="AR101" i="11"/>
  <c r="AK132" i="11"/>
  <c r="BF101" i="11"/>
  <c r="AL113" i="11"/>
  <c r="AL176" i="11"/>
  <c r="BD100" i="11"/>
  <c r="BD99" i="11" s="1"/>
  <c r="AY42" i="11"/>
  <c r="Z19" i="11"/>
  <c r="AZ20" i="11"/>
  <c r="BI498" i="11"/>
  <c r="BH485" i="11"/>
  <c r="BN249" i="11"/>
  <c r="AL26" i="11"/>
  <c r="AL25" i="11" s="1"/>
  <c r="BG598" i="11"/>
  <c r="BG597" i="11" s="1"/>
  <c r="BN587" i="11"/>
  <c r="BN582" i="11"/>
  <c r="BN579" i="11"/>
  <c r="BN574" i="11"/>
  <c r="P598" i="11"/>
  <c r="P597" i="11" s="1"/>
  <c r="BG445" i="11"/>
  <c r="BG444" i="11" s="1"/>
  <c r="P438" i="11"/>
  <c r="P437" i="11" s="1"/>
  <c r="AS475" i="11"/>
  <c r="AZ438" i="11"/>
  <c r="AZ437" i="11" s="1"/>
  <c r="BL258" i="11"/>
  <c r="BL255" i="11" s="1"/>
  <c r="BM259" i="11"/>
  <c r="BM258" i="11" s="1"/>
  <c r="BM255" i="11" s="1"/>
  <c r="BG467" i="11"/>
  <c r="M266" i="11"/>
  <c r="M265" i="11" s="1"/>
  <c r="AR460" i="11"/>
  <c r="AW266" i="11"/>
  <c r="AW265" i="11" s="1"/>
  <c r="AL213" i="11"/>
  <c r="AS204" i="11"/>
  <c r="AS203" i="11" s="1"/>
  <c r="AL205" i="11"/>
  <c r="AL118" i="11"/>
  <c r="BI486" i="11"/>
  <c r="BI485" i="11" s="1"/>
  <c r="BJ487" i="11"/>
  <c r="BJ486" i="11" s="1"/>
  <c r="BL263" i="11"/>
  <c r="BL260" i="11" s="1"/>
  <c r="BM264" i="11"/>
  <c r="BM263" i="11" s="1"/>
  <c r="AL45" i="11"/>
  <c r="AK43" i="11"/>
  <c r="AK42" i="11" s="1"/>
  <c r="AL586" i="11"/>
  <c r="AL582" i="11"/>
  <c r="AL578" i="11"/>
  <c r="AL574" i="11"/>
  <c r="BN539" i="11"/>
  <c r="BN531" i="11"/>
  <c r="BL438" i="11"/>
  <c r="BL437" i="11" s="1"/>
  <c r="BN383" i="11"/>
  <c r="BK30" i="11"/>
  <c r="AH23" i="11"/>
  <c r="AH20" i="11" s="1"/>
  <c r="AL24" i="11"/>
  <c r="AL23" i="11" s="1"/>
  <c r="AH31" i="11"/>
  <c r="AH30" i="11" s="1"/>
  <c r="AL32" i="11"/>
  <c r="AL31" i="11" s="1"/>
  <c r="BG42" i="11"/>
  <c r="AL66" i="11"/>
  <c r="AH64" i="11"/>
  <c r="AS159" i="11"/>
  <c r="AZ102" i="11"/>
  <c r="AL152" i="11"/>
  <c r="AL148" i="11"/>
  <c r="BG102" i="11"/>
  <c r="P490" i="11"/>
  <c r="AK475" i="11"/>
  <c r="AS498" i="11"/>
  <c r="BN530" i="11"/>
  <c r="P379" i="11"/>
  <c r="P378" i="11" s="1"/>
  <c r="BL298" i="11"/>
  <c r="BL267" i="11" s="1"/>
  <c r="BM308" i="11"/>
  <c r="BN308" i="11" s="1"/>
  <c r="BM371" i="11"/>
  <c r="BN371" i="11" s="1"/>
  <c r="BK364" i="11"/>
  <c r="BM361" i="11"/>
  <c r="BN361" i="11" s="1"/>
  <c r="BK356" i="11"/>
  <c r="BN303" i="11"/>
  <c r="BK268" i="11"/>
  <c r="BM271" i="11"/>
  <c r="BN271" i="11" s="1"/>
  <c r="AK438" i="11"/>
  <c r="AK437" i="11" s="1"/>
  <c r="AL443" i="11"/>
  <c r="BL435" i="11"/>
  <c r="BM436" i="11"/>
  <c r="BM435" i="11" s="1"/>
  <c r="AL417" i="11"/>
  <c r="AM266" i="11"/>
  <c r="AM265" i="11" s="1"/>
  <c r="AS197" i="11"/>
  <c r="AS196" i="11" s="1"/>
  <c r="BG185" i="11"/>
  <c r="AZ185" i="11"/>
  <c r="AX100" i="11"/>
  <c r="AX99" i="11" s="1"/>
  <c r="AU100" i="11"/>
  <c r="AU99" i="11" s="1"/>
  <c r="P174" i="11"/>
  <c r="AL405" i="11"/>
  <c r="BD266" i="11"/>
  <c r="BD265" i="11" s="1"/>
  <c r="BM241" i="11"/>
  <c r="BN241" i="11" s="1"/>
  <c r="BL239" i="11"/>
  <c r="BL238" i="11" s="1"/>
  <c r="AT100" i="11"/>
  <c r="AT99" i="11" s="1"/>
  <c r="AL161" i="11"/>
  <c r="BG132" i="11"/>
  <c r="AF101" i="11"/>
  <c r="BG67" i="11"/>
  <c r="AH43" i="11"/>
  <c r="AH42" i="11" s="1"/>
  <c r="AL46" i="11"/>
  <c r="P30" i="11"/>
  <c r="BC30" i="11"/>
  <c r="K19" i="11"/>
  <c r="BF80" i="11"/>
  <c r="BF76" i="11" s="1"/>
  <c r="BG83" i="11"/>
  <c r="BG80" i="11" s="1"/>
  <c r="BJ82" i="11"/>
  <c r="BN82" i="11" s="1"/>
  <c r="BN81" i="11" s="1"/>
  <c r="BN441" i="11"/>
  <c r="BG438" i="11"/>
  <c r="BG437" i="11" s="1"/>
  <c r="AL430" i="11"/>
  <c r="BN434" i="11"/>
  <c r="AL393" i="11"/>
  <c r="AL385" i="11"/>
  <c r="AL381" i="11"/>
  <c r="BN396" i="11"/>
  <c r="BN390" i="11"/>
  <c r="AL376" i="11"/>
  <c r="AL374" i="11"/>
  <c r="AL372" i="11"/>
  <c r="BN389" i="11"/>
  <c r="AL360" i="11"/>
  <c r="AL354" i="11"/>
  <c r="AL350" i="11"/>
  <c r="AL346" i="11"/>
  <c r="AL342" i="11"/>
  <c r="AL338" i="11"/>
  <c r="AL332" i="11"/>
  <c r="AL324" i="11"/>
  <c r="BN377" i="11"/>
  <c r="AL375" i="11"/>
  <c r="BN370" i="11"/>
  <c r="BN368" i="11"/>
  <c r="AV355" i="11"/>
  <c r="AL353" i="11"/>
  <c r="AL347" i="11"/>
  <c r="AL341" i="11"/>
  <c r="AL339" i="11"/>
  <c r="AZ337" i="11"/>
  <c r="AL335" i="11"/>
  <c r="AL333" i="11"/>
  <c r="AL329" i="11"/>
  <c r="AL327" i="11"/>
  <c r="AL325" i="11"/>
  <c r="AL319" i="11"/>
  <c r="AL317" i="11"/>
  <c r="AL315" i="11"/>
  <c r="BN335" i="11"/>
  <c r="BN323" i="11"/>
  <c r="AY267" i="11"/>
  <c r="BG309" i="11"/>
  <c r="AL305" i="11"/>
  <c r="AL301" i="11"/>
  <c r="AL297" i="11"/>
  <c r="AL289" i="11"/>
  <c r="AL281" i="11"/>
  <c r="AL273" i="11"/>
  <c r="AL269" i="11"/>
  <c r="BN254" i="11"/>
  <c r="BN244" i="11"/>
  <c r="BN234" i="11"/>
  <c r="BN230" i="11"/>
  <c r="BN376" i="11"/>
  <c r="BN297" i="11"/>
  <c r="BN289" i="11"/>
  <c r="BN281" i="11"/>
  <c r="BN275" i="11"/>
  <c r="BN273" i="11"/>
  <c r="AL254" i="11"/>
  <c r="BJ243" i="11"/>
  <c r="BN243" i="11" s="1"/>
  <c r="BN237" i="11"/>
  <c r="BN306" i="11"/>
  <c r="BN288" i="11"/>
  <c r="BN284" i="11"/>
  <c r="AL225" i="11"/>
  <c r="BN202" i="11"/>
  <c r="BN194" i="11"/>
  <c r="BN190" i="11"/>
  <c r="AL214" i="11"/>
  <c r="BN209" i="11"/>
  <c r="BN193" i="11"/>
  <c r="BN191" i="11"/>
  <c r="BN189" i="11"/>
  <c r="AL184" i="11"/>
  <c r="AL170" i="11"/>
  <c r="AL164" i="11"/>
  <c r="BN157" i="11"/>
  <c r="AL145" i="11"/>
  <c r="BN125" i="11"/>
  <c r="AL139" i="11"/>
  <c r="AL135" i="11"/>
  <c r="BN130" i="11"/>
  <c r="BN128" i="11"/>
  <c r="BN126" i="11"/>
  <c r="BN120" i="11"/>
  <c r="BN114" i="11"/>
  <c r="BN110" i="11"/>
  <c r="BN106" i="11"/>
  <c r="AI87" i="11"/>
  <c r="AF42" i="11"/>
  <c r="AO87" i="11"/>
  <c r="AO76" i="11" s="1"/>
  <c r="AS67" i="11"/>
  <c r="AS63" i="11" s="1"/>
  <c r="AP19" i="11"/>
  <c r="BM20" i="11"/>
  <c r="BF19" i="11"/>
  <c r="O19" i="11"/>
  <c r="AZ10" i="11"/>
  <c r="AW19" i="11"/>
  <c r="AJ63" i="11"/>
  <c r="AZ59" i="11"/>
  <c r="AY54" i="11"/>
  <c r="P42" i="11"/>
  <c r="BG159" i="11"/>
  <c r="AZ174" i="11"/>
  <c r="AL187" i="11"/>
  <c r="BG182" i="11"/>
  <c r="AL177" i="11"/>
  <c r="AO173" i="11"/>
  <c r="AS132" i="11"/>
  <c r="AL112" i="11"/>
  <c r="BG140" i="11"/>
  <c r="P140" i="11"/>
  <c r="AK140" i="11"/>
  <c r="L101" i="11"/>
  <c r="AS102" i="11"/>
  <c r="AO101" i="11"/>
  <c r="AL153" i="11"/>
  <c r="AL144" i="11"/>
  <c r="AJ101" i="11"/>
  <c r="AL589" i="11"/>
  <c r="AL587" i="11"/>
  <c r="AL583" i="11"/>
  <c r="AL579" i="11"/>
  <c r="AL575" i="11"/>
  <c r="AZ525" i="11"/>
  <c r="AL533" i="11"/>
  <c r="AL519" i="11"/>
  <c r="BN532" i="11"/>
  <c r="AY497" i="11"/>
  <c r="AY496" i="11" s="1"/>
  <c r="AY495" i="11" s="1"/>
  <c r="AL449" i="11"/>
  <c r="AZ475" i="11"/>
  <c r="AL538" i="11"/>
  <c r="P485" i="11"/>
  <c r="AO460" i="11"/>
  <c r="AL416" i="11"/>
  <c r="AL408" i="11"/>
  <c r="AL388" i="11"/>
  <c r="O497" i="11"/>
  <c r="O496" i="11" s="1"/>
  <c r="O495" i="11" s="1"/>
  <c r="AI460" i="11"/>
  <c r="AL428" i="11"/>
  <c r="BN538" i="11"/>
  <c r="AS461" i="11"/>
  <c r="AS364" i="11"/>
  <c r="AL571" i="11"/>
  <c r="AL565" i="11"/>
  <c r="AS309" i="11"/>
  <c r="P298" i="11"/>
  <c r="AZ364" i="11"/>
  <c r="BG356" i="11"/>
  <c r="P356" i="11"/>
  <c r="BN345" i="11"/>
  <c r="BG337" i="11"/>
  <c r="P337" i="11"/>
  <c r="P309" i="11"/>
  <c r="AY355" i="11"/>
  <c r="AV267" i="11"/>
  <c r="BG260" i="11"/>
  <c r="L355" i="11"/>
  <c r="AL232" i="11"/>
  <c r="BF267" i="11"/>
  <c r="BN301" i="11"/>
  <c r="P268" i="11"/>
  <c r="AL229" i="11"/>
  <c r="BN223" i="11"/>
  <c r="BN374" i="11"/>
  <c r="BC255" i="11"/>
  <c r="AL209" i="11"/>
  <c r="BC238" i="11"/>
  <c r="AF238" i="11"/>
  <c r="AL545" i="11"/>
  <c r="AL505" i="11"/>
  <c r="AL555" i="11"/>
  <c r="AL452" i="11"/>
  <c r="AL489" i="11"/>
  <c r="AL488" i="11" s="1"/>
  <c r="BN321" i="11"/>
  <c r="AL211" i="11"/>
  <c r="AB100" i="11"/>
  <c r="AB99" i="11" s="1"/>
  <c r="AL128" i="11"/>
  <c r="V266" i="11"/>
  <c r="V265" i="11" s="1"/>
  <c r="AP266" i="11"/>
  <c r="AP265" i="11" s="1"/>
  <c r="AF87" i="11"/>
  <c r="P87" i="11"/>
  <c r="AJ238" i="11"/>
  <c r="P3400" i="3"/>
  <c r="P3399" i="3" s="1"/>
  <c r="P3437" i="3"/>
  <c r="P1222" i="3"/>
  <c r="L4120" i="3"/>
  <c r="L4119" i="3" s="1"/>
  <c r="L4118" i="3" s="1"/>
  <c r="P3755" i="3"/>
  <c r="P4061" i="3"/>
  <c r="P4060" i="3" s="1"/>
  <c r="P3259" i="3"/>
  <c r="P3120" i="3"/>
  <c r="P3061" i="3"/>
  <c r="P3060" i="3" s="1"/>
  <c r="P3059" i="3" s="1"/>
  <c r="P3058" i="3" s="1"/>
  <c r="N2929" i="3"/>
  <c r="O2929" i="3"/>
  <c r="P2148" i="3"/>
  <c r="P1602" i="3"/>
  <c r="P1500" i="3"/>
  <c r="P1465" i="3"/>
  <c r="P2791" i="3"/>
  <c r="P2393" i="3"/>
  <c r="P2125" i="3"/>
  <c r="P1715" i="3"/>
  <c r="P1618" i="3"/>
  <c r="P2025" i="3"/>
  <c r="P854" i="3"/>
  <c r="P533" i="3"/>
  <c r="P955" i="3"/>
  <c r="P194" i="3"/>
  <c r="P1190" i="3"/>
  <c r="P3083" i="3"/>
  <c r="L2571" i="3"/>
  <c r="M1057" i="3"/>
  <c r="P4121" i="3"/>
  <c r="P4221" i="3"/>
  <c r="P4220" i="3" s="1"/>
  <c r="P3725" i="3"/>
  <c r="P3827" i="3"/>
  <c r="P3826" i="3" s="1"/>
  <c r="P3666" i="3"/>
  <c r="P3665" i="3" s="1"/>
  <c r="P3308" i="3"/>
  <c r="P2987" i="3"/>
  <c r="P3153" i="3"/>
  <c r="P2795" i="3"/>
  <c r="N3642" i="3"/>
  <c r="P2694" i="3"/>
  <c r="P2693" i="3" s="1"/>
  <c r="P2675" i="3"/>
  <c r="P2656" i="3"/>
  <c r="P2575" i="3"/>
  <c r="P2571" i="3" s="1"/>
  <c r="P2553" i="3"/>
  <c r="M3082" i="3"/>
  <c r="P2827" i="3"/>
  <c r="P2174" i="3"/>
  <c r="P2102" i="3"/>
  <c r="P2066" i="3"/>
  <c r="P1667" i="3"/>
  <c r="O3173" i="3"/>
  <c r="O2292" i="3"/>
  <c r="P1915" i="3"/>
  <c r="P1913" i="3" s="1"/>
  <c r="P1873" i="3"/>
  <c r="L1617" i="3"/>
  <c r="L1589" i="3"/>
  <c r="L1585" i="3" s="1"/>
  <c r="O2065" i="3"/>
  <c r="P1115" i="3"/>
  <c r="P1114" i="3" s="1"/>
  <c r="P1059" i="3"/>
  <c r="P1024" i="3"/>
  <c r="P1023" i="3" s="1"/>
  <c r="P973" i="3"/>
  <c r="P783" i="3"/>
  <c r="P2864" i="3"/>
  <c r="P1040" i="3"/>
  <c r="P984" i="3"/>
  <c r="P980" i="3" s="1"/>
  <c r="P979" i="3" s="1"/>
  <c r="P978" i="3" s="1"/>
  <c r="L954" i="3"/>
  <c r="O752" i="3"/>
  <c r="P399" i="3"/>
  <c r="P441" i="3"/>
  <c r="P411" i="3" s="1"/>
  <c r="P3139" i="3"/>
  <c r="J1057" i="3"/>
  <c r="L752" i="3"/>
  <c r="L657" i="3" s="1"/>
  <c r="BG268" i="11"/>
  <c r="BN592" i="11"/>
  <c r="BL525" i="11"/>
  <c r="BL497" i="11" s="1"/>
  <c r="AL546" i="11"/>
  <c r="AL542" i="11"/>
  <c r="AL471" i="11"/>
  <c r="BL379" i="11"/>
  <c r="AL387" i="11"/>
  <c r="BN346" i="11"/>
  <c r="BK337" i="11"/>
  <c r="AL283" i="11"/>
  <c r="AL275" i="11"/>
  <c r="AK252" i="11"/>
  <c r="AL288" i="11"/>
  <c r="AZ268" i="11"/>
  <c r="BN220" i="11"/>
  <c r="BN210" i="11"/>
  <c r="P204" i="11"/>
  <c r="P203" i="11" s="1"/>
  <c r="AZ606" i="11"/>
  <c r="AZ605" i="11" s="1"/>
  <c r="AK598" i="11"/>
  <c r="AK597" i="11" s="1"/>
  <c r="AL602" i="11"/>
  <c r="AZ461" i="11"/>
  <c r="AJ497" i="11"/>
  <c r="AJ496" i="11" s="1"/>
  <c r="AJ495" i="11" s="1"/>
  <c r="AF460" i="11"/>
  <c r="AS438" i="11"/>
  <c r="AS437" i="11" s="1"/>
  <c r="AR497" i="11"/>
  <c r="AR496" i="11" s="1"/>
  <c r="AR495" i="11" s="1"/>
  <c r="AL532" i="11"/>
  <c r="BG485" i="11"/>
  <c r="AL312" i="11"/>
  <c r="BN341" i="11"/>
  <c r="AS218" i="11"/>
  <c r="AS217" i="11" s="1"/>
  <c r="AI238" i="11"/>
  <c r="AJ267" i="11"/>
  <c r="AG267" i="11"/>
  <c r="AF267" i="11"/>
  <c r="P525" i="11"/>
  <c r="AZ445" i="11"/>
  <c r="AZ444" i="11" s="1"/>
  <c r="AS252" i="11"/>
  <c r="BN602" i="11"/>
  <c r="BN593" i="11"/>
  <c r="BN563" i="11"/>
  <c r="BN545" i="11"/>
  <c r="BN520" i="11"/>
  <c r="BN504" i="11"/>
  <c r="AL510" i="11"/>
  <c r="AL469" i="11"/>
  <c r="BN458" i="11"/>
  <c r="BN443" i="11"/>
  <c r="BN430" i="11"/>
  <c r="BN402" i="11"/>
  <c r="AL399" i="11"/>
  <c r="BN392" i="11"/>
  <c r="AK379" i="11"/>
  <c r="AK378" i="11" s="1"/>
  <c r="BN358" i="11"/>
  <c r="BN352" i="11"/>
  <c r="BN340" i="11"/>
  <c r="BN328" i="11"/>
  <c r="BN324" i="11"/>
  <c r="BJ312" i="11"/>
  <c r="BN312" i="11" s="1"/>
  <c r="AZ309" i="11"/>
  <c r="AL295" i="11"/>
  <c r="AL235" i="11"/>
  <c r="AH255" i="11"/>
  <c r="BN214" i="11"/>
  <c r="AL511" i="11"/>
  <c r="BG498" i="11"/>
  <c r="AL480" i="11"/>
  <c r="AS472" i="11"/>
  <c r="AZ467" i="11"/>
  <c r="P445" i="11"/>
  <c r="P444" i="11" s="1"/>
  <c r="AL557" i="11"/>
  <c r="AL500" i="11"/>
  <c r="AJ460" i="11"/>
  <c r="AS606" i="11"/>
  <c r="AS605" i="11" s="1"/>
  <c r="AL540" i="11"/>
  <c r="AZ298" i="11"/>
  <c r="AZ356" i="11"/>
  <c r="BN353" i="11"/>
  <c r="AO378" i="11"/>
  <c r="BG218" i="11"/>
  <c r="BG217" i="11" s="1"/>
  <c r="AF355" i="11"/>
  <c r="BM272" i="11"/>
  <c r="BN272" i="11" s="1"/>
  <c r="AZ218" i="11"/>
  <c r="AZ217" i="11" s="1"/>
  <c r="AO267" i="11"/>
  <c r="P218" i="11"/>
  <c r="P217" i="11" s="1"/>
  <c r="BN517" i="11"/>
  <c r="AS356" i="11"/>
  <c r="AK239" i="11"/>
  <c r="BG525" i="11"/>
  <c r="AL564" i="11"/>
  <c r="BN535" i="11"/>
  <c r="BN527" i="11"/>
  <c r="AL514" i="11"/>
  <c r="BN509" i="11"/>
  <c r="BN505" i="11"/>
  <c r="AK461" i="11"/>
  <c r="AL424" i="11"/>
  <c r="BN424" i="11"/>
  <c r="BN400" i="11"/>
  <c r="AL404" i="11"/>
  <c r="AL397" i="11"/>
  <c r="AL389" i="11"/>
  <c r="P364" i="11"/>
  <c r="AL361" i="11"/>
  <c r="AL351" i="11"/>
  <c r="AL323" i="11"/>
  <c r="BN317" i="11"/>
  <c r="AL306" i="11"/>
  <c r="BN277" i="11"/>
  <c r="BL218" i="11"/>
  <c r="BL217" i="11" s="1"/>
  <c r="AL222" i="11"/>
  <c r="AZ204" i="11"/>
  <c r="AZ203" i="11" s="1"/>
  <c r="AS598" i="11"/>
  <c r="AS597" i="11" s="1"/>
  <c r="BG475" i="11"/>
  <c r="AL509" i="11"/>
  <c r="AZ498" i="11"/>
  <c r="P475" i="11"/>
  <c r="AK490" i="11"/>
  <c r="BF460" i="11"/>
  <c r="AV497" i="11"/>
  <c r="AV496" i="11" s="1"/>
  <c r="AV495" i="11" s="1"/>
  <c r="BF485" i="11"/>
  <c r="AV460" i="11"/>
  <c r="AS337" i="11"/>
  <c r="AS379" i="11"/>
  <c r="AS378" i="11" s="1"/>
  <c r="AG460" i="11"/>
  <c r="O267" i="11"/>
  <c r="AS268" i="11"/>
  <c r="AZ260" i="11"/>
  <c r="BG252" i="11"/>
  <c r="AZ239" i="11"/>
  <c r="AO238" i="11"/>
  <c r="AZ140" i="11"/>
  <c r="L173" i="11"/>
  <c r="AS185" i="11"/>
  <c r="AS174" i="11"/>
  <c r="AZ159" i="11"/>
  <c r="AG173" i="11"/>
  <c r="AL134" i="11"/>
  <c r="AZ132" i="11"/>
  <c r="AF173" i="11"/>
  <c r="AK174" i="11"/>
  <c r="AK159" i="11"/>
  <c r="AS140" i="11"/>
  <c r="AK102" i="11"/>
  <c r="AL171" i="11"/>
  <c r="AG101" i="11"/>
  <c r="AL114" i="11"/>
  <c r="AL124" i="11"/>
  <c r="P102" i="11"/>
  <c r="AL84" i="11"/>
  <c r="AL95" i="11"/>
  <c r="AL94" i="11" s="1"/>
  <c r="BL76" i="11"/>
  <c r="BI80" i="11"/>
  <c r="BI76" i="11" s="1"/>
  <c r="BG54" i="11"/>
  <c r="AF63" i="11"/>
  <c r="BI54" i="11"/>
  <c r="BI19" i="11" s="1"/>
  <c r="AF54" i="11"/>
  <c r="L54" i="11"/>
  <c r="AO42" i="11"/>
  <c r="AL47" i="11"/>
  <c r="AS30" i="11"/>
  <c r="AL18" i="11"/>
  <c r="AL17" i="11" s="1"/>
  <c r="AL16" i="11" s="1"/>
  <c r="BK10" i="11"/>
  <c r="BJ379" i="11"/>
  <c r="BN594" i="11"/>
  <c r="BN604" i="11"/>
  <c r="BK598" i="11"/>
  <c r="BK597" i="11" s="1"/>
  <c r="AH598" i="11"/>
  <c r="AH597" i="11" s="1"/>
  <c r="BN590" i="11"/>
  <c r="AL570" i="11"/>
  <c r="AL562" i="11"/>
  <c r="BN549" i="11"/>
  <c r="BN541" i="11"/>
  <c r="BN533" i="11"/>
  <c r="BN552" i="11"/>
  <c r="AK525" i="11"/>
  <c r="BN526" i="11"/>
  <c r="BJ525" i="11"/>
  <c r="AL522" i="11"/>
  <c r="BH498" i="11"/>
  <c r="BJ499" i="11"/>
  <c r="BJ492" i="11"/>
  <c r="BH491" i="11"/>
  <c r="BJ513" i="11"/>
  <c r="BN513" i="11" s="1"/>
  <c r="AK498" i="11"/>
  <c r="BM487" i="11"/>
  <c r="BM486" i="11" s="1"/>
  <c r="BK486" i="11"/>
  <c r="BN516" i="11"/>
  <c r="BK498" i="11"/>
  <c r="BN484" i="11"/>
  <c r="BJ468" i="11"/>
  <c r="BH467" i="11"/>
  <c r="BK467" i="11"/>
  <c r="BN455" i="11"/>
  <c r="BL475" i="11"/>
  <c r="BH472" i="11"/>
  <c r="AH461" i="11"/>
  <c r="BN442" i="11"/>
  <c r="BN428" i="11"/>
  <c r="BN429" i="11"/>
  <c r="BN425" i="11"/>
  <c r="BN421" i="11"/>
  <c r="BN417" i="11"/>
  <c r="BN413" i="11"/>
  <c r="BN409" i="11"/>
  <c r="BH438" i="11"/>
  <c r="BH437" i="11" s="1"/>
  <c r="AH379" i="11"/>
  <c r="AH378" i="11" s="1"/>
  <c r="BJ338" i="11"/>
  <c r="BH337" i="11"/>
  <c r="BJ310" i="11"/>
  <c r="BH309" i="11"/>
  <c r="AK364" i="11"/>
  <c r="AH309" i="11"/>
  <c r="BM310" i="11"/>
  <c r="BM309" i="11" s="1"/>
  <c r="BK309" i="11"/>
  <c r="BJ356" i="11"/>
  <c r="BN357" i="11"/>
  <c r="AI267" i="11"/>
  <c r="BM262" i="11"/>
  <c r="BM261" i="11" s="1"/>
  <c r="BK261" i="11"/>
  <c r="BK260" i="11" s="1"/>
  <c r="BM246" i="11"/>
  <c r="BM245" i="11" s="1"/>
  <c r="BK245" i="11"/>
  <c r="AH337" i="11"/>
  <c r="BJ257" i="11"/>
  <c r="BH256" i="11"/>
  <c r="BN231" i="11"/>
  <c r="AL257" i="11"/>
  <c r="AL256" i="11" s="1"/>
  <c r="BK252" i="11"/>
  <c r="AK247" i="11"/>
  <c r="BN236" i="11"/>
  <c r="BM160" i="11"/>
  <c r="BM159" i="11" s="1"/>
  <c r="BK159" i="11"/>
  <c r="AL259" i="11"/>
  <c r="AL258" i="11" s="1"/>
  <c r="BM227" i="11"/>
  <c r="BN227" i="11" s="1"/>
  <c r="AL220" i="11"/>
  <c r="AH218" i="11"/>
  <c r="AH217" i="11" s="1"/>
  <c r="BJ205" i="11"/>
  <c r="BH204" i="11"/>
  <c r="BH203" i="11" s="1"/>
  <c r="AK218" i="11"/>
  <c r="AK217" i="11" s="1"/>
  <c r="BN176" i="11"/>
  <c r="BN162" i="11"/>
  <c r="BJ159" i="11"/>
  <c r="BH218" i="11"/>
  <c r="BH217" i="11" s="1"/>
  <c r="BN212" i="11"/>
  <c r="BM204" i="11"/>
  <c r="BN166" i="11"/>
  <c r="BM103" i="11"/>
  <c r="BK102" i="11"/>
  <c r="BN192" i="11"/>
  <c r="AH140" i="11"/>
  <c r="AL141" i="11"/>
  <c r="BJ89" i="11"/>
  <c r="BH88" i="11"/>
  <c r="BJ79" i="11"/>
  <c r="BH78" i="11"/>
  <c r="BH77" i="11" s="1"/>
  <c r="AZ63" i="11"/>
  <c r="BN119" i="11"/>
  <c r="BN139" i="11"/>
  <c r="BN123" i="11"/>
  <c r="AH97" i="11"/>
  <c r="AH96" i="11" s="1"/>
  <c r="AL79" i="11"/>
  <c r="AL78" i="11" s="1"/>
  <c r="AL77" i="11" s="1"/>
  <c r="AL71" i="11"/>
  <c r="AL70" i="11" s="1"/>
  <c r="AK55" i="11"/>
  <c r="BJ29" i="11"/>
  <c r="BH28" i="11"/>
  <c r="BH27" i="11" s="1"/>
  <c r="BJ13" i="11"/>
  <c r="BH12" i="11"/>
  <c r="BN121" i="11"/>
  <c r="BH102" i="11"/>
  <c r="AZ87" i="11"/>
  <c r="BK80" i="11"/>
  <c r="BM61" i="11"/>
  <c r="BM59" i="11" s="1"/>
  <c r="BK59" i="11"/>
  <c r="AH40" i="11"/>
  <c r="AH39" i="11" s="1"/>
  <c r="AK30" i="11"/>
  <c r="AI20" i="11"/>
  <c r="AG11" i="11"/>
  <c r="AG10" i="11" s="1"/>
  <c r="BJ55" i="11"/>
  <c r="BN56" i="11"/>
  <c r="BM51" i="11"/>
  <c r="BM50" i="11" s="1"/>
  <c r="BJ31" i="11"/>
  <c r="BN32" i="11"/>
  <c r="BN31" i="11" s="1"/>
  <c r="BJ25" i="11"/>
  <c r="BN26" i="11"/>
  <c r="BN25" i="11" s="1"/>
  <c r="AL57" i="11"/>
  <c r="BK20" i="11"/>
  <c r="AL51" i="11"/>
  <c r="AL50" i="11" s="1"/>
  <c r="BJ37" i="11"/>
  <c r="BN38" i="11"/>
  <c r="BN37" i="11" s="1"/>
  <c r="BM29" i="11"/>
  <c r="BM28" i="11" s="1"/>
  <c r="BM27" i="11" s="1"/>
  <c r="BM607" i="11"/>
  <c r="BN607" i="11" s="1"/>
  <c r="BK606" i="11"/>
  <c r="BK605" i="11" s="1"/>
  <c r="AH606" i="11"/>
  <c r="AH605" i="11" s="1"/>
  <c r="AL607" i="11"/>
  <c r="BH598" i="11"/>
  <c r="BH597" i="11" s="1"/>
  <c r="BJ599" i="11"/>
  <c r="BN595" i="11"/>
  <c r="AL590" i="11"/>
  <c r="BN557" i="11"/>
  <c r="BH525" i="11"/>
  <c r="AL492" i="11"/>
  <c r="AL491" i="11" s="1"/>
  <c r="AL490" i="11" s="1"/>
  <c r="AH491" i="11"/>
  <c r="AH490" i="11" s="1"/>
  <c r="BN514" i="11"/>
  <c r="AH498" i="11"/>
  <c r="BM473" i="11"/>
  <c r="BK472" i="11"/>
  <c r="BN512" i="11"/>
  <c r="BN502" i="11"/>
  <c r="L490" i="11"/>
  <c r="BJ462" i="11"/>
  <c r="BH461" i="11"/>
  <c r="BN459" i="11"/>
  <c r="AL466" i="11"/>
  <c r="BM439" i="11"/>
  <c r="BN439" i="11" s="1"/>
  <c r="BK438" i="11"/>
  <c r="BK437" i="11" s="1"/>
  <c r="BN422" i="11"/>
  <c r="BN418" i="11"/>
  <c r="BN414" i="11"/>
  <c r="BN410" i="11"/>
  <c r="BK445" i="11"/>
  <c r="BK444" i="11" s="1"/>
  <c r="BJ438" i="11"/>
  <c r="BJ437" i="11" s="1"/>
  <c r="BN404" i="11"/>
  <c r="BM440" i="11"/>
  <c r="BN440" i="11" s="1"/>
  <c r="AO355" i="11"/>
  <c r="AL377" i="11"/>
  <c r="BH364" i="11"/>
  <c r="L267" i="11"/>
  <c r="AK309" i="11"/>
  <c r="BN331" i="11"/>
  <c r="AH263" i="11"/>
  <c r="AL264" i="11"/>
  <c r="AL263" i="11" s="1"/>
  <c r="AH245" i="11"/>
  <c r="AL246" i="11"/>
  <c r="AL245" i="11" s="1"/>
  <c r="AH252" i="11"/>
  <c r="BK255" i="11"/>
  <c r="BM252" i="11"/>
  <c r="BH239" i="11"/>
  <c r="BM186" i="11"/>
  <c r="BK185" i="11"/>
  <c r="AL226" i="11"/>
  <c r="AH215" i="11"/>
  <c r="AL216" i="11"/>
  <c r="AL215" i="11" s="1"/>
  <c r="AH197" i="11"/>
  <c r="AH196" i="11" s="1"/>
  <c r="AL198" i="11"/>
  <c r="BJ183" i="11"/>
  <c r="BH182" i="11"/>
  <c r="BK174" i="11"/>
  <c r="BN156" i="11"/>
  <c r="BN219" i="11"/>
  <c r="AL195" i="11"/>
  <c r="AH174" i="11"/>
  <c r="BM141" i="11"/>
  <c r="BM140" i="11" s="1"/>
  <c r="BK140" i="11"/>
  <c r="BM133" i="11"/>
  <c r="BM132" i="11" s="1"/>
  <c r="BK132" i="11"/>
  <c r="BK182" i="11"/>
  <c r="AL179" i="11"/>
  <c r="BJ95" i="11"/>
  <c r="BH94" i="11"/>
  <c r="AH85" i="11"/>
  <c r="AL86" i="11"/>
  <c r="AL85" i="11" s="1"/>
  <c r="BJ75" i="11"/>
  <c r="BH74" i="11"/>
  <c r="BJ65" i="11"/>
  <c r="BH64" i="11"/>
  <c r="BN137" i="11"/>
  <c r="AY63" i="11"/>
  <c r="BI140" i="11"/>
  <c r="BM93" i="11"/>
  <c r="BM92" i="11" s="1"/>
  <c r="BK92" i="11"/>
  <c r="BK40" i="11"/>
  <c r="BK39" i="11" s="1"/>
  <c r="BM41" i="11"/>
  <c r="BM40" i="11" s="1"/>
  <c r="BM39" i="11" s="1"/>
  <c r="BH132" i="11"/>
  <c r="AH102" i="11"/>
  <c r="AS98" i="11"/>
  <c r="AS97" i="11" s="1"/>
  <c r="AS96" i="11" s="1"/>
  <c r="BM95" i="11"/>
  <c r="BM94" i="11" s="1"/>
  <c r="BK94" i="11"/>
  <c r="BJ44" i="11"/>
  <c r="BH43" i="11"/>
  <c r="BN117" i="11"/>
  <c r="AY87" i="11"/>
  <c r="AY76" i="11" s="1"/>
  <c r="AL73" i="11"/>
  <c r="AL72" i="11" s="1"/>
  <c r="AL65" i="11"/>
  <c r="AH55" i="11"/>
  <c r="AL56" i="11"/>
  <c r="BJ51" i="11"/>
  <c r="BH50" i="11"/>
  <c r="AI30" i="11"/>
  <c r="AH11" i="11"/>
  <c r="AH10" i="11" s="1"/>
  <c r="BM610" i="11"/>
  <c r="BN610" i="11" s="1"/>
  <c r="BJ606" i="11"/>
  <c r="BJ605" i="11" s="1"/>
  <c r="AL526" i="11"/>
  <c r="AH525" i="11"/>
  <c r="BM556" i="11"/>
  <c r="BN556" i="11" s="1"/>
  <c r="BK525" i="11"/>
  <c r="AI485" i="11"/>
  <c r="BN510" i="11"/>
  <c r="BM501" i="11"/>
  <c r="BM498" i="11" s="1"/>
  <c r="BN506" i="11"/>
  <c r="BM489" i="11"/>
  <c r="BM488" i="11" s="1"/>
  <c r="BK488" i="11"/>
  <c r="BK461" i="11"/>
  <c r="AK445" i="11"/>
  <c r="AK444" i="11" s="1"/>
  <c r="BK475" i="11"/>
  <c r="BJ446" i="11"/>
  <c r="BH445" i="11"/>
  <c r="BH444" i="11" s="1"/>
  <c r="BN426" i="11"/>
  <c r="BN431" i="11"/>
  <c r="BN427" i="11"/>
  <c r="BN423" i="11"/>
  <c r="BN419" i="11"/>
  <c r="BN415" i="11"/>
  <c r="BN411" i="11"/>
  <c r="BN407" i="11"/>
  <c r="BM446" i="11"/>
  <c r="BM445" i="11" s="1"/>
  <c r="BM444" i="11" s="1"/>
  <c r="BM406" i="11"/>
  <c r="BN406" i="11" s="1"/>
  <c r="AH445" i="11"/>
  <c r="AH444" i="11" s="1"/>
  <c r="AZ379" i="11"/>
  <c r="AZ378" i="11" s="1"/>
  <c r="AG355" i="11"/>
  <c r="BM380" i="11"/>
  <c r="BM379" i="11" s="1"/>
  <c r="BK379" i="11"/>
  <c r="BK378" i="11" s="1"/>
  <c r="AH364" i="11"/>
  <c r="AL365" i="11"/>
  <c r="BJ364" i="11"/>
  <c r="BN365" i="11"/>
  <c r="AK356" i="11"/>
  <c r="AK298" i="11"/>
  <c r="AK255" i="11"/>
  <c r="BN351" i="11"/>
  <c r="AL300" i="11"/>
  <c r="AH298" i="11"/>
  <c r="AH261" i="11"/>
  <c r="AL262" i="11"/>
  <c r="AL261" i="11" s="1"/>
  <c r="BJ253" i="11"/>
  <c r="BH252" i="11"/>
  <c r="AH239" i="11"/>
  <c r="AL240" i="11"/>
  <c r="BN233" i="11"/>
  <c r="BN229" i="11"/>
  <c r="AL253" i="11"/>
  <c r="AL252" i="11" s="1"/>
  <c r="BJ245" i="11"/>
  <c r="BH247" i="11"/>
  <c r="BJ263" i="11"/>
  <c r="AH159" i="11"/>
  <c r="AL160" i="11"/>
  <c r="BN224" i="11"/>
  <c r="AH204" i="11"/>
  <c r="BM175" i="11"/>
  <c r="BM174" i="11" s="1"/>
  <c r="BI159" i="11"/>
  <c r="BH197" i="11"/>
  <c r="BH196" i="11" s="1"/>
  <c r="BH185" i="11"/>
  <c r="BM182" i="11"/>
  <c r="BJ93" i="11"/>
  <c r="BH92" i="11"/>
  <c r="BJ73" i="11"/>
  <c r="BH72" i="11"/>
  <c r="BM75" i="11"/>
  <c r="BM74" i="11" s="1"/>
  <c r="BK74" i="11"/>
  <c r="BH140" i="11"/>
  <c r="BJ132" i="11"/>
  <c r="AH87" i="11"/>
  <c r="BJ86" i="11"/>
  <c r="BH67" i="11"/>
  <c r="AL60" i="11"/>
  <c r="AH59" i="11"/>
  <c r="BJ15" i="11"/>
  <c r="BH14" i="11"/>
  <c r="BN129" i="11"/>
  <c r="BJ83" i="11"/>
  <c r="BN83" i="11" s="1"/>
  <c r="BH59" i="11"/>
  <c r="BM44" i="11"/>
  <c r="BM43" i="11" s="1"/>
  <c r="BK43" i="11"/>
  <c r="BK42" i="11" s="1"/>
  <c r="BM53" i="11"/>
  <c r="BM52" i="11" s="1"/>
  <c r="BM49" i="11"/>
  <c r="BM48" i="11" s="1"/>
  <c r="BJ35" i="11"/>
  <c r="BN36" i="11"/>
  <c r="BN35" i="11" s="1"/>
  <c r="BJ21" i="11"/>
  <c r="BN22" i="11"/>
  <c r="BN21" i="11" s="1"/>
  <c r="BJ40" i="11"/>
  <c r="BJ39" i="11" s="1"/>
  <c r="BM13" i="11"/>
  <c r="BM12" i="11" s="1"/>
  <c r="AL53" i="11"/>
  <c r="AL52" i="11" s="1"/>
  <c r="BJ33" i="11"/>
  <c r="BN34" i="11"/>
  <c r="BN33" i="11" s="1"/>
  <c r="BH606" i="11"/>
  <c r="BH605" i="11" s="1"/>
  <c r="BN554" i="11"/>
  <c r="BJ494" i="11"/>
  <c r="BH493" i="11"/>
  <c r="BI490" i="11"/>
  <c r="BJ476" i="11"/>
  <c r="BH475" i="11"/>
  <c r="BN451" i="11"/>
  <c r="AH475" i="11"/>
  <c r="AH467" i="11"/>
  <c r="BN483" i="11"/>
  <c r="BM475" i="11"/>
  <c r="BJ436" i="11"/>
  <c r="BH435" i="11"/>
  <c r="BN420" i="11"/>
  <c r="BN416" i="11"/>
  <c r="BN412" i="11"/>
  <c r="BN408" i="11"/>
  <c r="AL436" i="11"/>
  <c r="AL435" i="11" s="1"/>
  <c r="AL446" i="11"/>
  <c r="BI379" i="11"/>
  <c r="BI378" i="11" s="1"/>
  <c r="BH379" i="11"/>
  <c r="BH378" i="11" s="1"/>
  <c r="AK337" i="11"/>
  <c r="AH356" i="11"/>
  <c r="AL357" i="11"/>
  <c r="BH356" i="11"/>
  <c r="BC267" i="11"/>
  <c r="AK268" i="11"/>
  <c r="BM248" i="11"/>
  <c r="BM247" i="11" s="1"/>
  <c r="BK247" i="11"/>
  <c r="BM240" i="11"/>
  <c r="BK239" i="11"/>
  <c r="BJ269" i="11"/>
  <c r="BH268" i="11"/>
  <c r="BJ259" i="11"/>
  <c r="BH258" i="11"/>
  <c r="BJ251" i="11"/>
  <c r="BH250" i="11"/>
  <c r="AH268" i="11"/>
  <c r="BN242" i="11"/>
  <c r="BJ247" i="11"/>
  <c r="BH260" i="11"/>
  <c r="AL251" i="11"/>
  <c r="AL250" i="11" s="1"/>
  <c r="BM216" i="11"/>
  <c r="BM215" i="11" s="1"/>
  <c r="BK215" i="11"/>
  <c r="BM198" i="11"/>
  <c r="BM197" i="11" s="1"/>
  <c r="BM196" i="11" s="1"/>
  <c r="BK197" i="11"/>
  <c r="BK196" i="11" s="1"/>
  <c r="AH185" i="11"/>
  <c r="AL186" i="11"/>
  <c r="BJ175" i="11"/>
  <c r="BH174" i="11"/>
  <c r="BN178" i="11"/>
  <c r="BN168" i="11"/>
  <c r="AH182" i="11"/>
  <c r="BH159" i="11"/>
  <c r="BK204" i="11"/>
  <c r="BN170" i="11"/>
  <c r="BN158" i="11"/>
  <c r="BK218" i="11"/>
  <c r="BK217" i="11" s="1"/>
  <c r="BJ197" i="11"/>
  <c r="BJ196" i="11" s="1"/>
  <c r="BN198" i="11"/>
  <c r="AH132" i="11"/>
  <c r="AL133" i="11"/>
  <c r="BJ91" i="11"/>
  <c r="BH90" i="11"/>
  <c r="AH81" i="11"/>
  <c r="AL82" i="11"/>
  <c r="AL81" i="11" s="1"/>
  <c r="BJ71" i="11"/>
  <c r="BH70" i="11"/>
  <c r="AF11" i="11"/>
  <c r="AF10" i="11" s="1"/>
  <c r="AH67" i="11"/>
  <c r="AL68" i="11"/>
  <c r="AL67" i="11" s="1"/>
  <c r="AI63" i="11"/>
  <c r="BJ140" i="11"/>
  <c r="BJ98" i="11"/>
  <c r="BH97" i="11"/>
  <c r="BH96" i="11" s="1"/>
  <c r="AL89" i="11"/>
  <c r="AL88" i="11" s="1"/>
  <c r="BJ67" i="11"/>
  <c r="BN68" i="11"/>
  <c r="BL11" i="11"/>
  <c r="BL10" i="11" s="1"/>
  <c r="AL91" i="11"/>
  <c r="AL90" i="11" s="1"/>
  <c r="BJ84" i="11"/>
  <c r="BJ66" i="11"/>
  <c r="BN66" i="11" s="1"/>
  <c r="BJ59" i="11"/>
  <c r="BN60" i="11"/>
  <c r="BJ53" i="11"/>
  <c r="BH52" i="11"/>
  <c r="BJ49" i="11"/>
  <c r="BH48" i="11"/>
  <c r="BH55" i="11"/>
  <c r="BH30" i="11"/>
  <c r="BH20" i="11"/>
  <c r="BJ17" i="11"/>
  <c r="BJ16" i="11" s="1"/>
  <c r="BN18" i="11"/>
  <c r="BN17" i="11" s="1"/>
  <c r="BN16" i="11" s="1"/>
  <c r="BM30" i="11"/>
  <c r="BK54" i="11"/>
  <c r="BJ23" i="11"/>
  <c r="BN24" i="11"/>
  <c r="BN23" i="11" s="1"/>
  <c r="BM15" i="11"/>
  <c r="BM14" i="11" s="1"/>
  <c r="P3342" i="3"/>
  <c r="O3405" i="3"/>
  <c r="P3354" i="3"/>
  <c r="P3446" i="3"/>
  <c r="P1433" i="3"/>
  <c r="O1004" i="3"/>
  <c r="P1491" i="3"/>
  <c r="O1412" i="3"/>
  <c r="P1283" i="3"/>
  <c r="P1477" i="3"/>
  <c r="P1559" i="3"/>
  <c r="M1411" i="3"/>
  <c r="P1234" i="3"/>
  <c r="P1071" i="3"/>
  <c r="P1348" i="3"/>
  <c r="L1476" i="3"/>
  <c r="O1207" i="3"/>
  <c r="O1175" i="3" s="1"/>
  <c r="O1171" i="3" s="1"/>
  <c r="O1170" i="3" s="1"/>
  <c r="O1169" i="3" s="1"/>
  <c r="O1168" i="3" s="1"/>
  <c r="O1167" i="3" s="1"/>
  <c r="L1208" i="3"/>
  <c r="L1207" i="3" s="1"/>
  <c r="O261" i="3"/>
  <c r="O260" i="3" s="1"/>
  <c r="L69" i="3"/>
  <c r="L68" i="3" s="1"/>
  <c r="P156" i="3"/>
  <c r="P104" i="3"/>
  <c r="P248" i="3"/>
  <c r="P3174" i="3"/>
  <c r="P1249" i="3"/>
  <c r="P1248" i="3" s="1"/>
  <c r="P3763" i="3"/>
  <c r="P3706" i="3"/>
  <c r="P3703" i="3" s="1"/>
  <c r="L3703" i="3"/>
  <c r="L3699" i="3" s="1"/>
  <c r="O4119" i="3"/>
  <c r="O4118" i="3" s="1"/>
  <c r="P3532" i="3"/>
  <c r="N3723" i="3"/>
  <c r="N3722" i="3" s="1"/>
  <c r="O3525" i="3"/>
  <c r="O3524" i="3" s="1"/>
  <c r="P3808" i="3"/>
  <c r="P3423" i="3"/>
  <c r="P3455" i="3"/>
  <c r="P3165" i="3"/>
  <c r="P3144" i="3"/>
  <c r="P3053" i="3"/>
  <c r="L3454" i="3"/>
  <c r="L3453" i="3" s="1"/>
  <c r="P3097" i="3"/>
  <c r="J3642" i="3"/>
  <c r="P3033" i="3"/>
  <c r="P3029" i="3" s="1"/>
  <c r="P2918" i="3"/>
  <c r="P2780" i="3"/>
  <c r="P2615" i="3"/>
  <c r="O2548" i="3"/>
  <c r="O2515" i="3" s="1"/>
  <c r="P3548" i="3"/>
  <c r="P3547" i="3" s="1"/>
  <c r="P2765" i="3"/>
  <c r="P2516" i="3"/>
  <c r="P2488" i="3"/>
  <c r="P2274" i="3"/>
  <c r="P2273" i="3" s="1"/>
  <c r="P1571" i="3"/>
  <c r="P1570" i="3" s="1"/>
  <c r="P1529" i="3"/>
  <c r="P1449" i="3"/>
  <c r="P1413" i="3"/>
  <c r="L3173" i="3"/>
  <c r="P2293" i="3"/>
  <c r="P2041" i="3"/>
  <c r="P1724" i="3"/>
  <c r="P2563" i="3"/>
  <c r="P1139" i="3"/>
  <c r="P1049" i="3"/>
  <c r="P1045" i="3" s="1"/>
  <c r="P1209" i="3"/>
  <c r="P1105" i="3"/>
  <c r="P1104" i="3" s="1"/>
  <c r="P298" i="3"/>
  <c r="P270" i="3"/>
  <c r="P2164" i="3"/>
  <c r="L1316" i="3"/>
  <c r="L1315" i="3" s="1"/>
  <c r="L1297" i="3" s="1"/>
  <c r="L20" i="3" s="1"/>
  <c r="P807" i="3"/>
  <c r="P2220" i="3"/>
  <c r="P2002" i="3"/>
  <c r="P1949" i="3"/>
  <c r="P1403" i="3"/>
  <c r="P1396" i="3" s="1"/>
  <c r="P547" i="3"/>
  <c r="P4148" i="3"/>
  <c r="P4120" i="3" s="1"/>
  <c r="P3932" i="3"/>
  <c r="J3723" i="3"/>
  <c r="J3722" i="3" s="1"/>
  <c r="O3653" i="3"/>
  <c r="P3620" i="3"/>
  <c r="M3477" i="3"/>
  <c r="M3476" i="3" s="1"/>
  <c r="M39" i="3" s="1"/>
  <c r="L3341" i="3"/>
  <c r="L3340" i="3" s="1"/>
  <c r="P3333" i="3"/>
  <c r="O3082" i="3"/>
  <c r="P2930" i="3"/>
  <c r="P2719" i="3"/>
  <c r="P2529" i="3"/>
  <c r="P2770" i="3"/>
  <c r="P2741" i="3"/>
  <c r="P2548" i="3"/>
  <c r="P2536" i="3"/>
  <c r="P2971" i="3"/>
  <c r="P2968" i="3" s="1"/>
  <c r="O2895" i="3"/>
  <c r="O2894" i="3" s="1"/>
  <c r="P2872" i="3"/>
  <c r="L2065" i="3"/>
  <c r="L1499" i="3"/>
  <c r="P1386" i="3"/>
  <c r="P2337" i="3"/>
  <c r="P2317" i="3"/>
  <c r="L1723" i="3"/>
  <c r="O1589" i="3"/>
  <c r="O1585" i="3" s="1"/>
  <c r="O1476" i="3"/>
  <c r="O2610" i="3"/>
  <c r="O2359" i="3"/>
  <c r="O2358" i="3" s="1"/>
  <c r="O2357" i="3" s="1"/>
  <c r="P1789" i="3"/>
  <c r="P1017" i="3"/>
  <c r="P1014" i="3" s="1"/>
  <c r="L782" i="3"/>
  <c r="P3236" i="3"/>
  <c r="P3233" i="3" s="1"/>
  <c r="O1787" i="3"/>
  <c r="O1786" i="3" s="1"/>
  <c r="O474" i="3"/>
  <c r="O307" i="3"/>
  <c r="P3987" i="3"/>
  <c r="O2718" i="3"/>
  <c r="L3890" i="3"/>
  <c r="O4083" i="3"/>
  <c r="P3862" i="3"/>
  <c r="P3782" i="3"/>
  <c r="P4002" i="3"/>
  <c r="P4001" i="3" s="1"/>
  <c r="O3826" i="3"/>
  <c r="P3516" i="3"/>
  <c r="P3820" i="3"/>
  <c r="P3819" i="3" s="1"/>
  <c r="P3653" i="3"/>
  <c r="P3406" i="3"/>
  <c r="P3405" i="3" s="1"/>
  <c r="P3687" i="3"/>
  <c r="P3686" i="3" s="1"/>
  <c r="P3007" i="3"/>
  <c r="P3200" i="3"/>
  <c r="P3541" i="3"/>
  <c r="P3540" i="3" s="1"/>
  <c r="P3110" i="3"/>
  <c r="P3107" i="3" s="1"/>
  <c r="P3024" i="3"/>
  <c r="P2895" i="3"/>
  <c r="P2894" i="3" s="1"/>
  <c r="P2688" i="3"/>
  <c r="P2497" i="3"/>
  <c r="P1702" i="3"/>
  <c r="P1701" i="3" s="1"/>
  <c r="P2360" i="3"/>
  <c r="P2321" i="3"/>
  <c r="P1970" i="3"/>
  <c r="P1758" i="3"/>
  <c r="P1548" i="3"/>
  <c r="P1308" i="3"/>
  <c r="P885" i="3"/>
  <c r="P813" i="3"/>
  <c r="P2502" i="3"/>
  <c r="P282" i="3"/>
  <c r="P1366" i="3"/>
  <c r="P1298" i="3"/>
  <c r="P1180" i="3"/>
  <c r="P1162" i="3"/>
  <c r="O980" i="3"/>
  <c r="O979" i="3" s="1"/>
  <c r="O978" i="3" s="1"/>
  <c r="P2346" i="3"/>
  <c r="P1984" i="3"/>
  <c r="P1981" i="3" s="1"/>
  <c r="P1291" i="3"/>
  <c r="P1290" i="3"/>
  <c r="P1289" i="3" s="1"/>
  <c r="P1288" i="3" s="1"/>
  <c r="P914" i="3"/>
  <c r="O292" i="3"/>
  <c r="BH54" i="11" l="1"/>
  <c r="BM467" i="11"/>
  <c r="AK80" i="11"/>
  <c r="AL485" i="11"/>
  <c r="AL59" i="11"/>
  <c r="AL41" i="11"/>
  <c r="AL40" i="11" s="1"/>
  <c r="AL39" i="11" s="1"/>
  <c r="P954" i="3"/>
  <c r="BN69" i="11"/>
  <c r="K2887" i="3"/>
  <c r="K32" i="3" s="1"/>
  <c r="M2475" i="3"/>
  <c r="M28" i="3" s="1"/>
  <c r="BJ298" i="11"/>
  <c r="BM472" i="11"/>
  <c r="N3072" i="3"/>
  <c r="N34" i="3" s="1"/>
  <c r="K3476" i="3"/>
  <c r="K39" i="3" s="1"/>
  <c r="M1364" i="3"/>
  <c r="M22" i="3" s="1"/>
  <c r="P4119" i="3"/>
  <c r="P4118" i="3" s="1"/>
  <c r="P211" i="3"/>
  <c r="P3614" i="3"/>
  <c r="P3613" i="3" s="1"/>
  <c r="P3612" i="3" s="1"/>
  <c r="O2570" i="3"/>
  <c r="O2475" i="3" s="1"/>
  <c r="O28" i="3" s="1"/>
  <c r="O3642" i="3"/>
  <c r="L3172" i="3"/>
  <c r="L1175" i="3"/>
  <c r="L18" i="3" s="1"/>
  <c r="P1316" i="3"/>
  <c r="P1315" i="3" s="1"/>
  <c r="P1297" i="3" s="1"/>
  <c r="P20" i="3" s="1"/>
  <c r="K246" i="3"/>
  <c r="K13" i="3" s="1"/>
  <c r="P68" i="3"/>
  <c r="N3476" i="3"/>
  <c r="N39" i="3" s="1"/>
  <c r="L1057" i="3"/>
  <c r="J2887" i="3"/>
  <c r="J32" i="3" s="1"/>
  <c r="O781" i="3"/>
  <c r="P3699" i="3"/>
  <c r="L3290" i="3"/>
  <c r="L35" i="3" s="1"/>
  <c r="K2475" i="3"/>
  <c r="K28" i="3" s="1"/>
  <c r="J3072" i="3"/>
  <c r="J34" i="3" s="1"/>
  <c r="J61" i="3"/>
  <c r="J11" i="3" s="1"/>
  <c r="K61" i="3"/>
  <c r="K11" i="3" s="1"/>
  <c r="BN264" i="11"/>
  <c r="BN263" i="11" s="1"/>
  <c r="BJ239" i="11"/>
  <c r="AS497" i="11"/>
  <c r="AS496" i="11" s="1"/>
  <c r="AS495" i="11" s="1"/>
  <c r="BM102" i="11"/>
  <c r="AV19" i="11"/>
  <c r="AH63" i="11"/>
  <c r="AZ497" i="11"/>
  <c r="AZ496" i="11" s="1"/>
  <c r="AZ495" i="11" s="1"/>
  <c r="AY100" i="11"/>
  <c r="AY99" i="11" s="1"/>
  <c r="BM54" i="11"/>
  <c r="BL496" i="11"/>
  <c r="BL495" i="11" s="1"/>
  <c r="AL182" i="11"/>
  <c r="P3510" i="3"/>
  <c r="J3476" i="3"/>
  <c r="J39" i="3" s="1"/>
  <c r="N18" i="3"/>
  <c r="P490" i="3"/>
  <c r="P2682" i="3"/>
  <c r="P1138" i="3"/>
  <c r="N2887" i="3"/>
  <c r="N32" i="3" s="1"/>
  <c r="O1616" i="3"/>
  <c r="N999" i="3"/>
  <c r="N16" i="3" s="1"/>
  <c r="L329" i="3"/>
  <c r="L246" i="3" s="1"/>
  <c r="L13" i="3" s="1"/>
  <c r="J1940" i="3"/>
  <c r="J26" i="3" s="1"/>
  <c r="O532" i="3"/>
  <c r="K2711" i="3"/>
  <c r="K30" i="3" s="1"/>
  <c r="K3632" i="3"/>
  <c r="K41" i="3" s="1"/>
  <c r="M2887" i="3"/>
  <c r="M32" i="3" s="1"/>
  <c r="P2173" i="3"/>
  <c r="K521" i="3"/>
  <c r="K15" i="3" s="1"/>
  <c r="P3978" i="3"/>
  <c r="O2789" i="3"/>
  <c r="K3072" i="3"/>
  <c r="K34" i="3" s="1"/>
  <c r="AJ100" i="11"/>
  <c r="AJ99" i="11" s="1"/>
  <c r="AI100" i="11"/>
  <c r="AI99" i="11" s="1"/>
  <c r="P460" i="11"/>
  <c r="AS460" i="11"/>
  <c r="P238" i="11"/>
  <c r="BI173" i="11"/>
  <c r="AL64" i="11"/>
  <c r="BM268" i="11"/>
  <c r="BN197" i="11"/>
  <c r="BN196" i="11" s="1"/>
  <c r="BK63" i="11"/>
  <c r="AO100" i="11"/>
  <c r="AO99" i="11" s="1"/>
  <c r="AK460" i="11"/>
  <c r="U9" i="11"/>
  <c r="AL11" i="11"/>
  <c r="O266" i="11"/>
  <c r="O265" i="11" s="1"/>
  <c r="BG63" i="11"/>
  <c r="BG19" i="11" s="1"/>
  <c r="AQ9" i="11"/>
  <c r="AR19" i="11"/>
  <c r="M3290" i="3"/>
  <c r="M35" i="3" s="1"/>
  <c r="J1364" i="3"/>
  <c r="J22" i="3" s="1"/>
  <c r="P1499" i="3"/>
  <c r="L2711" i="3"/>
  <c r="L30" i="3" s="1"/>
  <c r="O1411" i="3"/>
  <c r="O1364" i="3" s="1"/>
  <c r="O22" i="3" s="1"/>
  <c r="P2871" i="3"/>
  <c r="P2870" i="3" s="1"/>
  <c r="P2869" i="3" s="1"/>
  <c r="P1993" i="3"/>
  <c r="N3632" i="3"/>
  <c r="N41" i="3" s="1"/>
  <c r="L3723" i="3"/>
  <c r="L3722" i="3" s="1"/>
  <c r="P253" i="3"/>
  <c r="P4083" i="3"/>
  <c r="N3290" i="3"/>
  <c r="N35" i="3" s="1"/>
  <c r="M1171" i="3"/>
  <c r="M1170" i="3" s="1"/>
  <c r="M1169" i="3" s="1"/>
  <c r="M1168" i="3" s="1"/>
  <c r="M1167" i="3" s="1"/>
  <c r="M999" i="3" s="1"/>
  <c r="M16" i="3" s="1"/>
  <c r="P247" i="3"/>
  <c r="P3256" i="3"/>
  <c r="O2748" i="3"/>
  <c r="L173" i="3"/>
  <c r="L61" i="3" s="1"/>
  <c r="L11" i="3" s="1"/>
  <c r="P603" i="3"/>
  <c r="K3290" i="3"/>
  <c r="K35" i="3" s="1"/>
  <c r="L2996" i="3"/>
  <c r="L2887" i="3" s="1"/>
  <c r="L32" i="3" s="1"/>
  <c r="N246" i="3"/>
  <c r="N13" i="3" s="1"/>
  <c r="P661" i="3"/>
  <c r="P3038" i="3"/>
  <c r="BI497" i="11"/>
  <c r="BI496" i="11" s="1"/>
  <c r="BI495" i="11" s="1"/>
  <c r="BN474" i="11"/>
  <c r="AI76" i="11"/>
  <c r="AL498" i="11"/>
  <c r="AH80" i="11"/>
  <c r="AH76" i="11" s="1"/>
  <c r="L19" i="11"/>
  <c r="AZ238" i="11"/>
  <c r="BG355" i="11"/>
  <c r="AL472" i="11"/>
  <c r="AJ76" i="11"/>
  <c r="BN222" i="11"/>
  <c r="BN218" i="11" s="1"/>
  <c r="BN217" i="11" s="1"/>
  <c r="AL30" i="11"/>
  <c r="BN84" i="11"/>
  <c r="BN141" i="11"/>
  <c r="BN140" i="11" s="1"/>
  <c r="BM364" i="11"/>
  <c r="BN487" i="11"/>
  <c r="BN486" i="11" s="1"/>
  <c r="BM87" i="11"/>
  <c r="BM76" i="11" s="1"/>
  <c r="BN186" i="11"/>
  <c r="BN185" i="11" s="1"/>
  <c r="BN55" i="11"/>
  <c r="AL98" i="11"/>
  <c r="AL97" i="11" s="1"/>
  <c r="AL96" i="11" s="1"/>
  <c r="BL378" i="11"/>
  <c r="AR266" i="11"/>
  <c r="AR265" i="11" s="1"/>
  <c r="J999" i="3"/>
  <c r="J16" i="3" s="1"/>
  <c r="P1058" i="3"/>
  <c r="P1057" i="3" s="1"/>
  <c r="L1411" i="3"/>
  <c r="L1364" i="3" s="1"/>
  <c r="L22" i="3" s="1"/>
  <c r="J246" i="3"/>
  <c r="J13" i="3" s="1"/>
  <c r="P3454" i="3"/>
  <c r="P3453" i="3" s="1"/>
  <c r="J18" i="3"/>
  <c r="P2681" i="3"/>
  <c r="P2680" i="3" s="1"/>
  <c r="O329" i="3"/>
  <c r="O246" i="3" s="1"/>
  <c r="P3796" i="3"/>
  <c r="O657" i="3"/>
  <c r="O521" i="3" s="1"/>
  <c r="O15" i="3" s="1"/>
  <c r="L2570" i="3"/>
  <c r="P1589" i="3"/>
  <c r="P1585" i="3" s="1"/>
  <c r="M521" i="3"/>
  <c r="M15" i="3" s="1"/>
  <c r="O3889" i="3"/>
  <c r="O3888" i="3" s="1"/>
  <c r="P292" i="3"/>
  <c r="P1412" i="3"/>
  <c r="J2475" i="3"/>
  <c r="J28" i="3" s="1"/>
  <c r="O3398" i="3"/>
  <c r="O37" i="3" s="1"/>
  <c r="P174" i="3"/>
  <c r="P2836" i="3"/>
  <c r="M3632" i="3"/>
  <c r="M41" i="3" s="1"/>
  <c r="N2475" i="3"/>
  <c r="N28" i="3" s="1"/>
  <c r="BM378" i="11"/>
  <c r="BJ472" i="11"/>
  <c r="AC9" i="11"/>
  <c r="AS355" i="11"/>
  <c r="BC100" i="11"/>
  <c r="BC99" i="11" s="1"/>
  <c r="AN9" i="11"/>
  <c r="AL461" i="11"/>
  <c r="BL460" i="11"/>
  <c r="AL467" i="11"/>
  <c r="BG267" i="11"/>
  <c r="K9" i="11"/>
  <c r="BK267" i="11"/>
  <c r="AL247" i="11"/>
  <c r="BN160" i="11"/>
  <c r="BN159" i="11" s="1"/>
  <c r="L100" i="11"/>
  <c r="L99" i="11" s="1"/>
  <c r="BB9" i="11"/>
  <c r="V9" i="11"/>
  <c r="AK76" i="11"/>
  <c r="BN61" i="11"/>
  <c r="BN59" i="11" s="1"/>
  <c r="BN54" i="11" s="1"/>
  <c r="AO19" i="11"/>
  <c r="AT9" i="11"/>
  <c r="BM63" i="11"/>
  <c r="P63" i="11"/>
  <c r="AJ19" i="11"/>
  <c r="M9" i="11"/>
  <c r="AB9" i="11"/>
  <c r="J9" i="11"/>
  <c r="BE9" i="11"/>
  <c r="AU9" i="11"/>
  <c r="BJ485" i="11"/>
  <c r="BH173" i="11"/>
  <c r="BJ81" i="11"/>
  <c r="AL475" i="11"/>
  <c r="AF76" i="11"/>
  <c r="BG76" i="11"/>
  <c r="Z9" i="11"/>
  <c r="BN67" i="11"/>
  <c r="BN501" i="11"/>
  <c r="AL239" i="11"/>
  <c r="P497" i="11"/>
  <c r="P496" i="11" s="1"/>
  <c r="P495" i="11" s="1"/>
  <c r="AV100" i="11"/>
  <c r="AV99" i="11" s="1"/>
  <c r="BH267" i="11"/>
  <c r="AH238" i="11"/>
  <c r="AH260" i="11"/>
  <c r="L266" i="11"/>
  <c r="L265" i="11" s="1"/>
  <c r="BN473" i="11"/>
  <c r="BN472" i="11" s="1"/>
  <c r="AL43" i="11"/>
  <c r="AS267" i="11"/>
  <c r="O3290" i="3"/>
  <c r="O35" i="3" s="1"/>
  <c r="K1364" i="3"/>
  <c r="K22" i="3" s="1"/>
  <c r="N1364" i="3"/>
  <c r="N22" i="3" s="1"/>
  <c r="P398" i="3"/>
  <c r="O61" i="3"/>
  <c r="O11" i="3" s="1"/>
  <c r="P846" i="3"/>
  <c r="P1004" i="3"/>
  <c r="P3307" i="3"/>
  <c r="L3072" i="3"/>
  <c r="L34" i="3" s="1"/>
  <c r="L3398" i="3"/>
  <c r="L37" i="3" s="1"/>
  <c r="O3172" i="3"/>
  <c r="O3072" i="3" s="1"/>
  <c r="O34" i="3" s="1"/>
  <c r="L3476" i="3"/>
  <c r="L39" i="3" s="1"/>
  <c r="O3723" i="3"/>
  <c r="O3722" i="3" s="1"/>
  <c r="P3890" i="3"/>
  <c r="P3889" i="3" s="1"/>
  <c r="P3888" i="3" s="1"/>
  <c r="P2610" i="3"/>
  <c r="P2570" i="3" s="1"/>
  <c r="L2475" i="3"/>
  <c r="L28" i="3" s="1"/>
  <c r="P330" i="3"/>
  <c r="N1940" i="3"/>
  <c r="N26" i="3" s="1"/>
  <c r="P657" i="3"/>
  <c r="K1940" i="3"/>
  <c r="K26" i="3" s="1"/>
  <c r="AL268" i="11"/>
  <c r="AL438" i="11"/>
  <c r="AL437" i="11" s="1"/>
  <c r="AL598" i="11"/>
  <c r="AL597" i="11" s="1"/>
  <c r="AX9" i="11"/>
  <c r="BL19" i="11"/>
  <c r="AA9" i="11"/>
  <c r="O3476" i="3"/>
  <c r="O39" i="3" s="1"/>
  <c r="P3477" i="3"/>
  <c r="M246" i="3"/>
  <c r="M13" i="3" s="1"/>
  <c r="N61" i="3"/>
  <c r="N11" i="3" s="1"/>
  <c r="P532" i="3"/>
  <c r="L3889" i="3"/>
  <c r="L3888" i="3" s="1"/>
  <c r="L1616" i="3"/>
  <c r="P1476" i="3"/>
  <c r="O2064" i="3"/>
  <c r="O1940" i="3" s="1"/>
  <c r="O26" i="3" s="1"/>
  <c r="P2065" i="3"/>
  <c r="M3072" i="3"/>
  <c r="M34" i="3" s="1"/>
  <c r="P1617" i="3"/>
  <c r="P2790" i="3"/>
  <c r="K1171" i="3"/>
  <c r="K1170" i="3" s="1"/>
  <c r="K1169" i="3" s="1"/>
  <c r="K1168" i="3" s="1"/>
  <c r="K1167" i="3" s="1"/>
  <c r="K999" i="3" s="1"/>
  <c r="K18" i="3"/>
  <c r="O2996" i="3"/>
  <c r="O2887" i="3" s="1"/>
  <c r="O32" i="3" s="1"/>
  <c r="P173" i="3"/>
  <c r="L781" i="3"/>
  <c r="L2064" i="3"/>
  <c r="L1940" i="3" s="1"/>
  <c r="L26" i="3" s="1"/>
  <c r="P489" i="3"/>
  <c r="P488" i="3" s="1"/>
  <c r="P2032" i="3"/>
  <c r="O18" i="3"/>
  <c r="P1365" i="3"/>
  <c r="P2359" i="3"/>
  <c r="P2358" i="3" s="1"/>
  <c r="P2357" i="3" s="1"/>
  <c r="P3861" i="3"/>
  <c r="P1208" i="3"/>
  <c r="P1207" i="3" s="1"/>
  <c r="P3127" i="3"/>
  <c r="BM298" i="11"/>
  <c r="BM185" i="11"/>
  <c r="BM173" i="11" s="1"/>
  <c r="AL140" i="11"/>
  <c r="BN463" i="11"/>
  <c r="AZ54" i="11"/>
  <c r="AZ19" i="11" s="1"/>
  <c r="T9" i="11"/>
  <c r="P1547" i="3"/>
  <c r="P1546" i="3" s="1"/>
  <c r="P1545" i="3" s="1"/>
  <c r="AL260" i="11"/>
  <c r="BM260" i="11"/>
  <c r="AF100" i="11"/>
  <c r="AF99" i="11" s="1"/>
  <c r="P54" i="11"/>
  <c r="P19" i="11" s="1"/>
  <c r="P1788" i="3"/>
  <c r="P1787" i="3" s="1"/>
  <c r="P1786" i="3" s="1"/>
  <c r="P2147" i="3"/>
  <c r="P3422" i="3"/>
  <c r="AL185" i="11"/>
  <c r="BM239" i="11"/>
  <c r="BM238" i="11" s="1"/>
  <c r="BC266" i="11"/>
  <c r="BC265" i="11" s="1"/>
  <c r="AL445" i="11"/>
  <c r="AL444" i="11" s="1"/>
  <c r="BN246" i="11"/>
  <c r="BN245" i="11" s="1"/>
  <c r="AO266" i="11"/>
  <c r="AO265" i="11" s="1"/>
  <c r="BG238" i="11"/>
  <c r="AS238" i="11"/>
  <c r="BG173" i="11"/>
  <c r="AS54" i="11"/>
  <c r="AS19" i="11" s="1"/>
  <c r="AG100" i="11"/>
  <c r="AG99" i="11" s="1"/>
  <c r="P267" i="11"/>
  <c r="AL174" i="11"/>
  <c r="AL102" i="11"/>
  <c r="AY19" i="11"/>
  <c r="BG101" i="11"/>
  <c r="BK355" i="11"/>
  <c r="AK173" i="11"/>
  <c r="BN216" i="11"/>
  <c r="BN215" i="11" s="1"/>
  <c r="AH267" i="11"/>
  <c r="AH355" i="11"/>
  <c r="AJ266" i="11"/>
  <c r="AJ265" i="11" s="1"/>
  <c r="AZ267" i="11"/>
  <c r="BL100" i="11"/>
  <c r="BL99" i="11" s="1"/>
  <c r="AL309" i="11"/>
  <c r="AL337" i="11"/>
  <c r="AL379" i="11"/>
  <c r="AL378" i="11" s="1"/>
  <c r="AL204" i="11"/>
  <c r="AL203" i="11" s="1"/>
  <c r="AY266" i="11"/>
  <c r="AY265" i="11" s="1"/>
  <c r="N9" i="11"/>
  <c r="AS101" i="11"/>
  <c r="AZ173" i="11"/>
  <c r="BD9" i="11"/>
  <c r="P173" i="11"/>
  <c r="BF100" i="11"/>
  <c r="BF99" i="11" s="1"/>
  <c r="AR100" i="11"/>
  <c r="AR99" i="11" s="1"/>
  <c r="BA9" i="11"/>
  <c r="BK87" i="11"/>
  <c r="BK76" i="11" s="1"/>
  <c r="AZ76" i="11"/>
  <c r="BC19" i="11"/>
  <c r="AG19" i="11"/>
  <c r="W9" i="11"/>
  <c r="AL10" i="11"/>
  <c r="AL80" i="11"/>
  <c r="AL132" i="11"/>
  <c r="BK238" i="11"/>
  <c r="AK267" i="11"/>
  <c r="BH355" i="11"/>
  <c r="AL356" i="11"/>
  <c r="BI266" i="11"/>
  <c r="BI265" i="11" s="1"/>
  <c r="BN41" i="11"/>
  <c r="BN40" i="11" s="1"/>
  <c r="BN39" i="11" s="1"/>
  <c r="BN133" i="11"/>
  <c r="BN132" i="11" s="1"/>
  <c r="AH203" i="11"/>
  <c r="AL159" i="11"/>
  <c r="BN298" i="11"/>
  <c r="AL298" i="11"/>
  <c r="AK355" i="11"/>
  <c r="AL364" i="11"/>
  <c r="AG266" i="11"/>
  <c r="AG265" i="11" s="1"/>
  <c r="AL525" i="11"/>
  <c r="AL497" i="11" s="1"/>
  <c r="BN103" i="11"/>
  <c r="AS76" i="11"/>
  <c r="AL197" i="11"/>
  <c r="AL196" i="11" s="1"/>
  <c r="AL606" i="11"/>
  <c r="AL605" i="11" s="1"/>
  <c r="AK54" i="11"/>
  <c r="AK19" i="11" s="1"/>
  <c r="AK238" i="11"/>
  <c r="P76" i="11"/>
  <c r="P101" i="11"/>
  <c r="O9" i="11"/>
  <c r="AV266" i="11"/>
  <c r="AV265" i="11" s="1"/>
  <c r="BG460" i="11"/>
  <c r="BG266" i="11" s="1"/>
  <c r="BG265" i="11" s="1"/>
  <c r="BM356" i="11"/>
  <c r="P355" i="11"/>
  <c r="AZ355" i="11"/>
  <c r="AW9" i="11"/>
  <c r="AM9" i="11"/>
  <c r="L1569" i="3"/>
  <c r="L24" i="3" s="1"/>
  <c r="P2997" i="3"/>
  <c r="P2996" i="3" s="1"/>
  <c r="AK101" i="11"/>
  <c r="AZ101" i="11"/>
  <c r="BG497" i="11"/>
  <c r="BG496" i="11" s="1"/>
  <c r="BG495" i="11" s="1"/>
  <c r="AL55" i="11"/>
  <c r="AL54" i="11" s="1"/>
  <c r="BN356" i="11"/>
  <c r="AF266" i="11"/>
  <c r="AF265" i="11" s="1"/>
  <c r="AZ460" i="11"/>
  <c r="BN364" i="11"/>
  <c r="AF19" i="11"/>
  <c r="BF266" i="11"/>
  <c r="BF265" i="11" s="1"/>
  <c r="AP9" i="11"/>
  <c r="AL20" i="11"/>
  <c r="L521" i="3"/>
  <c r="L15" i="3" s="1"/>
  <c r="P3724" i="3"/>
  <c r="P3642" i="3"/>
  <c r="O1569" i="3"/>
  <c r="O24" i="3" s="1"/>
  <c r="P782" i="3"/>
  <c r="P2762" i="3"/>
  <c r="P2748" i="3" s="1"/>
  <c r="P3082" i="3"/>
  <c r="BN248" i="11"/>
  <c r="BN247" i="11" s="1"/>
  <c r="AL255" i="11"/>
  <c r="BM218" i="11"/>
  <c r="BM217" i="11" s="1"/>
  <c r="AS173" i="11"/>
  <c r="AL87" i="11"/>
  <c r="AL42" i="11"/>
  <c r="BK203" i="11"/>
  <c r="BM11" i="11"/>
  <c r="BM10" i="11" s="1"/>
  <c r="BJ85" i="11"/>
  <c r="BN86" i="11"/>
  <c r="BN85" i="11" s="1"/>
  <c r="BN80" i="11" s="1"/>
  <c r="BN93" i="11"/>
  <c r="BN92" i="11" s="1"/>
  <c r="BJ92" i="11"/>
  <c r="BN240" i="11"/>
  <c r="BN239" i="11" s="1"/>
  <c r="BN253" i="11"/>
  <c r="BN252" i="11" s="1"/>
  <c r="BJ252" i="11"/>
  <c r="BN446" i="11"/>
  <c r="BN445" i="11" s="1"/>
  <c r="BN444" i="11" s="1"/>
  <c r="BJ445" i="11"/>
  <c r="BJ444" i="11" s="1"/>
  <c r="AH54" i="11"/>
  <c r="AH19" i="11" s="1"/>
  <c r="BH63" i="11"/>
  <c r="BN462" i="11"/>
  <c r="BJ461" i="11"/>
  <c r="BN599" i="11"/>
  <c r="BN598" i="11" s="1"/>
  <c r="BN597" i="11" s="1"/>
  <c r="BJ598" i="11"/>
  <c r="BJ597" i="11" s="1"/>
  <c r="BK19" i="11"/>
  <c r="BN30" i="11"/>
  <c r="BJ54" i="11"/>
  <c r="BH101" i="11"/>
  <c r="BK101" i="11"/>
  <c r="BN262" i="11"/>
  <c r="BN261" i="11" s="1"/>
  <c r="BN260" i="11" s="1"/>
  <c r="BN489" i="11"/>
  <c r="BN488" i="11" s="1"/>
  <c r="BN468" i="11"/>
  <c r="BN467" i="11" s="1"/>
  <c r="BJ467" i="11"/>
  <c r="BK485" i="11"/>
  <c r="BH490" i="11"/>
  <c r="BN49" i="11"/>
  <c r="BN48" i="11" s="1"/>
  <c r="BJ48" i="11"/>
  <c r="BN175" i="11"/>
  <c r="BN174" i="11" s="1"/>
  <c r="BJ174" i="11"/>
  <c r="BN251" i="11"/>
  <c r="BN250" i="11" s="1"/>
  <c r="BJ250" i="11"/>
  <c r="BN269" i="11"/>
  <c r="BN268" i="11" s="1"/>
  <c r="BJ268" i="11"/>
  <c r="BM42" i="11"/>
  <c r="BK460" i="11"/>
  <c r="BN606" i="11"/>
  <c r="BN605" i="11" s="1"/>
  <c r="AL63" i="11"/>
  <c r="BN102" i="11"/>
  <c r="BH42" i="11"/>
  <c r="BI101" i="11"/>
  <c r="BI100" i="11" s="1"/>
  <c r="BI99" i="11" s="1"/>
  <c r="BN65" i="11"/>
  <c r="BN64" i="11" s="1"/>
  <c r="BJ64" i="11"/>
  <c r="BN183" i="11"/>
  <c r="BN182" i="11" s="1"/>
  <c r="BJ182" i="11"/>
  <c r="BH238" i="11"/>
  <c r="BM606" i="11"/>
  <c r="BM605" i="11" s="1"/>
  <c r="BJ30" i="11"/>
  <c r="BN29" i="11"/>
  <c r="BN28" i="11" s="1"/>
  <c r="BN27" i="11" s="1"/>
  <c r="BJ28" i="11"/>
  <c r="BJ27" i="11" s="1"/>
  <c r="BN79" i="11"/>
  <c r="BN78" i="11" s="1"/>
  <c r="BN77" i="11" s="1"/>
  <c r="BJ78" i="11"/>
  <c r="BJ77" i="11" s="1"/>
  <c r="BM101" i="11"/>
  <c r="BN205" i="11"/>
  <c r="BN204" i="11" s="1"/>
  <c r="BN203" i="11" s="1"/>
  <c r="BJ204" i="11"/>
  <c r="BJ203" i="11" s="1"/>
  <c r="BJ260" i="11"/>
  <c r="BJ355" i="11"/>
  <c r="BN338" i="11"/>
  <c r="BN337" i="11" s="1"/>
  <c r="BJ337" i="11"/>
  <c r="AH460" i="11"/>
  <c r="BM485" i="11"/>
  <c r="BN492" i="11"/>
  <c r="BN491" i="11" s="1"/>
  <c r="BJ491" i="11"/>
  <c r="BN71" i="11"/>
  <c r="BN70" i="11" s="1"/>
  <c r="BJ70" i="11"/>
  <c r="BN91" i="11"/>
  <c r="BN90" i="11" s="1"/>
  <c r="BJ90" i="11"/>
  <c r="BN436" i="11"/>
  <c r="BN435" i="11" s="1"/>
  <c r="BJ435" i="11"/>
  <c r="BJ378" i="11" s="1"/>
  <c r="BM460" i="11"/>
  <c r="BN73" i="11"/>
  <c r="BN72" i="11" s="1"/>
  <c r="BJ72" i="11"/>
  <c r="BN51" i="11"/>
  <c r="BN50" i="11" s="1"/>
  <c r="BJ50" i="11"/>
  <c r="BJ101" i="11"/>
  <c r="BN44" i="11"/>
  <c r="BN43" i="11" s="1"/>
  <c r="BJ43" i="11"/>
  <c r="AH173" i="11"/>
  <c r="AH497" i="11"/>
  <c r="AH496" i="11" s="1"/>
  <c r="AH495" i="11" s="1"/>
  <c r="BN20" i="11"/>
  <c r="BH11" i="11"/>
  <c r="BH10" i="11" s="1"/>
  <c r="BH87" i="11"/>
  <c r="BH76" i="11" s="1"/>
  <c r="BH255" i="11"/>
  <c r="BK497" i="11"/>
  <c r="BK496" i="11" s="1"/>
  <c r="BK495" i="11" s="1"/>
  <c r="AK497" i="11"/>
  <c r="AK496" i="11" s="1"/>
  <c r="AK495" i="11" s="1"/>
  <c r="BN499" i="11"/>
  <c r="BJ498" i="11"/>
  <c r="BJ497" i="11" s="1"/>
  <c r="BN525" i="11"/>
  <c r="BN53" i="11"/>
  <c r="BN52" i="11" s="1"/>
  <c r="BJ52" i="11"/>
  <c r="BN98" i="11"/>
  <c r="BN97" i="11" s="1"/>
  <c r="BN96" i="11" s="1"/>
  <c r="BJ97" i="11"/>
  <c r="BJ96" i="11" s="1"/>
  <c r="BN259" i="11"/>
  <c r="BN258" i="11" s="1"/>
  <c r="BJ258" i="11"/>
  <c r="BN476" i="11"/>
  <c r="BN475" i="11" s="1"/>
  <c r="BJ475" i="11"/>
  <c r="BN494" i="11"/>
  <c r="BN493" i="11" s="1"/>
  <c r="BJ493" i="11"/>
  <c r="BN15" i="11"/>
  <c r="BN14" i="11" s="1"/>
  <c r="BJ14" i="11"/>
  <c r="AH101" i="11"/>
  <c r="BN75" i="11"/>
  <c r="BN74" i="11" s="1"/>
  <c r="BJ74" i="11"/>
  <c r="BN95" i="11"/>
  <c r="BN94" i="11" s="1"/>
  <c r="BJ94" i="11"/>
  <c r="BK173" i="11"/>
  <c r="BN438" i="11"/>
  <c r="BN437" i="11" s="1"/>
  <c r="BM438" i="11"/>
  <c r="BM437" i="11" s="1"/>
  <c r="BH460" i="11"/>
  <c r="BM525" i="11"/>
  <c r="BM497" i="11" s="1"/>
  <c r="BJ20" i="11"/>
  <c r="AI19" i="11"/>
  <c r="BN13" i="11"/>
  <c r="BN12" i="11" s="1"/>
  <c r="BJ12" i="11"/>
  <c r="BJ80" i="11"/>
  <c r="BN89" i="11"/>
  <c r="BN88" i="11" s="1"/>
  <c r="BJ88" i="11"/>
  <c r="BM203" i="11"/>
  <c r="AL218" i="11"/>
  <c r="AL217" i="11" s="1"/>
  <c r="BN257" i="11"/>
  <c r="BN256" i="11" s="1"/>
  <c r="BJ256" i="11"/>
  <c r="AI266" i="11"/>
  <c r="AI265" i="11" s="1"/>
  <c r="BN310" i="11"/>
  <c r="BN309" i="11" s="1"/>
  <c r="BJ309" i="11"/>
  <c r="BH497" i="11"/>
  <c r="BH496" i="11" s="1"/>
  <c r="BH495" i="11" s="1"/>
  <c r="BN380" i="11"/>
  <c r="BN379" i="11" s="1"/>
  <c r="P3341" i="3"/>
  <c r="P3340" i="3" s="1"/>
  <c r="P3525" i="3"/>
  <c r="P3524" i="3" s="1"/>
  <c r="P3476" i="3" s="1"/>
  <c r="P39" i="3" s="1"/>
  <c r="O999" i="3"/>
  <c r="O16" i="3" s="1"/>
  <c r="P1175" i="3"/>
  <c r="P18" i="3" s="1"/>
  <c r="P103" i="3"/>
  <c r="P2718" i="3"/>
  <c r="P2929" i="3"/>
  <c r="P1948" i="3"/>
  <c r="P3173" i="3"/>
  <c r="P3172" i="3" s="1"/>
  <c r="P884" i="3"/>
  <c r="P260" i="3"/>
  <c r="P2292" i="3"/>
  <c r="P2482" i="3"/>
  <c r="P1723" i="3"/>
  <c r="P1616" i="3" s="1"/>
  <c r="P2515" i="3"/>
  <c r="J3632" i="3"/>
  <c r="J41" i="3" s="1"/>
  <c r="AO9" i="11" l="1"/>
  <c r="L3632" i="3"/>
  <c r="L41" i="3" s="1"/>
  <c r="L1171" i="3"/>
  <c r="L1170" i="3" s="1"/>
  <c r="L1169" i="3" s="1"/>
  <c r="L1168" i="3" s="1"/>
  <c r="L1167" i="3" s="1"/>
  <c r="L999" i="3" s="1"/>
  <c r="AY9" i="11"/>
  <c r="BM267" i="11"/>
  <c r="AL76" i="11"/>
  <c r="P266" i="11"/>
  <c r="P265" i="11" s="1"/>
  <c r="BL266" i="11"/>
  <c r="BL265" i="11" s="1"/>
  <c r="P1411" i="3"/>
  <c r="P1364" i="3" s="1"/>
  <c r="P22" i="3" s="1"/>
  <c r="O2711" i="3"/>
  <c r="O30" i="3" s="1"/>
  <c r="M60" i="3"/>
  <c r="BM355" i="11"/>
  <c r="BM266" i="11" s="1"/>
  <c r="BM265" i="11" s="1"/>
  <c r="AZ100" i="11"/>
  <c r="AZ99" i="11" s="1"/>
  <c r="BM19" i="11"/>
  <c r="P2789" i="3"/>
  <c r="P2711" i="3" s="1"/>
  <c r="P30" i="3" s="1"/>
  <c r="M10" i="3"/>
  <c r="J10" i="3"/>
  <c r="N60" i="3"/>
  <c r="P3723" i="3"/>
  <c r="P3722" i="3" s="1"/>
  <c r="P3632" i="3" s="1"/>
  <c r="P41" i="3" s="1"/>
  <c r="BN498" i="11"/>
  <c r="BN497" i="11" s="1"/>
  <c r="BN496" i="11" s="1"/>
  <c r="BN495" i="11" s="1"/>
  <c r="BN485" i="11"/>
  <c r="AG9" i="11"/>
  <c r="AL238" i="11"/>
  <c r="AS266" i="11"/>
  <c r="AS265" i="11" s="1"/>
  <c r="AR9" i="11"/>
  <c r="L9" i="11"/>
  <c r="AL460" i="11"/>
  <c r="N10" i="3"/>
  <c r="P329" i="3"/>
  <c r="P246" i="3" s="1"/>
  <c r="P13" i="3" s="1"/>
  <c r="O3632" i="3"/>
  <c r="O41" i="3" s="1"/>
  <c r="P3290" i="3"/>
  <c r="P35" i="3" s="1"/>
  <c r="P1569" i="3"/>
  <c r="P24" i="3" s="1"/>
  <c r="P781" i="3"/>
  <c r="P521" i="3" s="1"/>
  <c r="P15" i="3" s="1"/>
  <c r="P3398" i="3"/>
  <c r="P37" i="3" s="1"/>
  <c r="AH100" i="11"/>
  <c r="AH99" i="11" s="1"/>
  <c r="AH266" i="11"/>
  <c r="AH265" i="11" s="1"/>
  <c r="BN461" i="11"/>
  <c r="AZ266" i="11"/>
  <c r="AZ265" i="11" s="1"/>
  <c r="AZ9" i="11" s="1"/>
  <c r="BL9" i="11"/>
  <c r="AJ9" i="11"/>
  <c r="BC9" i="11"/>
  <c r="AS100" i="11"/>
  <c r="AS99" i="11" s="1"/>
  <c r="AV9" i="11"/>
  <c r="BG100" i="11"/>
  <c r="BG99" i="11" s="1"/>
  <c r="P3072" i="3"/>
  <c r="P34" i="3" s="1"/>
  <c r="P61" i="3"/>
  <c r="P11" i="3" s="1"/>
  <c r="BN11" i="11"/>
  <c r="BN10" i="11" s="1"/>
  <c r="BJ238" i="11"/>
  <c r="AL267" i="11"/>
  <c r="AK100" i="11"/>
  <c r="AK99" i="11" s="1"/>
  <c r="AL173" i="11"/>
  <c r="K16" i="3"/>
  <c r="K10" i="3" s="1"/>
  <c r="K60" i="3"/>
  <c r="P1171" i="3"/>
  <c r="P1170" i="3" s="1"/>
  <c r="P1169" i="3" s="1"/>
  <c r="P1168" i="3" s="1"/>
  <c r="P1167" i="3" s="1"/>
  <c r="P999" i="3" s="1"/>
  <c r="P16" i="3" s="1"/>
  <c r="P2064" i="3"/>
  <c r="P1940" i="3" s="1"/>
  <c r="P26" i="3" s="1"/>
  <c r="P100" i="11"/>
  <c r="P99" i="11" s="1"/>
  <c r="P9" i="11" s="1"/>
  <c r="BN87" i="11"/>
  <c r="BN76" i="11" s="1"/>
  <c r="BH19" i="11"/>
  <c r="BK266" i="11"/>
  <c r="BK265" i="11" s="1"/>
  <c r="AL496" i="11"/>
  <c r="AL495" i="11" s="1"/>
  <c r="BN355" i="11"/>
  <c r="BN255" i="11"/>
  <c r="BH266" i="11"/>
  <c r="BH265" i="11" s="1"/>
  <c r="BJ255" i="11"/>
  <c r="BJ496" i="11"/>
  <c r="BJ495" i="11" s="1"/>
  <c r="BI9" i="11"/>
  <c r="AL101" i="11"/>
  <c r="BF9" i="11"/>
  <c r="BJ11" i="11"/>
  <c r="BJ10" i="11" s="1"/>
  <c r="BN378" i="11"/>
  <c r="BJ87" i="11"/>
  <c r="BJ76" i="11" s="1"/>
  <c r="BM496" i="11"/>
  <c r="BM495" i="11" s="1"/>
  <c r="AL19" i="11"/>
  <c r="AL355" i="11"/>
  <c r="AK266" i="11"/>
  <c r="AK265" i="11" s="1"/>
  <c r="AF9" i="11"/>
  <c r="BG9" i="11"/>
  <c r="P2887" i="3"/>
  <c r="P32" i="3" s="1"/>
  <c r="AI9" i="11"/>
  <c r="BJ267" i="11"/>
  <c r="BJ173" i="11"/>
  <c r="BH100" i="11"/>
  <c r="BH99" i="11" s="1"/>
  <c r="BJ490" i="11"/>
  <c r="BN267" i="11"/>
  <c r="BN173" i="11"/>
  <c r="BK100" i="11"/>
  <c r="BK99" i="11" s="1"/>
  <c r="BJ42" i="11"/>
  <c r="BN490" i="11"/>
  <c r="BJ63" i="11"/>
  <c r="BN101" i="11"/>
  <c r="BJ460" i="11"/>
  <c r="BN42" i="11"/>
  <c r="BM100" i="11"/>
  <c r="BM99" i="11" s="1"/>
  <c r="BN63" i="11"/>
  <c r="BN460" i="11"/>
  <c r="BN238" i="11"/>
  <c r="L16" i="3"/>
  <c r="L10" i="3" s="1"/>
  <c r="L60" i="3"/>
  <c r="P2475" i="3"/>
  <c r="P28" i="3" s="1"/>
  <c r="J60" i="3"/>
  <c r="O13" i="3"/>
  <c r="O60" i="3"/>
  <c r="AS9" i="11" l="1"/>
  <c r="AH9" i="11"/>
  <c r="AK9" i="11"/>
  <c r="AL100" i="11"/>
  <c r="AL99" i="11" s="1"/>
  <c r="O10" i="3"/>
  <c r="BK9" i="11"/>
  <c r="BH9" i="11"/>
  <c r="AL266" i="11"/>
  <c r="AL265" i="11" s="1"/>
  <c r="P10" i="3"/>
  <c r="BJ100" i="11"/>
  <c r="BJ99" i="11" s="1"/>
  <c r="BM9" i="11"/>
  <c r="AL9" i="11"/>
  <c r="P60" i="3"/>
  <c r="J48" i="3" s="1"/>
  <c r="BN19" i="11"/>
  <c r="BJ19" i="11"/>
  <c r="BN266" i="11"/>
  <c r="BN265" i="11" s="1"/>
  <c r="BJ266" i="11"/>
  <c r="BJ265" i="11" s="1"/>
  <c r="BN100" i="11"/>
  <c r="BN99" i="11" s="1"/>
  <c r="BJ9" i="11" l="1"/>
  <c r="BN9" i="11"/>
</calcChain>
</file>

<file path=xl/comments1.xml><?xml version="1.0" encoding="utf-8"?>
<comments xmlns="http://schemas.openxmlformats.org/spreadsheetml/2006/main">
  <authors>
    <author>Raul</author>
  </authors>
  <commentList>
    <comment ref="I644" authorId="0">
      <text>
        <r>
          <rPr>
            <b/>
            <sz val="12"/>
            <color indexed="81"/>
            <rFont val="Tahoma"/>
            <family val="2"/>
          </rPr>
          <t>Ricardo: Se sugiere cambiar a la partida 2730</t>
        </r>
        <r>
          <rPr>
            <b/>
            <sz val="9"/>
            <color indexed="81"/>
            <rFont val="Tahoma"/>
            <family val="2"/>
          </rPr>
          <t xml:space="preserve">
</t>
        </r>
      </text>
    </comment>
  </commentList>
</comments>
</file>

<file path=xl/sharedStrings.xml><?xml version="1.0" encoding="utf-8"?>
<sst xmlns="http://schemas.openxmlformats.org/spreadsheetml/2006/main" count="11800" uniqueCount="1932">
  <si>
    <t>FONDO DE APORTACIONES PARA LA SEGURIDAD PÚBLICA (FASP)</t>
  </si>
  <si>
    <t>ESTRUCTURA PRESUPUESTARIA  PARA EL SEGUIMIENTO DE LOS RECURSOS 2014</t>
  </si>
  <si>
    <t>RESUMEN</t>
  </si>
  <si>
    <t>AÑO</t>
  </si>
  <si>
    <t>ENTIDAD</t>
  </si>
  <si>
    <t>PROGRAMA</t>
  </si>
  <si>
    <t>PROGRAMAS CON PRIORIDAD NACIONAL</t>
  </si>
  <si>
    <t>ORIGEN DE LOS RECURSOS</t>
  </si>
  <si>
    <t>MODIFICACIONES PROGRAÁTICAS PRESUPUESTALES</t>
  </si>
  <si>
    <t>RECURSOS CONVENIDOS/MODIFICADOS</t>
  </si>
  <si>
    <t xml:space="preserve"> RECURSOS EJERCIDOS</t>
  </si>
  <si>
    <t xml:space="preserve"> RECURSOS COMPROMETIDOS</t>
  </si>
  <si>
    <t xml:space="preserve"> RECURSOS DEVENGADOS</t>
  </si>
  <si>
    <t xml:space="preserve"> RECURSOS PENDIENTES DE APLICAR</t>
  </si>
  <si>
    <t>APORTACIONES FEDERALES
 (FASP)</t>
  </si>
  <si>
    <t>APORTACIONES ESTATALES</t>
  </si>
  <si>
    <t>FINANCIAMIENTO
CONJUNTO</t>
  </si>
  <si>
    <t>AMPLIACIÓN</t>
  </si>
  <si>
    <t>REDUCCIÓN</t>
  </si>
  <si>
    <t>FEDERAL</t>
  </si>
  <si>
    <t>MUNICIPAL</t>
  </si>
  <si>
    <t>SUB
TOTAL</t>
  </si>
  <si>
    <t>ESTATAL</t>
  </si>
  <si>
    <t>TOTAL</t>
  </si>
  <si>
    <t>FED MUNICIPAL</t>
  </si>
  <si>
    <t>EST MUNICIPAL</t>
  </si>
  <si>
    <t>FINANCIAMIENTO CONJUNTO PARA LA SEGURIDAD PÚBLICA</t>
  </si>
  <si>
    <t>ESTRUCTURA PRESUPUESTARIA PARA EL SEGUIMIENTO DE LOS RECURSOS 2014</t>
  </si>
  <si>
    <t>ENTIDAD FEDERATIVA:  OAXACA</t>
  </si>
  <si>
    <t>(Pesos)</t>
  </si>
  <si>
    <t>CAPITULO</t>
  </si>
  <si>
    <t>CONCEPTO</t>
  </si>
  <si>
    <t>PARTIDA GENÉRICA</t>
  </si>
  <si>
    <t>BIENES</t>
  </si>
  <si>
    <t>UNIDAD DE MEDIDA</t>
  </si>
  <si>
    <t>CANTIDAD</t>
  </si>
  <si>
    <t>PERSONA</t>
  </si>
  <si>
    <t>METAS</t>
  </si>
  <si>
    <t>RLFC</t>
  </si>
  <si>
    <t>CONVENIDAS/ MODIFICADAS</t>
  </si>
  <si>
    <t>ALCANZADAS</t>
  </si>
  <si>
    <t>POR ALCANZAR</t>
  </si>
  <si>
    <t>PREVENCIÓN SOCIAL DE LA VIOLENCIA Y LA DELINCUENCIA CON PARTICIPACIÓN CIUDADANA</t>
  </si>
  <si>
    <t>SERVICIOS PERSONALES</t>
  </si>
  <si>
    <t>Remuneraciones al personal de carácter transitorio</t>
  </si>
  <si>
    <t>Honorarios asimilables a salarios</t>
  </si>
  <si>
    <t>Honorarios</t>
  </si>
  <si>
    <t>Persona</t>
  </si>
  <si>
    <t>AE</t>
  </si>
  <si>
    <t>Sueldos base al personal eventual</t>
  </si>
  <si>
    <t>MATERIALES Y SUMINISTROS</t>
  </si>
  <si>
    <t>Materiales de administración, emisión de documentos y artículos oficiales</t>
  </si>
  <si>
    <t>Materiales, útiles y equipos menores de oficina</t>
  </si>
  <si>
    <t>Materiales y útiles de oficina</t>
  </si>
  <si>
    <t>Pieza</t>
  </si>
  <si>
    <t>Materiales y útiles de impresión y reproducción</t>
  </si>
  <si>
    <t>Lote</t>
  </si>
  <si>
    <t>Materiales, útiles y equipos menores de tecnologías de la información y comunicaciones</t>
  </si>
  <si>
    <t>Materiales y útiles para el procesamiento en equipos y bienes informáticos</t>
  </si>
  <si>
    <t xml:space="preserve">Pieza </t>
  </si>
  <si>
    <t>Material impreso e información digital</t>
  </si>
  <si>
    <t>Material de apoyo informativo</t>
  </si>
  <si>
    <t>Alimentos y Utensilios</t>
  </si>
  <si>
    <t>Productos alimenticios para personas</t>
  </si>
  <si>
    <t>Productos alimenticios</t>
  </si>
  <si>
    <t>Servicio</t>
  </si>
  <si>
    <t>Materiales y artículos de construcción y reparación</t>
  </si>
  <si>
    <t>Productos minerales no metálicos</t>
  </si>
  <si>
    <t>Cemento y productos de concreto</t>
  </si>
  <si>
    <t>Material Eléctrico y Electrónico</t>
  </si>
  <si>
    <t>Material eléctrico y electrónico</t>
  </si>
  <si>
    <t>Otros materiales y artículos de construcción y reparación</t>
  </si>
  <si>
    <t>Combustibles, lubricantes y aditivos</t>
  </si>
  <si>
    <t>Gasolina y diesel</t>
  </si>
  <si>
    <t>Litro</t>
  </si>
  <si>
    <t>Vestuario, Blancos, Prendas de Protección y Artículos Deportivos</t>
  </si>
  <si>
    <t>Vestuario y uniformes</t>
  </si>
  <si>
    <t>Par
Pieza</t>
  </si>
  <si>
    <t>Prendas de seguridad y protección personal</t>
  </si>
  <si>
    <t>Prendas de protección personal</t>
  </si>
  <si>
    <t>Artículos deportivos</t>
  </si>
  <si>
    <t>Herramientas, Refacciones y Accesorios Menores</t>
  </si>
  <si>
    <t>Refacciones y accesorios menores de equipo de transporte</t>
  </si>
  <si>
    <t>SERVICIOS GENERALES</t>
  </si>
  <si>
    <t>Servicios básicos</t>
  </si>
  <si>
    <t xml:space="preserve"> Energía eléctrica</t>
  </si>
  <si>
    <t>Servicio de energía eléctrica</t>
  </si>
  <si>
    <t xml:space="preserve"> Agua</t>
  </si>
  <si>
    <t>Servicio de agua</t>
  </si>
  <si>
    <t>Telefonía tradicional</t>
  </si>
  <si>
    <t>Servicio telefónico convencional</t>
  </si>
  <si>
    <t xml:space="preserve"> Servicios de acceso de Internet, redes y procesamiento de información</t>
  </si>
  <si>
    <t>Servicios de conducción de señales analógicas y digitales</t>
  </si>
  <si>
    <t>Servicios Postales y Telegráficos</t>
  </si>
  <si>
    <t>Servicio de mensajería</t>
  </si>
  <si>
    <t>Servicios de Arrendamiento</t>
  </si>
  <si>
    <t>Arrendamiento de equipo de transporte</t>
  </si>
  <si>
    <t>Arrendamiento de vehículos terrestres, aéreos, marítimos, lacustres y fluviales para la ejecución de programas de seguridad pública y nacional</t>
  </si>
  <si>
    <t>Arrendamiento de maquinaria, otros equipos y herramientas</t>
  </si>
  <si>
    <t>Arrendamiento de maquinaria y equipo</t>
  </si>
  <si>
    <t>Otros arrendamientos</t>
  </si>
  <si>
    <t>Arrendamiento de sustancias y productos químicos</t>
  </si>
  <si>
    <t>Servicios Profesionales, Científicos, Técnicos y Otros Servicios</t>
  </si>
  <si>
    <t>Servicios legales, de contabilidad, auditoría y relacionados</t>
  </si>
  <si>
    <t>Otras asesorías para la operación de programas</t>
  </si>
  <si>
    <t>Servicios de consultoría administrativa, procesos, técnica y en tecnologías de la información</t>
  </si>
  <si>
    <t>Servicios de capacitación</t>
  </si>
  <si>
    <t>Cursos de capacitación</t>
  </si>
  <si>
    <t>Servicios de investigación científica y desarrollo</t>
  </si>
  <si>
    <t>Estudios e investigaciones</t>
  </si>
  <si>
    <t xml:space="preserve">Servicios de Apoyo Administratibo, traducciòn, Fotocopiado e impresiòn </t>
  </si>
  <si>
    <t>Otros Servicios Comerciales</t>
  </si>
  <si>
    <t>Servicios profesionales, científicos y técnicos integrales</t>
  </si>
  <si>
    <t>Subcontratación de servicios con terceros</t>
  </si>
  <si>
    <t>Servicios Integrales</t>
  </si>
  <si>
    <t>Servicios de Instalación, Reparación, Mantenimiento y Conservación</t>
  </si>
  <si>
    <t>Reparación y mantenimiento de equipo de transporte</t>
  </si>
  <si>
    <t>Mantenimiento y conservación de vehículos terrestres, aéreos, marítimos, lacustres y fluviales</t>
  </si>
  <si>
    <t>Instalación, reparación y mantenimiento de maquinaria, otros equipos y herramienta</t>
  </si>
  <si>
    <t>Mantenimiento y conservación de maquinaria y equipo</t>
  </si>
  <si>
    <t>Servicios de comunicación social y publicidad</t>
  </si>
  <si>
    <t>Difusión por radio, televisión y otros medios de mensajes sobre programas y actividades gubernamentales</t>
  </si>
  <si>
    <t>Difusión de mensajes sobre programas y actividades gubernamentales</t>
  </si>
  <si>
    <t>Servicios de creatividad, preproducción y producción de publicidad, excepto internet</t>
  </si>
  <si>
    <t>Servicios de Traslado y Viáticos</t>
  </si>
  <si>
    <t>Pasajes Aéreos</t>
  </si>
  <si>
    <t>Pasajes Nacionales Aéreos</t>
  </si>
  <si>
    <t>Pasajes Terrestres</t>
  </si>
  <si>
    <t>Pasajes Nacionales Terrestres</t>
  </si>
  <si>
    <t>Viáticos en el país</t>
  </si>
  <si>
    <t xml:space="preserve">Viáticos nacionales </t>
  </si>
  <si>
    <t>Traslado</t>
  </si>
  <si>
    <t>Otros servicios de traslado y hospedaje</t>
  </si>
  <si>
    <t>Gastos para operativos y trabajos de campo en áreas rurales</t>
  </si>
  <si>
    <t>Servicios oficiales</t>
  </si>
  <si>
    <t>Gastos de ceremonial</t>
  </si>
  <si>
    <t>Gastos de orden social y cultural</t>
  </si>
  <si>
    <t>Gastos de orden social</t>
  </si>
  <si>
    <t>Congresos y convenciones</t>
  </si>
  <si>
    <t>Exposiciones</t>
  </si>
  <si>
    <t>Gastos de representación</t>
  </si>
  <si>
    <t>Gastos para alimentación de servidores públicos de mando</t>
  </si>
  <si>
    <t>Transferencias, Asignaciones, Subsidios y Otras Ayudas</t>
  </si>
  <si>
    <t>Ayudas Sociales</t>
  </si>
  <si>
    <t>Ayudas sociales a personas</t>
  </si>
  <si>
    <t>Gastos relacionados con actividades culturales, deportivas y de ayuda extraordinaria</t>
  </si>
  <si>
    <t>Ayudas sociales a instituciones sin fines de lucro</t>
  </si>
  <si>
    <t>BIENES MUEBLES, INMUEBLES E INTANGIBLES</t>
  </si>
  <si>
    <t>Mobiliario y Equipo de Administración</t>
  </si>
  <si>
    <t>Muebles de oficina y estantería</t>
  </si>
  <si>
    <t xml:space="preserve">Anaquel   </t>
  </si>
  <si>
    <t>Archivero</t>
  </si>
  <si>
    <t>Armario</t>
  </si>
  <si>
    <t xml:space="preserve">Credenza   </t>
  </si>
  <si>
    <t xml:space="preserve">Escritorio </t>
  </si>
  <si>
    <t>Estación de trabajo</t>
  </si>
  <si>
    <t>Estante</t>
  </si>
  <si>
    <t>Gabinete</t>
  </si>
  <si>
    <t>Gaveta</t>
  </si>
  <si>
    <t>Juego de sala</t>
  </si>
  <si>
    <t xml:space="preserve">Librero   </t>
  </si>
  <si>
    <t>Mesa</t>
  </si>
  <si>
    <t xml:space="preserve">Mostrador para recepción   </t>
  </si>
  <si>
    <t xml:space="preserve">Perchero   </t>
  </si>
  <si>
    <t xml:space="preserve">Pintarrón   </t>
  </si>
  <si>
    <t xml:space="preserve">Pizarrón   </t>
  </si>
  <si>
    <t>Silla</t>
  </si>
  <si>
    <t xml:space="preserve">Sillón </t>
  </si>
  <si>
    <t>Equipo de cómputo y de tecnologías de la información</t>
  </si>
  <si>
    <t>Conmutador telefónico</t>
  </si>
  <si>
    <t>Equipo/
Pieza</t>
  </si>
  <si>
    <t>Computadora de escritorio</t>
  </si>
  <si>
    <t>Computadora portátil</t>
  </si>
  <si>
    <t>Escáner</t>
  </si>
  <si>
    <t>Impresora</t>
  </si>
  <si>
    <t>Modem</t>
  </si>
  <si>
    <t>Multifuncional</t>
  </si>
  <si>
    <t>Teléfono</t>
  </si>
  <si>
    <t>Unidad de protección y respaldo de energía (UPS)</t>
  </si>
  <si>
    <t>Servidor de datos</t>
  </si>
  <si>
    <t>Plotter</t>
  </si>
  <si>
    <t>Site</t>
  </si>
  <si>
    <t>Otros mobiliarios y equipos de administración</t>
  </si>
  <si>
    <t xml:space="preserve">Enfriador y calentador de agua   </t>
  </si>
  <si>
    <t>Pantalla para proyector</t>
  </si>
  <si>
    <t>Aire acondicionado</t>
  </si>
  <si>
    <t>Mobiliario y equipo educacional y recreativo</t>
  </si>
  <si>
    <t>Equipos y aparatos audiovisuales</t>
  </si>
  <si>
    <t>Equipo de sonido</t>
  </si>
  <si>
    <t>Equipo de sonido y audiovisual</t>
  </si>
  <si>
    <t>Cámaras fotográficas y de video</t>
  </si>
  <si>
    <t xml:space="preserve">Cámara </t>
  </si>
  <si>
    <t>Videoproyector</t>
  </si>
  <si>
    <t>Otro mobiliario y equipo educacional y recreativo</t>
  </si>
  <si>
    <t>Juguetes recreativos</t>
  </si>
  <si>
    <t>Mobiliario</t>
  </si>
  <si>
    <t>Vehículos y equipo de transporte</t>
  </si>
  <si>
    <t>Vehículos y equipo terrestre</t>
  </si>
  <si>
    <t>Vehículo</t>
  </si>
  <si>
    <t>Oficina móvil</t>
  </si>
  <si>
    <t>Maquinaria, otros equipos y herramientas</t>
  </si>
  <si>
    <t>Sistemas de aire acondicionado, calefacción y de refrigeración industrial y comercial</t>
  </si>
  <si>
    <t>Instalación de aire acondicionado y calefacción</t>
  </si>
  <si>
    <t>Otros equipos</t>
  </si>
  <si>
    <t>Extintor</t>
  </si>
  <si>
    <t>Activos intangibles</t>
  </si>
  <si>
    <t>Software</t>
  </si>
  <si>
    <t>Licencia</t>
  </si>
  <si>
    <t>INVERSION PÚBLICA</t>
  </si>
  <si>
    <t>Obra pública en bienes propios</t>
  </si>
  <si>
    <t>Edificación no habitacional</t>
  </si>
  <si>
    <t>Construcción</t>
  </si>
  <si>
    <t>Obra</t>
  </si>
  <si>
    <t>Mantenimiento y/o ampliación</t>
  </si>
  <si>
    <t>Instalaciones y equipamiento en construcciones</t>
  </si>
  <si>
    <t>Equipamiento fijo</t>
  </si>
  <si>
    <t>Equipamiento Fijo</t>
  </si>
  <si>
    <t>Trabajos de acabados en edificaciones y otros trabajos especializados</t>
  </si>
  <si>
    <t>Estudio y/o proyecto</t>
  </si>
  <si>
    <t>Estudio/
Proyecto</t>
  </si>
  <si>
    <t>FORTALECIMIENTO DE LAS CAPACIDADES DE EVALUACIÓN EN  CONTROL DE CONFIANZA</t>
  </si>
  <si>
    <t>Sueldo base al personal eventual</t>
  </si>
  <si>
    <t>Remuneraciones adicionales y especiales</t>
  </si>
  <si>
    <t>Primas de vacaciones, dominical y gratificación de fin de año</t>
  </si>
  <si>
    <t>Prima de vacaciones y dominical</t>
  </si>
  <si>
    <t>Aguinaldo o gratificación de fin de año</t>
  </si>
  <si>
    <t>Compensaciones</t>
  </si>
  <si>
    <t>Compensaciones por servicios eventuales</t>
  </si>
  <si>
    <t>Compensaciones adicionales por servicios especiales</t>
  </si>
  <si>
    <t>FC</t>
  </si>
  <si>
    <t>Productos Químicos, Farmacéuticos y de Laboratorio</t>
  </si>
  <si>
    <t>Productos químicos básicos</t>
  </si>
  <si>
    <t>Especificar (Kg, lt, Cm3, Pza, Etc.)</t>
  </si>
  <si>
    <t>Materiales, accesorios y suministros médicos</t>
  </si>
  <si>
    <t>Materiales, accesorios y suministros de laboratorio</t>
  </si>
  <si>
    <t>Otros productos químicos</t>
  </si>
  <si>
    <t>Gasolina y diésel</t>
  </si>
  <si>
    <t>Blancos y otros productos textiles, excepto prendas de vestir</t>
  </si>
  <si>
    <t xml:space="preserve">Blancos </t>
  </si>
  <si>
    <t>Pieza
Juego</t>
  </si>
  <si>
    <t>Herramientas, refacciones y accesorios menores</t>
  </si>
  <si>
    <t>Herramientas menores</t>
  </si>
  <si>
    <t xml:space="preserve">Detector de metales </t>
  </si>
  <si>
    <t>Servicios Básicos</t>
  </si>
  <si>
    <t>Energía eléctrica</t>
  </si>
  <si>
    <t>Servicios de Acceso de Internet, redes y procesamiento de información</t>
  </si>
  <si>
    <t>Enlaces Digitales</t>
  </si>
  <si>
    <t>Servicios de vigilancia</t>
  </si>
  <si>
    <t>Evaluaciones en modalidad de nuevo ingreso</t>
  </si>
  <si>
    <t>Evaluaciones de control de confianza municipales</t>
  </si>
  <si>
    <t>FC/FM</t>
  </si>
  <si>
    <t>Conservación y mantenimiento menor de inmuebles</t>
  </si>
  <si>
    <t>Mantenimiento y conservación de inmuebles para la prestación de servicios administrativos</t>
  </si>
  <si>
    <t>Instalación, reparación y mantenimiento de equipo de cómputo y tecnología de
la información</t>
  </si>
  <si>
    <t>Mantenimiento y conservación de bienes informáticos</t>
  </si>
  <si>
    <t>Instalación , reparación y mantenimiento de equipo e instrumental médico y de laboratorio</t>
  </si>
  <si>
    <t>Instalación, reparación y mantenimiento de equipo e instrumental médico y de laboratorio</t>
  </si>
  <si>
    <t>Mantenimiento y conservación de vehículos terrestres</t>
  </si>
  <si>
    <t>Póliza</t>
  </si>
  <si>
    <t>Servicios de limpieza y manejo de desechos</t>
  </si>
  <si>
    <t>Servicios de lavandería limpieza e higiene</t>
  </si>
  <si>
    <t>Servicios de jardinería y fumigación</t>
  </si>
  <si>
    <t>Pasajes aéreos</t>
  </si>
  <si>
    <t xml:space="preserve">Pasajes aéreos nacionales </t>
  </si>
  <si>
    <t>Pasajes terrestres</t>
  </si>
  <si>
    <t xml:space="preserve">Pasajes terrestres nacionales </t>
  </si>
  <si>
    <t>Anaquel</t>
  </si>
  <si>
    <t>Archivo móvil</t>
  </si>
  <si>
    <t>Butaca con paleta</t>
  </si>
  <si>
    <t>Cajonera</t>
  </si>
  <si>
    <t>Casillero</t>
  </si>
  <si>
    <t>Conjunto-Modular</t>
  </si>
  <si>
    <t>Credenza</t>
  </si>
  <si>
    <t>Escritorio</t>
  </si>
  <si>
    <t>Esquinero curvo</t>
  </si>
  <si>
    <t>Librero</t>
  </si>
  <si>
    <t>Mostrador para recepción</t>
  </si>
  <si>
    <t>Mueble para computadora</t>
  </si>
  <si>
    <t>Perchero</t>
  </si>
  <si>
    <t>Pintarrón</t>
  </si>
  <si>
    <t>Rotafolio</t>
  </si>
  <si>
    <t>Sala de espera</t>
  </si>
  <si>
    <t>Silla para polígrafo</t>
  </si>
  <si>
    <t>Sillón</t>
  </si>
  <si>
    <t>Trituradora</t>
  </si>
  <si>
    <t>Muebles, excepto de oficina y estantería</t>
  </si>
  <si>
    <t>Bote de arena (Armero)</t>
  </si>
  <si>
    <t>Rack</t>
  </si>
  <si>
    <t>Cerradura biométrica</t>
  </si>
  <si>
    <t>Cojín sensor de actividad</t>
  </si>
  <si>
    <t>Diadema</t>
  </si>
  <si>
    <t>Digiscan</t>
  </si>
  <si>
    <t>Electrodo EDA</t>
  </si>
  <si>
    <t>Interfase USB para digitalizador - grabación de voz</t>
  </si>
  <si>
    <t xml:space="preserve">Lector óptico </t>
  </si>
  <si>
    <t xml:space="preserve">Monitor </t>
  </si>
  <si>
    <t>Polígrafo</t>
  </si>
  <si>
    <t>Red local</t>
  </si>
  <si>
    <t>Sensor de movimiento</t>
  </si>
  <si>
    <t xml:space="preserve">Servidor </t>
  </si>
  <si>
    <t>Telescan</t>
  </si>
  <si>
    <t xml:space="preserve">Switch </t>
  </si>
  <si>
    <t>Disco duro externo</t>
  </si>
  <si>
    <t xml:space="preserve">Cámara de vigilancia  </t>
  </si>
  <si>
    <t>Circuito Cerrado de Televisión CCTV</t>
  </si>
  <si>
    <t>Reloj Checador</t>
  </si>
  <si>
    <t>Triturador de Papel</t>
  </si>
  <si>
    <t>Calentador</t>
  </si>
  <si>
    <t>Carcasa/Montaje para cámara de videovigilancia</t>
  </si>
  <si>
    <t>Fuente de poder para cámara de vigilancia</t>
  </si>
  <si>
    <t>Sistema de control de acceso</t>
  </si>
  <si>
    <t>Circuito Cerrado Perimetral</t>
  </si>
  <si>
    <t>Mobiliario y Equipo Educacional y Recreativo</t>
  </si>
  <si>
    <t>Audífonos</t>
  </si>
  <si>
    <t>Grabadora</t>
  </si>
  <si>
    <t>Micrófono</t>
  </si>
  <si>
    <t>Sistema de altavoces (bocinas)</t>
  </si>
  <si>
    <t>Distribuidor-Amplificador de audio</t>
  </si>
  <si>
    <t xml:space="preserve">Lámpara </t>
  </si>
  <si>
    <t>Tripié</t>
  </si>
  <si>
    <t xml:space="preserve">Soporte para videoproyector/pantalla  </t>
  </si>
  <si>
    <t>Equipo e Instrumental Médico y de Laboratorio</t>
  </si>
  <si>
    <t>Equipo médico y de laboratorio</t>
  </si>
  <si>
    <t>Autoclave</t>
  </si>
  <si>
    <t xml:space="preserve">Balanza </t>
  </si>
  <si>
    <t>Buró</t>
  </si>
  <si>
    <t xml:space="preserve">Campana de extracción </t>
  </si>
  <si>
    <t xml:space="preserve">Cartuchos de extracción en fase sólida </t>
  </si>
  <si>
    <t>Contador de células metálico para diferencial</t>
  </si>
  <si>
    <t xml:space="preserve">Cromatógrafo de gases acoplado a espectrómetro de masas </t>
  </si>
  <si>
    <t>Deshumificador</t>
  </si>
  <si>
    <t>Equipo Campímetro</t>
  </si>
  <si>
    <t>Equipo de Rayos X</t>
  </si>
  <si>
    <t>Equipo para extracción en fase sólida</t>
  </si>
  <si>
    <t>Equipo automatizado para análisis de muestra</t>
  </si>
  <si>
    <t>Equipo de química sanguínea</t>
  </si>
  <si>
    <t xml:space="preserve">Incubadora </t>
  </si>
  <si>
    <t>Mesa de exploración</t>
  </si>
  <si>
    <t>Mesa especializada</t>
  </si>
  <si>
    <t xml:space="preserve">Microscopio </t>
  </si>
  <si>
    <t>Negatoscopio</t>
  </si>
  <si>
    <t>Procesadora automática de mesa</t>
  </si>
  <si>
    <t xml:space="preserve">Refrigerador </t>
  </si>
  <si>
    <t>Silla de flebotomía</t>
  </si>
  <si>
    <t xml:space="preserve">Triturador </t>
  </si>
  <si>
    <t>Ultracongelador</t>
  </si>
  <si>
    <t>Vitrina</t>
  </si>
  <si>
    <t>Congelador</t>
  </si>
  <si>
    <t>Biombo</t>
  </si>
  <si>
    <t>Banco giratorio para médico</t>
  </si>
  <si>
    <t>Estuche de diagnóstico</t>
  </si>
  <si>
    <t>Instrumental médico y de laboratorio</t>
  </si>
  <si>
    <t>Agitador Vortex</t>
  </si>
  <si>
    <t xml:space="preserve">Alcoholímetro </t>
  </si>
  <si>
    <t xml:space="preserve">Audiómetro  </t>
  </si>
  <si>
    <t xml:space="preserve">Autorefractómetro   </t>
  </si>
  <si>
    <t>Baño Seco de Tres Bloques</t>
  </si>
  <si>
    <t>Baño Ultrasónico</t>
  </si>
  <si>
    <t>Báscula</t>
  </si>
  <si>
    <t xml:space="preserve">Baumanómetro </t>
  </si>
  <si>
    <t xml:space="preserve">Calibrador </t>
  </si>
  <si>
    <t>Cánula de Guedel</t>
  </si>
  <si>
    <t>Carta de Snellen para visión lejana - cercana</t>
  </si>
  <si>
    <t>Centrifuga</t>
  </si>
  <si>
    <t>Diapasón de diferentes tonalidades</t>
  </si>
  <si>
    <t>Electrocardiógrafo</t>
  </si>
  <si>
    <t>Estetoscopio</t>
  </si>
  <si>
    <t>Glucómetro</t>
  </si>
  <si>
    <t>Higrómetro</t>
  </si>
  <si>
    <t>Laringoscopio</t>
  </si>
  <si>
    <t>Manga de cardio</t>
  </si>
  <si>
    <t>Neumógrafo superior e inferior</t>
  </si>
  <si>
    <t>Plantoscopio</t>
  </si>
  <si>
    <t>Pletismógrafo</t>
  </si>
  <si>
    <t>Test de estímulos o de random para valorar estereopsis</t>
  </si>
  <si>
    <t>Test de Ishihara o Test D – 15 para visión a color</t>
  </si>
  <si>
    <t>Oftalmoscopio</t>
  </si>
  <si>
    <t xml:space="preserve">Otoscopio </t>
  </si>
  <si>
    <t xml:space="preserve">Retinoscopio </t>
  </si>
  <si>
    <t>Rinoscopio</t>
  </si>
  <si>
    <t>Vehículos y Equipo de Transporte</t>
  </si>
  <si>
    <t>Vehículo Unidad Móvil</t>
  </si>
  <si>
    <t>Maquinaria y equipo industrial</t>
  </si>
  <si>
    <t>Equipo</t>
  </si>
  <si>
    <t>Equipo de comunicación y telecomunicación</t>
  </si>
  <si>
    <t xml:space="preserve">Equipo para enlaces digitales sitios </t>
  </si>
  <si>
    <t xml:space="preserve">Equipo GPS </t>
  </si>
  <si>
    <t>Apuntador inalámbrico</t>
  </si>
  <si>
    <t>Equipos de generación eléctrica, aparatos y accesorios eléctricos</t>
  </si>
  <si>
    <t>Regulador de voltaje</t>
  </si>
  <si>
    <t>Activos Intangibles</t>
  </si>
  <si>
    <t>Licencias informáticas e intelectuales</t>
  </si>
  <si>
    <t>Licencias</t>
  </si>
  <si>
    <t>INVERSIÓN PÚBLICA</t>
  </si>
  <si>
    <t>Obra Pública en Bienes Propios</t>
  </si>
  <si>
    <t>Mejoramiento y/o ampliación</t>
  </si>
  <si>
    <t>PROFESIONALIZACIÓN DE LAS INSTITUCIONES DE SEGURIDAD PÚBLICA</t>
  </si>
  <si>
    <t>Remuneraciones al Personal de Carácter Transitorio</t>
  </si>
  <si>
    <t>Compensación por acreditación al personal docente por años de estudio de licenciatura</t>
  </si>
  <si>
    <t>Pagos de Estimulos a Servidores Públicos</t>
  </si>
  <si>
    <t>Estímulos</t>
  </si>
  <si>
    <t>Materiales de Administración, Emisión de Documentos y Artículos Oficiales</t>
  </si>
  <si>
    <t>Pieza / Lote</t>
  </si>
  <si>
    <t>Material de apoyo informático integrado de libros en materia de seguridad pública</t>
  </si>
  <si>
    <t>Material de limpieza</t>
  </si>
  <si>
    <t>Materiales y útiles de enseñanza</t>
  </si>
  <si>
    <t xml:space="preserve">Productos alimenticios </t>
  </si>
  <si>
    <t>Utensilios para el servicio de alimentación</t>
  </si>
  <si>
    <t>Utensilios</t>
  </si>
  <si>
    <t>Medicinas y productos farmacéuticos</t>
  </si>
  <si>
    <t>Kit</t>
  </si>
  <si>
    <t>Boina</t>
  </si>
  <si>
    <t>Botas</t>
  </si>
  <si>
    <t xml:space="preserve">Par </t>
  </si>
  <si>
    <t>Calcetón</t>
  </si>
  <si>
    <t>Camisa</t>
  </si>
  <si>
    <t>Camisola</t>
  </si>
  <si>
    <t>Chaleco</t>
  </si>
  <si>
    <t>Chamarra</t>
  </si>
  <si>
    <t>Cinturón</t>
  </si>
  <si>
    <t>Corbata</t>
  </si>
  <si>
    <t>Fornitura</t>
  </si>
  <si>
    <t>Funda lateral</t>
  </si>
  <si>
    <t>Gorra</t>
  </si>
  <si>
    <t>Guantes</t>
  </si>
  <si>
    <t>Insignias y divisas</t>
  </si>
  <si>
    <t>Kepí</t>
  </si>
  <si>
    <t xml:space="preserve">Overol </t>
  </si>
  <si>
    <t>Pantalón</t>
  </si>
  <si>
    <t xml:space="preserve">Pasa montañas </t>
  </si>
  <si>
    <t>Playera</t>
  </si>
  <si>
    <t>Short</t>
  </si>
  <si>
    <t>Sudadera</t>
  </si>
  <si>
    <t>Zapato</t>
  </si>
  <si>
    <t>Pants</t>
  </si>
  <si>
    <t>Tenis</t>
  </si>
  <si>
    <t>Banderín</t>
  </si>
  <si>
    <t>Guion</t>
  </si>
  <si>
    <t>Gallardete</t>
  </si>
  <si>
    <t>Brazalete</t>
  </si>
  <si>
    <t>Uniforme tipo OTAN</t>
  </si>
  <si>
    <t>Uniforme deportivo</t>
  </si>
  <si>
    <t>Juego</t>
  </si>
  <si>
    <t>Uniforme de vestir</t>
  </si>
  <si>
    <t>Gogles</t>
  </si>
  <si>
    <t>Cinturones de protección</t>
  </si>
  <si>
    <t xml:space="preserve">Bata </t>
  </si>
  <si>
    <t>Materiales y Suministros para Seguridad</t>
  </si>
  <si>
    <t>Materiales de Seguridad Pública</t>
  </si>
  <si>
    <t>Bengalas</t>
  </si>
  <si>
    <t>Botes de humo</t>
  </si>
  <si>
    <t>Municiones</t>
  </si>
  <si>
    <t>Millar</t>
  </si>
  <si>
    <t>Granadas para entrenamiento</t>
  </si>
  <si>
    <t>Proyectiles para entrenamiento</t>
  </si>
  <si>
    <t>Gas Lacrimógeno</t>
  </si>
  <si>
    <t>Prendas de protección para seguridad pública y nacional</t>
  </si>
  <si>
    <t>Arma marcadora</t>
  </si>
  <si>
    <t>Arnés</t>
  </si>
  <si>
    <t xml:space="preserve">Bastón </t>
  </si>
  <si>
    <t>Candado de mano</t>
  </si>
  <si>
    <t xml:space="preserve">Careta </t>
  </si>
  <si>
    <t>Casco</t>
  </si>
  <si>
    <t xml:space="preserve">Chaleco </t>
  </si>
  <si>
    <t>Coderas</t>
  </si>
  <si>
    <t>Cuerdas</t>
  </si>
  <si>
    <t>Descensor</t>
  </si>
  <si>
    <t xml:space="preserve">Equipo antimotín </t>
  </si>
  <si>
    <t xml:space="preserve">Equipo de rappel </t>
  </si>
  <si>
    <t>Escudo</t>
  </si>
  <si>
    <t xml:space="preserve">Espejo </t>
  </si>
  <si>
    <t>Esposas</t>
  </si>
  <si>
    <t xml:space="preserve">Guantes </t>
  </si>
  <si>
    <t xml:space="preserve">Lámpara de mano </t>
  </si>
  <si>
    <t>Máscara</t>
  </si>
  <si>
    <t>Móchila</t>
  </si>
  <si>
    <t>Mosquetón</t>
  </si>
  <si>
    <t>Ocho de rescate</t>
  </si>
  <si>
    <t xml:space="preserve">Placas </t>
  </si>
  <si>
    <t>Protecciones visuales</t>
  </si>
  <si>
    <t>Rodilleras</t>
  </si>
  <si>
    <t xml:space="preserve">Tanque </t>
  </si>
  <si>
    <t>Tolete</t>
  </si>
  <si>
    <t>Tonfa</t>
  </si>
  <si>
    <t>Cuchillos de utilería</t>
  </si>
  <si>
    <t>Pistolas de utilería</t>
  </si>
  <si>
    <t>Fusiles de utilería</t>
  </si>
  <si>
    <t>Porta cargador arma larga</t>
  </si>
  <si>
    <t>Peto</t>
  </si>
  <si>
    <t>Cinturón Táctico</t>
  </si>
  <si>
    <t>Protectores auditivos</t>
  </si>
  <si>
    <t>Detector de metal</t>
  </si>
  <si>
    <t>Refacciones y accesorios menores de mobiliario y equipo de administración, educacional y recreativo</t>
  </si>
  <si>
    <t>Refacciones y accesorios menores de equipo de cómputo y tecnologías de la información</t>
  </si>
  <si>
    <t>Refacciones y accesorios para equipo de cómputo</t>
  </si>
  <si>
    <t>Refacciones y accesorios menores de equipo de defensa y seguridad</t>
  </si>
  <si>
    <t>Gas</t>
  </si>
  <si>
    <t>Servicio de gas</t>
  </si>
  <si>
    <t>Asesorías asociadas a convenios, tratados o acuerdos</t>
  </si>
  <si>
    <t>Servicios de Informática</t>
  </si>
  <si>
    <t>Otros servicios profesionales</t>
  </si>
  <si>
    <t>Curso de capacitación</t>
  </si>
  <si>
    <t>Actualización</t>
  </si>
  <si>
    <t>Especialización</t>
  </si>
  <si>
    <t>Curso</t>
  </si>
  <si>
    <t>Evaluaciones</t>
  </si>
  <si>
    <t>Servicios de apoyo administrativo, traducción, fotocopiado e impresión</t>
  </si>
  <si>
    <t>Servicios relacionados con traducciones</t>
  </si>
  <si>
    <t>Impresión y elaboración de material informativo derivado de la operación y administración de las dependencias y entidades</t>
  </si>
  <si>
    <t>Información en medios masivos derivada de la operación y administración de las dependencias y entidades</t>
  </si>
  <si>
    <t>Examen</t>
  </si>
  <si>
    <t>Instalación, reparación y mantenimiento de maquinaria, otros equipos y herramientas</t>
  </si>
  <si>
    <t>Viáticos en el extranjero</t>
  </si>
  <si>
    <t>Viáticos en el extranjero asociados a los programas de seguridad pública nacional</t>
  </si>
  <si>
    <t>Servicios Oficiales</t>
  </si>
  <si>
    <t>TRANSFERENCIAS, ASIGNACIONES, SUBSIDIOS Y OTRAS AYUDAS</t>
  </si>
  <si>
    <t>Becas y otras ayudas para programas de capacitación</t>
  </si>
  <si>
    <t>Beca</t>
  </si>
  <si>
    <t>Banco</t>
  </si>
  <si>
    <t>Locker</t>
  </si>
  <si>
    <t>Módulo</t>
  </si>
  <si>
    <t>Mostrador  para recepción</t>
  </si>
  <si>
    <t xml:space="preserve">Mueble para computadora   </t>
  </si>
  <si>
    <t xml:space="preserve">Sala de espera   </t>
  </si>
  <si>
    <t>Sillas tipo pupitre</t>
  </si>
  <si>
    <t>Cocineta</t>
  </si>
  <si>
    <t>Litera</t>
  </si>
  <si>
    <t xml:space="preserve">Mesa </t>
  </si>
  <si>
    <t>Plancha</t>
  </si>
  <si>
    <t>Tablón</t>
  </si>
  <si>
    <t xml:space="preserve">Access point </t>
  </si>
  <si>
    <t xml:space="preserve">Estación de trabajo </t>
  </si>
  <si>
    <t>Fax</t>
  </si>
  <si>
    <t>Monitor</t>
  </si>
  <si>
    <t>Pantalla retráctil</t>
  </si>
  <si>
    <t>Acondicionador de energía</t>
  </si>
  <si>
    <t>Tablet</t>
  </si>
  <si>
    <t xml:space="preserve">Otros mobiliarios y equipos de administración </t>
  </si>
  <si>
    <t xml:space="preserve">Aire acondicionado </t>
  </si>
  <si>
    <t>Estufón</t>
  </si>
  <si>
    <t xml:space="preserve">Horno de microondas </t>
  </si>
  <si>
    <t>Lavadora</t>
  </si>
  <si>
    <t>Podadora desbrozadora</t>
  </si>
  <si>
    <t>Refrigerador</t>
  </si>
  <si>
    <t>Reloj checador</t>
  </si>
  <si>
    <t>Tarjas con instalación y accesorios con triturador de desechos</t>
  </si>
  <si>
    <t xml:space="preserve">Triturador de papel </t>
  </si>
  <si>
    <t>Ventilador</t>
  </si>
  <si>
    <t xml:space="preserve">Máquina de escribir </t>
  </si>
  <si>
    <t xml:space="preserve">Amplificador </t>
  </si>
  <si>
    <t xml:space="preserve">Equipo de sonido     </t>
  </si>
  <si>
    <t xml:space="preserve">Grabadora </t>
  </si>
  <si>
    <t xml:space="preserve">Mezcladora </t>
  </si>
  <si>
    <t xml:space="preserve">Televisión </t>
  </si>
  <si>
    <t>Aparatos deportivos</t>
  </si>
  <si>
    <t>Aparato pantorrilla</t>
  </si>
  <si>
    <t>Barra</t>
  </si>
  <si>
    <t>Bicicleta</t>
  </si>
  <si>
    <t>Caminadora</t>
  </si>
  <si>
    <t>Costal de box</t>
  </si>
  <si>
    <t>Discos</t>
  </si>
  <si>
    <t>Equipo para ejercitar espalda</t>
  </si>
  <si>
    <t>Extensión de pierna con peso integrado</t>
  </si>
  <si>
    <t>Manoplas</t>
  </si>
  <si>
    <t>Multipolea</t>
  </si>
  <si>
    <t>Polea para espalda y remo peso integrado</t>
  </si>
  <si>
    <t>Porta mancuerna</t>
  </si>
  <si>
    <t>Portadiscos</t>
  </si>
  <si>
    <t xml:space="preserve">Prensa para pierna </t>
  </si>
  <si>
    <t xml:space="preserve">Rack </t>
  </si>
  <si>
    <t>Remadora</t>
  </si>
  <si>
    <t>Set olímpico</t>
  </si>
  <si>
    <t>Tabla abdominal</t>
  </si>
  <si>
    <t>Torre multifuncional</t>
  </si>
  <si>
    <t>Peras Fijas</t>
  </si>
  <si>
    <t xml:space="preserve">Cámara de inspección </t>
  </si>
  <si>
    <t xml:space="preserve">Grabadora reproductora </t>
  </si>
  <si>
    <t xml:space="preserve">Videoproyector </t>
  </si>
  <si>
    <t>Cámara fotográfica</t>
  </si>
  <si>
    <t>Cámara de video</t>
  </si>
  <si>
    <t>Equipo para entrenamiento</t>
  </si>
  <si>
    <t>Equipo/Pieza</t>
  </si>
  <si>
    <t>Camilla para traslado</t>
  </si>
  <si>
    <t>Oxímetro</t>
  </si>
  <si>
    <t>Microscopio de comparacion balística</t>
  </si>
  <si>
    <t>Maniquíes para RCP (hombre, mujer y bebe)</t>
  </si>
  <si>
    <t>Campana de extracción vapores</t>
  </si>
  <si>
    <t>Tipo de para escena de crimen</t>
  </si>
  <si>
    <t>Mosaic Ultimate Crime Scene (material para reconstruir la esena del crimen)</t>
  </si>
  <si>
    <t>Cámara de vapores de cianocrilato</t>
  </si>
  <si>
    <t>Revelador de Cianocrilado</t>
  </si>
  <si>
    <t>Cámara de vapores de 10"X10"</t>
  </si>
  <si>
    <t>Tripo de escena del crimen</t>
  </si>
  <si>
    <t>Sistema expandible para fotografías aéreas</t>
  </si>
  <si>
    <t>Compresor de aire horizontal</t>
  </si>
  <si>
    <t>Kit balístico con balanza granataria, martillo, vernier electronico, etc.</t>
  </si>
  <si>
    <t>Cronógrafo luz infraroja</t>
  </si>
  <si>
    <t>Dinamómetro digital</t>
  </si>
  <si>
    <t>Cámara de disparo</t>
  </si>
  <si>
    <t>Amplificador mezclador</t>
  </si>
  <si>
    <t>Altavoces de intemperie</t>
  </si>
  <si>
    <t>Localizador de huellas latentes UV con Cámara manual</t>
  </si>
  <si>
    <t>Estación móvil de búsqueda y revelado de huellas latentes</t>
  </si>
  <si>
    <t>Sistema de reconstrucción virtual cámara visión 360° Q/R25</t>
  </si>
  <si>
    <t xml:space="preserve">Camilla rígida baxtrap </t>
  </si>
  <si>
    <t>Mochila de oxigenoterapia  portátil</t>
  </si>
  <si>
    <t xml:space="preserve">Camilla plegable </t>
  </si>
  <si>
    <t>Carro de curaciones</t>
  </si>
  <si>
    <t xml:space="preserve">Estetoscopio </t>
  </si>
  <si>
    <t>Estuche de disección básico</t>
  </si>
  <si>
    <t>Baumanometro</t>
  </si>
  <si>
    <t>Equipo de oxigeno portatil básico</t>
  </si>
  <si>
    <t xml:space="preserve">Lupas </t>
  </si>
  <si>
    <t>Levantador de huellas</t>
  </si>
  <si>
    <t>Kit maestro para revelado y levantamiento de huellas</t>
  </si>
  <si>
    <t>Kit para recolección de evidencia</t>
  </si>
  <si>
    <t>Kit de lámparas forenses para revelado de huellas</t>
  </si>
  <si>
    <t xml:space="preserve">Kit profesional para revelado e impresión de huellas </t>
  </si>
  <si>
    <t>Kit para fotodocumentación con marcadores</t>
  </si>
  <si>
    <t>Kit de restauración de números de serie para armas</t>
  </si>
  <si>
    <t>Medidor de grasa corporal</t>
  </si>
  <si>
    <t>Monitor de composición corporal</t>
  </si>
  <si>
    <t>Estadiómetro</t>
  </si>
  <si>
    <t xml:space="preserve">Vehículo </t>
  </si>
  <si>
    <t>Cuatrimoto</t>
  </si>
  <si>
    <t>Motocicleta</t>
  </si>
  <si>
    <t>Equipo de Defensa y Seguridad</t>
  </si>
  <si>
    <t>Equipo de defensa y seguridad</t>
  </si>
  <si>
    <t xml:space="preserve">Ariete </t>
  </si>
  <si>
    <t>Binoculares</t>
  </si>
  <si>
    <t>Implemento de visión nocturna</t>
  </si>
  <si>
    <t>Implemento para abrir ventanas</t>
  </si>
  <si>
    <t>Mira telescópica diurna y nocturna</t>
  </si>
  <si>
    <t xml:space="preserve"> Cizalla</t>
  </si>
  <si>
    <t>Puntero láser</t>
  </si>
  <si>
    <t>Réplica de cuchillo</t>
  </si>
  <si>
    <t>Réplica de pistola</t>
  </si>
  <si>
    <t xml:space="preserve">Réplica de fusil </t>
  </si>
  <si>
    <t xml:space="preserve">Arma corta  </t>
  </si>
  <si>
    <t xml:space="preserve">Arma larga  </t>
  </si>
  <si>
    <t xml:space="preserve"> </t>
  </si>
  <si>
    <t xml:space="preserve">Campana </t>
  </si>
  <si>
    <t xml:space="preserve">Estufa </t>
  </si>
  <si>
    <t>Horno</t>
  </si>
  <si>
    <t xml:space="preserve">Perol </t>
  </si>
  <si>
    <t>Caldera</t>
  </si>
  <si>
    <t>Equipo de enlace direccional 5.4-5.8 Ghz con antena parabolica</t>
  </si>
  <si>
    <t>Equipo enlace centralizado 4.5-5 Ghz con antena sectorial</t>
  </si>
  <si>
    <t>Equipo de antena de acceso Vl. 5.47-5.72 Ghz</t>
  </si>
  <si>
    <t>Switch de 8 puertos para establecer red con los equipos</t>
  </si>
  <si>
    <t>Access Point</t>
  </si>
  <si>
    <t xml:space="preserve">Extintor </t>
  </si>
  <si>
    <t>Simulador de tiro virtual</t>
  </si>
  <si>
    <t>obra</t>
  </si>
  <si>
    <t>Proyecto</t>
  </si>
  <si>
    <t>INSTRUMENTACIÓN DE LA ESTRATEGIA EN EL COMBATE AL SECUESTRO (UECS)</t>
  </si>
  <si>
    <t>Kit de primeros auxilios</t>
  </si>
  <si>
    <t xml:space="preserve">Botas </t>
  </si>
  <si>
    <t>Par</t>
  </si>
  <si>
    <t xml:space="preserve">Gogles </t>
  </si>
  <si>
    <t>Fornituras</t>
  </si>
  <si>
    <t>Insignias</t>
  </si>
  <si>
    <t xml:space="preserve">Equipo de visión </t>
  </si>
  <si>
    <t xml:space="preserve">Escudo </t>
  </si>
  <si>
    <t xml:space="preserve">Máscara </t>
  </si>
  <si>
    <t xml:space="preserve">Rodilleras </t>
  </si>
  <si>
    <t xml:space="preserve">Esposas </t>
  </si>
  <si>
    <t>Mochila</t>
  </si>
  <si>
    <t>Escalera</t>
  </si>
  <si>
    <t>Navaja táctica</t>
  </si>
  <si>
    <t>Paralizador</t>
  </si>
  <si>
    <t>Linterna</t>
  </si>
  <si>
    <t>Bala clava</t>
  </si>
  <si>
    <t>Bastón</t>
  </si>
  <si>
    <t>Codera</t>
  </si>
  <si>
    <t>Refacciones y accesorios menores de edificios</t>
  </si>
  <si>
    <t>Servicios de Acceso  de Internet, redes y procesamiento de la información</t>
  </si>
  <si>
    <t xml:space="preserve">Red Local </t>
  </si>
  <si>
    <t>Servicios de proteción y seguridad</t>
  </si>
  <si>
    <t>Blindaje de unidades</t>
  </si>
  <si>
    <t xml:space="preserve">Anaquel </t>
  </si>
  <si>
    <t>Juego de Sala</t>
  </si>
  <si>
    <t>Banca triple</t>
  </si>
  <si>
    <t>Centros de Trabajo</t>
  </si>
  <si>
    <t>Sala de Juntas</t>
  </si>
  <si>
    <t xml:space="preserve">Computadora de escritorio </t>
  </si>
  <si>
    <t>Kit para manejo de crisis y negociación</t>
  </si>
  <si>
    <t xml:space="preserve">Plotter </t>
  </si>
  <si>
    <t>Servidor</t>
  </si>
  <si>
    <t>Accesorios de radiocomunicación (Auriculares)</t>
  </si>
  <si>
    <t>Sistemas Informáticos</t>
  </si>
  <si>
    <t>Ups</t>
  </si>
  <si>
    <t>Kiosco telefónico</t>
  </si>
  <si>
    <t>Horno de microondas</t>
  </si>
  <si>
    <t>Triturador de papel</t>
  </si>
  <si>
    <t>Sistema de Monitoreo y Comunicación</t>
  </si>
  <si>
    <t>Enfriador y calentador de agua</t>
  </si>
  <si>
    <t>Frigobar</t>
  </si>
  <si>
    <t>Copiadora Industrial</t>
  </si>
  <si>
    <t xml:space="preserve">Kit de apoyo tecnológico </t>
  </si>
  <si>
    <t>Cámara</t>
  </si>
  <si>
    <t>Lentes para lectura HD</t>
  </si>
  <si>
    <t>Pizarra digital con rotulador interactivo</t>
  </si>
  <si>
    <t>Equipo forense para la extracción de ADN</t>
  </si>
  <si>
    <t xml:space="preserve">Analizador de ADN </t>
  </si>
  <si>
    <t>Centrífuga</t>
  </si>
  <si>
    <t>Equipo  Sistema Cellebrite de Análisis Forense</t>
  </si>
  <si>
    <t>Sistema de Generación de Imágenes de Rayos X</t>
  </si>
  <si>
    <t>Sistema</t>
  </si>
  <si>
    <t>Ariete</t>
  </si>
  <si>
    <t>Cizalla</t>
  </si>
  <si>
    <t>Cuña</t>
  </si>
  <si>
    <t>Escaladora</t>
  </si>
  <si>
    <t>Marro</t>
  </si>
  <si>
    <t>Kit de entrada táctica</t>
  </si>
  <si>
    <t>Cámara telescópica</t>
  </si>
  <si>
    <t>Pistola láser</t>
  </si>
  <si>
    <t>Fibra óptica táctica</t>
  </si>
  <si>
    <t>Equipo de brecheo</t>
  </si>
  <si>
    <t>Grip</t>
  </si>
  <si>
    <t>Lámpara para rifle</t>
  </si>
  <si>
    <t>Láser</t>
  </si>
  <si>
    <t>Maleta</t>
  </si>
  <si>
    <t>Miras</t>
  </si>
  <si>
    <t>Piernera para cargador arma larga</t>
  </si>
  <si>
    <t>Piernera táctica</t>
  </si>
  <si>
    <t>Porta fusil</t>
  </si>
  <si>
    <t>Sistema de rieles</t>
  </si>
  <si>
    <t>Lentes térmicos</t>
  </si>
  <si>
    <t>Control de grabación</t>
  </si>
  <si>
    <t xml:space="preserve">Diadema </t>
  </si>
  <si>
    <t>Eliminador de frecuencia</t>
  </si>
  <si>
    <t>Equipo  GPS</t>
  </si>
  <si>
    <t>Equipo de radiocomunicación con GPS</t>
  </si>
  <si>
    <t>Identificador de llamadas</t>
  </si>
  <si>
    <t>Inhibidorpara señal de celular</t>
  </si>
  <si>
    <t xml:space="preserve">Radar de penetración o Geo radar </t>
  </si>
  <si>
    <t>Rastreador y/o Localizador</t>
  </si>
  <si>
    <t>Sistema de intercomunicación</t>
  </si>
  <si>
    <t>Navegador satelital</t>
  </si>
  <si>
    <t>Equipo para extracción de datos de celulares</t>
  </si>
  <si>
    <t>Equipo Especializado (Ubicación de teléfonos celulares)</t>
  </si>
  <si>
    <t>Sistema de análisis para muestreo (GFM)</t>
  </si>
  <si>
    <t>Equipo forense para extracción física y decodificación de información (Extracción de Información de Telefonos)</t>
  </si>
  <si>
    <t>Equipo última milla</t>
  </si>
  <si>
    <t>Kit de radios de intercomunicación táctico</t>
  </si>
  <si>
    <t>Antena</t>
  </si>
  <si>
    <t>Luz estroboscópica</t>
  </si>
  <si>
    <t>Equipo de sirenas y  estrobos</t>
  </si>
  <si>
    <t>IMPLEMENTACIÓN DE CENTROS DE OPERACIÓN ESTRATÉGICA (COE´S)</t>
  </si>
  <si>
    <t>Materiales y artículos de construcción y de reparación</t>
  </si>
  <si>
    <t>Prendas de Protección para Seguridad Pública y Nacional</t>
  </si>
  <si>
    <t>Prendas de protección para Seguridad Pública y Nacional</t>
  </si>
  <si>
    <t>Servicios Profesionales, Cienfíficos, Técnicos y Otros Servicios</t>
  </si>
  <si>
    <t>Banca</t>
  </si>
  <si>
    <t>Juego de mesas</t>
  </si>
  <si>
    <t xml:space="preserve">Sala de espera </t>
  </si>
  <si>
    <t>Bote de arena (armero)</t>
  </si>
  <si>
    <t>Conmutador y/o servidor de voz</t>
  </si>
  <si>
    <t xml:space="preserve">Teléfono </t>
  </si>
  <si>
    <t>Circuito cerrado de televisión CCTV</t>
  </si>
  <si>
    <t xml:space="preserve">Televisión    </t>
  </si>
  <si>
    <t>Equipo de cromotografía de líquidos</t>
  </si>
  <si>
    <t>Balanza</t>
  </si>
  <si>
    <t>Cromatógrafo de gases acoplado a espectrómetro de masas</t>
  </si>
  <si>
    <t>Espectrómetro</t>
  </si>
  <si>
    <t>Espectofotómetro</t>
  </si>
  <si>
    <t>Estereomicroscopio</t>
  </si>
  <si>
    <t>Identificación de metabolitos de drogas de abuso/cromatografía de gases acoplado a espectrofotometría de masa</t>
  </si>
  <si>
    <t>Maletín profesional</t>
  </si>
  <si>
    <t>Campana para extracción</t>
  </si>
  <si>
    <t>Sistema de purificación de agua</t>
  </si>
  <si>
    <t>Microscopio compuesto</t>
  </si>
  <si>
    <t>Microscopio estereoscópico</t>
  </si>
  <si>
    <t>Bascula rango de 1 a 50 kgs</t>
  </si>
  <si>
    <t>Calibrador para equipo automatizado</t>
  </si>
  <si>
    <t>Centrifuga para tubos</t>
  </si>
  <si>
    <t>Microcentrifuga</t>
  </si>
  <si>
    <t>Equipo GPS</t>
  </si>
  <si>
    <t>Equipo de radio base</t>
  </si>
  <si>
    <t xml:space="preserve">Radios </t>
  </si>
  <si>
    <t>Terminal digital móvil</t>
  </si>
  <si>
    <t>Terminal digital portátil</t>
  </si>
  <si>
    <t>Sistema de iluminación remota</t>
  </si>
  <si>
    <t xml:space="preserve">
Equipo
</t>
  </si>
  <si>
    <t xml:space="preserve">Licencias </t>
  </si>
  <si>
    <t>Mejoramiento o ampliación</t>
  </si>
  <si>
    <t>HUELLA BALÍSTICA Y RASTREO COMPUTARIZADO DE ARMAMENTO (IBIS/ETRACE)</t>
  </si>
  <si>
    <t>Productos químicos, farmacéuticos y de laboratorio</t>
  </si>
  <si>
    <t>Materiales, accesorios y suministros de laboratorio.</t>
  </si>
  <si>
    <t>Especificar (Kg, lt,Cm3, Pza, Etc.)</t>
  </si>
  <si>
    <t xml:space="preserve">Materiales de seguridad </t>
  </si>
  <si>
    <t>Bolsa para embalaje de elementos balísticos</t>
  </si>
  <si>
    <t>Servicios de informática</t>
  </si>
  <si>
    <t xml:space="preserve">Archivero </t>
  </si>
  <si>
    <t>Escritorio para computadora</t>
  </si>
  <si>
    <t>Computadora para escritorio</t>
  </si>
  <si>
    <t>Concentrador de datos</t>
  </si>
  <si>
    <t xml:space="preserve">Estación de balas/proyectiles </t>
  </si>
  <si>
    <t>Estación de casquillos</t>
  </si>
  <si>
    <t>Estación de correlación y/o consulta de casquillos/balas</t>
  </si>
  <si>
    <t xml:space="preserve">Servidor de base de datos </t>
  </si>
  <si>
    <t>Lector de código de barras</t>
  </si>
  <si>
    <t>Otros Mobiliarios y equipo de administración</t>
  </si>
  <si>
    <t xml:space="preserve">Báscula  </t>
  </si>
  <si>
    <t>Dispositivo recuperador de balas/proyectil</t>
  </si>
  <si>
    <t>ACCESO A LA JUSTICIA PARA LAS MUJERES</t>
  </si>
  <si>
    <t>Materiales, artículos diversos y equipos menores de oficina</t>
  </si>
  <si>
    <t>Materiales, artículos y enseres para aseo, limpieza e higiene</t>
  </si>
  <si>
    <t>Materiales y suministros de enseñanza</t>
  </si>
  <si>
    <t xml:space="preserve">Utensilios </t>
  </si>
  <si>
    <t>Materiales complementarios</t>
  </si>
  <si>
    <t>Par / Pieza</t>
  </si>
  <si>
    <t>Servicios de acceso de Internet, redes y procesamiento de información</t>
  </si>
  <si>
    <t>Servicios de arrendamiento</t>
  </si>
  <si>
    <t>Arrendamiento de mobiliario y equipo de administración, educacional y recreativo</t>
  </si>
  <si>
    <t>Arrendamiento de equipo y bienes informáticos (Brazaletes GPS)</t>
  </si>
  <si>
    <t>Servicios de investigación científica y de desarrollo</t>
  </si>
  <si>
    <t>Elaboración de manuales de procedimientos, protocolos</t>
  </si>
  <si>
    <t>Servicios de instalación, reparación, mantenimiento y conservación</t>
  </si>
  <si>
    <t xml:space="preserve">Jardinería y fumigación   </t>
  </si>
  <si>
    <t xml:space="preserve">Cajonera   </t>
  </si>
  <si>
    <t>Sala</t>
  </si>
  <si>
    <t>Alacena</t>
  </si>
  <si>
    <t xml:space="preserve">Burro para planchado  </t>
  </si>
  <si>
    <t>Caja para resguardo de material o juguetes</t>
  </si>
  <si>
    <t>Cama</t>
  </si>
  <si>
    <t xml:space="preserve">Cambiador de pañales </t>
  </si>
  <si>
    <t xml:space="preserve">Corral </t>
  </si>
  <si>
    <t>Cuna</t>
  </si>
  <si>
    <t>Espejo</t>
  </si>
  <si>
    <t>Cómoda</t>
  </si>
  <si>
    <t xml:space="preserve">Comedor </t>
  </si>
  <si>
    <t>Mueble metálico de exterior</t>
  </si>
  <si>
    <t xml:space="preserve">Conmutador de datos </t>
  </si>
  <si>
    <t>Conmutador telefónico y/o servidor de voz</t>
  </si>
  <si>
    <t xml:space="preserve">Equipo de seguridad para filtrar información  (firewall) </t>
  </si>
  <si>
    <t>Ruteador</t>
  </si>
  <si>
    <t>Servidor de cómputo</t>
  </si>
  <si>
    <t>Sistema de traducción simultánea</t>
  </si>
  <si>
    <t>Centro de lavado</t>
  </si>
  <si>
    <t>Equipo detector de fuego</t>
  </si>
  <si>
    <t>Estufa</t>
  </si>
  <si>
    <t>Consola</t>
  </si>
  <si>
    <t xml:space="preserve">Equipo de cámara de Gesell </t>
  </si>
  <si>
    <t xml:space="preserve">Micrograbadora </t>
  </si>
  <si>
    <t xml:space="preserve">Equipo de videograbación   </t>
  </si>
  <si>
    <t>Reproductor</t>
  </si>
  <si>
    <t>Arenero de plástico</t>
  </si>
  <si>
    <t>Casa de muñecas</t>
  </si>
  <si>
    <t>Juegos psicológicos terapéuticos</t>
  </si>
  <si>
    <t xml:space="preserve">Mesa trapezoidal de primaria </t>
  </si>
  <si>
    <t xml:space="preserve">Mesa y sillas de plástico </t>
  </si>
  <si>
    <t xml:space="preserve">Buró </t>
  </si>
  <si>
    <t xml:space="preserve">Cama </t>
  </si>
  <si>
    <t>Carro para curaciones</t>
  </si>
  <si>
    <t>Cauterizador</t>
  </si>
  <si>
    <t>Equipo de ultrasonido</t>
  </si>
  <si>
    <t>Equipo de uroanálisis</t>
  </si>
  <si>
    <t>Equipo de rayos X</t>
  </si>
  <si>
    <t>Equipo para hematología clínica</t>
  </si>
  <si>
    <t>Equipo servicios médicos</t>
  </si>
  <si>
    <t>Gabinete médico</t>
  </si>
  <si>
    <t>Maniquí anatómico</t>
  </si>
  <si>
    <t>Microscopio</t>
  </si>
  <si>
    <t xml:space="preserve">Unidad mastográfica </t>
  </si>
  <si>
    <t>Baumanómetro</t>
  </si>
  <si>
    <t>Colposcopía</t>
  </si>
  <si>
    <t xml:space="preserve">Detector de latidos fetales  </t>
  </si>
  <si>
    <t>Equipo instrumental de servicios clínicos</t>
  </si>
  <si>
    <t>Maquinaria, Otros Equipos y Herramientas</t>
  </si>
  <si>
    <t xml:space="preserve">Equipo para enlaces de comunicación </t>
  </si>
  <si>
    <t>Torre</t>
  </si>
  <si>
    <t>Cámara IP</t>
  </si>
  <si>
    <t xml:space="preserve">Planta de energía eléctrica  </t>
  </si>
  <si>
    <t xml:space="preserve">Extintor   </t>
  </si>
  <si>
    <t xml:space="preserve">Obra </t>
  </si>
  <si>
    <t xml:space="preserve">NUEVO SISTEMA DE JUSTICIA PENAL </t>
  </si>
  <si>
    <t>Servicios de telecomunicaciones y satélites</t>
  </si>
  <si>
    <t>Servicios de radiolocalización (localización electrónica a distancia)</t>
  </si>
  <si>
    <t>Desarrollo e implementación del modelo de gestión</t>
  </si>
  <si>
    <t>Elaboración de modelo de competencias</t>
  </si>
  <si>
    <t>Desarrollo de protócolos de operación</t>
  </si>
  <si>
    <t>Servicios de diseño, arquitectura, ingeniería y actividades relacionadas</t>
  </si>
  <si>
    <t>Elaboración de planes maestros de infraestructura</t>
  </si>
  <si>
    <t>Desarrollo de proyectos arquitectónicos y ejecutivos para el NSJP</t>
  </si>
  <si>
    <t>Planes estratégicos en materia de TIC</t>
  </si>
  <si>
    <t>Análisis y ajustes de aplicación informáticos para la gestión penal</t>
  </si>
  <si>
    <t>Implementación de aplicaciones informáticas de la gestión penal</t>
  </si>
  <si>
    <t>Desarrollo adicional para las aplicaciones informáticas de la gestión penal</t>
  </si>
  <si>
    <t>Curso de formador de formadores (docentes)</t>
  </si>
  <si>
    <t xml:space="preserve">Capacitación de operadores etapa incial </t>
  </si>
  <si>
    <t>Capacitación específica (avanzada)</t>
  </si>
  <si>
    <t>Curso para periodistas</t>
  </si>
  <si>
    <t>Curso sobre justicia alternativa</t>
  </si>
  <si>
    <t>Curso de capacitación inicial</t>
  </si>
  <si>
    <t xml:space="preserve">Curso de capacitación avanzada </t>
  </si>
  <si>
    <t xml:space="preserve">Curso sobre legislación vigente </t>
  </si>
  <si>
    <t>Evaluación de la capacitación</t>
  </si>
  <si>
    <t>Capacitación por perfil de operador</t>
  </si>
  <si>
    <t>Instalación, reparación y mantenimiento de equipo de cómputo y tecnología de la información</t>
  </si>
  <si>
    <t xml:space="preserve">Archivo móvil </t>
  </si>
  <si>
    <t xml:space="preserve">Banca de espera </t>
  </si>
  <si>
    <t>Barra de Atención</t>
  </si>
  <si>
    <t xml:space="preserve">Barra para Trabajo </t>
  </si>
  <si>
    <t xml:space="preserve">Butaca para discapacitados </t>
  </si>
  <si>
    <t xml:space="preserve">Butacas para audiencia </t>
  </si>
  <si>
    <t xml:space="preserve">Caballete de aluminio </t>
  </si>
  <si>
    <t xml:space="preserve">Gabinete alto </t>
  </si>
  <si>
    <t xml:space="preserve">Gabinete </t>
  </si>
  <si>
    <t xml:space="preserve">Mesa de centro </t>
  </si>
  <si>
    <t xml:space="preserve">Mesa de trabajo </t>
  </si>
  <si>
    <t xml:space="preserve">Mesa esquinera cuadrada </t>
  </si>
  <si>
    <t xml:space="preserve">Mesa fija </t>
  </si>
  <si>
    <t xml:space="preserve">Módulo </t>
  </si>
  <si>
    <t xml:space="preserve">Mueble de guarda </t>
  </si>
  <si>
    <t xml:space="preserve">Muro funcional </t>
  </si>
  <si>
    <t xml:space="preserve">Portafolio con pizarrón </t>
  </si>
  <si>
    <t xml:space="preserve">Sala de juntas </t>
  </si>
  <si>
    <t xml:space="preserve">Silla fija </t>
  </si>
  <si>
    <t xml:space="preserve">Sistema de archivo </t>
  </si>
  <si>
    <t>Sala de Espera</t>
  </si>
  <si>
    <t>Tablero de Corcho</t>
  </si>
  <si>
    <t>Muebles excepto de oficina y estantería</t>
  </si>
  <si>
    <t xml:space="preserve">Banco </t>
  </si>
  <si>
    <t xml:space="preserve">Barandilla divisoria </t>
  </si>
  <si>
    <t xml:space="preserve">Cama de exploración </t>
  </si>
  <si>
    <t>Mesa estrado</t>
  </si>
  <si>
    <t xml:space="preserve">Mesa para carga y descarga de placas  radiográfica </t>
  </si>
  <si>
    <t xml:space="preserve">Mesa  </t>
  </si>
  <si>
    <t xml:space="preserve">Mueble móvil para televisor </t>
  </si>
  <si>
    <t xml:space="preserve">Mesa ventilada </t>
  </si>
  <si>
    <t xml:space="preserve">Pichonera </t>
  </si>
  <si>
    <t xml:space="preserve">Silla </t>
  </si>
  <si>
    <t>Sillón dental</t>
  </si>
  <si>
    <t>Biométricos</t>
  </si>
  <si>
    <t xml:space="preserve">Computadora portátil </t>
  </si>
  <si>
    <t>Kiosco informativo</t>
  </si>
  <si>
    <t xml:space="preserve">Servidor de almacenamiento </t>
  </si>
  <si>
    <t>Conmutador de datos</t>
  </si>
  <si>
    <t>Equipo de seguridad para filtrar información  (firewall)</t>
  </si>
  <si>
    <t>Equipo de Alamacenamiento (Disco Duro Externo)</t>
  </si>
  <si>
    <t>Escaner de Huella Dactilar</t>
  </si>
  <si>
    <t>Fuente de poder</t>
  </si>
  <si>
    <t>Charola giratoria para teclado y mouse</t>
  </si>
  <si>
    <t>Equipo de conectividad</t>
  </si>
  <si>
    <t>Tablero de control</t>
  </si>
  <si>
    <t>Escáner de giro 360°</t>
  </si>
  <si>
    <t>Charola de rack</t>
  </si>
  <si>
    <t>Actualización de equipo Forense de Video</t>
  </si>
  <si>
    <t xml:space="preserve">Actualización de Equipo Forense </t>
  </si>
  <si>
    <t>Actualización de Equipo Forense de Telefonía</t>
  </si>
  <si>
    <t>Equipo forense de video</t>
  </si>
  <si>
    <t>Enfriador y Calentador de agua</t>
  </si>
  <si>
    <t>Fotocopiadora</t>
  </si>
  <si>
    <t>Proyector</t>
  </si>
  <si>
    <t>Pantalla Led</t>
  </si>
  <si>
    <t>Grabador de voz digital</t>
  </si>
  <si>
    <t>Amplificador</t>
  </si>
  <si>
    <t>Bocinas</t>
  </si>
  <si>
    <t xml:space="preserve">Micrófono </t>
  </si>
  <si>
    <t>Mezcladora</t>
  </si>
  <si>
    <t xml:space="preserve">Pantalla </t>
  </si>
  <si>
    <t>Matriz de video</t>
  </si>
  <si>
    <t>Preamplificador</t>
  </si>
  <si>
    <t>Distribuidor de VGA</t>
  </si>
  <si>
    <t xml:space="preserve">Equipo de videograbación </t>
  </si>
  <si>
    <t>Lente para cámara</t>
  </si>
  <si>
    <t>Cabezal para tripié</t>
  </si>
  <si>
    <t>Cámara de video especializada</t>
  </si>
  <si>
    <t xml:space="preserve">Equipamiento pericial </t>
  </si>
  <si>
    <t xml:space="preserve">Mobiliario de laboratorio </t>
  </si>
  <si>
    <t>cámara de extracción</t>
  </si>
  <si>
    <t>cámara de secado</t>
  </si>
  <si>
    <t>cámara de ahumado cianosafe</t>
  </si>
  <si>
    <t>espectrofotómetro ftir por transformada de fourier shimadzu</t>
  </si>
  <si>
    <t>agitador vortek</t>
  </si>
  <si>
    <t>Baño maria lumistell</t>
  </si>
  <si>
    <t>negatoscopio redimedic</t>
  </si>
  <si>
    <t xml:space="preserve">báscula de recibo movil </t>
  </si>
  <si>
    <t>lampara de woods</t>
  </si>
  <si>
    <t>Estufa de secado</t>
  </si>
  <si>
    <t>Sistema automatizado para extracción de ADN</t>
  </si>
  <si>
    <t>Microcentrífuga</t>
  </si>
  <si>
    <t xml:space="preserve">Parrilla de calentamiento con agitación </t>
  </si>
  <si>
    <t>Potenciómetro</t>
  </si>
  <si>
    <t xml:space="preserve">Sistema automatizado </t>
  </si>
  <si>
    <t>Sistema de desionizador de agua</t>
  </si>
  <si>
    <t xml:space="preserve">Sistema de trituración de hueso </t>
  </si>
  <si>
    <t xml:space="preserve">Termociclador </t>
  </si>
  <si>
    <t xml:space="preserve">Thermoblock </t>
  </si>
  <si>
    <t xml:space="preserve">Ultracongelador </t>
  </si>
  <si>
    <t>Termomixer</t>
  </si>
  <si>
    <t xml:space="preserve">Agitador </t>
  </si>
  <si>
    <t>lupa m2</t>
  </si>
  <si>
    <t>lupa iluminada de brazo oscilante</t>
  </si>
  <si>
    <t>lupa para impresiones digitales</t>
  </si>
  <si>
    <t>pincel search carbosmoove</t>
  </si>
  <si>
    <t>pincel de fibra de vidrio estandar</t>
  </si>
  <si>
    <t>limpiador de tinta con aroma</t>
  </si>
  <si>
    <t>aplicador estandar de polvo magnetico</t>
  </si>
  <si>
    <t>rodillo para tinta de impresiones dactilares</t>
  </si>
  <si>
    <t>Filtro híbrido de carbón adherido</t>
  </si>
  <si>
    <t>Pre filtro de repuesto</t>
  </si>
  <si>
    <t>Caja de filtro 3m</t>
  </si>
  <si>
    <t>Carrocerías y remolques</t>
  </si>
  <si>
    <t>Módulos móviles para oficinas de atención ciudadana con Ministerios Públicos adscritos a Juzgados Penales en el CERESO de Ensenada, Baja California, 126 metros cuadrados.
Ubicación: Calle Isla de todos los santos s/n, Ensenada, Baja California</t>
  </si>
  <si>
    <t xml:space="preserve">Equipo para enlaces inalámbricos </t>
  </si>
  <si>
    <t xml:space="preserve">Equipo de videoconferencia </t>
  </si>
  <si>
    <t>Radios</t>
  </si>
  <si>
    <t>FALTAN LOS METROS CUADRADOS</t>
  </si>
  <si>
    <t>FORTALECIMIENTO DE LAS CAPACIDADES HUMANAS Y TECNOLÓGICAS DEL SISTEMA PENITENCIARIO NACIONAL</t>
  </si>
  <si>
    <t>Pago de estímulos a servidores públicos</t>
  </si>
  <si>
    <t>Materiales y útiles de impresión y reproducción.</t>
  </si>
  <si>
    <t xml:space="preserve"> Material impreso e información digital</t>
  </si>
  <si>
    <t>Materiales para el registro e identificación de bienes y personas</t>
  </si>
  <si>
    <t xml:space="preserve"> Alimentos y Utensilios</t>
  </si>
  <si>
    <t xml:space="preserve"> Materiales complementarios</t>
  </si>
  <si>
    <t xml:space="preserve">Medicamentos para clínica contra adicciones </t>
  </si>
  <si>
    <t>Gafas</t>
  </si>
  <si>
    <t>Impermeable</t>
  </si>
  <si>
    <t>Kit equipo antimotín</t>
  </si>
  <si>
    <t xml:space="preserve"> Artículos deportivos</t>
  </si>
  <si>
    <t>Blancos</t>
  </si>
  <si>
    <t xml:space="preserve">Pieza/
Juego
</t>
  </si>
  <si>
    <t>Materiales de seguridad pública</t>
  </si>
  <si>
    <t>Balas</t>
  </si>
  <si>
    <t xml:space="preserve">Cargas </t>
  </si>
  <si>
    <t>Cartuchos</t>
  </si>
  <si>
    <t>Espray con agresivo químico</t>
  </si>
  <si>
    <t>Gas lacrimógeno</t>
  </si>
  <si>
    <t xml:space="preserve">Granadas </t>
  </si>
  <si>
    <t xml:space="preserve">Casco </t>
  </si>
  <si>
    <t xml:space="preserve">Coderas </t>
  </si>
  <si>
    <t>Macana</t>
  </si>
  <si>
    <t>Mandil</t>
  </si>
  <si>
    <t xml:space="preserve">Porta bastón </t>
  </si>
  <si>
    <t>Porta cargadores</t>
  </si>
  <si>
    <t xml:space="preserve">Porta lámpara </t>
  </si>
  <si>
    <t xml:space="preserve">Porta pistola </t>
  </si>
  <si>
    <t>Porta PR24</t>
  </si>
  <si>
    <t>PR24</t>
  </si>
  <si>
    <t xml:space="preserve">Protectores </t>
  </si>
  <si>
    <t xml:space="preserve">Sujetadores </t>
  </si>
  <si>
    <t xml:space="preserve">Traje </t>
  </si>
  <si>
    <t xml:space="preserve">Binoculares </t>
  </si>
  <si>
    <t>Servicios de radiolocalización o sistema de comunicación personal</t>
  </si>
  <si>
    <t xml:space="preserve">Red de Telecomunicaciones </t>
  </si>
  <si>
    <t>Mantenimiento y conservación de inmuebles para la prestación de servicios públicos</t>
  </si>
  <si>
    <t>Instalación, reparación y mantenimiento de mobiliario y equipo de administración, educacional y recreativo</t>
  </si>
  <si>
    <t>Mantenimiento y conservación de mobiliario y equipo de administración</t>
  </si>
  <si>
    <t>TRANSFERENCIAS ASIGNACIONES, SUBSIDIOS Y OTRAS AYUDAS</t>
  </si>
  <si>
    <t xml:space="preserve">Banca </t>
  </si>
  <si>
    <t xml:space="preserve">Butaca </t>
  </si>
  <si>
    <t xml:space="preserve">Cajonera </t>
  </si>
  <si>
    <t xml:space="preserve">Credenza </t>
  </si>
  <si>
    <t xml:space="preserve">Estante </t>
  </si>
  <si>
    <t>Lámpara</t>
  </si>
  <si>
    <t xml:space="preserve">Librero </t>
  </si>
  <si>
    <t xml:space="preserve">Pintarrón </t>
  </si>
  <si>
    <t xml:space="preserve">Pizarrón </t>
  </si>
  <si>
    <t xml:space="preserve">Vitrina </t>
  </si>
  <si>
    <t>Sofá</t>
  </si>
  <si>
    <t>Sillón ejecutivo</t>
  </si>
  <si>
    <t>Escritorio Ejecutivo</t>
  </si>
  <si>
    <t>Silla con paleta de madera (podría ser una BUTACA)</t>
  </si>
  <si>
    <t>Sillon semiejecutivo</t>
  </si>
  <si>
    <t xml:space="preserve">Litera </t>
  </si>
  <si>
    <t xml:space="preserve">Diván </t>
  </si>
  <si>
    <t xml:space="preserve">Conmutador de radiocomunicación </t>
  </si>
  <si>
    <t xml:space="preserve">Conmutador telefónico </t>
  </si>
  <si>
    <t>Digitalizador de voz</t>
  </si>
  <si>
    <t xml:space="preserve">Equipo biométrico </t>
  </si>
  <si>
    <t>Equipos de conectividad</t>
  </si>
  <si>
    <t xml:space="preserve">Escáner </t>
  </si>
  <si>
    <t>Estación Telescan</t>
  </si>
  <si>
    <t>Gabinete Rack</t>
  </si>
  <si>
    <t xml:space="preserve">Impresora </t>
  </si>
  <si>
    <t xml:space="preserve">Lector de código de barras </t>
  </si>
  <si>
    <t>Lector de iris</t>
  </si>
  <si>
    <t>Unidad de almacenamiento de datos</t>
  </si>
  <si>
    <t>Sistema de Visitantes (software)</t>
  </si>
  <si>
    <t xml:space="preserve">Circuito Cerrado de Televisión CCTV   </t>
  </si>
  <si>
    <t xml:space="preserve">Enfriador y calentador de agua </t>
  </si>
  <si>
    <t xml:space="preserve">Lavadora </t>
  </si>
  <si>
    <t xml:space="preserve">Reloj checador </t>
  </si>
  <si>
    <t xml:space="preserve">Secadora </t>
  </si>
  <si>
    <t xml:space="preserve">Ventilador </t>
  </si>
  <si>
    <t>Equipo de control de acceso</t>
  </si>
  <si>
    <t>Conservador de verduras</t>
  </si>
  <si>
    <t>Interceptor de grasas (estractor)</t>
  </si>
  <si>
    <t>Carros transportadores de alimentos</t>
  </si>
  <si>
    <t>Extractor de aire</t>
  </si>
  <si>
    <t>Frigobar para medicamentos</t>
  </si>
  <si>
    <t>Congelador Horizontal de 15 pies con termostato</t>
  </si>
  <si>
    <t xml:space="preserve">Pedestal para micrófono </t>
  </si>
  <si>
    <t>DVD</t>
  </si>
  <si>
    <t>Mezcladores</t>
  </si>
  <si>
    <t>Procesador de audio</t>
  </si>
  <si>
    <t>Sistema inhalambrico</t>
  </si>
  <si>
    <t>Microfono y pedestal</t>
  </si>
  <si>
    <t>Cable bocina 10 metros</t>
  </si>
  <si>
    <t>Cable microfono baja</t>
  </si>
  <si>
    <t>Cañon</t>
  </si>
  <si>
    <t>Flash para cámara</t>
  </si>
  <si>
    <t xml:space="preserve">Tripié </t>
  </si>
  <si>
    <t>Batería</t>
  </si>
  <si>
    <t xml:space="preserve">Guitarra </t>
  </si>
  <si>
    <t xml:space="preserve">Teclado </t>
  </si>
  <si>
    <t>Camilla</t>
  </si>
  <si>
    <t>Cheslóng</t>
  </si>
  <si>
    <t xml:space="preserve">Cuna de calor radiante </t>
  </si>
  <si>
    <t>Electrocauterio</t>
  </si>
  <si>
    <t>Equipo médico</t>
  </si>
  <si>
    <t>Esfigmomanómetro mercurial</t>
  </si>
  <si>
    <t>Especímetro</t>
  </si>
  <si>
    <t>Espectrofotómetro</t>
  </si>
  <si>
    <t>Esterilizador</t>
  </si>
  <si>
    <t>Generador radiológico</t>
  </si>
  <si>
    <t>Lector de micro hematocrito</t>
  </si>
  <si>
    <t>Mámpara de protección</t>
  </si>
  <si>
    <t>Marcador de intervalos</t>
  </si>
  <si>
    <t>Mesa de quirófano</t>
  </si>
  <si>
    <t>Mesa de riñón</t>
  </si>
  <si>
    <t>Mesa hospitalaria</t>
  </si>
  <si>
    <t>Monitor de signos vitales</t>
  </si>
  <si>
    <t>Monitor para negatoscopio</t>
  </si>
  <si>
    <t>Muletas</t>
  </si>
  <si>
    <t>Parrilla de placa</t>
  </si>
  <si>
    <t>Porta suero</t>
  </si>
  <si>
    <t>Sistema para inactivar o esterilizar los residuos peligrosos biológicos</t>
  </si>
  <si>
    <t>Sistema para marcar placas</t>
  </si>
  <si>
    <t>Sistema para recolectar residuos peligrosos y para inactivar o esterilizar</t>
  </si>
  <si>
    <t>Tabla para reanimación cardiopulmonar</t>
  </si>
  <si>
    <t>Tanque compresor de oxígeno grado médico</t>
  </si>
  <si>
    <t>Tanque de oxígeno</t>
  </si>
  <si>
    <t>Unidad dental</t>
  </si>
  <si>
    <t>Carro de emergencia</t>
  </si>
  <si>
    <t>Termo para el transporte de vacunas</t>
  </si>
  <si>
    <t>Silla de ruedas</t>
  </si>
  <si>
    <t>Camilla tipo Araña sistema de sujeción de 10 puntos</t>
  </si>
  <si>
    <t>Autoclave vítale</t>
  </si>
  <si>
    <t>Tablero Espinal (camilla rígida)</t>
  </si>
  <si>
    <t>Cortina antibacterial</t>
  </si>
  <si>
    <t>Mueble central de enfermeras</t>
  </si>
  <si>
    <t>Agitador metálico de placas</t>
  </si>
  <si>
    <t>Anteojos proyectores</t>
  </si>
  <si>
    <t>Aspirador quirúrgico</t>
  </si>
  <si>
    <t>Bolsa, válvula, mascarilla auto inflable</t>
  </si>
  <si>
    <t>Bomba</t>
  </si>
  <si>
    <t xml:space="preserve">Borboteador  </t>
  </si>
  <si>
    <t>Bruñidor de bola</t>
  </si>
  <si>
    <t>Caja oscura para revelar placa de rayos X dental</t>
  </si>
  <si>
    <t>Cámara de neubawer</t>
  </si>
  <si>
    <t>Campos estériles</t>
  </si>
  <si>
    <t>Cánulas rectas</t>
  </si>
  <si>
    <t>Carro de anestesia</t>
  </si>
  <si>
    <t>Carro de tanque con oxígeno</t>
  </si>
  <si>
    <t>Cavitrón</t>
  </si>
  <si>
    <t xml:space="preserve">Compresor  </t>
  </si>
  <si>
    <t>Equipo revelador</t>
  </si>
  <si>
    <t>Escalinata metálica</t>
  </si>
  <si>
    <t>Espátula</t>
  </si>
  <si>
    <t>Espejos graves</t>
  </si>
  <si>
    <t>Estantería de farmacia</t>
  </si>
  <si>
    <t>Estuche de profilaxis</t>
  </si>
  <si>
    <t>Exploradores dobles</t>
  </si>
  <si>
    <t>Fórceps</t>
  </si>
  <si>
    <t>Incubadora</t>
  </si>
  <si>
    <t>Infantómetro</t>
  </si>
  <si>
    <t>Instrumental quirúrgico para cirugía ginecológica</t>
  </si>
  <si>
    <t>Instrumental quirúrgico para cirugía mayor</t>
  </si>
  <si>
    <t>Instrumental servicios médicos</t>
  </si>
  <si>
    <t>Mango para bisturí</t>
  </si>
  <si>
    <t>Nebulizador</t>
  </si>
  <si>
    <t>Otoscopio</t>
  </si>
  <si>
    <t>Pinzas</t>
  </si>
  <si>
    <t>Porta aguja</t>
  </si>
  <si>
    <t>Porta amalgama</t>
  </si>
  <si>
    <t>Porta suero fijo en sala</t>
  </si>
  <si>
    <t>Recipientes del aspirador</t>
  </si>
  <si>
    <t>Refractómetro de mano</t>
  </si>
  <si>
    <t>Riñón metálico</t>
  </si>
  <si>
    <t>Set de cirugía</t>
  </si>
  <si>
    <t>Sillón oftalmológico</t>
  </si>
  <si>
    <t>Tensiómetro aneroide</t>
  </si>
  <si>
    <t>Termómetro</t>
  </si>
  <si>
    <t xml:space="preserve">Tina para lavado </t>
  </si>
  <si>
    <t>Estuche de Diagnóstico</t>
  </si>
  <si>
    <t>Estuche</t>
  </si>
  <si>
    <t xml:space="preserve">Cuatrimoto </t>
  </si>
  <si>
    <t xml:space="preserve">Motocicleta </t>
  </si>
  <si>
    <t xml:space="preserve">Ambulancia </t>
  </si>
  <si>
    <t>Camioneta</t>
  </si>
  <si>
    <t>Remolque para traslado de equipo Antimotín</t>
  </si>
  <si>
    <t xml:space="preserve">Armas </t>
  </si>
  <si>
    <t xml:space="preserve">Cabina portátil insonorizada </t>
  </si>
  <si>
    <t xml:space="preserve">Inhibidores de señal de espectro radioeléctrico </t>
  </si>
  <si>
    <t xml:space="preserve">Sistema de detección de sustancias prohibidas en cavidades </t>
  </si>
  <si>
    <t>Mira Telescópica</t>
  </si>
  <si>
    <t>Cañon Sonico (acústico de largo alcance de 150 desibelios)</t>
  </si>
  <si>
    <t>Alcoholímetro</t>
  </si>
  <si>
    <t>Detector de metal (manual)</t>
  </si>
  <si>
    <t xml:space="preserve">Equipo  </t>
  </si>
  <si>
    <t xml:space="preserve">Equipo de rayos x </t>
  </si>
  <si>
    <t xml:space="preserve">Exprimidor de jugos </t>
  </si>
  <si>
    <t xml:space="preserve">Licuadora </t>
  </si>
  <si>
    <t xml:space="preserve">Máquina tortilladora </t>
  </si>
  <si>
    <t xml:space="preserve">Sierra para carnicería </t>
  </si>
  <si>
    <t>Batidora industrial</t>
  </si>
  <si>
    <t>Procesadora de alimentos</t>
  </si>
  <si>
    <t>Plancha para cocinar</t>
  </si>
  <si>
    <t>Freidora</t>
  </si>
  <si>
    <t>Aparato mata insectos eléctrico</t>
  </si>
  <si>
    <t>Revolvedora Minsa</t>
  </si>
  <si>
    <t>Revolvedora Harina</t>
  </si>
  <si>
    <t>Estufon a gas</t>
  </si>
  <si>
    <t>Hornos de pan</t>
  </si>
  <si>
    <t>Unidad generadora de vapor (caldera)</t>
  </si>
  <si>
    <t xml:space="preserve">Planta de agua </t>
  </si>
  <si>
    <t>Fogón</t>
  </si>
  <si>
    <t>Máquina para hacer hielo</t>
  </si>
  <si>
    <t xml:space="preserve">Refrigerador  </t>
  </si>
  <si>
    <t>Antenas externas</t>
  </si>
  <si>
    <t xml:space="preserve">Brazaletes </t>
  </si>
  <si>
    <t xml:space="preserve">Domo anti vandalismo </t>
  </si>
  <si>
    <t xml:space="preserve">Equipo para enlace de transmisión de datos </t>
  </si>
  <si>
    <t xml:space="preserve">Equipo de comunicación interna </t>
  </si>
  <si>
    <t xml:space="preserve">Equipo perimetral de seguridad </t>
  </si>
  <si>
    <t>Infraestructura y software para monitoreo remoto</t>
  </si>
  <si>
    <t xml:space="preserve">Kits de Monitoreo Remoto </t>
  </si>
  <si>
    <t>Equipo / Pieza</t>
  </si>
  <si>
    <t xml:space="preserve">Torre </t>
  </si>
  <si>
    <t>Accesorios para radiocomunicación</t>
  </si>
  <si>
    <t>Sistema de Videovigilancia</t>
  </si>
  <si>
    <t xml:space="preserve">Switch 48 Puertos PoE capa 2 </t>
  </si>
  <si>
    <t xml:space="preserve">Faro </t>
  </si>
  <si>
    <t xml:space="preserve">Reflector de luz </t>
  </si>
  <si>
    <t>Subestación eléctrica</t>
  </si>
  <si>
    <t>UPS</t>
  </si>
  <si>
    <t>Plantas para soldar</t>
  </si>
  <si>
    <t>Herramientas y Máquinas Herramientas</t>
  </si>
  <si>
    <t>Máquinas Herramienta</t>
  </si>
  <si>
    <t xml:space="preserve">Aduana inteligente </t>
  </si>
  <si>
    <t xml:space="preserve">Cabina para grabación de voz </t>
  </si>
  <si>
    <t>Sauna</t>
  </si>
  <si>
    <t>Calentadores solares</t>
  </si>
  <si>
    <t>RED NACIONAL DE TELECOMUNICACIONES</t>
  </si>
  <si>
    <t>Artículos metálicos para la construcción</t>
  </si>
  <si>
    <t>GasolinaI y disel</t>
  </si>
  <si>
    <t>Lubricantes y aditivos</t>
  </si>
  <si>
    <t xml:space="preserve">AE </t>
  </si>
  <si>
    <t>Refacciones y accesorios menores de maquinaria y otros equipos</t>
  </si>
  <si>
    <t>Agua</t>
  </si>
  <si>
    <t>Servicios de telecomunicaciones</t>
  </si>
  <si>
    <t>Servicios postales y telegráficos</t>
  </si>
  <si>
    <t>Servicio postal</t>
  </si>
  <si>
    <t>Servicios integrales y otros servicios</t>
  </si>
  <si>
    <t>Servicios integrales de telecomunicación</t>
  </si>
  <si>
    <t>Arrendamiento de terrenos</t>
  </si>
  <si>
    <t>Arrendamiento de edificios</t>
  </si>
  <si>
    <t>Arrendamiento de edificios y locales</t>
  </si>
  <si>
    <t>Arrendamiento de equipo y bienes informáticos</t>
  </si>
  <si>
    <t>Servicios Financieros, Bancarios y Comerciales</t>
  </si>
  <si>
    <t>Seguro de bienes patrimoniales</t>
  </si>
  <si>
    <t>Instalacion de Sistemas de Seguridad (hardware y software)</t>
  </si>
  <si>
    <t>Cableado Estructurado</t>
  </si>
  <si>
    <t>Switch 12 puertos Poe o similar</t>
  </si>
  <si>
    <t>Sistema de almacenamiento en red para CCTV (Network Storage) mínimo 4 TB</t>
  </si>
  <si>
    <t xml:space="preserve">Switch de datos: Incluye suministro, instalación, configuración </t>
  </si>
  <si>
    <t>Sistema de Seguridad Lógica Firewall (Incluye hardware, software, instalación, configuración y capacitación)</t>
  </si>
  <si>
    <t>Rack de cuatro postes tipo gabinete con accesorios</t>
  </si>
  <si>
    <t>Switch KVM con pantalla y teclado integrado para rack</t>
  </si>
  <si>
    <t>Unidad de Respaldo para PC de escritorio.</t>
  </si>
  <si>
    <t>Switch de Datos de 24 Puertos RJ-45.</t>
  </si>
  <si>
    <t>UPS para Rack 2KVA</t>
  </si>
  <si>
    <t>Charola para equipo de cómputo 19x15.</t>
  </si>
  <si>
    <t>Teléfono IP con licenciamiento</t>
  </si>
  <si>
    <t>Teléfono Inalámbrico</t>
  </si>
  <si>
    <t>Diadema para ejecutivo telefónico alámbrica e inalámbrica</t>
  </si>
  <si>
    <t>Puerta de enlace telefónica (Gate way)</t>
  </si>
  <si>
    <t>Check point</t>
  </si>
  <si>
    <t>Equipo verificador de cableado</t>
  </si>
  <si>
    <t>Equipo de detección de Incendio, alarma y voceo</t>
  </si>
  <si>
    <t>Pantalla de alto rendimiento.</t>
  </si>
  <si>
    <t>Aspiradora industrial/semi industrial</t>
  </si>
  <si>
    <t>Ampliación de canales para repetidor digital troncalizado (a 8, 12, 16)</t>
  </si>
  <si>
    <t xml:space="preserve">Equipo de enlaces de microondas e inalámbricos </t>
  </si>
  <si>
    <t>Repetidor de radiocomunicación</t>
  </si>
  <si>
    <t>Repetidor digital Independiente</t>
  </si>
  <si>
    <t>Sistema de AVL</t>
  </si>
  <si>
    <t>Equipo de Telemetría</t>
  </si>
  <si>
    <t>Torre de Radiocomunicación</t>
  </si>
  <si>
    <t>Bateria para radio</t>
  </si>
  <si>
    <t>Equipo inalámbrico de punto a punto o equipo con características similares, up grade para sistema punto a punto o equipo con características similares, protección eléctrica para radios.</t>
  </si>
  <si>
    <t>Cámara de Domo móvil 700i Series PTZ 36X D/N  24VAC IP Burbuja entintada, soporte de montaje colgante en pared para cámaras, BVMS LICENCIA BACKUP SERVER</t>
  </si>
  <si>
    <t>Cámara de flexi dome d/n ntsc enviro/mast tinted bubble 24 vac ip suministro e instalación de soporte fabricado para montaje de cámara.</t>
  </si>
  <si>
    <t>Equipo de seguridad de la red (Fortigate)</t>
  </si>
  <si>
    <t>Servidor de Video NVR</t>
  </si>
  <si>
    <t>Radio Suscriptor Conectorizado y Antena integrada (Capacidad de  de transferencia neta 10 Mbps).</t>
  </si>
  <si>
    <t>Antena con Polarización Dual para Radio Base sectorial, rango de Frecuencia 4.90-5.95 GHZ.</t>
  </si>
  <si>
    <t>Radio Base Sectorial Conectorizados, y con antena integrada capacidad 250 Mbps</t>
  </si>
  <si>
    <t>Radio Suscriptor con antena integrada, capacidad 5 Mbps.</t>
  </si>
  <si>
    <t>Radio punto a punto, capacidad de transferencia neta 10 Mbps y 200 Mbps</t>
  </si>
  <si>
    <t>Hub Sincronizador para Radio Base y punto a punto.</t>
  </si>
  <si>
    <t>Radio Enlace con antena integrada.</t>
  </si>
  <si>
    <t>Radio Enlace con antena parabólica.</t>
  </si>
  <si>
    <t>Radio Base Sectorial Conectorizada.</t>
  </si>
  <si>
    <t>Antena sectorial de 120º.</t>
  </si>
  <si>
    <t>Antena tipo plato parabólica de 2 Pies.</t>
  </si>
  <si>
    <t>Antena tipo plato.</t>
  </si>
  <si>
    <t>Gabinete de uso múltiple.</t>
  </si>
  <si>
    <t>Radio Base (TPM700, que incluye antena fija, fuente de alimentación, y micrófono de cuello de cisne)</t>
  </si>
  <si>
    <t>Refacciones para terminales digitales portátiles</t>
  </si>
  <si>
    <t>Refacciones para terminales digitales móviles</t>
  </si>
  <si>
    <t>Equipo de radio para despacho</t>
  </si>
  <si>
    <t>Balanceador de enlaces</t>
  </si>
  <si>
    <t xml:space="preserve">Licenciamiento teléfono </t>
  </si>
  <si>
    <t xml:space="preserve">Router 3945 </t>
  </si>
  <si>
    <t xml:space="preserve">Teléfono IP </t>
  </si>
  <si>
    <t>Motogeneradora de energía eléctrica</t>
  </si>
  <si>
    <t>Planta de emergencia</t>
  </si>
  <si>
    <t>Supresor de Picos</t>
  </si>
  <si>
    <t>Tablero de Transferencia</t>
  </si>
  <si>
    <t>Transformador</t>
  </si>
  <si>
    <t>Sistema modular de fuerza en CD -48V</t>
  </si>
  <si>
    <t>Acondicionador de línea trifásico mínimo 24KVA</t>
  </si>
  <si>
    <t>Convertidor de voltaje de DC a DC</t>
  </si>
  <si>
    <t>Dispositivos de PoE de alimentación de energía</t>
  </si>
  <si>
    <t>Controlador de carga solar</t>
  </si>
  <si>
    <t>Batería de ciclo profundo de Gel</t>
  </si>
  <si>
    <t>Desmalezadora a gasolina</t>
  </si>
  <si>
    <t>Hidrolavadora Eléctrica 2000 PSI</t>
  </si>
  <si>
    <t xml:space="preserve">Generador Eléctrico a gasolina </t>
  </si>
  <si>
    <t>Herramientas y Maquinaria - Herramientas</t>
  </si>
  <si>
    <t>Motosierra</t>
  </si>
  <si>
    <t>Rotomartillo, taladro y destornillador</t>
  </si>
  <si>
    <t xml:space="preserve">Construcción </t>
  </si>
  <si>
    <t>SISTEMA NACIONAL DE INFORMACIÓN (BASE DE DATOS)</t>
  </si>
  <si>
    <t xml:space="preserve">Materiales y útiles para la impresión </t>
  </si>
  <si>
    <t>Combustibles, Lubricantes y Aditivos</t>
  </si>
  <si>
    <t>Servicios de Telecomunicaciones</t>
  </si>
  <si>
    <t>Cableado estructurado</t>
  </si>
  <si>
    <t>Servicios profesionales, científicos, técnicos y otros servicios</t>
  </si>
  <si>
    <t>Servicios estadísticos y geográficos</t>
  </si>
  <si>
    <t xml:space="preserve">Servicios relacionados con certificación de procesos </t>
  </si>
  <si>
    <t>Servicios de capacitacion</t>
  </si>
  <si>
    <t>Póliza de mantenimiento de equipo AFIS</t>
  </si>
  <si>
    <t>Mantenimiento a equipo informático</t>
  </si>
  <si>
    <t>Mantenimiento de Sistema Biométrico de Identificación Dactilar</t>
  </si>
  <si>
    <t>Mantenimiento de Sistema Automatizado de Identificación Biométrica por Voz</t>
  </si>
  <si>
    <t>Mantenimiento Aires Acondicionados del SITE SECESP</t>
  </si>
  <si>
    <t>Mantenimiento a equipo de telecomunicaciones</t>
  </si>
  <si>
    <t>Servicios de lavandería, limpieza e higiene</t>
  </si>
  <si>
    <t>Pasajes aéreos nacionales</t>
  </si>
  <si>
    <t>Pasajes terrestres nacionales</t>
  </si>
  <si>
    <t>Viáticos nacionales</t>
  </si>
  <si>
    <t>Equipo de enlaces de datos inalámbricos o de microondas</t>
  </si>
  <si>
    <t>Equipo de cancelación de ruido para estación de captura de voz</t>
  </si>
  <si>
    <t>Equipo de seguridad informática (Firewall, IPS, Anti-Spam)</t>
  </si>
  <si>
    <t xml:space="preserve">Estación de Captura de Registros Dactilares y Palmas </t>
  </si>
  <si>
    <t>Estación de captura de voces latentes</t>
  </si>
  <si>
    <t>Estación de consulta automática facial</t>
  </si>
  <si>
    <t>Estación de Trabajo de Investigación Forense</t>
  </si>
  <si>
    <t>Estación de Transferencia Remota de Fichas</t>
  </si>
  <si>
    <t>Estación Verificadora de Voz</t>
  </si>
  <si>
    <t>Estación verificadora o de consulta de huellas dactilares</t>
  </si>
  <si>
    <t xml:space="preserve">Impresora Térmica </t>
  </si>
  <si>
    <t xml:space="preserve">Lector Biométrico </t>
  </si>
  <si>
    <t xml:space="preserve">Ruteador </t>
  </si>
  <si>
    <t>Sistema de Videoconferencia</t>
  </si>
  <si>
    <t>AFIS Estatal</t>
  </si>
  <si>
    <t>Disco Duro Externo</t>
  </si>
  <si>
    <t>Microprocesador para Servidor (BLADE generación 7)</t>
  </si>
  <si>
    <t>Switch Capa 2</t>
  </si>
  <si>
    <t>Switch para red de transporte</t>
  </si>
  <si>
    <t>Rebobinadora para rollos de etiquetas</t>
  </si>
  <si>
    <t>Red Local</t>
  </si>
  <si>
    <t xml:space="preserve">Sistema de Control de Acceso </t>
  </si>
  <si>
    <t>Pantalla para Proyector</t>
  </si>
  <si>
    <t>Cámaras de vigilancia (CCTV)</t>
  </si>
  <si>
    <t>Hornos de microondas</t>
  </si>
  <si>
    <t>Despachadores de agua</t>
  </si>
  <si>
    <t>Digitalizador</t>
  </si>
  <si>
    <t xml:space="preserve">Sistema de Audio </t>
  </si>
  <si>
    <t>Pantalla LCD</t>
  </si>
  <si>
    <t>Reproductor de video</t>
  </si>
  <si>
    <t>Kit de iluminación continua</t>
  </si>
  <si>
    <t xml:space="preserve">Cabina Portátil Insonorizada </t>
  </si>
  <si>
    <t>GPS</t>
  </si>
  <si>
    <t xml:space="preserve">Video Wall </t>
  </si>
  <si>
    <t>Sistema de energía ininterrumpible</t>
  </si>
  <si>
    <t>SERVICIOS DE LLAMADAS DE EMERGENCIA 066 Y DE DENUNCIA ANÓNIMA 089</t>
  </si>
  <si>
    <t>Materiales de administracion, emision de documentos y artículos oficiales</t>
  </si>
  <si>
    <t>Materiales y utiles de oficina</t>
  </si>
  <si>
    <t>Materiales, útiles de impresión y reproducción</t>
  </si>
  <si>
    <t>Materiales, útiles para el procesamiento en equipos y bienes informaticos</t>
  </si>
  <si>
    <t>Material Impreso e Información Digital</t>
  </si>
  <si>
    <t>Material para información en actividades de investigación científica y tecnológica</t>
  </si>
  <si>
    <t xml:space="preserve">Material de limpieza </t>
  </si>
  <si>
    <t>Pieza/Litro</t>
  </si>
  <si>
    <t>Refacciones y accesorios menores de mobiliario y equipo de administración, educación y recreativo</t>
  </si>
  <si>
    <t>Refacciones y accesorios menores de mobiliario y equipo de administración</t>
  </si>
  <si>
    <t>Telefonía celular</t>
  </si>
  <si>
    <t>Servicio de telefonía celular</t>
  </si>
  <si>
    <t>Servicios de telecomunicaciones y Satélites</t>
  </si>
  <si>
    <t>Enlace de transmisión de datos alámbrica/inalámbrica en la banda de 4.9 GHZ (punto a punto, punto multipunto, subscriptor, etc)</t>
  </si>
  <si>
    <t>Cámaras (Fijas, PTZ's tipo Domo, visión diurna/nocturna) especificar número de cámaras</t>
  </si>
  <si>
    <t>Infraestructura (Poste, instalación eléctrica, canalizaciones, botones de auxilio, etc.)</t>
  </si>
  <si>
    <t>Servidores (Equipos de operación, almacenamiento y respaldo)</t>
  </si>
  <si>
    <t>Estación de Monitoreo (Monitores, video wall, software despliegue de imágenes, software de despliegue de la interfase AVL de GPS, etc.)</t>
  </si>
  <si>
    <t>Sistemas Inteligentes de Alarmas perimetrales (Hardware y Software)</t>
  </si>
  <si>
    <t>Otros Arrendamientos</t>
  </si>
  <si>
    <t>Servicios relacionados con certificación de procesos (CALEA)</t>
  </si>
  <si>
    <t>Homologación de procedimientos para el servicio de emergencias 066 y de denuncia anónima 089</t>
  </si>
  <si>
    <t>Implementación de procesos ELTO CE, mapa estratégico</t>
  </si>
  <si>
    <t xml:space="preserve">Cursos de capactiación </t>
  </si>
  <si>
    <t>Seguros de responsabilidad patrimonial y fianzas</t>
  </si>
  <si>
    <t>Seguro de responsabilidad patrimonial del Estado</t>
  </si>
  <si>
    <t>Servicio de Instalación, Reparación, mantenimiento y conservación</t>
  </si>
  <si>
    <t xml:space="preserve">Mantenimiento y conservación de bienes informáticos </t>
  </si>
  <si>
    <t>Mantenimiento y conservación de equipos de comunicación</t>
  </si>
  <si>
    <t>Mantenimiento de aplicativos de atención de emergencias y de denuncia anónima.</t>
  </si>
  <si>
    <t>Mantenimiento y conservación de equipos de comunicación para servicio 066/089</t>
  </si>
  <si>
    <t>Servicios de comunicacion social y publicidad</t>
  </si>
  <si>
    <t>Servicio de creación y difusión de contenido exclusivamente a través de Internet</t>
  </si>
  <si>
    <t xml:space="preserve">Pasajes Terrestres </t>
  </si>
  <si>
    <t>Mesa de trabajo</t>
  </si>
  <si>
    <t>Mampara</t>
  </si>
  <si>
    <t>Mueble para Computadora</t>
  </si>
  <si>
    <t xml:space="preserve">Conmutador </t>
  </si>
  <si>
    <t>Ruteador de Datos</t>
  </si>
  <si>
    <t>Servidor de Almacenamiento</t>
  </si>
  <si>
    <t>Computadora Portátil</t>
  </si>
  <si>
    <t>Swich</t>
  </si>
  <si>
    <t>Pantalla para PC</t>
  </si>
  <si>
    <t>Equipo de detección de Incendio, alarma y voceo.</t>
  </si>
  <si>
    <t>Circuito Cerrado de Televisión (CCTV)</t>
  </si>
  <si>
    <t>Pantalla DLP o Led para visualizacion en videowall</t>
  </si>
  <si>
    <t>Sistema de sonido ambiental</t>
  </si>
  <si>
    <t>Cámaras</t>
  </si>
  <si>
    <t>Sistema de Circuito Cerrado</t>
  </si>
  <si>
    <t>Equipo de monitoreo</t>
  </si>
  <si>
    <t>Sistema de grabación de voz</t>
  </si>
  <si>
    <t>Sistema de videoconferencia</t>
  </si>
  <si>
    <t>Infraestructura (Poste, Instalación Eléctrica, Canalizaciones, Botones de Auxilio) Botones de emergencia</t>
  </si>
  <si>
    <t>Sistema de telefonía IP</t>
  </si>
  <si>
    <t>Cámaras IP (Fijas, PTZ´s, tipo Domo, Visión Diurna/nocturna)</t>
  </si>
  <si>
    <t>Poste, suscriptor de enlace, base de enlace Proxim</t>
  </si>
  <si>
    <t>Estación de monitoreo(monitores, pantallas, video wall, software de despliegue de imágenes, software de despliegue de la interfase AVLE de GPS)</t>
  </si>
  <si>
    <t>Sistema de reconocimiento de placas (Cámaras ALPR)</t>
  </si>
  <si>
    <t xml:space="preserve">Sistema de energía ininterrumpible </t>
  </si>
  <si>
    <t>REGISTRO PÚBLICO VEHICULAR</t>
  </si>
  <si>
    <t>Remuneraciones al personal de carácter permanente</t>
  </si>
  <si>
    <t>Sueldos base al personal permanente</t>
  </si>
  <si>
    <t>Sueldo base</t>
  </si>
  <si>
    <t xml:space="preserve">Material eléctrico y electrónico </t>
  </si>
  <si>
    <t xml:space="preserve">Vestuario y uniformes </t>
  </si>
  <si>
    <t xml:space="preserve">Guantes  </t>
  </si>
  <si>
    <t xml:space="preserve">Par  </t>
  </si>
  <si>
    <t>Productos textiles</t>
  </si>
  <si>
    <t>Lamparas de mano</t>
  </si>
  <si>
    <t xml:space="preserve">Refacciones y accesorios para equipo de cómputo </t>
  </si>
  <si>
    <t>Servicio de radiolocalización</t>
  </si>
  <si>
    <t>Arrendamiento de Edificios</t>
  </si>
  <si>
    <t>Servicios de Impresiones de documentos oficiales para la prestación de servicios públicos, identificación, formatos administrativos y fiscales, formas valoradas, certificados y títulos</t>
  </si>
  <si>
    <t>Caja fuerte</t>
  </si>
  <si>
    <t>Conjunto secretarial</t>
  </si>
  <si>
    <t>Copete para credenza</t>
  </si>
  <si>
    <t>Gabinete para oficina</t>
  </si>
  <si>
    <t xml:space="preserve">Juego de mesa </t>
  </si>
  <si>
    <t xml:space="preserve">Rotafolio </t>
  </si>
  <si>
    <t>Concentrador (HUB)</t>
  </si>
  <si>
    <t xml:space="preserve">Hardware </t>
  </si>
  <si>
    <t xml:space="preserve">Lector biométrico </t>
  </si>
  <si>
    <t>Lector escáner</t>
  </si>
  <si>
    <t>Lectora/grabadora</t>
  </si>
  <si>
    <t>Pad de firma</t>
  </si>
  <si>
    <t xml:space="preserve">Escáner vehicular </t>
  </si>
  <si>
    <t xml:space="preserve">Sensor de presencia </t>
  </si>
  <si>
    <t>Sistema de red de conectividad local</t>
  </si>
  <si>
    <t>Dispositivo de protección y antirrobo para antenas y lectores RFID y cámaras LPR</t>
  </si>
  <si>
    <t xml:space="preserve">Cámara  </t>
  </si>
  <si>
    <t>Cámara lectora LPR y equipo de instalación</t>
  </si>
  <si>
    <t>Accesorios metálicos</t>
  </si>
  <si>
    <t xml:space="preserve">Adaptación mecánica y eléctrica </t>
  </si>
  <si>
    <t>Banda de arrastre</t>
  </si>
  <si>
    <t>Lona</t>
  </si>
  <si>
    <t xml:space="preserve">Remolque </t>
  </si>
  <si>
    <t>Toldos de lona</t>
  </si>
  <si>
    <t>Detector de metales</t>
  </si>
  <si>
    <t xml:space="preserve">Antena lectura RFID direccional </t>
  </si>
  <si>
    <t>Antena para grabación</t>
  </si>
  <si>
    <t>Equipo para enlace de microondas</t>
  </si>
  <si>
    <t>Equipo para enlace de transmisión de datos</t>
  </si>
  <si>
    <t>Radios de comunicación</t>
  </si>
  <si>
    <t>Cámaras  IP</t>
  </si>
  <si>
    <t xml:space="preserve">Fuente de poder </t>
  </si>
  <si>
    <t>Generador de energía eléctrica</t>
  </si>
  <si>
    <t xml:space="preserve">Equipo y/o material de señalización  </t>
  </si>
  <si>
    <t>UNIDAD DE INTELIGENCIA PATRIMONIAL Y ECONÓMICA (UIPE´S)</t>
  </si>
  <si>
    <t>Gasolina y disel</t>
  </si>
  <si>
    <t>Arrendamiento de activos intangibles</t>
  </si>
  <si>
    <t>Patentes, regalías y otros</t>
  </si>
  <si>
    <t>Actualización de licencias de software</t>
  </si>
  <si>
    <t>Uso de licencias de software</t>
  </si>
  <si>
    <t>Servicios profesionales para desarrollo de sistemas</t>
  </si>
  <si>
    <t>Mantenimiento y soporte a sistemas y programas</t>
  </si>
  <si>
    <t>Servicios relacionados con certificación de procesos</t>
  </si>
  <si>
    <t>Traslados</t>
  </si>
  <si>
    <t xml:space="preserve"> Pasajes terrestres</t>
  </si>
  <si>
    <t xml:space="preserve"> Viáticos en el país</t>
  </si>
  <si>
    <t>Pizarrón</t>
  </si>
  <si>
    <t xml:space="preserve">Balanceador de carga  </t>
  </si>
  <si>
    <t>Computadora cliente ligero</t>
  </si>
  <si>
    <t>Conmutador</t>
  </si>
  <si>
    <t>Correlacionador de eventos</t>
  </si>
  <si>
    <t>Equipo biométrico</t>
  </si>
  <si>
    <t>Equipo de almacenamiento</t>
  </si>
  <si>
    <t>Equipo de seguridad para filtrar información (firewall)</t>
  </si>
  <si>
    <t xml:space="preserve">IPS/IDS </t>
  </si>
  <si>
    <t xml:space="preserve">Multifuncional </t>
  </si>
  <si>
    <t>Tarjeta inteligente de acceso</t>
  </si>
  <si>
    <t>Otros mobiliarios y equipo de administración</t>
  </si>
  <si>
    <t>Alarmas</t>
  </si>
  <si>
    <t>Equipo de detección de Incendio</t>
  </si>
  <si>
    <t>EVALUACIÓN DE LOS DISTINTOS PROGRAMAS  O ACCIONES</t>
  </si>
  <si>
    <t xml:space="preserve">Lote </t>
  </si>
  <si>
    <t xml:space="preserve">Disco Duro Externo 4 TB para respaldo de Servidor   </t>
  </si>
  <si>
    <t>Encuesta institucional</t>
  </si>
  <si>
    <t>Informe anual de evaluación</t>
  </si>
  <si>
    <t>Consultoría Administrativa</t>
  </si>
  <si>
    <t>Modular de oficina</t>
  </si>
  <si>
    <t>GENÉTICA FORENSE</t>
  </si>
  <si>
    <t>Fundamentals of Forensic DNA Typing (libro de consulta)</t>
  </si>
  <si>
    <t>An introductión to Forensic DNA Analysis (libro de consulta)</t>
  </si>
  <si>
    <t>Frascos</t>
  </si>
  <si>
    <t>Contenedor de nitrógeno liquido</t>
  </si>
  <si>
    <t xml:space="preserve">Prendas de protección personal </t>
  </si>
  <si>
    <t xml:space="preserve">Cubrebocas </t>
  </si>
  <si>
    <t>Traje de bioseguridad</t>
  </si>
  <si>
    <t xml:space="preserve">Zapatones </t>
  </si>
  <si>
    <t>Paquete de cofías desechables plisadas</t>
  </si>
  <si>
    <t>Campo quirúrgico de 90X100</t>
  </si>
  <si>
    <t>Refacciones y accesorios menores de equipo e instrumental médico y de laboratorio</t>
  </si>
  <si>
    <t>Equipo de disección quirúrgico</t>
  </si>
  <si>
    <t>Forceps para extracción dental</t>
  </si>
  <si>
    <t>Instalación, reparación y mantenimiento de equipo e instrumental médico y de laboratorio.</t>
  </si>
  <si>
    <t>Impresora a color con scanner multifuncional</t>
  </si>
  <si>
    <t>Impresora fotográfica SNAP-LA SL 10NDP</t>
  </si>
  <si>
    <t>Aire acondicionado mini split 18000 BTU incluye suministro e instalación</t>
  </si>
  <si>
    <t>Aire acondicionado mini split 24000 BTU incluye suministro e instalación</t>
  </si>
  <si>
    <t xml:space="preserve"> Cámaras Fotográficas y de Video</t>
  </si>
  <si>
    <t>Equipo para destilar</t>
  </si>
  <si>
    <t>Equipo para homogenizar sustancias VORTEX</t>
  </si>
  <si>
    <t>Estereoscopio</t>
  </si>
  <si>
    <t>Horno de esterilización</t>
  </si>
  <si>
    <t xml:space="preserve">Secuenciador de ADN </t>
  </si>
  <si>
    <t>Sierra eléctrica</t>
  </si>
  <si>
    <t xml:space="preserve">Sistema Multifuncional </t>
  </si>
  <si>
    <t>Tarja de lavado</t>
  </si>
  <si>
    <t>Ultracentrífuga refrigerada</t>
  </si>
  <si>
    <t>Purificador de Agua</t>
  </si>
  <si>
    <t>Microtubo</t>
  </si>
  <si>
    <t>Nanodrop 2000C THERMO CIENTIFIC</t>
  </si>
  <si>
    <t xml:space="preserve">Congelador </t>
  </si>
  <si>
    <t>Deshumidificador</t>
  </si>
  <si>
    <t>Roto Vapor</t>
  </si>
  <si>
    <t>Agitador para tubos con rotor</t>
  </si>
  <si>
    <t>Pesa patrón para calibrar balanzas</t>
  </si>
  <si>
    <t>Termómetro patrón</t>
  </si>
  <si>
    <t>Procesador de tejidos multifuncional</t>
  </si>
  <si>
    <t>Criomolino para pulverizar hueso, por medio de nitrogeno líquido</t>
  </si>
  <si>
    <t>Contenedor de nitrogeno líquido con capacidad de 50 lts</t>
  </si>
  <si>
    <t>Estacion de trabajo tipo camara con fuente de luz UV para PCR</t>
  </si>
  <si>
    <t>Cámara para PCR</t>
  </si>
  <si>
    <t>Microtomos</t>
  </si>
  <si>
    <t>Vortex</t>
  </si>
  <si>
    <t>Baño ultrasonico</t>
  </si>
  <si>
    <t>Estacion de trabajo robótica</t>
  </si>
  <si>
    <t>Polilight</t>
  </si>
  <si>
    <t>Fuente de luz forense</t>
  </si>
  <si>
    <t>PCR Estacion de trabajo</t>
  </si>
  <si>
    <t>Lector de lisa</t>
  </si>
  <si>
    <t>Limpiador Ultrasonico</t>
  </si>
  <si>
    <t>Nanodrop lite espectrofotometro</t>
  </si>
  <si>
    <t>Micropipetas paquete de tres</t>
  </si>
  <si>
    <t>Termohigómetro</t>
  </si>
  <si>
    <t>Medidor de PH de mesa con Kit</t>
  </si>
  <si>
    <t>Minicámara electroforética de 15x7 cm incluiye fuente de poder</t>
  </si>
  <si>
    <t>FORTALECIMIENTO DE PROGRAMAS PRIORITARIOS DE LAS INSTITUCIONES ESTATALES DE SEGURIDAD PÚBLICA E IMPARTICIÓN DE JUSTICIA</t>
  </si>
  <si>
    <t xml:space="preserve">Sueldo base al personal eventual </t>
  </si>
  <si>
    <t>Compensaciones por servicios</t>
  </si>
  <si>
    <t>Material de apoyo informativo (Señalizacion)</t>
  </si>
  <si>
    <t>Alimentos y utensilios</t>
  </si>
  <si>
    <t>Productos  alimenticios  para  el  Ejército,  Fuerza  Aérea  y  Armada Mexicanos,  y  para  los  efectivos  que  participen  en  programas  de seguridad pública (Operativos Conjuntos)</t>
  </si>
  <si>
    <t>Personas</t>
  </si>
  <si>
    <t>Pieza/Caja/
Kit</t>
  </si>
  <si>
    <t>Bolsa/Caja</t>
  </si>
  <si>
    <t>Combustibles, lubricantes y aditivos para vehículos terrestres, aéreos, marítimos, lacustres y fluviales destinados a la ejecución de programas de seguridad pública (Operativos Conjuntos)</t>
  </si>
  <si>
    <t>Vestuario y uniformes para Secretaría de Seguridad Pública Estatal</t>
  </si>
  <si>
    <t xml:space="preserve"> 3,634 / 2,520</t>
  </si>
  <si>
    <t>Vestuario y uniformes para Secretaría de Seguridad Pública Municipal</t>
  </si>
  <si>
    <t xml:space="preserve"> 15,157 / 800</t>
  </si>
  <si>
    <t>Vestuario y uniformes para Procuración de Justicia</t>
  </si>
  <si>
    <t>12,476 / 850</t>
  </si>
  <si>
    <t>Medalla al mérito</t>
  </si>
  <si>
    <t>BLANCOS, Y OTROS PRODUCTOS TEXTILES, EXCEPTO PRENDAS DE VESTIR</t>
  </si>
  <si>
    <t>Materiales de seguridad para Secretaría de Seguridad Pública Estatal</t>
  </si>
  <si>
    <t>Materiales de seguridad para Secretaría de Seguridad Pública Municipal</t>
  </si>
  <si>
    <t>Materiales de seguridad para Procuración de Justicia</t>
  </si>
  <si>
    <t xml:space="preserve">Prendas de protección </t>
  </si>
  <si>
    <t>Prendas de protección para Secretaría de Seguridad Pública Estatal</t>
  </si>
  <si>
    <t>Prendas de protección pública para Secretaría de Seguridad Pública Municipal</t>
  </si>
  <si>
    <t>Prendas de protección pública para Procuración de Justicia</t>
  </si>
  <si>
    <t>Distanciometro</t>
  </si>
  <si>
    <t>Detector de metal manual</t>
  </si>
  <si>
    <t>Refacciones y accesorios menores de equipo de cómputo y tecnologias de la información</t>
  </si>
  <si>
    <t xml:space="preserve">Disco duro externo </t>
  </si>
  <si>
    <t>Arrendamiento de Equipo de Transporte</t>
  </si>
  <si>
    <t xml:space="preserve">Arrendamiento de unidades </t>
  </si>
  <si>
    <t>Servicio de consultoria administrativa, procesos, técnica y en tecnologías de la informacion</t>
  </si>
  <si>
    <t xml:space="preserve">Rótulos </t>
  </si>
  <si>
    <t>Servicios de protección y seguridad</t>
  </si>
  <si>
    <t>Instalación, reparación y mantenimiento de equipo de administración</t>
  </si>
  <si>
    <t xml:space="preserve">Servicio </t>
  </si>
  <si>
    <t>Viáticos nacionales asociados a los programas de seguridad pública y nacional</t>
  </si>
  <si>
    <t>Secretaría de Seguridad Pública</t>
  </si>
  <si>
    <t>Butaca</t>
  </si>
  <si>
    <t>Comedor</t>
  </si>
  <si>
    <t xml:space="preserve">Conjunto </t>
  </si>
  <si>
    <t>Mostrador</t>
  </si>
  <si>
    <t>Porta teclado</t>
  </si>
  <si>
    <t>Gabinete de Almacenamiento</t>
  </si>
  <si>
    <t>Gabinete multiusos con cajón</t>
  </si>
  <si>
    <t>Reposet</t>
  </si>
  <si>
    <t>Control de acceso</t>
  </si>
  <si>
    <t xml:space="preserve">Botón de pánico </t>
  </si>
  <si>
    <t>Access point</t>
  </si>
  <si>
    <t>Switch ethernet fast ethernet</t>
  </si>
  <si>
    <t>Escáner de placas de vehículos</t>
  </si>
  <si>
    <t xml:space="preserve">Cafetera </t>
  </si>
  <si>
    <t xml:space="preserve">Pantalla para proyector   </t>
  </si>
  <si>
    <t>Cámaras para circuito cerrado</t>
  </si>
  <si>
    <t>Dispensador de agua</t>
  </si>
  <si>
    <t>Enfriador vertical</t>
  </si>
  <si>
    <t xml:space="preserve">Equipo de sonido </t>
  </si>
  <si>
    <t>Pantalla</t>
  </si>
  <si>
    <t>Pedestal para micrófono</t>
  </si>
  <si>
    <t>Sistema de monitoreo de 2 cámaras con grabador para respaldo de 10 días. Circuito Cerrado de Televisión (CCTV) interno, contról interno de subcomisarias.</t>
  </si>
  <si>
    <t>Gimnasio universal</t>
  </si>
  <si>
    <t xml:space="preserve">Concentrador </t>
  </si>
  <si>
    <t xml:space="preserve">Consola </t>
  </si>
  <si>
    <t>Equipo para reproducción y grabación de video</t>
  </si>
  <si>
    <t>Grabadora reproductora</t>
  </si>
  <si>
    <t>Lentes</t>
  </si>
  <si>
    <t>Sistema portátil de grabación</t>
  </si>
  <si>
    <t>Carro de enfermeria</t>
  </si>
  <si>
    <t>Lámpara de exploración</t>
  </si>
  <si>
    <t>Deshumifcador</t>
  </si>
  <si>
    <t>Camilla ortatil</t>
  </si>
  <si>
    <t xml:space="preserve">Bicicleta </t>
  </si>
  <si>
    <t>Camión tipo torton capacidad 25 toneladas</t>
  </si>
  <si>
    <t>Lanchas</t>
  </si>
  <si>
    <t>Vehículo Municipal</t>
  </si>
  <si>
    <t>Ambulancia</t>
  </si>
  <si>
    <t>Camión adaptado para transporte de personal operativo</t>
  </si>
  <si>
    <t>Motocicleta municipal</t>
  </si>
  <si>
    <t>Carrocerías y Remolques</t>
  </si>
  <si>
    <t>Carrocerias y Remolques</t>
  </si>
  <si>
    <t>Arma corta</t>
  </si>
  <si>
    <t>Arma larga</t>
  </si>
  <si>
    <t xml:space="preserve">Cuña </t>
  </si>
  <si>
    <t xml:space="preserve">Escalera </t>
  </si>
  <si>
    <t>Lanzagranadas</t>
  </si>
  <si>
    <t xml:space="preserve">Marro </t>
  </si>
  <si>
    <t xml:space="preserve">Mira telescópica </t>
  </si>
  <si>
    <t>Equipo para maquina marcadora de armas</t>
  </si>
  <si>
    <t xml:space="preserve">Cargadores </t>
  </si>
  <si>
    <t>Arma corta municipal</t>
  </si>
  <si>
    <t>Arma larga municipal</t>
  </si>
  <si>
    <t>Lanzagranadas municipal</t>
  </si>
  <si>
    <t>Medidor laser de distancias</t>
  </si>
  <si>
    <t>Detector de metal (espada)</t>
  </si>
  <si>
    <t xml:space="preserve">Horno </t>
  </si>
  <si>
    <t>Marmita</t>
  </si>
  <si>
    <t>Licuadora Industrial</t>
  </si>
  <si>
    <t>Sistema de Monitoreo GPS, para patrullas</t>
  </si>
  <si>
    <t>Equipo de Generación Electrica, aparatos y accesorios electricos</t>
  </si>
  <si>
    <t>Maquinaria y equipo eléctrico y electrónico</t>
  </si>
  <si>
    <t>Planta de energía eléctrica</t>
  </si>
  <si>
    <t>Herramientas y máquinas-herramienta</t>
  </si>
  <si>
    <t>Activos biologicos</t>
  </si>
  <si>
    <t>Equinos</t>
  </si>
  <si>
    <t>Equino</t>
  </si>
  <si>
    <t>Especies menores y de zoológico</t>
  </si>
  <si>
    <t>Animales de custodia y vigilancia</t>
  </si>
  <si>
    <t>Procuración de Justicia</t>
  </si>
  <si>
    <t>Pupitre</t>
  </si>
  <si>
    <t>Módulo archivo móvil</t>
  </si>
  <si>
    <t>Juego de mesa</t>
  </si>
  <si>
    <t>Recámara</t>
  </si>
  <si>
    <t>Cocina integral</t>
  </si>
  <si>
    <t>Switch 24 puertos</t>
  </si>
  <si>
    <t>Escáner vin universal</t>
  </si>
  <si>
    <t>Controles de acceso</t>
  </si>
  <si>
    <t>Switch</t>
  </si>
  <si>
    <t>Dispositivo para interconectar equipos de cómputo a una red</t>
  </si>
  <si>
    <t>Estructura tipo raq para computo (Mini Pod)</t>
  </si>
  <si>
    <t>Dispositivo de almacenamiento</t>
  </si>
  <si>
    <t xml:space="preserve">Sim card forense </t>
  </si>
  <si>
    <t>Kit para medios de identificación</t>
  </si>
  <si>
    <t>Circuito cerrado</t>
  </si>
  <si>
    <t>Equipo de Aire Acondicionado 10 ton</t>
  </si>
  <si>
    <t>Equipo de Aire Acondicionado 15 ton</t>
  </si>
  <si>
    <t>Tarja de lavado con instalación para desechos</t>
  </si>
  <si>
    <t>Central de operación de autopsias</t>
  </si>
  <si>
    <t>Equipo de revelado de fotografía</t>
  </si>
  <si>
    <t>Cámara de inspección</t>
  </si>
  <si>
    <t xml:space="preserve">kit de cámara de fibra óptica </t>
  </si>
  <si>
    <t>Cámara de secado</t>
  </si>
  <si>
    <t>Refrigerador vertical</t>
  </si>
  <si>
    <t>Sistema de luz forense</t>
  </si>
  <si>
    <t>Equipos Krimesite, con luz ultravioleta, Ruvis, para localizar huellas latentes, sin utilización de polvos</t>
  </si>
  <si>
    <t>Equipo de Printmatic TM con pedestal</t>
  </si>
  <si>
    <t>Equipo capturador de huellas dactilares</t>
  </si>
  <si>
    <t>Comparadores de huellas con cámaras</t>
  </si>
  <si>
    <t>Equipo de comparación facial Comphotofit+ Color lll</t>
  </si>
  <si>
    <t>Equipo portátiles de rayos X digital</t>
  </si>
  <si>
    <t>Sierra Striker</t>
  </si>
  <si>
    <t>Aspiradoras de líquidos corporal para la extracción de sangre y fluidos de los cadáveres</t>
  </si>
  <si>
    <t>Colposcopio</t>
  </si>
  <si>
    <t>Báscula con estadímetro capacidad 200 kg.</t>
  </si>
  <si>
    <t xml:space="preserve">Báscula mecánica para peso de órganos </t>
  </si>
  <si>
    <t>Equipos de Diagnóstico. Incluye oroscopio .5V, iluminador de garganta con especulo, 2.5, 3,4,5 WA20000, oftalmoscopio, baumanómetro aneroide de pared.</t>
  </si>
  <si>
    <t>Refrigerador para  conservación de órganos.</t>
  </si>
  <si>
    <t>Soporte para cráneo con protección acrílica para el mejor procesamiento de la necropsia.</t>
  </si>
  <si>
    <t>Estilizadores pequeños de instrumental quirúrgico</t>
  </si>
  <si>
    <t xml:space="preserve">Refrigeradores para conservación de cadáveres </t>
  </si>
  <si>
    <t xml:space="preserve">Refrigerador de 48  pies </t>
  </si>
  <si>
    <t xml:space="preserve">Deshumificador </t>
  </si>
  <si>
    <t>TrueScan portable, detección de falsificación o alteración de documentos de alta seguridad</t>
  </si>
  <si>
    <t>Cámara para microscopio (adicional al Software)</t>
  </si>
  <si>
    <t>Sistema Forense de Captura de Imágenes de Alto Rango.</t>
  </si>
  <si>
    <t>Espectrómetro de masas en tiempo real</t>
  </si>
  <si>
    <t>Detector de espectrómetro de masas</t>
  </si>
  <si>
    <t>Cromatógrafo líquido de alta resolución</t>
  </si>
  <si>
    <t>Sistema de Respaldo para cromatógrafo de gases</t>
  </si>
  <si>
    <t>Lámpara para plancha (tipo quirófano)</t>
  </si>
  <si>
    <t>Vernier digital</t>
  </si>
  <si>
    <t>Mandibulómetro</t>
  </si>
  <si>
    <t>Calibrador de boley</t>
  </si>
  <si>
    <t>Micro motor dental con fresas</t>
  </si>
  <si>
    <t>Cámara frigorífica</t>
  </si>
  <si>
    <t>Fregadero</t>
  </si>
  <si>
    <t>Mesa para embalsamar</t>
  </si>
  <si>
    <t>Mesa de trabajo tipo pared</t>
  </si>
  <si>
    <t>Purificador de aire con ozono</t>
  </si>
  <si>
    <t xml:space="preserve">Estación de necrocirugías </t>
  </si>
  <si>
    <t xml:space="preserve">Lámpara quirúrgica de led </t>
  </si>
  <si>
    <t>Mesa mayo con charola de acero inoxidable</t>
  </si>
  <si>
    <t>Báscula con charola de acero inoxidable con capacidad de hasta 1 gr hasta 610 gr</t>
  </si>
  <si>
    <t>Cámara identificadora con teclado</t>
  </si>
  <si>
    <t>Estación de necropsias</t>
  </si>
  <si>
    <t>Estufa empotrable 20", 4 quemadores, de acero inoxidable</t>
  </si>
  <si>
    <t>Lámpara de chicote</t>
  </si>
  <si>
    <t>Lámpara de quirófano</t>
  </si>
  <si>
    <t xml:space="preserve">Video comparador espectral de documentos </t>
  </si>
  <si>
    <t>Vin detector cj4</t>
  </si>
  <si>
    <t>Básculas digitales</t>
  </si>
  <si>
    <t>Camioneta tipo Van</t>
  </si>
  <si>
    <t xml:space="preserve">Escudo balístico </t>
  </si>
  <si>
    <t>Equipo de Visión térmica</t>
  </si>
  <si>
    <t>Hidrolavadora</t>
  </si>
  <si>
    <t>Sistema de videovigilancia</t>
  </si>
  <si>
    <t>Cámaras IP</t>
  </si>
  <si>
    <t>Luminaria solar</t>
  </si>
  <si>
    <t>Generador de Luz</t>
  </si>
  <si>
    <t>Equipo de sirenas y estrobos</t>
  </si>
  <si>
    <t>Otros bienes muebles</t>
  </si>
  <si>
    <t>Microscopios de comparación balística</t>
  </si>
  <si>
    <t>Modulo para bodega de evidencia balística</t>
  </si>
  <si>
    <t xml:space="preserve">Luz estroboscópica </t>
  </si>
  <si>
    <t xml:space="preserve">Juego de torretas  </t>
  </si>
  <si>
    <t xml:space="preserve">Juego de botoneras  </t>
  </si>
  <si>
    <r>
      <rPr>
        <b/>
        <sz val="16"/>
        <rFont val="Arial"/>
        <family val="2"/>
      </rPr>
      <t xml:space="preserve">Mejoramiento </t>
    </r>
    <r>
      <rPr>
        <sz val="16"/>
        <rFont val="Arial"/>
        <family val="2"/>
      </rPr>
      <t xml:space="preserve">
</t>
    </r>
    <r>
      <rPr>
        <b/>
        <sz val="16"/>
        <rFont val="Arial"/>
        <family val="2"/>
      </rPr>
      <t>Nombre de la Obra</t>
    </r>
    <r>
      <rPr>
        <sz val="16"/>
        <rFont val="Arial"/>
        <family val="2"/>
      </rPr>
      <t xml:space="preserve">: Agencia Estatal de Investigación.
Ubicación: Luis Echeverría S/N, Ex-hacienda  La Experimental, San Antonio de la Cal, Oaxaca.
</t>
    </r>
    <r>
      <rPr>
        <b/>
        <sz val="16"/>
        <rFont val="Arial"/>
        <family val="2"/>
      </rPr>
      <t>Acción</t>
    </r>
    <r>
      <rPr>
        <sz val="16"/>
        <rFont val="Arial"/>
        <family val="2"/>
      </rPr>
      <t xml:space="preserve">: Mejoramiento de la de la Agencia en las áreas de: Cocina y Comedor (74.53 M2), Dormitorio (19.38 m2), Baño (27.39m2), Aula (91.56 M2), Gimnasio (70.31 m2), donde se realizarán: liberación de cubierta de lámina, plafones, postes, muros de tablaroca, aplanados, ductos eléctricos, circuito cerrado, instalaciones hidráulicas, muebles sanitarios, WC, lavabo, regaderas, mamparas, cancelería, cadenas, castillos, muros y piso firme, mejoramiento muros de adobe, muros de tabicón, aplanados, piso firme de concreto, loseta de barro, aplanados de cemento, estructura plantilla de concreto, zapata de concreto, dado de concreto armado, cade de liga de concreto, suministro y colocación placa de acero, suministro y colocación perfil IPR, suministro y colocación tensores, suministro y colocación cargadores, suministro y colocación de lámina, suministro y colocación falso plafón, instalaciones hidrosanitarias, suministro e instalación de llaves, calentadores eléctricos, calentador solar de acero, regaderas, monomando, cespol bote, tazas para fluxómetro, fluxómetro, lavabos, etc.
</t>
    </r>
    <r>
      <rPr>
        <b/>
        <sz val="16"/>
        <rFont val="Arial"/>
        <family val="2"/>
      </rPr>
      <t>Etapa</t>
    </r>
    <r>
      <rPr>
        <sz val="16"/>
        <rFont val="Arial"/>
        <family val="2"/>
      </rPr>
      <t>: Única.</t>
    </r>
  </si>
  <si>
    <t>Equipamiento/Fijo</t>
  </si>
  <si>
    <r>
      <rPr>
        <b/>
        <sz val="16"/>
        <rFont val="Arial"/>
        <family val="2"/>
      </rPr>
      <t>Estudio y/o proyecto</t>
    </r>
    <r>
      <rPr>
        <sz val="16"/>
        <rFont val="Arial"/>
        <family val="2"/>
      </rPr>
      <t xml:space="preserve">
</t>
    </r>
    <r>
      <rPr>
        <b/>
        <sz val="16"/>
        <rFont val="Arial"/>
        <family val="2"/>
      </rPr>
      <t>Nombre de la Obra:</t>
    </r>
    <r>
      <rPr>
        <sz val="16"/>
        <rFont val="Arial"/>
        <family val="2"/>
      </rPr>
      <t xml:space="preserve"> Agencia Estatal de Investigación.
Ubicación: Luis Echeverría S/N, edificio Ex-hacienda La Experimental, San Antonio de la Cal, Oaxaca.
</t>
    </r>
    <r>
      <rPr>
        <b/>
        <sz val="16"/>
        <rFont val="Arial"/>
        <family val="2"/>
      </rPr>
      <t>Acción:</t>
    </r>
    <r>
      <rPr>
        <sz val="16"/>
        <rFont val="Arial"/>
        <family val="2"/>
      </rPr>
      <t xml:space="preserve">Elaboración de planos  para la Agencia Estatal: planos arquitectónicos, planos estructurales, planos de instalación hidrosanitaria, eléctrica, planos de acabados, cortes y fachadas. 
</t>
    </r>
    <r>
      <rPr>
        <b/>
        <sz val="16"/>
        <rFont val="Arial"/>
        <family val="2"/>
      </rPr>
      <t>Etapa</t>
    </r>
    <r>
      <rPr>
        <sz val="16"/>
        <rFont val="Arial"/>
        <family val="2"/>
      </rPr>
      <t>: Única.</t>
    </r>
  </si>
  <si>
    <t>Pieza / Par</t>
  </si>
  <si>
    <t>SISTEMA NACIONAL DE SEGURIDAD PÚBLICA</t>
  </si>
  <si>
    <t>(PESOS)</t>
  </si>
  <si>
    <t xml:space="preserve">ENTIDAD FEDERATIVA: OAXACA </t>
  </si>
  <si>
    <t>CAPÍTULO</t>
  </si>
  <si>
    <t>FINANCIAMIENTO CONJUNTO</t>
  </si>
  <si>
    <t>PRESUPUESTO CONVENIDO</t>
  </si>
  <si>
    <t>COMPROMETIDO</t>
  </si>
  <si>
    <t>DEVENGADO</t>
  </si>
  <si>
    <t>EJERCIDO</t>
  </si>
  <si>
    <t>SALDO</t>
  </si>
  <si>
    <t>Prevención Social de la Violencia y la Delincuencia con Participación Ciudadana</t>
  </si>
  <si>
    <t>Servicios Personales</t>
  </si>
  <si>
    <t>Materiales y Suministros</t>
  </si>
  <si>
    <t>Servicios Generales</t>
  </si>
  <si>
    <t>Bienes Muebles, Inmuebles e Intangibles</t>
  </si>
  <si>
    <t>Inversión Pública</t>
  </si>
  <si>
    <t>Fortalecimiento de las Capacidades de Evaluación en Control de Confianza</t>
  </si>
  <si>
    <t>Profesionalización de las Instituciones de Seguridad Pública</t>
  </si>
  <si>
    <t>Instrumentación de la Estrategia en el Combate al Secuestro (UECS)</t>
  </si>
  <si>
    <t>Implementación de Centros de Operación Estrategica (COE'S)</t>
  </si>
  <si>
    <t>Huella Balística y Rastreo Computarizado de Armamento (IBIS/ETRACE)</t>
  </si>
  <si>
    <t>Acceso a la Justicia para las Mujeres</t>
  </si>
  <si>
    <t>Nuevo Sistema de Justicia Penal</t>
  </si>
  <si>
    <t>Fortalecimiento de las Capacidades Humanas y Tecnológicas del Sistema Penitenciario Nacional</t>
  </si>
  <si>
    <t>Red Nacional de Telecomunicaciones</t>
  </si>
  <si>
    <t>Sistema Nacional de Información (Bases de Datos)</t>
  </si>
  <si>
    <t>Servicios de Llamadas de Emergencia 066 y de Denuncia Anónima 089</t>
  </si>
  <si>
    <t>Registro Público Vehicular</t>
  </si>
  <si>
    <t>Unidad de Inteligencia Patrimonial y Económica (UIPE´S)</t>
  </si>
  <si>
    <t>Evaluación de los Distintos Programas o Acciones</t>
  </si>
  <si>
    <t>Genética Forense</t>
  </si>
  <si>
    <t>Fortalecimiento de Programas Prioritarios de las Instituciones Estatales de Seguridad Pública e Impartición de Justicia</t>
  </si>
  <si>
    <t>T O T A L</t>
  </si>
  <si>
    <t xml:space="preserve">FEDERAL </t>
  </si>
  <si>
    <t>EST</t>
  </si>
  <si>
    <r>
      <t>ENTIDAD FEDERATIVA:</t>
    </r>
    <r>
      <rPr>
        <sz val="18"/>
        <rFont val="Arial"/>
        <family val="2"/>
      </rPr>
      <t xml:space="preserve"> XXXXXX</t>
    </r>
  </si>
  <si>
    <t>RENDIMIENTOS FINANCIEROS ACUMULADOS</t>
  </si>
  <si>
    <t>RENDIMIENTOS FINANCIEROS GENERADOS EN EL MES</t>
  </si>
  <si>
    <t>RENDIMIENTOS FINANCIEROS EJERCIDOS ACUMULADOS</t>
  </si>
  <si>
    <t>ENTIDAD FEDERATIVA:  XXXX</t>
  </si>
  <si>
    <t>Otros Gastos de Difusión e Información</t>
  </si>
  <si>
    <t>Formación Inicial</t>
  </si>
  <si>
    <t>Renivelación Academica</t>
  </si>
  <si>
    <t>Curso de capacitación (PGJ)</t>
  </si>
  <si>
    <t>Evaluación de Habilidades, destrezas y conocimientos para Policias Ministeriales</t>
  </si>
  <si>
    <t>Evaluaciones de Habilidades y Destrezas Policía Preventivos Estatales</t>
  </si>
  <si>
    <t>Evaluaciones de Habilidades y Destrezas Policía Preventivos Municipales</t>
  </si>
  <si>
    <t>Evaluaciones de Habilidades y Destrezas Policía Penitenciaria</t>
  </si>
  <si>
    <t>Evaluaciones de Habilidades y Destrezas Policía Ministerial</t>
  </si>
  <si>
    <t>Evaluaciones de Habilidades y Destrezas Peritos</t>
  </si>
  <si>
    <t>Evaluaciones de Habilidades y Destrezas Ministerios Públicos</t>
  </si>
  <si>
    <t xml:space="preserve">Subcontratación de servicios con terceros para la aplicación de evaluaciones de habilidades, destrezas y conocimientos de la función
policías estatales   </t>
  </si>
  <si>
    <t>Policía Preventivo</t>
  </si>
  <si>
    <t>Policía Seguridad  y Custodia Penitenciaria</t>
  </si>
  <si>
    <t>Ministerio Público</t>
  </si>
  <si>
    <t>Policia  Investigadora</t>
  </si>
  <si>
    <t>Peritos</t>
  </si>
  <si>
    <t>Becas Policías Estatales Preventivos Aspirantes</t>
  </si>
  <si>
    <t>Renivelación Académica Peritos</t>
  </si>
  <si>
    <t>Renivelación Académica Ministerios Públicos</t>
  </si>
  <si>
    <t>Renivelación Académica Policía Ministerial</t>
  </si>
  <si>
    <t>Unidad de Medidas Cautelares</t>
  </si>
  <si>
    <t>Unidad de Ejecución de Sentencias</t>
  </si>
  <si>
    <t>Ensamble y edificación de construcciones prefabricadas</t>
  </si>
  <si>
    <t>Productos alimenticios (Personal operativo)</t>
  </si>
  <si>
    <t>Combustibles, lubricantes y aditivos para vehículos terrestres</t>
  </si>
  <si>
    <t>FECHA</t>
  </si>
  <si>
    <t>CLAVES</t>
  </si>
  <si>
    <t xml:space="preserve">PRESUPUESTAL </t>
  </si>
  <si>
    <t>PROGRAMATICA</t>
  </si>
  <si>
    <t>FOLIO</t>
  </si>
  <si>
    <t>PARTIDA GENERICA</t>
  </si>
  <si>
    <t xml:space="preserve">ESTATAL </t>
  </si>
  <si>
    <t xml:space="preserve">INVERSION </t>
  </si>
  <si>
    <t>MES EJERCIDO</t>
  </si>
  <si>
    <t>OBSERVACIONES</t>
  </si>
  <si>
    <t>SOLICITUD DE PAGO</t>
  </si>
  <si>
    <t>ANEXOS</t>
  </si>
  <si>
    <t>01</t>
  </si>
  <si>
    <t>N° CLC</t>
  </si>
  <si>
    <t>PROGRAMADAS</t>
  </si>
  <si>
    <t>OCTUBRE</t>
  </si>
  <si>
    <t>3000-3700-375</t>
  </si>
  <si>
    <t>sinpres</t>
  </si>
  <si>
    <t>instrucción</t>
  </si>
  <si>
    <t>SSP/DGRS/021/14</t>
  </si>
  <si>
    <t>304001-100003001-375374EAAFD0414</t>
  </si>
  <si>
    <t>PAGO DE LOS OPERATIVOS EFECTUADOS POR PERSONAL DE SEGURIDAD Y CUSTODIA DE LA DIRECCION GENERAL DE REINSERCION SOCIAL EN LOS RECLUSORIOS DEL ESTADO</t>
  </si>
  <si>
    <t>VIATICOS</t>
  </si>
  <si>
    <t>PERSONAS</t>
  </si>
  <si>
    <t>SSP/DGRS/019/14</t>
  </si>
  <si>
    <t>SSP/DGRS/017/14</t>
  </si>
  <si>
    <t>304001-100003001-261241EAAFD0414</t>
  </si>
  <si>
    <t>2000-2600-261</t>
  </si>
  <si>
    <t>PAGO DE COMBUSTIBLE PARA VEHICULOS DE LA DIRECCION GENERAL DE REINSERCION SOCIAL DESTINADOS A LA EJECUCION DE OPERATIVOS CONJUNTOS EN LOS RECLUSORIOS DEL ESTADO</t>
  </si>
  <si>
    <t>COMBUSTIBLE</t>
  </si>
  <si>
    <t>SSP/DGRS/016/14</t>
  </si>
  <si>
    <t>FACTURAS DE COMBUSTIBLE</t>
  </si>
  <si>
    <t>SSP/DGRS/013/14</t>
  </si>
  <si>
    <t>SSP/DGRS/014/2014</t>
  </si>
  <si>
    <t>SSP/DGRS/020/14</t>
  </si>
  <si>
    <t>CPE-119V/10534</t>
  </si>
  <si>
    <t>CPE-120V/10534</t>
  </si>
  <si>
    <t>CPE-128V/10532</t>
  </si>
  <si>
    <t>CPE-117V/10517</t>
  </si>
  <si>
    <t>CPE-118V/10525</t>
  </si>
  <si>
    <t>CPE-129V/10535</t>
  </si>
  <si>
    <t>CPE-131V/10536</t>
  </si>
  <si>
    <t>CPE-132V/10540</t>
  </si>
  <si>
    <t>CPE-130V/10543</t>
  </si>
  <si>
    <t>CPE-133V/10545</t>
  </si>
  <si>
    <t>CPE-134V/10545</t>
  </si>
  <si>
    <t>CPE-136V/10548</t>
  </si>
  <si>
    <t>CPE-135V/10541</t>
  </si>
  <si>
    <t>CPE-137V/10554</t>
  </si>
  <si>
    <t>CPE-138V/10554</t>
  </si>
  <si>
    <t>CPE-139V/10566</t>
  </si>
  <si>
    <t>CPE-140V/10566</t>
  </si>
  <si>
    <t>CPE-141V/10566</t>
  </si>
  <si>
    <t>CPE-142V/10587</t>
  </si>
  <si>
    <t>CPE-143V/10580</t>
  </si>
  <si>
    <t>CPE-144V/10615</t>
  </si>
  <si>
    <t>CPE-145V/10630</t>
  </si>
  <si>
    <t>CPE-146V/10651</t>
  </si>
  <si>
    <t>CPE-147V/10660</t>
  </si>
  <si>
    <t>CPE-148V/10661</t>
  </si>
  <si>
    <t>CPE-149V/10675</t>
  </si>
  <si>
    <t>CPE-150V/10677</t>
  </si>
  <si>
    <t>CPE-151V/10679</t>
  </si>
  <si>
    <t>CPE-152V/10681</t>
  </si>
  <si>
    <t>CPE-153V/10687</t>
  </si>
  <si>
    <t>CPE-154V/10690</t>
  </si>
  <si>
    <t>CPE-155V/10699</t>
  </si>
  <si>
    <t>CPE-157V/10683</t>
  </si>
  <si>
    <t>CPE-158V/10765</t>
  </si>
  <si>
    <t>CPE-159V/10686</t>
  </si>
  <si>
    <t>CPE-161V/10851</t>
  </si>
  <si>
    <t>FORMATO GENERAL</t>
  </si>
  <si>
    <t>AVANCE EN LA APLICACION DE LOS RECURSOS ASIGNADOS A LOS PROGRAMAS DE SEGURIDAD PUBLICA 2014
(cifras al 31 de Marzo de 2017)</t>
  </si>
  <si>
    <t>IMPORTE CONVENIDO</t>
  </si>
  <si>
    <t>PAGADO</t>
  </si>
  <si>
    <t>SALDO POR EJERCER</t>
  </si>
  <si>
    <t>ANEXO TECNICO / PROGRAMA CON PRIORIDAD NACIONAL</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</si>
</sst>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1" formatCode="_-* #,##0_-;\-* #,##0_-;_-* &quot;-&quot;_-;_-@_-"/>
    <numFmt numFmtId="44" formatCode="_-&quot;$&quot;* #,##0.00_-;\-&quot;$&quot;* #,##0.00_-;_-&quot;$&quot;* &quot;-&quot;??_-;_-@_-"/>
    <numFmt numFmtId="43" formatCode="_-* #,##0.00_-;\-* #,##0.00_-;_-* &quot;-&quot;??_-;_-@_-"/>
    <numFmt numFmtId="164" formatCode="_(* #,##0_);_(* \(#,##0\);_(* &quot;-&quot;??_);_(@_)"/>
    <numFmt numFmtId="165" formatCode="00"/>
    <numFmt numFmtId="166" formatCode="0.0"/>
    <numFmt numFmtId="167" formatCode="_-[$€-2]* #,##0.00_-;\-[$€-2]* #,##0.00_-;_-[$€-2]* &quot;-&quot;??_-"/>
    <numFmt numFmtId="168" formatCode="0#"/>
    <numFmt numFmtId="169" formatCode="0.0%"/>
    <numFmt numFmtId="170" formatCode="0_ ;\-0\ "/>
    <numFmt numFmtId="171" formatCode="#,##0.00_ ;\-#,##0.00\ "/>
  </numFmts>
  <fonts count="87">
    <font>
      <sz val="11"/>
      <color theme="1"/>
      <name val="Calibri"/>
      <family val="2"/>
      <scheme val="minor"/>
    </font>
    <font>
      <sz val="11"/>
      <color theme="1"/>
      <name val="Calibri"/>
      <family val="2"/>
      <scheme val="minor"/>
    </font>
    <font>
      <sz val="12"/>
      <color indexed="8"/>
      <name val="Calibri"/>
      <family val="2"/>
    </font>
    <font>
      <sz val="14"/>
      <color indexed="8"/>
      <name val="Arial"/>
      <family val="2"/>
    </font>
    <font>
      <sz val="24"/>
      <color indexed="8"/>
      <name val="Calibri"/>
      <family val="2"/>
    </font>
    <font>
      <sz val="11"/>
      <color indexed="8"/>
      <name val="Calibri"/>
      <family val="2"/>
    </font>
    <font>
      <b/>
      <sz val="18"/>
      <name val="Arial"/>
      <family val="2"/>
    </font>
    <font>
      <b/>
      <sz val="12"/>
      <name val="Arial"/>
      <family val="2"/>
    </font>
    <font>
      <b/>
      <sz val="16"/>
      <color indexed="8"/>
      <name val="Arial"/>
      <family val="2"/>
    </font>
    <font>
      <b/>
      <sz val="16"/>
      <name val="Arial"/>
      <family val="2"/>
    </font>
    <font>
      <b/>
      <sz val="16"/>
      <color theme="0"/>
      <name val="Arial"/>
      <family val="2"/>
    </font>
    <font>
      <sz val="16"/>
      <name val="Arial"/>
      <family val="2"/>
    </font>
    <font>
      <b/>
      <sz val="14"/>
      <name val="Arial"/>
      <family val="2"/>
    </font>
    <font>
      <sz val="12"/>
      <name val="Arial"/>
      <family val="2"/>
    </font>
    <font>
      <sz val="14"/>
      <name val="Arial"/>
      <family val="2"/>
    </font>
    <font>
      <sz val="16"/>
      <color indexed="8"/>
      <name val="Calibri"/>
      <family val="2"/>
    </font>
    <font>
      <sz val="16"/>
      <color indexed="8"/>
      <name val="Arial"/>
      <family val="2"/>
    </font>
    <font>
      <sz val="16"/>
      <name val="Calibri"/>
      <family val="2"/>
    </font>
    <font>
      <b/>
      <sz val="16"/>
      <name val="Calibri"/>
      <family val="2"/>
    </font>
    <font>
      <sz val="24"/>
      <name val="Calibri"/>
      <family val="2"/>
    </font>
    <font>
      <b/>
      <sz val="24"/>
      <name val="Calibri"/>
      <family val="2"/>
    </font>
    <font>
      <sz val="18"/>
      <color indexed="8"/>
      <name val="Calibri"/>
      <family val="2"/>
    </font>
    <font>
      <sz val="28"/>
      <color rgb="FFFF0000"/>
      <name val="Calibri"/>
      <family val="2"/>
    </font>
    <font>
      <b/>
      <sz val="26"/>
      <color indexed="8"/>
      <name val="Arial"/>
      <family val="2"/>
    </font>
    <font>
      <sz val="24"/>
      <color theme="1"/>
      <name val="Calibri"/>
      <family val="2"/>
    </font>
    <font>
      <b/>
      <sz val="20"/>
      <color indexed="8"/>
      <name val="Arial"/>
      <family val="2"/>
    </font>
    <font>
      <b/>
      <sz val="20"/>
      <name val="Arial"/>
      <family val="2"/>
    </font>
    <font>
      <sz val="20"/>
      <name val="Arial"/>
      <family val="2"/>
    </font>
    <font>
      <b/>
      <sz val="16"/>
      <name val="Calibri"/>
      <family val="2"/>
      <scheme val="minor"/>
    </font>
    <font>
      <sz val="16"/>
      <name val="Calibri"/>
      <family val="2"/>
      <scheme val="minor"/>
    </font>
    <font>
      <u/>
      <sz val="16"/>
      <name val="Arial"/>
      <family val="2"/>
    </font>
    <font>
      <b/>
      <sz val="24"/>
      <color indexed="8"/>
      <name val="Arial"/>
      <family val="2"/>
    </font>
    <font>
      <sz val="10"/>
      <name val="Arial"/>
      <family val="2"/>
    </font>
    <font>
      <b/>
      <sz val="22"/>
      <color indexed="8"/>
      <name val="Arial"/>
      <family val="2"/>
    </font>
    <font>
      <sz val="48"/>
      <color rgb="FFFF0000"/>
      <name val="Calibri"/>
      <family val="2"/>
    </font>
    <font>
      <sz val="20"/>
      <color indexed="8"/>
      <name val="Calibri"/>
      <family val="2"/>
    </font>
    <font>
      <sz val="26"/>
      <color rgb="FFFF0000"/>
      <name val="Calibri"/>
      <family val="2"/>
    </font>
    <font>
      <b/>
      <sz val="18"/>
      <color indexed="8"/>
      <name val="Arial"/>
      <family val="2"/>
    </font>
    <font>
      <b/>
      <sz val="18"/>
      <color indexed="8"/>
      <name val="Calibri"/>
      <family val="2"/>
    </font>
    <font>
      <b/>
      <sz val="18"/>
      <color indexed="9"/>
      <name val="Arial"/>
      <family val="2"/>
    </font>
    <font>
      <sz val="12"/>
      <color theme="1"/>
      <name val="Calibri"/>
      <family val="2"/>
    </font>
    <font>
      <b/>
      <sz val="22"/>
      <color theme="0"/>
      <name val="Arial"/>
      <family val="2"/>
    </font>
    <font>
      <b/>
      <sz val="24"/>
      <color theme="0"/>
      <name val="Arial"/>
      <family val="2"/>
    </font>
    <font>
      <b/>
      <i/>
      <u/>
      <sz val="16"/>
      <name val="Arial"/>
      <family val="2"/>
    </font>
    <font>
      <b/>
      <sz val="24"/>
      <color indexed="8"/>
      <name val="Calibri"/>
      <family val="2"/>
    </font>
    <font>
      <sz val="24"/>
      <color indexed="8"/>
      <name val="Arial"/>
      <family val="2"/>
    </font>
    <font>
      <b/>
      <sz val="24"/>
      <name val="Arial"/>
      <family val="2"/>
    </font>
    <font>
      <sz val="12"/>
      <color indexed="8"/>
      <name val="Arial"/>
      <family val="2"/>
    </font>
    <font>
      <b/>
      <sz val="12"/>
      <color indexed="81"/>
      <name val="Tahoma"/>
      <family val="2"/>
    </font>
    <font>
      <b/>
      <sz val="9"/>
      <color indexed="81"/>
      <name val="Tahoma"/>
      <family val="2"/>
    </font>
    <font>
      <sz val="11"/>
      <color indexed="9"/>
      <name val="Calibri"/>
      <family val="2"/>
    </font>
    <font>
      <sz val="11"/>
      <color indexed="20"/>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0"/>
      <name val="Helv"/>
    </font>
    <font>
      <i/>
      <sz val="11"/>
      <color indexed="23"/>
      <name val="Calibri"/>
      <family val="2"/>
    </font>
    <font>
      <u/>
      <sz val="10"/>
      <color indexed="20"/>
      <name val="Arial"/>
      <family val="2"/>
    </font>
    <font>
      <b/>
      <sz val="15"/>
      <color indexed="56"/>
      <name val="Calibri"/>
      <family val="2"/>
    </font>
    <font>
      <b/>
      <sz val="13"/>
      <color indexed="56"/>
      <name val="Calibri"/>
      <family val="2"/>
    </font>
    <font>
      <u/>
      <sz val="10"/>
      <color indexed="12"/>
      <name val="Arial"/>
      <family val="2"/>
    </font>
    <font>
      <sz val="11"/>
      <color theme="1"/>
      <name val="Gotham Book"/>
      <family val="2"/>
    </font>
    <font>
      <sz val="10"/>
      <name val="MS Sans Serif"/>
      <family val="2"/>
    </font>
    <font>
      <sz val="11"/>
      <color indexed="60"/>
      <name val="Calibri"/>
      <family val="2"/>
    </font>
    <font>
      <sz val="10"/>
      <name val="Courier"/>
      <family val="3"/>
    </font>
    <font>
      <sz val="10"/>
      <color theme="1"/>
      <name val="Gotham Book"/>
      <family val="2"/>
    </font>
    <font>
      <b/>
      <sz val="11"/>
      <color indexed="63"/>
      <name val="Calibri"/>
      <family val="2"/>
    </font>
    <font>
      <sz val="11"/>
      <color indexed="10"/>
      <name val="Calibri"/>
      <family val="2"/>
    </font>
    <font>
      <b/>
      <sz val="18"/>
      <color indexed="56"/>
      <name val="Cambria"/>
      <family val="2"/>
    </font>
    <font>
      <b/>
      <sz val="11"/>
      <color indexed="8"/>
      <name val="Calibri"/>
      <family val="2"/>
    </font>
    <font>
      <b/>
      <sz val="22"/>
      <color indexed="18"/>
      <name val="Arial"/>
      <family val="2"/>
    </font>
    <font>
      <sz val="10"/>
      <name val="Arial"/>
      <family val="2"/>
    </font>
    <font>
      <sz val="18"/>
      <name val="Gotham Book"/>
      <family val="3"/>
    </font>
    <font>
      <sz val="18"/>
      <name val="Arial"/>
      <family val="2"/>
    </font>
    <font>
      <sz val="16"/>
      <name val="Gotham Book"/>
      <family val="3"/>
    </font>
    <font>
      <b/>
      <sz val="16"/>
      <name val="Gotham Book"/>
      <family val="3"/>
    </font>
    <font>
      <b/>
      <sz val="22"/>
      <name val="Arial"/>
      <family val="2"/>
    </font>
    <font>
      <b/>
      <sz val="36"/>
      <color indexed="8"/>
      <name val="Calibri"/>
      <family val="2"/>
    </font>
    <font>
      <b/>
      <sz val="12"/>
      <color indexed="8"/>
      <name val="Calibri"/>
      <family val="2"/>
    </font>
    <font>
      <sz val="16"/>
      <color theme="1"/>
      <name val="Arial"/>
      <family val="2"/>
    </font>
    <font>
      <b/>
      <sz val="14"/>
      <color indexed="8"/>
      <name val="Arial"/>
      <family val="2"/>
    </font>
    <font>
      <b/>
      <sz val="20"/>
      <color indexed="8"/>
      <name val="Calibri"/>
      <family val="2"/>
      <scheme val="minor"/>
    </font>
    <font>
      <b/>
      <sz val="20"/>
      <name val="Calibri"/>
      <family val="2"/>
      <scheme val="minor"/>
    </font>
    <font>
      <b/>
      <sz val="22"/>
      <color indexed="8"/>
      <name val="Calibri"/>
      <family val="2"/>
      <scheme val="minor"/>
    </font>
  </fonts>
  <fills count="53">
    <fill>
      <patternFill patternType="none"/>
    </fill>
    <fill>
      <patternFill patternType="gray125"/>
    </fill>
    <fill>
      <patternFill patternType="solid">
        <fgColor theme="0"/>
        <bgColor indexed="64"/>
      </patternFill>
    </fill>
    <fill>
      <patternFill patternType="solid">
        <fgColor indexed="44"/>
        <bgColor indexed="64"/>
      </patternFill>
    </fill>
    <fill>
      <patternFill patternType="solid">
        <fgColor rgb="FF99CCFF"/>
        <bgColor indexed="64"/>
      </patternFill>
    </fill>
    <fill>
      <patternFill patternType="solid">
        <fgColor theme="6"/>
        <bgColor indexed="64"/>
      </patternFill>
    </fill>
    <fill>
      <patternFill patternType="solid">
        <fgColor rgb="FFFFFF00"/>
        <bgColor indexed="64"/>
      </patternFill>
    </fill>
    <fill>
      <patternFill patternType="solid">
        <fgColor rgb="FFFFC000"/>
        <bgColor indexed="64"/>
      </patternFill>
    </fill>
    <fill>
      <patternFill patternType="solid">
        <fgColor rgb="FFC00000"/>
        <bgColor indexed="64"/>
      </patternFill>
    </fill>
    <fill>
      <patternFill patternType="solid">
        <fgColor theme="6" tint="0.39997558519241921"/>
        <bgColor indexed="64"/>
      </patternFill>
    </fill>
    <fill>
      <patternFill patternType="solid">
        <fgColor theme="9"/>
        <bgColor indexed="64"/>
      </patternFill>
    </fill>
    <fill>
      <patternFill patternType="solid">
        <fgColor rgb="FFCCFFCC"/>
        <bgColor indexed="64"/>
      </patternFill>
    </fill>
    <fill>
      <patternFill patternType="solid">
        <fgColor rgb="FFFFFF99"/>
        <bgColor indexed="64"/>
      </patternFill>
    </fill>
    <fill>
      <patternFill patternType="solid">
        <fgColor rgb="FFFFD5AB"/>
        <bgColor indexed="64"/>
      </patternFill>
    </fill>
    <fill>
      <patternFill patternType="solid">
        <fgColor theme="0" tint="-0.14999847407452621"/>
        <bgColor indexed="64"/>
      </patternFill>
    </fill>
    <fill>
      <patternFill patternType="solid">
        <fgColor rgb="FFFF0000"/>
        <bgColor indexed="64"/>
      </patternFill>
    </fill>
    <fill>
      <patternFill patternType="solid">
        <fgColor indexed="47"/>
        <bgColor indexed="64"/>
      </patternFill>
    </fill>
    <fill>
      <patternFill patternType="solid">
        <fgColor indexed="22"/>
        <bgColor indexed="64"/>
      </patternFill>
    </fill>
    <fill>
      <patternFill patternType="solid">
        <fgColor indexed="43"/>
        <bgColor indexed="64"/>
      </patternFill>
    </fill>
    <fill>
      <patternFill patternType="solid">
        <fgColor indexed="9"/>
        <bgColor indexed="64"/>
      </patternFill>
    </fill>
    <fill>
      <patternFill patternType="solid">
        <fgColor indexed="10"/>
        <bgColor indexed="64"/>
      </patternFill>
    </fill>
    <fill>
      <patternFill patternType="solid">
        <fgColor rgb="FF00B050"/>
        <bgColor indexed="64"/>
      </patternFill>
    </fill>
    <fill>
      <patternFill patternType="solid">
        <fgColor rgb="FF92D050"/>
        <bgColor indexed="64"/>
      </patternFill>
    </fill>
    <fill>
      <patternFill patternType="solid">
        <fgColor rgb="FF00FFFF"/>
        <bgColor indexed="64"/>
      </patternFill>
    </fill>
    <fill>
      <patternFill patternType="solid">
        <fgColor rgb="FFFFFFFF"/>
        <bgColor indexed="64"/>
      </patternFill>
    </fill>
    <fill>
      <patternFill patternType="solid">
        <fgColor rgb="FFD8D8D8"/>
        <bgColor indexed="64"/>
      </patternFill>
    </fill>
    <fill>
      <patternFill patternType="solid">
        <fgColor rgb="FF00B0F0"/>
        <bgColor indexed="64"/>
      </patternFill>
    </fill>
    <fill>
      <patternFill patternType="solid">
        <fgColor theme="5" tint="0.59999389629810485"/>
        <bgColor indexed="64"/>
      </patternFill>
    </fill>
    <fill>
      <patternFill patternType="solid">
        <fgColor indexed="1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rgb="FFFF9900"/>
        <bgColor indexed="64"/>
      </patternFill>
    </fill>
  </fills>
  <borders count="55">
    <border>
      <left/>
      <right/>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43"/>
      </left>
      <right style="thin">
        <color indexed="43"/>
      </right>
      <top style="thin">
        <color indexed="43"/>
      </top>
      <bottom style="thin">
        <color indexed="43"/>
      </bottom>
      <diagonal/>
    </border>
    <border>
      <left style="medium">
        <color indexed="64"/>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thin">
        <color indexed="64"/>
      </right>
      <top style="medium">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right/>
      <top style="thin">
        <color indexed="64"/>
      </top>
      <bottom/>
      <diagonal/>
    </border>
    <border>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s>
  <cellStyleXfs count="268">
    <xf numFmtId="0" fontId="0" fillId="0" borderId="0"/>
    <xf numFmtId="43" fontId="5" fillId="0" borderId="0" applyFont="0" applyFill="0" applyBorder="0" applyAlignment="0" applyProtection="0"/>
    <xf numFmtId="0" fontId="1" fillId="0" borderId="0"/>
    <xf numFmtId="0" fontId="32" fillId="0" borderId="0"/>
    <xf numFmtId="0" fontId="32" fillId="0" borderId="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8"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8" borderId="0" applyNumberFormat="0" applyBorder="0" applyAlignment="0" applyProtection="0"/>
    <xf numFmtId="0" fontId="50" fillId="39" borderId="0" applyNumberFormat="0" applyBorder="0" applyAlignment="0" applyProtection="0"/>
    <xf numFmtId="0" fontId="50" fillId="36" borderId="0" applyNumberFormat="0" applyBorder="0" applyAlignment="0" applyProtection="0"/>
    <xf numFmtId="0" fontId="50" fillId="37" borderId="0" applyNumberFormat="0" applyBorder="0" applyAlignment="0" applyProtection="0"/>
    <xf numFmtId="0" fontId="50" fillId="40" borderId="0" applyNumberFormat="0" applyBorder="0" applyAlignment="0" applyProtection="0"/>
    <xf numFmtId="0" fontId="50" fillId="41" borderId="0" applyNumberFormat="0" applyBorder="0" applyAlignment="0" applyProtection="0"/>
    <xf numFmtId="0" fontId="50" fillId="42" borderId="0" applyNumberFormat="0" applyBorder="0" applyAlignment="0" applyProtection="0"/>
    <xf numFmtId="0" fontId="50" fillId="39" borderId="0" applyNumberFormat="0" applyBorder="0" applyAlignment="0" applyProtection="0"/>
    <xf numFmtId="0" fontId="50" fillId="36" borderId="0" applyNumberFormat="0" applyBorder="0" applyAlignment="0" applyProtection="0"/>
    <xf numFmtId="0" fontId="50" fillId="37" borderId="0" applyNumberFormat="0" applyBorder="0" applyAlignment="0" applyProtection="0"/>
    <xf numFmtId="0" fontId="50" fillId="40" borderId="0" applyNumberFormat="0" applyBorder="0" applyAlignment="0" applyProtection="0"/>
    <xf numFmtId="0" fontId="50" fillId="41" borderId="0" applyNumberFormat="0" applyBorder="0" applyAlignment="0" applyProtection="0"/>
    <xf numFmtId="0" fontId="50" fillId="42" borderId="0" applyNumberFormat="0" applyBorder="0" applyAlignment="0" applyProtection="0"/>
    <xf numFmtId="0" fontId="50" fillId="43" borderId="0" applyNumberFormat="0" applyBorder="0" applyAlignment="0" applyProtection="0"/>
    <xf numFmtId="0" fontId="50" fillId="44" borderId="0" applyNumberFormat="0" applyBorder="0" applyAlignment="0" applyProtection="0"/>
    <xf numFmtId="0" fontId="50" fillId="45" borderId="0" applyNumberFormat="0" applyBorder="0" applyAlignment="0" applyProtection="0"/>
    <xf numFmtId="0" fontId="50" fillId="40" borderId="0" applyNumberFormat="0" applyBorder="0" applyAlignment="0" applyProtection="0"/>
    <xf numFmtId="0" fontId="50" fillId="41" borderId="0" applyNumberFormat="0" applyBorder="0" applyAlignment="0" applyProtection="0"/>
    <xf numFmtId="0" fontId="50" fillId="46" borderId="0" applyNumberFormat="0" applyBorder="0" applyAlignment="0" applyProtection="0"/>
    <xf numFmtId="0" fontId="51" fillId="30" borderId="0" applyNumberFormat="0" applyBorder="0" applyAlignment="0" applyProtection="0"/>
    <xf numFmtId="0" fontId="52" fillId="31" borderId="0" applyNumberFormat="0" applyBorder="0" applyAlignment="0" applyProtection="0"/>
    <xf numFmtId="0" fontId="53" fillId="47" borderId="16" applyNumberFormat="0" applyAlignment="0" applyProtection="0"/>
    <xf numFmtId="0" fontId="53" fillId="47" borderId="16" applyNumberFormat="0" applyAlignment="0" applyProtection="0"/>
    <xf numFmtId="0" fontId="54" fillId="48" borderId="17" applyNumberFormat="0" applyAlignment="0" applyProtection="0"/>
    <xf numFmtId="0" fontId="55" fillId="0" borderId="18" applyNumberFormat="0" applyFill="0" applyAlignment="0" applyProtection="0"/>
    <xf numFmtId="0" fontId="54" fillId="48" borderId="17" applyNumberFormat="0" applyAlignment="0" applyProtection="0"/>
    <xf numFmtId="0" fontId="56" fillId="0" borderId="0" applyNumberFormat="0" applyFill="0" applyBorder="0" applyAlignment="0" applyProtection="0"/>
    <xf numFmtId="0" fontId="50" fillId="43" borderId="0" applyNumberFormat="0" applyBorder="0" applyAlignment="0" applyProtection="0"/>
    <xf numFmtId="0" fontId="50" fillId="44" borderId="0" applyNumberFormat="0" applyBorder="0" applyAlignment="0" applyProtection="0"/>
    <xf numFmtId="0" fontId="50" fillId="45" borderId="0" applyNumberFormat="0" applyBorder="0" applyAlignment="0" applyProtection="0"/>
    <xf numFmtId="0" fontId="50" fillId="40" borderId="0" applyNumberFormat="0" applyBorder="0" applyAlignment="0" applyProtection="0"/>
    <xf numFmtId="0" fontId="50" fillId="41" borderId="0" applyNumberFormat="0" applyBorder="0" applyAlignment="0" applyProtection="0"/>
    <xf numFmtId="0" fontId="50" fillId="46" borderId="0" applyNumberFormat="0" applyBorder="0" applyAlignment="0" applyProtection="0"/>
    <xf numFmtId="0" fontId="57" fillId="34" borderId="16" applyNumberFormat="0" applyAlignment="0" applyProtection="0"/>
    <xf numFmtId="0" fontId="58" fillId="0" borderId="0"/>
    <xf numFmtId="167" fontId="32" fillId="0" borderId="0" applyFont="0" applyFill="0" applyBorder="0" applyAlignment="0" applyProtection="0"/>
    <xf numFmtId="167" fontId="32" fillId="0" borderId="0" applyFont="0" applyFill="0" applyBorder="0" applyAlignment="0" applyProtection="0"/>
    <xf numFmtId="0" fontId="59" fillId="0" borderId="0" applyNumberFormat="0" applyFill="0" applyBorder="0" applyAlignment="0" applyProtection="0"/>
    <xf numFmtId="0" fontId="60" fillId="0" borderId="0" applyNumberFormat="0" applyFill="0" applyBorder="0" applyAlignment="0" applyProtection="0">
      <alignment vertical="top"/>
      <protection locked="0"/>
    </xf>
    <xf numFmtId="0" fontId="52" fillId="31" borderId="0" applyNumberFormat="0" applyBorder="0" applyAlignment="0" applyProtection="0"/>
    <xf numFmtId="0" fontId="61" fillId="0" borderId="19" applyNumberFormat="0" applyFill="0" applyAlignment="0" applyProtection="0"/>
    <xf numFmtId="0" fontId="62" fillId="0" borderId="20" applyNumberFormat="0" applyFill="0" applyAlignment="0" applyProtection="0"/>
    <xf numFmtId="0" fontId="56" fillId="0" borderId="21" applyNumberFormat="0" applyFill="0" applyAlignment="0" applyProtection="0"/>
    <xf numFmtId="0" fontId="56" fillId="0" borderId="0" applyNumberFormat="0" applyFill="0" applyBorder="0" applyAlignment="0" applyProtection="0"/>
    <xf numFmtId="0" fontId="63" fillId="0" borderId="0" applyNumberFormat="0" applyFill="0" applyBorder="0" applyAlignment="0" applyProtection="0">
      <alignment vertical="top"/>
      <protection locked="0"/>
    </xf>
    <xf numFmtId="0" fontId="51" fillId="30" borderId="0" applyNumberFormat="0" applyBorder="0" applyAlignment="0" applyProtection="0"/>
    <xf numFmtId="0" fontId="57" fillId="34" borderId="16" applyNumberFormat="0" applyAlignment="0" applyProtection="0"/>
    <xf numFmtId="0" fontId="55" fillId="0" borderId="18" applyNumberFormat="0" applyFill="0" applyAlignment="0" applyProtection="0"/>
    <xf numFmtId="43" fontId="32"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43" fontId="1" fillId="0" borderId="0" applyFont="0" applyFill="0" applyBorder="0" applyAlignment="0" applyProtection="0"/>
    <xf numFmtId="0" fontId="32" fillId="0" borderId="0" applyFont="0" applyFill="0" applyBorder="0" applyAlignment="0" applyProtection="0"/>
    <xf numFmtId="43" fontId="5"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68"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43" fontId="65" fillId="0" borderId="0" applyFont="0" applyFill="0" applyBorder="0" applyAlignment="0" applyProtection="0"/>
    <xf numFmtId="43" fontId="32" fillId="0" borderId="0" applyFont="0" applyFill="0" applyBorder="0" applyAlignment="0" applyProtection="0"/>
    <xf numFmtId="43" fontId="65"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4" fontId="1" fillId="0" borderId="0" applyFont="0" applyFill="0" applyBorder="0" applyAlignment="0" applyProtection="0"/>
    <xf numFmtId="44" fontId="32" fillId="0" borderId="0" applyFont="0" applyFill="0" applyBorder="0" applyAlignment="0" applyProtection="0"/>
    <xf numFmtId="0" fontId="66" fillId="49" borderId="0" applyNumberFormat="0" applyBorder="0" applyAlignment="0" applyProtection="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32" fillId="0" borderId="0"/>
    <xf numFmtId="0" fontId="32" fillId="0" borderId="0"/>
    <xf numFmtId="0" fontId="1" fillId="0" borderId="0"/>
    <xf numFmtId="0" fontId="32" fillId="0" borderId="0"/>
    <xf numFmtId="0" fontId="1" fillId="0" borderId="0"/>
    <xf numFmtId="0" fontId="67" fillId="0" borderId="0"/>
    <xf numFmtId="0" fontId="1" fillId="0" borderId="0"/>
    <xf numFmtId="0" fontId="1"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32" fillId="0" borderId="0"/>
    <xf numFmtId="0" fontId="32" fillId="0" borderId="0"/>
    <xf numFmtId="0" fontId="32" fillId="0" borderId="0"/>
    <xf numFmtId="0" fontId="1" fillId="0" borderId="0"/>
    <xf numFmtId="0" fontId="1" fillId="0" borderId="0"/>
    <xf numFmtId="0" fontId="1" fillId="0" borderId="0"/>
    <xf numFmtId="0" fontId="1" fillId="0" borderId="0"/>
    <xf numFmtId="0" fontId="67" fillId="0" borderId="0"/>
    <xf numFmtId="0" fontId="67" fillId="0" borderId="0"/>
    <xf numFmtId="0" fontId="67" fillId="0" borderId="0"/>
    <xf numFmtId="0" fontId="67" fillId="0" borderId="0"/>
    <xf numFmtId="167" fontId="67" fillId="0" borderId="0"/>
    <xf numFmtId="0" fontId="67" fillId="0" borderId="0"/>
    <xf numFmtId="0" fontId="67" fillId="0" borderId="0"/>
    <xf numFmtId="0" fontId="32" fillId="0" borderId="0"/>
    <xf numFmtId="0" fontId="65" fillId="0" borderId="0"/>
    <xf numFmtId="0" fontId="65" fillId="0" borderId="0"/>
    <xf numFmtId="0" fontId="65" fillId="0" borderId="0"/>
    <xf numFmtId="0" fontId="32"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65" fillId="0" borderId="0"/>
    <xf numFmtId="0" fontId="1" fillId="0" borderId="0"/>
    <xf numFmtId="0" fontId="1" fillId="0" borderId="0"/>
    <xf numFmtId="0" fontId="1" fillId="0" borderId="0"/>
    <xf numFmtId="0" fontId="32" fillId="0" borderId="0"/>
    <xf numFmtId="0" fontId="1" fillId="0" borderId="0"/>
    <xf numFmtId="0" fontId="68" fillId="0" borderId="0"/>
    <xf numFmtId="0" fontId="32" fillId="0" borderId="0"/>
    <xf numFmtId="0" fontId="1"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1" fillId="0" borderId="0"/>
    <xf numFmtId="0" fontId="1" fillId="0" borderId="0"/>
    <xf numFmtId="0" fontId="64" fillId="0" borderId="0"/>
    <xf numFmtId="0" fontId="64" fillId="0" borderId="0"/>
    <xf numFmtId="0" fontId="64" fillId="0" borderId="0"/>
    <xf numFmtId="0" fontId="64" fillId="0" borderId="0"/>
    <xf numFmtId="0" fontId="1" fillId="0" borderId="0"/>
    <xf numFmtId="0" fontId="1" fillId="0" borderId="0"/>
    <xf numFmtId="0" fontId="1" fillId="0" borderId="0"/>
    <xf numFmtId="0" fontId="67" fillId="0" borderId="0"/>
    <xf numFmtId="0" fontId="1" fillId="0" borderId="0"/>
    <xf numFmtId="0" fontId="32" fillId="50" borderId="22" applyNumberFormat="0" applyFont="0" applyAlignment="0" applyProtection="0"/>
    <xf numFmtId="0" fontId="5" fillId="50" borderId="22" applyNumberFormat="0" applyFont="0" applyAlignment="0" applyProtection="0"/>
    <xf numFmtId="0" fontId="69" fillId="47" borderId="23" applyNumberFormat="0" applyAlignment="0" applyProtection="0"/>
    <xf numFmtId="9" fontId="5" fillId="0" borderId="0" applyFont="0" applyFill="0" applyBorder="0" applyAlignment="0" applyProtection="0"/>
    <xf numFmtId="9" fontId="1"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0" fontId="69" fillId="47" borderId="23" applyNumberFormat="0" applyAlignment="0" applyProtection="0"/>
    <xf numFmtId="0" fontId="70" fillId="0" borderId="0" applyNumberFormat="0" applyFill="0" applyBorder="0" applyAlignment="0" applyProtection="0"/>
    <xf numFmtId="0" fontId="59" fillId="0" borderId="0" applyNumberFormat="0" applyFill="0" applyBorder="0" applyAlignment="0" applyProtection="0"/>
    <xf numFmtId="0" fontId="71" fillId="0" borderId="0" applyNumberFormat="0" applyFill="0" applyBorder="0" applyAlignment="0" applyProtection="0"/>
    <xf numFmtId="0" fontId="61" fillId="0" borderId="19" applyNumberFormat="0" applyFill="0" applyAlignment="0" applyProtection="0"/>
    <xf numFmtId="0" fontId="62" fillId="0" borderId="20" applyNumberFormat="0" applyFill="0" applyAlignment="0" applyProtection="0"/>
    <xf numFmtId="0" fontId="56" fillId="0" borderId="21" applyNumberFormat="0" applyFill="0" applyAlignment="0" applyProtection="0"/>
    <xf numFmtId="0" fontId="71" fillId="0" borderId="0" applyNumberFormat="0" applyFill="0" applyBorder="0" applyAlignment="0" applyProtection="0"/>
    <xf numFmtId="0" fontId="72" fillId="0" borderId="24" applyNumberFormat="0" applyFill="0" applyAlignment="0" applyProtection="0"/>
    <xf numFmtId="0" fontId="70" fillId="0" borderId="0" applyNumberFormat="0" applyFill="0" applyBorder="0" applyAlignment="0" applyProtection="0"/>
    <xf numFmtId="0" fontId="74" fillId="0" borderId="0"/>
    <xf numFmtId="44" fontId="1" fillId="0" borderId="0" applyFont="0" applyFill="0" applyBorder="0" applyAlignment="0" applyProtection="0"/>
  </cellStyleXfs>
  <cellXfs count="860">
    <xf numFmtId="0" fontId="0" fillId="0" borderId="0" xfId="0"/>
    <xf numFmtId="0" fontId="2" fillId="0" borderId="0" xfId="0" applyFont="1"/>
    <xf numFmtId="0" fontId="3" fillId="0" borderId="0" xfId="0" applyFont="1"/>
    <xf numFmtId="0" fontId="3" fillId="0" borderId="0" xfId="0" applyFont="1" applyAlignment="1">
      <alignment horizontal="justify"/>
    </xf>
    <xf numFmtId="164" fontId="2" fillId="0" borderId="0" xfId="0" applyNumberFormat="1" applyFont="1" applyAlignment="1">
      <alignment horizontal="center" vertical="center"/>
    </xf>
    <xf numFmtId="0" fontId="4" fillId="0" borderId="0" xfId="0" applyFont="1"/>
    <xf numFmtId="164" fontId="7" fillId="0" borderId="0" xfId="1" applyNumberFormat="1" applyFont="1" applyAlignment="1">
      <alignment horizontal="center" vertical="center"/>
    </xf>
    <xf numFmtId="164" fontId="7" fillId="2" borderId="0" xfId="1" applyNumberFormat="1" applyFont="1" applyFill="1" applyAlignment="1">
      <alignment horizontal="center" vertical="center" wrapText="1"/>
    </xf>
    <xf numFmtId="164" fontId="7" fillId="0" borderId="0" xfId="1" applyNumberFormat="1" applyFont="1" applyAlignment="1" applyProtection="1">
      <alignment horizontal="center" vertical="center"/>
      <protection locked="0"/>
    </xf>
    <xf numFmtId="3" fontId="9" fillId="3" borderId="6" xfId="0" applyNumberFormat="1" applyFont="1" applyFill="1" applyBorder="1" applyAlignment="1" applyProtection="1">
      <alignment horizontal="center" vertical="center" wrapText="1"/>
    </xf>
    <xf numFmtId="3" fontId="9" fillId="5" borderId="6" xfId="0" applyNumberFormat="1" applyFont="1" applyFill="1" applyBorder="1" applyAlignment="1" applyProtection="1">
      <alignment horizontal="center" vertical="center" wrapText="1"/>
    </xf>
    <xf numFmtId="3" fontId="9" fillId="6" borderId="6" xfId="0" applyNumberFormat="1" applyFont="1" applyFill="1" applyBorder="1" applyAlignment="1" applyProtection="1">
      <alignment horizontal="center" vertical="center" wrapText="1"/>
    </xf>
    <xf numFmtId="3" fontId="9" fillId="7" borderId="6" xfId="0" applyNumberFormat="1" applyFont="1" applyFill="1" applyBorder="1" applyAlignment="1" applyProtection="1">
      <alignment horizontal="center" vertical="center" wrapText="1"/>
    </xf>
    <xf numFmtId="3" fontId="10" fillId="8" borderId="6" xfId="0" applyNumberFormat="1" applyFont="1" applyFill="1" applyBorder="1" applyAlignment="1" applyProtection="1">
      <alignment horizontal="center" vertical="center" wrapText="1"/>
    </xf>
    <xf numFmtId="3" fontId="9" fillId="3" borderId="1" xfId="0" applyNumberFormat="1" applyFont="1" applyFill="1" applyBorder="1" applyAlignment="1" applyProtection="1">
      <alignment horizontal="center" vertical="center" wrapText="1"/>
    </xf>
    <xf numFmtId="3" fontId="9" fillId="3" borderId="5" xfId="0" applyNumberFormat="1" applyFont="1" applyFill="1" applyBorder="1" applyAlignment="1" applyProtection="1">
      <alignment horizontal="center" vertical="center" wrapText="1"/>
    </xf>
    <xf numFmtId="3" fontId="9" fillId="5" borderId="1" xfId="0" applyNumberFormat="1" applyFont="1" applyFill="1" applyBorder="1" applyAlignment="1" applyProtection="1">
      <alignment horizontal="center" vertical="center" wrapText="1"/>
    </xf>
    <xf numFmtId="3" fontId="9" fillId="5" borderId="5" xfId="0" applyNumberFormat="1" applyFont="1" applyFill="1" applyBorder="1" applyAlignment="1" applyProtection="1">
      <alignment horizontal="center" vertical="center" wrapText="1"/>
    </xf>
    <xf numFmtId="3" fontId="9" fillId="6" borderId="1" xfId="0" applyNumberFormat="1" applyFont="1" applyFill="1" applyBorder="1" applyAlignment="1" applyProtection="1">
      <alignment horizontal="center" vertical="center" wrapText="1"/>
    </xf>
    <xf numFmtId="3" fontId="9" fillId="6" borderId="5" xfId="0" applyNumberFormat="1" applyFont="1" applyFill="1" applyBorder="1" applyAlignment="1" applyProtection="1">
      <alignment horizontal="center" vertical="center" wrapText="1"/>
    </xf>
    <xf numFmtId="3" fontId="9" fillId="7" borderId="1" xfId="0" applyNumberFormat="1" applyFont="1" applyFill="1" applyBorder="1" applyAlignment="1" applyProtection="1">
      <alignment horizontal="center" vertical="center" wrapText="1"/>
    </xf>
    <xf numFmtId="3" fontId="9" fillId="7" borderId="5" xfId="0" applyNumberFormat="1" applyFont="1" applyFill="1" applyBorder="1" applyAlignment="1" applyProtection="1">
      <alignment horizontal="center" vertical="center" wrapText="1"/>
    </xf>
    <xf numFmtId="3" fontId="10" fillId="8" borderId="1" xfId="0" applyNumberFormat="1" applyFont="1" applyFill="1" applyBorder="1" applyAlignment="1" applyProtection="1">
      <alignment horizontal="center" vertical="center" wrapText="1"/>
    </xf>
    <xf numFmtId="3" fontId="10" fillId="8" borderId="5" xfId="0" applyNumberFormat="1" applyFont="1" applyFill="1" applyBorder="1" applyAlignment="1" applyProtection="1">
      <alignment horizontal="center" vertical="center" wrapText="1"/>
    </xf>
    <xf numFmtId="165" fontId="9" fillId="0" borderId="5" xfId="0" applyNumberFormat="1" applyFont="1" applyFill="1" applyBorder="1" applyAlignment="1" applyProtection="1">
      <alignment horizontal="center" vertical="center"/>
    </xf>
    <xf numFmtId="4" fontId="9" fillId="0" borderId="5" xfId="0" applyNumberFormat="1" applyFont="1" applyFill="1" applyBorder="1" applyAlignment="1" applyProtection="1">
      <alignment horizontal="right" vertical="center"/>
    </xf>
    <xf numFmtId="4" fontId="4" fillId="0" borderId="0" xfId="0" applyNumberFormat="1" applyFont="1"/>
    <xf numFmtId="0" fontId="4" fillId="0" borderId="0" xfId="0" applyFont="1" applyBorder="1"/>
    <xf numFmtId="0" fontId="2" fillId="0" borderId="0" xfId="0" applyFont="1" applyProtection="1"/>
    <xf numFmtId="0" fontId="3" fillId="0" borderId="0" xfId="0" applyFont="1" applyProtection="1"/>
    <xf numFmtId="164" fontId="2" fillId="0" borderId="0" xfId="0" applyNumberFormat="1" applyFont="1" applyAlignment="1" applyProtection="1">
      <alignment horizontal="center" vertical="center"/>
    </xf>
    <xf numFmtId="0" fontId="12" fillId="0" borderId="0" xfId="0" applyFont="1" applyFill="1" applyBorder="1" applyAlignment="1" applyProtection="1">
      <alignment horizontal="justify" vertical="center" wrapText="1"/>
    </xf>
    <xf numFmtId="164" fontId="9" fillId="3" borderId="6" xfId="0" applyNumberFormat="1" applyFont="1" applyFill="1" applyBorder="1" applyAlignment="1" applyProtection="1">
      <alignment vertical="center" wrapText="1"/>
    </xf>
    <xf numFmtId="3" fontId="9" fillId="3" borderId="6" xfId="0" applyNumberFormat="1" applyFont="1" applyFill="1" applyBorder="1" applyAlignment="1" applyProtection="1">
      <alignment vertical="center" wrapText="1"/>
    </xf>
    <xf numFmtId="164" fontId="9" fillId="5" borderId="6" xfId="0" applyNumberFormat="1" applyFont="1" applyFill="1" applyBorder="1" applyAlignment="1" applyProtection="1">
      <alignment vertical="center" wrapText="1"/>
    </xf>
    <xf numFmtId="3" fontId="9" fillId="5" borderId="6" xfId="0" applyNumberFormat="1" applyFont="1" applyFill="1" applyBorder="1" applyAlignment="1" applyProtection="1">
      <alignment vertical="center" wrapText="1"/>
    </xf>
    <xf numFmtId="164" fontId="10" fillId="8" borderId="6" xfId="0" applyNumberFormat="1" applyFont="1" applyFill="1" applyBorder="1" applyAlignment="1" applyProtection="1">
      <alignment vertical="center" wrapText="1"/>
    </xf>
    <xf numFmtId="3" fontId="10" fillId="8" borderId="6" xfId="0" applyNumberFormat="1" applyFont="1" applyFill="1" applyBorder="1" applyAlignment="1" applyProtection="1">
      <alignment vertical="center" wrapText="1"/>
    </xf>
    <xf numFmtId="3" fontId="9" fillId="3" borderId="1" xfId="0" applyNumberFormat="1" applyFont="1" applyFill="1" applyBorder="1" applyAlignment="1">
      <alignment vertical="center" textRotation="90" wrapText="1"/>
    </xf>
    <xf numFmtId="165" fontId="9" fillId="11" borderId="5" xfId="0" applyNumberFormat="1" applyFont="1" applyFill="1" applyBorder="1" applyAlignment="1" applyProtection="1">
      <alignment horizontal="center" vertical="center"/>
    </xf>
    <xf numFmtId="0" fontId="9" fillId="11" borderId="5" xfId="0" applyFont="1" applyFill="1" applyBorder="1" applyAlignment="1" applyProtection="1">
      <alignment horizontal="center" vertical="center"/>
    </xf>
    <xf numFmtId="165" fontId="9" fillId="11" borderId="5" xfId="0" applyNumberFormat="1" applyFont="1" applyFill="1" applyBorder="1" applyAlignment="1" applyProtection="1">
      <alignment horizontal="justify" vertical="center" wrapText="1"/>
    </xf>
    <xf numFmtId="4" fontId="9" fillId="11" borderId="5" xfId="0" applyNumberFormat="1" applyFont="1" applyFill="1" applyBorder="1" applyAlignment="1" applyProtection="1">
      <alignment vertical="center"/>
    </xf>
    <xf numFmtId="164" fontId="9" fillId="11" borderId="5" xfId="0" applyNumberFormat="1" applyFont="1" applyFill="1" applyBorder="1" applyAlignment="1" applyProtection="1">
      <alignment horizontal="center" vertical="center"/>
    </xf>
    <xf numFmtId="4" fontId="9" fillId="11" borderId="5" xfId="0" applyNumberFormat="1" applyFont="1" applyFill="1" applyBorder="1" applyAlignment="1">
      <alignment vertical="center"/>
    </xf>
    <xf numFmtId="0" fontId="4" fillId="2" borderId="0" xfId="0" applyFont="1" applyFill="1"/>
    <xf numFmtId="165" fontId="9" fillId="12" borderId="5" xfId="0" applyNumberFormat="1" applyFont="1" applyFill="1" applyBorder="1" applyAlignment="1" applyProtection="1">
      <alignment horizontal="center" vertical="center"/>
    </xf>
    <xf numFmtId="0" fontId="9" fillId="12" borderId="5" xfId="0" applyFont="1" applyFill="1" applyBorder="1" applyAlignment="1" applyProtection="1">
      <alignment horizontal="center" vertical="center"/>
    </xf>
    <xf numFmtId="0" fontId="9" fillId="12" borderId="5" xfId="0" applyFont="1" applyFill="1" applyBorder="1" applyAlignment="1" applyProtection="1">
      <alignment horizontal="justify" vertical="center" wrapText="1"/>
    </xf>
    <xf numFmtId="4" fontId="9" fillId="12" borderId="5" xfId="0" applyNumberFormat="1" applyFont="1" applyFill="1" applyBorder="1" applyAlignment="1" applyProtection="1">
      <alignment vertical="center"/>
    </xf>
    <xf numFmtId="164" fontId="9" fillId="12" borderId="5" xfId="0" applyNumberFormat="1" applyFont="1" applyFill="1" applyBorder="1" applyAlignment="1" applyProtection="1">
      <alignment horizontal="center" vertical="center"/>
    </xf>
    <xf numFmtId="0" fontId="17" fillId="12" borderId="5" xfId="0" applyFont="1" applyFill="1" applyBorder="1"/>
    <xf numFmtId="165" fontId="9" fillId="13" borderId="5" xfId="0" applyNumberFormat="1" applyFont="1" applyFill="1" applyBorder="1" applyAlignment="1" applyProtection="1">
      <alignment horizontal="center" vertical="center"/>
    </xf>
    <xf numFmtId="0" fontId="9" fillId="13" borderId="5" xfId="0" applyFont="1" applyFill="1" applyBorder="1" applyAlignment="1" applyProtection="1">
      <alignment horizontal="center" vertical="center"/>
    </xf>
    <xf numFmtId="0" fontId="9" fillId="13" borderId="5" xfId="0" applyFont="1" applyFill="1" applyBorder="1" applyAlignment="1" applyProtection="1">
      <alignment horizontal="justify" vertical="center" wrapText="1"/>
    </xf>
    <xf numFmtId="4" fontId="9" fillId="13" borderId="5" xfId="0" applyNumberFormat="1" applyFont="1" applyFill="1" applyBorder="1" applyAlignment="1" applyProtection="1">
      <alignment vertical="center"/>
    </xf>
    <xf numFmtId="164" fontId="9" fillId="13" borderId="5" xfId="0" applyNumberFormat="1" applyFont="1" applyFill="1" applyBorder="1" applyAlignment="1" applyProtection="1">
      <alignment horizontal="center" vertical="center"/>
    </xf>
    <xf numFmtId="0" fontId="18" fillId="13" borderId="5" xfId="0" applyFont="1" applyFill="1" applyBorder="1"/>
    <xf numFmtId="165" fontId="9" fillId="14" borderId="5" xfId="0" applyNumberFormat="1" applyFont="1" applyFill="1" applyBorder="1" applyAlignment="1" applyProtection="1">
      <alignment horizontal="center" vertical="center"/>
    </xf>
    <xf numFmtId="0" fontId="9" fillId="14" borderId="5" xfId="0" applyFont="1" applyFill="1" applyBorder="1" applyAlignment="1" applyProtection="1">
      <alignment horizontal="center" vertical="center"/>
    </xf>
    <xf numFmtId="0" fontId="9" fillId="14" borderId="5" xfId="0" applyFont="1" applyFill="1" applyBorder="1" applyAlignment="1" applyProtection="1">
      <alignment horizontal="justify" vertical="center" wrapText="1"/>
    </xf>
    <xf numFmtId="4" fontId="9" fillId="14" borderId="5" xfId="0" applyNumberFormat="1" applyFont="1" applyFill="1" applyBorder="1" applyAlignment="1" applyProtection="1">
      <alignment vertical="center"/>
    </xf>
    <xf numFmtId="164" fontId="9" fillId="14" borderId="5" xfId="0" applyNumberFormat="1" applyFont="1" applyFill="1" applyBorder="1" applyAlignment="1" applyProtection="1">
      <alignment horizontal="center" vertical="center"/>
    </xf>
    <xf numFmtId="0" fontId="18" fillId="14" borderId="5" xfId="0" applyFont="1" applyFill="1" applyBorder="1"/>
    <xf numFmtId="0" fontId="9" fillId="0" borderId="5" xfId="0" applyFont="1" applyFill="1" applyBorder="1" applyAlignment="1" applyProtection="1">
      <alignment horizontal="center" vertical="center"/>
    </xf>
    <xf numFmtId="0" fontId="11" fillId="2" borderId="5" xfId="0" applyFont="1" applyFill="1" applyBorder="1" applyAlignment="1" applyProtection="1">
      <alignment horizontal="justify" vertical="center" wrapText="1"/>
    </xf>
    <xf numFmtId="4" fontId="11" fillId="0" borderId="5" xfId="0" applyNumberFormat="1" applyFont="1" applyFill="1" applyBorder="1" applyAlignment="1" applyProtection="1">
      <alignment vertical="center"/>
    </xf>
    <xf numFmtId="4" fontId="9" fillId="0" borderId="5" xfId="0" applyNumberFormat="1" applyFont="1" applyFill="1" applyBorder="1" applyAlignment="1" applyProtection="1">
      <alignment vertical="center"/>
    </xf>
    <xf numFmtId="4" fontId="9" fillId="2" borderId="5" xfId="0" applyNumberFormat="1" applyFont="1" applyFill="1" applyBorder="1" applyAlignment="1" applyProtection="1">
      <alignment vertical="center"/>
    </xf>
    <xf numFmtId="164" fontId="9" fillId="2" borderId="5" xfId="0" applyNumberFormat="1" applyFont="1" applyFill="1" applyBorder="1" applyAlignment="1" applyProtection="1">
      <alignment horizontal="center" vertical="center"/>
    </xf>
    <xf numFmtId="4" fontId="11" fillId="0" borderId="5" xfId="0" applyNumberFormat="1" applyFont="1" applyFill="1" applyBorder="1" applyAlignment="1" applyProtection="1">
      <alignment vertical="center"/>
      <protection locked="0"/>
    </xf>
    <xf numFmtId="164" fontId="9" fillId="2" borderId="5" xfId="0" applyNumberFormat="1" applyFont="1" applyFill="1" applyBorder="1" applyAlignment="1" applyProtection="1">
      <alignment horizontal="center" vertical="center"/>
      <protection locked="0"/>
    </xf>
    <xf numFmtId="4" fontId="9" fillId="2" borderId="5" xfId="0" applyNumberFormat="1" applyFont="1" applyFill="1" applyBorder="1" applyAlignment="1" applyProtection="1">
      <alignment vertical="center"/>
      <protection locked="0"/>
    </xf>
    <xf numFmtId="0" fontId="9" fillId="15" borderId="5" xfId="0" applyFont="1" applyFill="1" applyBorder="1" applyAlignment="1" applyProtection="1">
      <alignment horizontal="center" vertical="center"/>
      <protection locked="0"/>
    </xf>
    <xf numFmtId="0" fontId="4" fillId="12" borderId="0" xfId="0" applyFont="1" applyFill="1"/>
    <xf numFmtId="0" fontId="18" fillId="12" borderId="5" xfId="0" applyFont="1" applyFill="1" applyBorder="1"/>
    <xf numFmtId="0" fontId="4" fillId="0" borderId="0" xfId="0" applyFont="1" applyFill="1"/>
    <xf numFmtId="0" fontId="4" fillId="13" borderId="0" xfId="0" applyFont="1" applyFill="1"/>
    <xf numFmtId="164" fontId="9" fillId="13" borderId="5" xfId="0" applyNumberFormat="1" applyFont="1" applyFill="1" applyBorder="1" applyAlignment="1" applyProtection="1">
      <alignment horizontal="right" vertical="center"/>
    </xf>
    <xf numFmtId="0" fontId="4" fillId="14" borderId="0" xfId="0" applyFont="1" applyFill="1"/>
    <xf numFmtId="164" fontId="9" fillId="14" borderId="5" xfId="0" applyNumberFormat="1" applyFont="1" applyFill="1" applyBorder="1" applyAlignment="1" applyProtection="1">
      <alignment horizontal="right" vertical="center"/>
    </xf>
    <xf numFmtId="4" fontId="9" fillId="14" borderId="5" xfId="0" applyNumberFormat="1" applyFont="1" applyFill="1" applyBorder="1" applyAlignment="1" applyProtection="1">
      <alignment horizontal="right" vertical="center"/>
    </xf>
    <xf numFmtId="164" fontId="9" fillId="2" borderId="5" xfId="0" applyNumberFormat="1" applyFont="1" applyFill="1" applyBorder="1" applyAlignment="1" applyProtection="1">
      <alignment horizontal="right" vertical="center"/>
    </xf>
    <xf numFmtId="4" fontId="9" fillId="2" borderId="5" xfId="0" applyNumberFormat="1" applyFont="1" applyFill="1" applyBorder="1" applyAlignment="1" applyProtection="1">
      <alignment horizontal="right" vertical="center"/>
    </xf>
    <xf numFmtId="4" fontId="9" fillId="14" borderId="5" xfId="0" applyNumberFormat="1" applyFont="1" applyFill="1" applyBorder="1" applyAlignment="1" applyProtection="1">
      <alignment horizontal="left" vertical="center"/>
    </xf>
    <xf numFmtId="3" fontId="9" fillId="14" borderId="5" xfId="0" applyNumberFormat="1" applyFont="1" applyFill="1" applyBorder="1" applyAlignment="1" applyProtection="1">
      <alignment horizontal="right" vertical="center"/>
    </xf>
    <xf numFmtId="4" fontId="9" fillId="2" borderId="5" xfId="0" applyNumberFormat="1" applyFont="1" applyFill="1" applyBorder="1" applyAlignment="1" applyProtection="1">
      <alignment horizontal="left" vertical="center"/>
    </xf>
    <xf numFmtId="3" fontId="9" fillId="2" borderId="5" xfId="0" applyNumberFormat="1" applyFont="1" applyFill="1" applyBorder="1" applyAlignment="1" applyProtection="1">
      <alignment horizontal="right" vertical="center"/>
    </xf>
    <xf numFmtId="4" fontId="9" fillId="13" borderId="5" xfId="0" applyNumberFormat="1" applyFont="1" applyFill="1" applyBorder="1" applyAlignment="1" applyProtection="1">
      <alignment horizontal="left" vertical="center"/>
    </xf>
    <xf numFmtId="4" fontId="9" fillId="0" borderId="5" xfId="0" applyNumberFormat="1" applyFont="1" applyFill="1" applyBorder="1" applyAlignment="1" applyProtection="1">
      <alignment horizontal="left" vertical="center"/>
    </xf>
    <xf numFmtId="4" fontId="9" fillId="2" borderId="5" xfId="0" applyNumberFormat="1" applyFont="1" applyFill="1" applyBorder="1" applyAlignment="1" applyProtection="1">
      <alignment vertical="center" wrapText="1"/>
    </xf>
    <xf numFmtId="0" fontId="4" fillId="16" borderId="0" xfId="0" applyFont="1" applyFill="1" applyAlignment="1">
      <alignment wrapText="1"/>
    </xf>
    <xf numFmtId="0" fontId="18" fillId="16" borderId="5" xfId="0" applyFont="1" applyFill="1" applyBorder="1" applyAlignment="1">
      <alignment wrapText="1"/>
    </xf>
    <xf numFmtId="0" fontId="4" fillId="0" borderId="0" xfId="0" applyFont="1" applyFill="1" applyAlignment="1">
      <alignment wrapText="1"/>
    </xf>
    <xf numFmtId="0" fontId="11" fillId="0" borderId="5" xfId="0" applyFont="1" applyFill="1" applyBorder="1" applyAlignment="1" applyProtection="1">
      <alignment horizontal="justify" vertical="center" wrapText="1"/>
    </xf>
    <xf numFmtId="0" fontId="4" fillId="18" borderId="0" xfId="0" applyFont="1" applyFill="1" applyAlignment="1">
      <alignment wrapText="1"/>
    </xf>
    <xf numFmtId="0" fontId="11" fillId="19" borderId="5" xfId="0" applyFont="1" applyFill="1" applyBorder="1" applyAlignment="1" applyProtection="1">
      <alignment horizontal="justify" vertical="center" wrapText="1"/>
    </xf>
    <xf numFmtId="4" fontId="9" fillId="19" borderId="5" xfId="0" applyNumberFormat="1" applyFont="1" applyFill="1" applyBorder="1" applyAlignment="1" applyProtection="1">
      <alignment vertical="center" wrapText="1"/>
    </xf>
    <xf numFmtId="0" fontId="9" fillId="20" borderId="5" xfId="0" applyFont="1" applyFill="1" applyBorder="1" applyAlignment="1" applyProtection="1">
      <alignment horizontal="center" vertical="center" wrapText="1"/>
      <protection locked="0"/>
    </xf>
    <xf numFmtId="165" fontId="9" fillId="14" borderId="5" xfId="0" applyNumberFormat="1" applyFont="1" applyFill="1" applyBorder="1" applyAlignment="1" applyProtection="1">
      <alignment horizontal="left" vertical="center" wrapText="1"/>
    </xf>
    <xf numFmtId="165" fontId="9" fillId="14" borderId="5" xfId="0" applyNumberFormat="1" applyFont="1" applyFill="1" applyBorder="1" applyAlignment="1">
      <alignment horizontal="center" vertical="center"/>
    </xf>
    <xf numFmtId="0" fontId="11" fillId="0" borderId="5" xfId="0" applyFont="1" applyFill="1" applyBorder="1" applyAlignment="1" applyProtection="1">
      <alignment horizontal="left" vertical="center" wrapText="1"/>
    </xf>
    <xf numFmtId="3" fontId="9" fillId="0" borderId="5" xfId="0" applyNumberFormat="1" applyFont="1" applyFill="1" applyBorder="1" applyAlignment="1" applyProtection="1">
      <alignment vertical="center" textRotation="90" wrapText="1"/>
      <protection locked="0"/>
    </xf>
    <xf numFmtId="0" fontId="4" fillId="17" borderId="0" xfId="0" applyFont="1" applyFill="1"/>
    <xf numFmtId="0" fontId="4" fillId="19" borderId="0" xfId="0" applyFont="1" applyFill="1"/>
    <xf numFmtId="4" fontId="9" fillId="19" borderId="5" xfId="0" applyNumberFormat="1" applyFont="1" applyFill="1" applyBorder="1" applyAlignment="1" applyProtection="1">
      <alignment vertical="center"/>
    </xf>
    <xf numFmtId="164" fontId="9" fillId="0" borderId="5" xfId="0" applyNumberFormat="1" applyFont="1" applyFill="1" applyBorder="1" applyAlignment="1" applyProtection="1">
      <alignment horizontal="right" vertical="center"/>
    </xf>
    <xf numFmtId="4" fontId="9" fillId="19" borderId="5" xfId="0" applyNumberFormat="1" applyFont="1" applyFill="1" applyBorder="1" applyAlignment="1" applyProtection="1">
      <alignment horizontal="right" vertical="center"/>
    </xf>
    <xf numFmtId="0" fontId="19" fillId="14" borderId="0" xfId="0" applyFont="1" applyFill="1"/>
    <xf numFmtId="0" fontId="19" fillId="0" borderId="0" xfId="0" applyFont="1" applyFill="1"/>
    <xf numFmtId="0" fontId="19" fillId="2" borderId="0" xfId="0" applyFont="1" applyFill="1"/>
    <xf numFmtId="0" fontId="4" fillId="10" borderId="0" xfId="0" applyFont="1" applyFill="1"/>
    <xf numFmtId="3" fontId="9" fillId="2" borderId="5" xfId="0" applyNumberFormat="1" applyFont="1" applyFill="1" applyBorder="1" applyAlignment="1" applyProtection="1">
      <alignment vertical="center"/>
    </xf>
    <xf numFmtId="3" fontId="9" fillId="14" borderId="5" xfId="0" applyNumberFormat="1" applyFont="1" applyFill="1" applyBorder="1" applyAlignment="1" applyProtection="1">
      <alignment vertical="center"/>
    </xf>
    <xf numFmtId="3" fontId="9" fillId="0" borderId="5" xfId="0" applyNumberFormat="1" applyFont="1" applyFill="1" applyBorder="1" applyAlignment="1" applyProtection="1">
      <alignment vertical="center"/>
    </xf>
    <xf numFmtId="0" fontId="8" fillId="0" borderId="0" xfId="0" applyFont="1" applyFill="1" applyAlignment="1">
      <alignment horizontal="left" vertical="center" wrapText="1"/>
    </xf>
    <xf numFmtId="165" fontId="9" fillId="2" borderId="5" xfId="0" applyNumberFormat="1" applyFont="1" applyFill="1" applyBorder="1" applyAlignment="1" applyProtection="1">
      <alignment horizontal="center" vertical="center"/>
    </xf>
    <xf numFmtId="0" fontId="9" fillId="2" borderId="5" xfId="0" applyFont="1" applyFill="1" applyBorder="1" applyAlignment="1" applyProtection="1">
      <alignment horizontal="center" vertical="center"/>
    </xf>
    <xf numFmtId="4" fontId="9" fillId="2" borderId="5" xfId="0" applyNumberFormat="1" applyFont="1" applyFill="1" applyBorder="1" applyAlignment="1" applyProtection="1">
      <alignment horizontal="left" vertical="center" wrapText="1"/>
    </xf>
    <xf numFmtId="0" fontId="4" fillId="6" borderId="0" xfId="0" applyFont="1" applyFill="1"/>
    <xf numFmtId="3" fontId="9" fillId="0" borderId="5" xfId="0" applyNumberFormat="1" applyFont="1" applyFill="1" applyBorder="1" applyAlignment="1" applyProtection="1">
      <alignment horizontal="right" vertical="center"/>
    </xf>
    <xf numFmtId="0" fontId="9" fillId="15" borderId="5" xfId="0" applyFont="1" applyFill="1" applyBorder="1" applyAlignment="1">
      <alignment horizontal="center" vertical="center"/>
    </xf>
    <xf numFmtId="43" fontId="4" fillId="0" borderId="0" xfId="0" applyNumberFormat="1" applyFont="1" applyFill="1"/>
    <xf numFmtId="0" fontId="18" fillId="11" borderId="5" xfId="0" applyFont="1" applyFill="1" applyBorder="1"/>
    <xf numFmtId="0" fontId="4" fillId="11" borderId="0" xfId="0" applyFont="1" applyFill="1"/>
    <xf numFmtId="0" fontId="8" fillId="22" borderId="0" xfId="0" applyFont="1" applyFill="1" applyAlignment="1">
      <alignment horizontal="left" vertical="center" wrapText="1"/>
    </xf>
    <xf numFmtId="0" fontId="19" fillId="13" borderId="0" xfId="0" applyFont="1" applyFill="1"/>
    <xf numFmtId="0" fontId="20" fillId="0" borderId="0" xfId="0" applyFont="1" applyFill="1"/>
    <xf numFmtId="0" fontId="9" fillId="2" borderId="5" xfId="0" applyFont="1" applyFill="1" applyBorder="1" applyAlignment="1" applyProtection="1">
      <alignment horizontal="center" vertical="center"/>
      <protection locked="0"/>
    </xf>
    <xf numFmtId="0" fontId="19" fillId="12" borderId="0" xfId="0" applyFont="1" applyFill="1"/>
    <xf numFmtId="43" fontId="21" fillId="2" borderId="0" xfId="0" applyNumberFormat="1" applyFont="1" applyFill="1"/>
    <xf numFmtId="164" fontId="9" fillId="19" borderId="5" xfId="0" applyNumberFormat="1" applyFont="1" applyFill="1" applyBorder="1" applyAlignment="1" applyProtection="1">
      <alignment horizontal="right" vertical="center"/>
    </xf>
    <xf numFmtId="164" fontId="9" fillId="14" borderId="5" xfId="0" applyNumberFormat="1" applyFont="1" applyFill="1" applyBorder="1" applyAlignment="1" applyProtection="1">
      <alignment horizontal="left" vertical="center"/>
    </xf>
    <xf numFmtId="164" fontId="9" fillId="2" borderId="5" xfId="0" applyNumberFormat="1" applyFont="1" applyFill="1" applyBorder="1" applyAlignment="1" applyProtection="1">
      <alignment horizontal="left" vertical="center"/>
    </xf>
    <xf numFmtId="0" fontId="11" fillId="0" borderId="5" xfId="0" applyFont="1" applyBorder="1" applyAlignment="1" applyProtection="1">
      <alignment vertical="center"/>
    </xf>
    <xf numFmtId="4" fontId="9" fillId="2" borderId="5" xfId="0" applyNumberFormat="1" applyFont="1" applyFill="1" applyBorder="1" applyAlignment="1" applyProtection="1">
      <alignment horizontal="center" vertical="center" wrapText="1"/>
    </xf>
    <xf numFmtId="0" fontId="11" fillId="2" borderId="5" xfId="0" applyFont="1" applyFill="1" applyBorder="1" applyAlignment="1" applyProtection="1">
      <alignment vertical="center" wrapText="1"/>
    </xf>
    <xf numFmtId="4" fontId="9" fillId="0" borderId="5" xfId="0" applyNumberFormat="1" applyFont="1" applyFill="1" applyBorder="1" applyAlignment="1" applyProtection="1">
      <alignment horizontal="left" vertical="center" wrapText="1"/>
    </xf>
    <xf numFmtId="0" fontId="9" fillId="0" borderId="5" xfId="0" applyFont="1" applyFill="1" applyBorder="1" applyAlignment="1" applyProtection="1">
      <alignment horizontal="center" vertical="center"/>
      <protection locked="0"/>
    </xf>
    <xf numFmtId="0" fontId="22" fillId="6" borderId="0" xfId="0" applyFont="1" applyFill="1"/>
    <xf numFmtId="164" fontId="9" fillId="0" borderId="5" xfId="0" applyNumberFormat="1" applyFont="1" applyFill="1" applyBorder="1" applyAlignment="1" applyProtection="1">
      <alignment horizontal="center" vertical="center"/>
    </xf>
    <xf numFmtId="0" fontId="9" fillId="19" borderId="5" xfId="0" applyFont="1" applyFill="1" applyBorder="1" applyAlignment="1">
      <alignment horizontal="center" vertical="center"/>
    </xf>
    <xf numFmtId="0" fontId="9" fillId="2" borderId="5" xfId="0" applyFont="1" applyFill="1" applyBorder="1" applyAlignment="1">
      <alignment horizontal="center" vertical="center"/>
    </xf>
    <xf numFmtId="43" fontId="23" fillId="0" borderId="0" xfId="0" applyNumberFormat="1" applyFont="1" applyFill="1" applyAlignment="1">
      <alignment horizontal="left" vertical="center"/>
    </xf>
    <xf numFmtId="4" fontId="9" fillId="2" borderId="5" xfId="0" applyNumberFormat="1" applyFont="1" applyFill="1" applyBorder="1" applyAlignment="1" applyProtection="1">
      <alignment horizontal="center" vertical="center"/>
    </xf>
    <xf numFmtId="0" fontId="9" fillId="0" borderId="5" xfId="0" applyFont="1" applyFill="1" applyBorder="1" applyAlignment="1">
      <alignment horizontal="center" vertical="center"/>
    </xf>
    <xf numFmtId="0" fontId="23" fillId="0" borderId="0" xfId="0" applyFont="1" applyFill="1"/>
    <xf numFmtId="0" fontId="24" fillId="0" borderId="0" xfId="0" applyFont="1" applyFill="1"/>
    <xf numFmtId="0" fontId="24" fillId="14" borderId="0" xfId="0" applyFont="1" applyFill="1"/>
    <xf numFmtId="0" fontId="24" fillId="2" borderId="0" xfId="0" applyFont="1" applyFill="1"/>
    <xf numFmtId="0" fontId="4" fillId="0" borderId="0" xfId="0" applyFont="1" applyFill="1" applyBorder="1"/>
    <xf numFmtId="0" fontId="9" fillId="0" borderId="5" xfId="0" applyFont="1" applyFill="1" applyBorder="1" applyAlignment="1" applyProtection="1">
      <alignment horizontal="center"/>
      <protection locked="0"/>
    </xf>
    <xf numFmtId="0" fontId="18" fillId="0" borderId="5" xfId="0" applyFont="1" applyFill="1" applyBorder="1" applyProtection="1">
      <protection locked="0"/>
    </xf>
    <xf numFmtId="0" fontId="18" fillId="0" borderId="5" xfId="0" applyFont="1" applyFill="1" applyBorder="1"/>
    <xf numFmtId="0" fontId="29" fillId="0" borderId="5" xfId="0" applyFont="1" applyFill="1" applyBorder="1" applyAlignment="1">
      <alignment vertical="center"/>
    </xf>
    <xf numFmtId="0" fontId="0" fillId="0" borderId="0" xfId="0" applyFill="1" applyAlignment="1">
      <alignment vertical="center"/>
    </xf>
    <xf numFmtId="4" fontId="9" fillId="19" borderId="5" xfId="0" applyNumberFormat="1" applyFont="1" applyFill="1" applyBorder="1" applyAlignment="1" applyProtection="1">
      <alignment horizontal="left" vertical="center"/>
    </xf>
    <xf numFmtId="4" fontId="11" fillId="2" borderId="5" xfId="0" applyNumberFormat="1" applyFont="1" applyFill="1" applyBorder="1" applyAlignment="1" applyProtection="1">
      <alignment vertical="center"/>
    </xf>
    <xf numFmtId="164" fontId="11" fillId="2" borderId="5" xfId="0" applyNumberFormat="1" applyFont="1" applyFill="1" applyBorder="1" applyAlignment="1" applyProtection="1">
      <alignment horizontal="right" vertical="center"/>
    </xf>
    <xf numFmtId="0" fontId="11" fillId="2" borderId="5" xfId="0" applyFont="1" applyFill="1" applyBorder="1" applyAlignment="1" applyProtection="1">
      <alignment horizontal="left" vertical="center" wrapText="1"/>
    </xf>
    <xf numFmtId="164" fontId="9" fillId="0" borderId="5" xfId="0" applyNumberFormat="1" applyFont="1" applyFill="1" applyBorder="1" applyAlignment="1" applyProtection="1">
      <alignment vertical="center"/>
    </xf>
    <xf numFmtId="0" fontId="11" fillId="0" borderId="5" xfId="0" applyFont="1" applyFill="1" applyBorder="1" applyAlignment="1" applyProtection="1">
      <alignment vertical="center" wrapText="1"/>
    </xf>
    <xf numFmtId="0" fontId="9" fillId="0" borderId="0" xfId="0" applyFont="1" applyFill="1" applyAlignment="1">
      <alignment horizontal="left" vertical="center" wrapText="1"/>
    </xf>
    <xf numFmtId="0" fontId="9" fillId="19" borderId="5" xfId="0" applyFont="1" applyFill="1" applyBorder="1" applyAlignment="1" applyProtection="1">
      <alignment horizontal="center" vertical="center"/>
      <protection locked="0"/>
    </xf>
    <xf numFmtId="0" fontId="31" fillId="0" borderId="15" xfId="0" applyFont="1" applyFill="1" applyBorder="1" applyAlignment="1">
      <alignment vertical="center" wrapText="1"/>
    </xf>
    <xf numFmtId="0" fontId="11" fillId="19" borderId="5" xfId="0" applyFont="1" applyFill="1" applyBorder="1" applyAlignment="1" applyProtection="1">
      <alignment vertical="center" wrapText="1"/>
    </xf>
    <xf numFmtId="43" fontId="4" fillId="0" borderId="0" xfId="1" applyFont="1" applyFill="1"/>
    <xf numFmtId="0" fontId="4" fillId="2" borderId="0" xfId="0" applyFont="1" applyFill="1" applyBorder="1"/>
    <xf numFmtId="4" fontId="4" fillId="2" borderId="0" xfId="0" applyNumberFormat="1" applyFont="1" applyFill="1"/>
    <xf numFmtId="0" fontId="4" fillId="2" borderId="0" xfId="0" applyFont="1" applyFill="1" applyAlignment="1">
      <alignment horizontal="center"/>
    </xf>
    <xf numFmtId="4" fontId="9" fillId="13" borderId="5" xfId="0" applyNumberFormat="1" applyFont="1" applyFill="1" applyBorder="1" applyAlignment="1">
      <alignment vertical="center"/>
    </xf>
    <xf numFmtId="4" fontId="9" fillId="14" borderId="5" xfId="0" applyNumberFormat="1" applyFont="1" applyFill="1" applyBorder="1" applyAlignment="1">
      <alignment vertical="center"/>
    </xf>
    <xf numFmtId="166" fontId="4" fillId="0" borderId="0" xfId="0" applyNumberFormat="1" applyFont="1" applyFill="1"/>
    <xf numFmtId="0" fontId="11" fillId="2" borderId="5" xfId="3" applyFont="1" applyFill="1" applyBorder="1" applyAlignment="1" applyProtection="1">
      <alignment vertical="center" wrapText="1"/>
    </xf>
    <xf numFmtId="4" fontId="11" fillId="0" borderId="5" xfId="0" applyNumberFormat="1" applyFont="1" applyFill="1" applyBorder="1" applyAlignment="1" applyProtection="1">
      <alignment horizontal="left" vertical="center"/>
    </xf>
    <xf numFmtId="0" fontId="33" fillId="23" borderId="0" xfId="0" applyFont="1" applyFill="1"/>
    <xf numFmtId="164" fontId="4" fillId="0" borderId="0" xfId="0" applyNumberFormat="1" applyFont="1" applyFill="1"/>
    <xf numFmtId="0" fontId="31" fillId="0" borderId="0" xfId="0" applyFont="1" applyFill="1" applyAlignment="1">
      <alignment horizontal="center" vertical="center" wrapText="1"/>
    </xf>
    <xf numFmtId="0" fontId="11" fillId="24" borderId="5" xfId="0" applyFont="1" applyFill="1" applyBorder="1" applyAlignment="1" applyProtection="1">
      <alignment horizontal="justify" vertical="center" wrapText="1"/>
    </xf>
    <xf numFmtId="0" fontId="18" fillId="13" borderId="5" xfId="0" applyFont="1" applyFill="1" applyBorder="1" applyAlignment="1">
      <alignment vertical="center"/>
    </xf>
    <xf numFmtId="0" fontId="18" fillId="0" borderId="5" xfId="0" applyFont="1" applyFill="1" applyBorder="1" applyAlignment="1" applyProtection="1">
      <alignment vertical="center"/>
      <protection locked="0"/>
    </xf>
    <xf numFmtId="4" fontId="9" fillId="13" borderId="5" xfId="0" applyNumberFormat="1" applyFont="1" applyFill="1" applyBorder="1" applyAlignment="1" applyProtection="1">
      <alignment horizontal="center" vertical="center"/>
    </xf>
    <xf numFmtId="4" fontId="9" fillId="14" borderId="5" xfId="0" applyNumberFormat="1" applyFont="1" applyFill="1" applyBorder="1" applyAlignment="1" applyProtection="1">
      <alignment horizontal="center" vertical="center"/>
    </xf>
    <xf numFmtId="0" fontId="9" fillId="15" borderId="0" xfId="0" applyFont="1" applyFill="1" applyAlignment="1" applyProtection="1">
      <alignment horizontal="center" vertical="center"/>
      <protection locked="0"/>
    </xf>
    <xf numFmtId="4" fontId="4" fillId="0" borderId="0" xfId="0" applyNumberFormat="1" applyFont="1" applyFill="1"/>
    <xf numFmtId="0" fontId="34" fillId="0" borderId="0" xfId="0" applyFont="1" applyFill="1"/>
    <xf numFmtId="4" fontId="35" fillId="0" borderId="0" xfId="0" applyNumberFormat="1" applyFont="1" applyFill="1"/>
    <xf numFmtId="4" fontId="19" fillId="0" borderId="0" xfId="0" applyNumberFormat="1" applyFont="1" applyFill="1"/>
    <xf numFmtId="0" fontId="31" fillId="0" borderId="0" xfId="0" applyFont="1" applyFill="1"/>
    <xf numFmtId="0" fontId="36" fillId="0" borderId="15" xfId="0" applyFont="1" applyFill="1" applyBorder="1" applyAlignment="1"/>
    <xf numFmtId="0" fontId="36" fillId="0" borderId="15" xfId="0" applyFont="1" applyFill="1" applyBorder="1" applyAlignment="1">
      <alignment vertical="center"/>
    </xf>
    <xf numFmtId="0" fontId="11" fillId="0" borderId="5" xfId="0" applyFont="1" applyFill="1" applyBorder="1" applyAlignment="1" applyProtection="1">
      <alignment horizontal="left" vertical="center" wrapText="1" indent="3"/>
    </xf>
    <xf numFmtId="0" fontId="31" fillId="0" borderId="0" xfId="0" applyFont="1" applyFill="1" applyAlignment="1">
      <alignment vertical="center"/>
    </xf>
    <xf numFmtId="0" fontId="11" fillId="2" borderId="10" xfId="0" applyFont="1" applyFill="1" applyBorder="1" applyAlignment="1" applyProtection="1">
      <alignment horizontal="left" vertical="center" wrapText="1"/>
    </xf>
    <xf numFmtId="0" fontId="9" fillId="2" borderId="5" xfId="0" applyNumberFormat="1" applyFont="1" applyFill="1" applyBorder="1" applyAlignment="1" applyProtection="1">
      <alignment vertical="center"/>
    </xf>
    <xf numFmtId="0" fontId="9" fillId="23" borderId="5" xfId="0" applyFont="1" applyFill="1" applyBorder="1" applyAlignment="1" applyProtection="1">
      <alignment horizontal="center" vertical="center"/>
      <protection locked="0"/>
    </xf>
    <xf numFmtId="43" fontId="25" fillId="0" borderId="0" xfId="0" applyNumberFormat="1" applyFont="1" applyFill="1" applyAlignment="1">
      <alignment horizontal="left" vertical="center" wrapText="1"/>
    </xf>
    <xf numFmtId="0" fontId="18" fillId="17" borderId="5" xfId="0" applyFont="1" applyFill="1" applyBorder="1"/>
    <xf numFmtId="4" fontId="9" fillId="0" borderId="5" xfId="0" applyNumberFormat="1" applyFont="1" applyFill="1" applyBorder="1" applyAlignment="1" applyProtection="1">
      <alignment horizontal="center" vertical="center"/>
    </xf>
    <xf numFmtId="164" fontId="11" fillId="0" borderId="5" xfId="0" applyNumberFormat="1" applyFont="1" applyFill="1" applyBorder="1" applyAlignment="1" applyProtection="1">
      <alignment horizontal="right" vertical="center"/>
    </xf>
    <xf numFmtId="0" fontId="9" fillId="0" borderId="5" xfId="0" applyNumberFormat="1" applyFont="1" applyFill="1" applyBorder="1" applyAlignment="1" applyProtection="1">
      <alignment horizontal="right" vertical="center"/>
    </xf>
    <xf numFmtId="165" fontId="9" fillId="0" borderId="5" xfId="0" applyNumberFormat="1" applyFont="1" applyFill="1" applyBorder="1" applyAlignment="1" applyProtection="1">
      <alignment vertical="center" wrapText="1"/>
    </xf>
    <xf numFmtId="0" fontId="31" fillId="23" borderId="15" xfId="0" applyFont="1" applyFill="1" applyBorder="1" applyAlignment="1">
      <alignment vertical="center" wrapText="1"/>
    </xf>
    <xf numFmtId="165" fontId="9" fillId="21" borderId="5" xfId="0" applyNumberFormat="1" applyFont="1" applyFill="1" applyBorder="1" applyAlignment="1" applyProtection="1">
      <alignment horizontal="center" vertical="center"/>
    </xf>
    <xf numFmtId="0" fontId="9" fillId="21" borderId="5" xfId="0" applyFont="1" applyFill="1" applyBorder="1" applyAlignment="1" applyProtection="1">
      <alignment horizontal="center" vertical="center"/>
    </xf>
    <xf numFmtId="3" fontId="9" fillId="0" borderId="5" xfId="0" applyNumberFormat="1" applyFont="1" applyFill="1" applyBorder="1" applyAlignment="1" applyProtection="1">
      <alignment horizontal="center" vertical="center"/>
    </xf>
    <xf numFmtId="3" fontId="9" fillId="14" borderId="5" xfId="0" applyNumberFormat="1" applyFont="1" applyFill="1" applyBorder="1" applyAlignment="1">
      <alignment vertical="center"/>
    </xf>
    <xf numFmtId="0" fontId="37" fillId="2" borderId="5" xfId="0" applyFont="1" applyFill="1" applyBorder="1" applyAlignment="1">
      <alignment horizontal="center" vertical="center"/>
    </xf>
    <xf numFmtId="0" fontId="31" fillId="23" borderId="0" xfId="0" applyFont="1" applyFill="1"/>
    <xf numFmtId="0" fontId="11" fillId="0" borderId="5" xfId="0" applyFont="1" applyFill="1" applyBorder="1" applyAlignment="1" applyProtection="1">
      <alignment vertical="justify" wrapText="1"/>
    </xf>
    <xf numFmtId="2" fontId="4" fillId="0" borderId="0" xfId="0" applyNumberFormat="1" applyFont="1" applyFill="1"/>
    <xf numFmtId="0" fontId="18" fillId="2" borderId="5" xfId="0" applyFont="1" applyFill="1" applyBorder="1" applyProtection="1">
      <protection locked="0"/>
    </xf>
    <xf numFmtId="0" fontId="31" fillId="23" borderId="0" xfId="0" applyFont="1" applyFill="1" applyAlignment="1">
      <alignment vertical="center" wrapText="1"/>
    </xf>
    <xf numFmtId="0" fontId="4" fillId="23" borderId="0" xfId="0" applyFont="1" applyFill="1"/>
    <xf numFmtId="0" fontId="11" fillId="0" borderId="10" xfId="0" applyFont="1" applyFill="1" applyBorder="1" applyAlignment="1" applyProtection="1">
      <alignment horizontal="justify" vertical="center" wrapText="1"/>
    </xf>
    <xf numFmtId="0" fontId="9" fillId="14" borderId="5" xfId="0" applyNumberFormat="1" applyFont="1" applyFill="1" applyBorder="1" applyAlignment="1" applyProtection="1">
      <alignment vertical="center"/>
    </xf>
    <xf numFmtId="0" fontId="38" fillId="14" borderId="5" xfId="0" applyFont="1" applyFill="1" applyBorder="1"/>
    <xf numFmtId="0" fontId="39" fillId="20" borderId="5" xfId="0" applyFont="1" applyFill="1" applyBorder="1" applyAlignment="1">
      <alignment horizontal="center" vertical="center"/>
    </xf>
    <xf numFmtId="0" fontId="9" fillId="20" borderId="5" xfId="0" applyFont="1" applyFill="1" applyBorder="1" applyAlignment="1" applyProtection="1">
      <alignment horizontal="center" vertical="center"/>
      <protection locked="0"/>
    </xf>
    <xf numFmtId="0" fontId="20" fillId="2" borderId="0" xfId="0" applyFont="1" applyFill="1"/>
    <xf numFmtId="0" fontId="40" fillId="14" borderId="0" xfId="0" applyFont="1" applyFill="1"/>
    <xf numFmtId="0" fontId="40" fillId="0" borderId="0" xfId="0" applyFont="1" applyFill="1"/>
    <xf numFmtId="165" fontId="7" fillId="0" borderId="13" xfId="0" applyNumberFormat="1" applyFont="1" applyFill="1" applyBorder="1" applyAlignment="1">
      <alignment horizontal="center" vertical="center" wrapText="1"/>
    </xf>
    <xf numFmtId="1" fontId="9" fillId="14" borderId="5" xfId="0" applyNumberFormat="1" applyFont="1" applyFill="1" applyBorder="1" applyAlignment="1">
      <alignment vertical="center"/>
    </xf>
    <xf numFmtId="0" fontId="24" fillId="19" borderId="0" xfId="0" applyFont="1" applyFill="1"/>
    <xf numFmtId="1" fontId="9" fillId="13" borderId="5" xfId="0" applyNumberFormat="1" applyFont="1" applyFill="1" applyBorder="1" applyAlignment="1">
      <alignment vertical="center"/>
    </xf>
    <xf numFmtId="0" fontId="41" fillId="15" borderId="0" xfId="0" applyFont="1" applyFill="1" applyAlignment="1">
      <alignment horizontal="left" vertical="center" wrapText="1"/>
    </xf>
    <xf numFmtId="0" fontId="24" fillId="12" borderId="0" xfId="0" applyFont="1" applyFill="1"/>
    <xf numFmtId="0" fontId="18" fillId="14" borderId="5" xfId="0" applyFont="1" applyFill="1" applyBorder="1" applyAlignment="1">
      <alignment vertical="center"/>
    </xf>
    <xf numFmtId="0" fontId="11" fillId="0" borderId="0" xfId="0" applyFont="1" applyAlignment="1" applyProtection="1">
      <alignment horizontal="justify" vertical="center" wrapText="1"/>
    </xf>
    <xf numFmtId="0" fontId="4" fillId="4" borderId="0" xfId="0" applyFont="1" applyFill="1"/>
    <xf numFmtId="0" fontId="42" fillId="0" borderId="0" xfId="0" applyFont="1" applyFill="1" applyAlignment="1">
      <alignment horizontal="center" vertical="center" wrapText="1"/>
    </xf>
    <xf numFmtId="0" fontId="9" fillId="13" borderId="5" xfId="0" applyFont="1" applyFill="1" applyBorder="1" applyAlignment="1">
      <alignment horizontal="justify" vertical="center" wrapText="1"/>
    </xf>
    <xf numFmtId="0" fontId="9" fillId="14" borderId="5" xfId="0" applyFont="1" applyFill="1" applyBorder="1" applyAlignment="1">
      <alignment horizontal="justify" vertical="center" wrapText="1"/>
    </xf>
    <xf numFmtId="3" fontId="9" fillId="13" borderId="5" xfId="0" applyNumberFormat="1" applyFont="1" applyFill="1" applyBorder="1" applyAlignment="1" applyProtection="1">
      <alignment horizontal="right" vertical="center"/>
    </xf>
    <xf numFmtId="0" fontId="9" fillId="8" borderId="5" xfId="0" applyFont="1" applyFill="1" applyBorder="1" applyAlignment="1" applyProtection="1">
      <alignment horizontal="center" vertical="center"/>
      <protection locked="0"/>
    </xf>
    <xf numFmtId="4" fontId="9" fillId="0" borderId="5" xfId="0" applyNumberFormat="1" applyFont="1" applyFill="1" applyBorder="1" applyAlignment="1" applyProtection="1">
      <alignment horizontal="center" vertical="center" wrapText="1"/>
    </xf>
    <xf numFmtId="0" fontId="9" fillId="26" borderId="5" xfId="0" applyFont="1" applyFill="1" applyBorder="1" applyAlignment="1" applyProtection="1">
      <alignment horizontal="center" vertical="center"/>
      <protection locked="0"/>
    </xf>
    <xf numFmtId="0" fontId="9" fillId="14" borderId="5" xfId="0" applyNumberFormat="1" applyFont="1" applyFill="1" applyBorder="1" applyAlignment="1" applyProtection="1">
      <alignment horizontal="right" vertical="center"/>
    </xf>
    <xf numFmtId="0" fontId="9" fillId="14" borderId="5" xfId="0" applyNumberFormat="1" applyFont="1" applyFill="1" applyBorder="1" applyAlignment="1" applyProtection="1">
      <alignment horizontal="center" vertical="center"/>
    </xf>
    <xf numFmtId="0" fontId="18" fillId="14" borderId="5" xfId="0" applyFont="1" applyFill="1" applyBorder="1" applyAlignment="1">
      <alignment horizontal="center" vertical="center"/>
    </xf>
    <xf numFmtId="4" fontId="21" fillId="14" borderId="0" xfId="0" applyNumberFormat="1" applyFont="1" applyFill="1"/>
    <xf numFmtId="0" fontId="9" fillId="0" borderId="5" xfId="0" applyNumberFormat="1" applyFont="1" applyFill="1" applyBorder="1" applyAlignment="1" applyProtection="1">
      <alignment horizontal="center" vertical="center"/>
    </xf>
    <xf numFmtId="0" fontId="18" fillId="0" borderId="5" xfId="0" applyFont="1" applyFill="1" applyBorder="1" applyAlignment="1" applyProtection="1">
      <alignment horizontal="center" vertical="center"/>
      <protection locked="0"/>
    </xf>
    <xf numFmtId="4" fontId="21" fillId="0" borderId="0" xfId="0" applyNumberFormat="1" applyFont="1" applyFill="1"/>
    <xf numFmtId="0" fontId="9" fillId="14" borderId="5" xfId="0" applyFont="1" applyFill="1" applyBorder="1" applyAlignment="1">
      <alignment horizontal="center" vertical="center"/>
    </xf>
    <xf numFmtId="165" fontId="11" fillId="0" borderId="5" xfId="0" applyNumberFormat="1" applyFont="1" applyFill="1" applyBorder="1" applyAlignment="1" applyProtection="1">
      <alignment horizontal="left" vertical="center" wrapText="1"/>
    </xf>
    <xf numFmtId="164" fontId="11" fillId="0" borderId="5" xfId="0" applyNumberFormat="1" applyFont="1" applyFill="1" applyBorder="1" applyAlignment="1" applyProtection="1">
      <alignment horizontal="center" vertical="center"/>
    </xf>
    <xf numFmtId="0" fontId="42" fillId="0" borderId="15" xfId="0" applyFont="1" applyFill="1" applyBorder="1" applyAlignment="1">
      <alignment vertical="center" wrapText="1"/>
    </xf>
    <xf numFmtId="0" fontId="9" fillId="14" borderId="5" xfId="0" applyNumberFormat="1" applyFont="1" applyFill="1" applyBorder="1" applyAlignment="1" applyProtection="1">
      <alignment horizontal="left" vertical="center" wrapText="1"/>
    </xf>
    <xf numFmtId="0" fontId="19" fillId="26" borderId="0" xfId="0" applyFont="1" applyFill="1"/>
    <xf numFmtId="0" fontId="43" fillId="21" borderId="5" xfId="0" applyFont="1" applyFill="1" applyBorder="1" applyAlignment="1" applyProtection="1">
      <alignment horizontal="justify" vertical="center" wrapText="1"/>
    </xf>
    <xf numFmtId="4" fontId="9" fillId="21" borderId="5" xfId="0" applyNumberFormat="1" applyFont="1" applyFill="1" applyBorder="1" applyAlignment="1" applyProtection="1">
      <alignment vertical="center"/>
    </xf>
    <xf numFmtId="164" fontId="9" fillId="21" borderId="5" xfId="0" applyNumberFormat="1" applyFont="1" applyFill="1" applyBorder="1" applyAlignment="1" applyProtection="1">
      <alignment horizontal="center" vertical="center"/>
    </xf>
    <xf numFmtId="0" fontId="18" fillId="21" borderId="5" xfId="0" applyFont="1" applyFill="1" applyBorder="1"/>
    <xf numFmtId="0" fontId="11" fillId="0" borderId="5" xfId="3" applyFont="1" applyFill="1" applyBorder="1" applyAlignment="1" applyProtection="1">
      <alignment vertical="center" wrapText="1"/>
    </xf>
    <xf numFmtId="0" fontId="9" fillId="0" borderId="5" xfId="0" applyNumberFormat="1" applyFont="1" applyFill="1" applyBorder="1" applyAlignment="1" applyProtection="1">
      <alignment vertical="center"/>
    </xf>
    <xf numFmtId="1" fontId="11" fillId="0" borderId="5" xfId="0" applyNumberFormat="1" applyFont="1" applyFill="1" applyBorder="1" applyAlignment="1" applyProtection="1">
      <alignment horizontal="right" vertical="center"/>
    </xf>
    <xf numFmtId="0" fontId="44" fillId="0" borderId="0" xfId="0" applyFont="1" applyFill="1"/>
    <xf numFmtId="1" fontId="9" fillId="14" borderId="5" xfId="0" applyNumberFormat="1" applyFont="1" applyFill="1" applyBorder="1" applyAlignment="1" applyProtection="1">
      <alignment horizontal="right" vertical="center"/>
    </xf>
    <xf numFmtId="165" fontId="9" fillId="27" borderId="5" xfId="0" applyNumberFormat="1" applyFont="1" applyFill="1" applyBorder="1" applyAlignment="1" applyProtection="1">
      <alignment horizontal="center" vertical="center"/>
    </xf>
    <xf numFmtId="0" fontId="9" fillId="27" borderId="5" xfId="0" applyFont="1" applyFill="1" applyBorder="1" applyAlignment="1" applyProtection="1">
      <alignment horizontal="center" vertical="center"/>
    </xf>
    <xf numFmtId="0" fontId="43" fillId="27" borderId="5" xfId="0" applyFont="1" applyFill="1" applyBorder="1" applyAlignment="1" applyProtection="1">
      <alignment horizontal="justify" vertical="center" wrapText="1"/>
    </xf>
    <xf numFmtId="4" fontId="9" fillId="27" borderId="5" xfId="0" applyNumberFormat="1" applyFont="1" applyFill="1" applyBorder="1" applyAlignment="1" applyProtection="1">
      <alignment vertical="center"/>
    </xf>
    <xf numFmtId="164" fontId="9" fillId="27" borderId="5" xfId="0" applyNumberFormat="1" applyFont="1" applyFill="1" applyBorder="1" applyAlignment="1" applyProtection="1">
      <alignment horizontal="center" vertical="center"/>
    </xf>
    <xf numFmtId="0" fontId="18" fillId="27" borderId="5" xfId="0" applyFont="1" applyFill="1" applyBorder="1"/>
    <xf numFmtId="1" fontId="9" fillId="0" borderId="5" xfId="0" applyNumberFormat="1" applyFont="1" applyFill="1" applyBorder="1" applyAlignment="1" applyProtection="1">
      <alignment vertical="center"/>
    </xf>
    <xf numFmtId="1" fontId="9" fillId="0" borderId="5" xfId="0" applyNumberFormat="1" applyFont="1" applyFill="1" applyBorder="1" applyAlignment="1" applyProtection="1">
      <alignment horizontal="center" vertical="center"/>
    </xf>
    <xf numFmtId="0" fontId="45" fillId="0" borderId="0" xfId="0" applyFont="1" applyFill="1"/>
    <xf numFmtId="0" fontId="11" fillId="0" borderId="5" xfId="0" applyFont="1" applyFill="1" applyBorder="1" applyAlignment="1" applyProtection="1">
      <alignment horizontal="justify" vertical="center"/>
    </xf>
    <xf numFmtId="0" fontId="9" fillId="0" borderId="5" xfId="0" applyFont="1" applyFill="1" applyBorder="1" applyAlignment="1" applyProtection="1">
      <alignment vertical="center" wrapText="1"/>
    </xf>
    <xf numFmtId="3" fontId="11" fillId="0" borderId="5" xfId="0" applyNumberFormat="1" applyFont="1" applyFill="1" applyBorder="1" applyAlignment="1" applyProtection="1">
      <alignment horizontal="right" vertical="center"/>
    </xf>
    <xf numFmtId="0" fontId="46" fillId="0" borderId="0" xfId="0" applyFont="1" applyFill="1" applyAlignment="1">
      <alignment horizontal="center" vertical="center" wrapText="1"/>
    </xf>
    <xf numFmtId="0" fontId="19" fillId="0" borderId="0" xfId="0" applyFont="1"/>
    <xf numFmtId="165" fontId="9" fillId="0" borderId="10" xfId="0" applyNumberFormat="1" applyFont="1" applyFill="1" applyBorder="1" applyAlignment="1" applyProtection="1">
      <alignment vertical="center"/>
    </xf>
    <xf numFmtId="4" fontId="11" fillId="0" borderId="10" xfId="0" applyNumberFormat="1" applyFont="1" applyFill="1" applyBorder="1" applyAlignment="1" applyProtection="1">
      <alignment vertical="center"/>
    </xf>
    <xf numFmtId="164" fontId="11" fillId="0" borderId="10" xfId="0" applyNumberFormat="1" applyFont="1" applyFill="1" applyBorder="1" applyAlignment="1" applyProtection="1">
      <alignment horizontal="right" vertical="center"/>
    </xf>
    <xf numFmtId="3" fontId="9" fillId="0" borderId="10" xfId="0" applyNumberFormat="1" applyFont="1" applyFill="1" applyBorder="1" applyAlignment="1" applyProtection="1">
      <alignment vertical="center"/>
    </xf>
    <xf numFmtId="0" fontId="9" fillId="2" borderId="10" xfId="0" applyFont="1" applyFill="1" applyBorder="1" applyAlignment="1">
      <alignment horizontal="center" vertical="center"/>
    </xf>
    <xf numFmtId="0" fontId="11" fillId="0" borderId="0" xfId="0" applyFont="1" applyProtection="1"/>
    <xf numFmtId="0" fontId="17" fillId="0" borderId="0" xfId="0" applyFont="1"/>
    <xf numFmtId="4" fontId="9" fillId="2" borderId="10" xfId="0" applyNumberFormat="1" applyFont="1" applyFill="1" applyBorder="1" applyAlignment="1" applyProtection="1">
      <alignment horizontal="left" vertical="center"/>
    </xf>
    <xf numFmtId="3" fontId="9" fillId="2" borderId="10" xfId="0" applyNumberFormat="1" applyFont="1" applyFill="1" applyBorder="1" applyAlignment="1" applyProtection="1">
      <alignment horizontal="right" vertical="center"/>
    </xf>
    <xf numFmtId="0" fontId="11" fillId="0" borderId="8" xfId="0" applyFont="1" applyBorder="1" applyProtection="1"/>
    <xf numFmtId="0" fontId="17" fillId="0" borderId="8" xfId="0" applyFont="1" applyBorder="1"/>
    <xf numFmtId="43" fontId="4" fillId="0" borderId="0" xfId="1" applyFont="1"/>
    <xf numFmtId="0" fontId="4" fillId="0" borderId="0" xfId="0" applyFont="1" applyAlignment="1">
      <alignment horizontal="center"/>
    </xf>
    <xf numFmtId="0" fontId="11" fillId="0" borderId="5" xfId="0" applyFont="1" applyFill="1" applyBorder="1" applyAlignment="1" applyProtection="1">
      <alignment horizontal="left" vertical="top" wrapText="1"/>
    </xf>
    <xf numFmtId="0" fontId="11" fillId="0" borderId="0" xfId="0" applyFont="1" applyFill="1" applyAlignment="1" applyProtection="1">
      <alignment vertical="center" wrapText="1"/>
    </xf>
    <xf numFmtId="164" fontId="9" fillId="28" borderId="5" xfId="0" applyNumberFormat="1" applyFont="1" applyFill="1" applyBorder="1" applyAlignment="1" applyProtection="1">
      <alignment horizontal="right" vertical="center"/>
    </xf>
    <xf numFmtId="0" fontId="11" fillId="0" borderId="10" xfId="0" applyFont="1" applyFill="1" applyBorder="1" applyAlignment="1" applyProtection="1">
      <alignment horizontal="left" vertical="center" wrapText="1" indent="3"/>
    </xf>
    <xf numFmtId="0" fontId="18" fillId="14" borderId="13" xfId="0" applyFont="1" applyFill="1" applyBorder="1"/>
    <xf numFmtId="0" fontId="9" fillId="2" borderId="13" xfId="0" applyFont="1" applyFill="1" applyBorder="1" applyAlignment="1" applyProtection="1">
      <alignment horizontal="center" vertical="center"/>
      <protection locked="0"/>
    </xf>
    <xf numFmtId="0" fontId="18" fillId="0" borderId="10" xfId="0" applyFont="1" applyFill="1" applyBorder="1" applyAlignment="1" applyProtection="1">
      <alignment vertical="center"/>
    </xf>
    <xf numFmtId="0" fontId="9" fillId="0" borderId="10" xfId="0" applyFont="1" applyFill="1" applyBorder="1" applyAlignment="1" applyProtection="1">
      <alignment vertical="center"/>
    </xf>
    <xf numFmtId="165" fontId="9" fillId="0" borderId="10" xfId="0" applyNumberFormat="1" applyFont="1" applyFill="1" applyBorder="1" applyAlignment="1" applyProtection="1">
      <alignment horizontal="center" vertical="center"/>
    </xf>
    <xf numFmtId="4" fontId="9" fillId="0" borderId="10" xfId="0" applyNumberFormat="1" applyFont="1" applyFill="1" applyBorder="1" applyAlignment="1" applyProtection="1">
      <alignment vertical="center"/>
    </xf>
    <xf numFmtId="0" fontId="9" fillId="2" borderId="9" xfId="0" applyFont="1" applyFill="1" applyBorder="1" applyAlignment="1">
      <alignment horizontal="center" vertical="center"/>
    </xf>
    <xf numFmtId="0" fontId="9" fillId="0" borderId="10" xfId="0" applyFont="1" applyFill="1" applyBorder="1" applyAlignment="1" applyProtection="1">
      <alignment horizontal="center" vertical="center"/>
    </xf>
    <xf numFmtId="0" fontId="9" fillId="0" borderId="10" xfId="0" applyNumberFormat="1" applyFont="1" applyFill="1" applyBorder="1" applyAlignment="1" applyProtection="1">
      <alignment horizontal="right" vertical="center"/>
    </xf>
    <xf numFmtId="0" fontId="11" fillId="2" borderId="10" xfId="0" applyFont="1" applyFill="1" applyBorder="1" applyAlignment="1" applyProtection="1">
      <alignment vertical="top" wrapText="1"/>
    </xf>
    <xf numFmtId="0" fontId="47" fillId="0" borderId="0" xfId="0" applyFont="1"/>
    <xf numFmtId="164" fontId="47" fillId="0" borderId="0" xfId="0" applyNumberFormat="1" applyFont="1" applyAlignment="1">
      <alignment horizontal="center" vertical="center"/>
    </xf>
    <xf numFmtId="0" fontId="45" fillId="0" borderId="0" xfId="0" applyFont="1"/>
    <xf numFmtId="164" fontId="45" fillId="0" borderId="0" xfId="0" applyNumberFormat="1" applyFont="1" applyAlignment="1">
      <alignment horizontal="center" vertical="center"/>
    </xf>
    <xf numFmtId="164" fontId="4" fillId="0" borderId="0" xfId="0" applyNumberFormat="1" applyFont="1" applyAlignment="1">
      <alignment horizontal="center" vertical="center"/>
    </xf>
    <xf numFmtId="0" fontId="4" fillId="0" borderId="0" xfId="0" applyFont="1" applyFill="1" applyAlignment="1">
      <alignment horizontal="left" vertical="top"/>
    </xf>
    <xf numFmtId="165" fontId="7" fillId="0" borderId="5" xfId="0" applyNumberFormat="1" applyFont="1" applyFill="1" applyBorder="1" applyAlignment="1">
      <alignment horizontal="center" vertical="center"/>
    </xf>
    <xf numFmtId="165" fontId="9" fillId="0" borderId="5" xfId="0" applyNumberFormat="1" applyFont="1" applyFill="1" applyBorder="1" applyAlignment="1">
      <alignment horizontal="center" vertical="center"/>
    </xf>
    <xf numFmtId="4" fontId="25" fillId="6" borderId="5" xfId="0" applyNumberFormat="1" applyFont="1" applyFill="1" applyBorder="1" applyAlignment="1">
      <alignment vertical="center"/>
    </xf>
    <xf numFmtId="0" fontId="31" fillId="0" borderId="15" xfId="0" applyFont="1" applyFill="1" applyBorder="1" applyAlignment="1">
      <alignment horizontal="center" vertical="center" wrapText="1"/>
    </xf>
    <xf numFmtId="0" fontId="74" fillId="0" borderId="0" xfId="266"/>
    <xf numFmtId="0" fontId="27" fillId="0" borderId="0" xfId="266" applyFont="1"/>
    <xf numFmtId="41" fontId="26" fillId="12" borderId="6" xfId="162" applyNumberFormat="1" applyFont="1" applyFill="1" applyBorder="1" applyAlignment="1">
      <alignment horizontal="center" vertical="center" wrapText="1"/>
    </xf>
    <xf numFmtId="0" fontId="6" fillId="14" borderId="26" xfId="162" applyFont="1" applyFill="1" applyBorder="1" applyAlignment="1">
      <alignment horizontal="center" vertical="center"/>
    </xf>
    <xf numFmtId="165" fontId="26" fillId="14" borderId="27" xfId="162" applyNumberFormat="1" applyFont="1" applyFill="1" applyBorder="1" applyAlignment="1">
      <alignment horizontal="justify" vertical="center" wrapText="1"/>
    </xf>
    <xf numFmtId="4" fontId="26" fillId="14" borderId="27" xfId="162" applyNumberFormat="1" applyFont="1" applyFill="1" applyBorder="1" applyAlignment="1">
      <alignment horizontal="right" vertical="center" wrapText="1"/>
    </xf>
    <xf numFmtId="171" fontId="26" fillId="14" borderId="27" xfId="162" applyNumberFormat="1" applyFont="1" applyFill="1" applyBorder="1" applyAlignment="1">
      <alignment horizontal="right" vertical="center" wrapText="1"/>
    </xf>
    <xf numFmtId="0" fontId="76" fillId="0" borderId="28" xfId="162" applyFont="1" applyFill="1" applyBorder="1" applyAlignment="1">
      <alignment horizontal="center" vertical="center"/>
    </xf>
    <xf numFmtId="165" fontId="27" fillId="0" borderId="28" xfId="162" applyNumberFormat="1" applyFont="1" applyFill="1" applyBorder="1" applyAlignment="1">
      <alignment horizontal="left" vertical="center" wrapText="1"/>
    </xf>
    <xf numFmtId="4" fontId="27" fillId="0" borderId="28" xfId="162" applyNumberFormat="1" applyFont="1" applyFill="1" applyBorder="1" applyAlignment="1">
      <alignment horizontal="right" vertical="center" wrapText="1"/>
    </xf>
    <xf numFmtId="171" fontId="26" fillId="0" borderId="27" xfId="162" applyNumberFormat="1" applyFont="1" applyFill="1" applyBorder="1" applyAlignment="1">
      <alignment horizontal="right" vertical="center" wrapText="1"/>
    </xf>
    <xf numFmtId="4" fontId="26" fillId="0" borderId="27" xfId="162" applyNumberFormat="1" applyFont="1" applyFill="1" applyBorder="1" applyAlignment="1">
      <alignment horizontal="right" vertical="center" wrapText="1"/>
    </xf>
    <xf numFmtId="0" fontId="6" fillId="14" borderId="28" xfId="162" applyFont="1" applyFill="1" applyBorder="1" applyAlignment="1">
      <alignment horizontal="center" vertical="center"/>
    </xf>
    <xf numFmtId="165" fontId="26" fillId="14" borderId="28" xfId="162" applyNumberFormat="1" applyFont="1" applyFill="1" applyBorder="1" applyAlignment="1">
      <alignment horizontal="justify" vertical="center" wrapText="1"/>
    </xf>
    <xf numFmtId="4" fontId="26" fillId="14" borderId="28" xfId="162" applyNumberFormat="1" applyFont="1" applyFill="1" applyBorder="1" applyAlignment="1">
      <alignment horizontal="right" vertical="center" wrapText="1"/>
    </xf>
    <xf numFmtId="165" fontId="26" fillId="14" borderId="28" xfId="162" applyNumberFormat="1" applyFont="1" applyFill="1" applyBorder="1" applyAlignment="1">
      <alignment horizontal="left" vertical="center" wrapText="1" indent="1"/>
    </xf>
    <xf numFmtId="0" fontId="75" fillId="0" borderId="0" xfId="162" applyFont="1" applyBorder="1" applyAlignment="1">
      <alignment vertical="center"/>
    </xf>
    <xf numFmtId="41" fontId="33" fillId="12" borderId="6" xfId="162" applyNumberFormat="1" applyFont="1" applyFill="1" applyBorder="1" applyAlignment="1">
      <alignment horizontal="center" vertical="center" wrapText="1"/>
    </xf>
    <xf numFmtId="4" fontId="33" fillId="12" borderId="6" xfId="162" applyNumberFormat="1" applyFont="1" applyFill="1" applyBorder="1" applyAlignment="1">
      <alignment horizontal="right" vertical="center" wrapText="1"/>
    </xf>
    <xf numFmtId="0" fontId="77" fillId="0" borderId="0" xfId="162" applyFont="1" applyAlignment="1">
      <alignment vertical="center"/>
    </xf>
    <xf numFmtId="4" fontId="78" fillId="0" borderId="0" xfId="162" applyNumberFormat="1" applyFont="1" applyBorder="1" applyAlignment="1">
      <alignment horizontal="left" vertical="center" wrapText="1"/>
    </xf>
    <xf numFmtId="0" fontId="78" fillId="0" borderId="0" xfId="162" applyFont="1" applyBorder="1" applyAlignment="1">
      <alignment horizontal="left" vertical="center" wrapText="1"/>
    </xf>
    <xf numFmtId="0" fontId="6" fillId="0" borderId="0" xfId="162" applyFont="1" applyAlignment="1">
      <alignment vertical="center"/>
    </xf>
    <xf numFmtId="4" fontId="26" fillId="12" borderId="1" xfId="162" applyNumberFormat="1" applyFont="1" applyFill="1" applyBorder="1" applyAlignment="1">
      <alignment horizontal="center" vertical="center"/>
    </xf>
    <xf numFmtId="0" fontId="6" fillId="0" borderId="33" xfId="162" applyFont="1" applyFill="1" applyBorder="1" applyAlignment="1">
      <alignment horizontal="center" vertical="center"/>
    </xf>
    <xf numFmtId="165" fontId="26" fillId="0" borderId="34" xfId="162" applyNumberFormat="1" applyFont="1" applyFill="1" applyBorder="1" applyAlignment="1">
      <alignment horizontal="left" vertical="center" wrapText="1"/>
    </xf>
    <xf numFmtId="4" fontId="27" fillId="0" borderId="34" xfId="162" applyNumberFormat="1" applyFont="1" applyFill="1" applyBorder="1" applyAlignment="1">
      <alignment vertical="center" wrapText="1"/>
    </xf>
    <xf numFmtId="4" fontId="27" fillId="0" borderId="35" xfId="162" applyNumberFormat="1" applyFont="1" applyFill="1" applyBorder="1" applyAlignment="1">
      <alignment vertical="center" wrapText="1"/>
    </xf>
    <xf numFmtId="0" fontId="6" fillId="0" borderId="31" xfId="162" applyFont="1" applyFill="1" applyBorder="1" applyAlignment="1">
      <alignment horizontal="center" vertical="center"/>
    </xf>
    <xf numFmtId="165" fontId="26" fillId="0" borderId="28" xfId="162" applyNumberFormat="1" applyFont="1" applyFill="1" applyBorder="1" applyAlignment="1">
      <alignment horizontal="left" vertical="center" wrapText="1"/>
    </xf>
    <xf numFmtId="4" fontId="27" fillId="0" borderId="28" xfId="162" applyNumberFormat="1" applyFont="1" applyFill="1" applyBorder="1" applyAlignment="1">
      <alignment vertical="center" wrapText="1"/>
    </xf>
    <xf numFmtId="4" fontId="27" fillId="0" borderId="36" xfId="162" applyNumberFormat="1" applyFont="1" applyFill="1" applyBorder="1" applyAlignment="1">
      <alignment vertical="center" wrapText="1"/>
    </xf>
    <xf numFmtId="0" fontId="6" fillId="0" borderId="32" xfId="162" applyFont="1" applyFill="1" applyBorder="1" applyAlignment="1">
      <alignment horizontal="center" vertical="center"/>
    </xf>
    <xf numFmtId="165" fontId="26" fillId="0" borderId="37" xfId="162" applyNumberFormat="1" applyFont="1" applyFill="1" applyBorder="1" applyAlignment="1">
      <alignment horizontal="left" vertical="center" wrapText="1"/>
    </xf>
    <xf numFmtId="4" fontId="27" fillId="0" borderId="37" xfId="162" applyNumberFormat="1" applyFont="1" applyFill="1" applyBorder="1" applyAlignment="1">
      <alignment vertical="center" wrapText="1"/>
    </xf>
    <xf numFmtId="4" fontId="27" fillId="0" borderId="38" xfId="162" applyNumberFormat="1" applyFont="1" applyFill="1" applyBorder="1" applyAlignment="1">
      <alignment vertical="center" wrapText="1"/>
    </xf>
    <xf numFmtId="0" fontId="79" fillId="12" borderId="10" xfId="162" applyFont="1" applyFill="1" applyBorder="1" applyAlignment="1">
      <alignment horizontal="center" vertical="center"/>
    </xf>
    <xf numFmtId="4" fontId="79" fillId="12" borderId="39" xfId="162" applyNumberFormat="1" applyFont="1" applyFill="1" applyBorder="1" applyAlignment="1">
      <alignment vertical="center"/>
    </xf>
    <xf numFmtId="0" fontId="8" fillId="3" borderId="1" xfId="0" applyFont="1" applyFill="1" applyBorder="1" applyAlignment="1">
      <alignment horizontal="center" vertical="center" textRotation="90" wrapText="1"/>
    </xf>
    <xf numFmtId="164" fontId="7" fillId="0" borderId="0" xfId="1" applyNumberFormat="1" applyFont="1" applyFill="1" applyBorder="1" applyAlignment="1">
      <alignment horizontal="centerContinuous" vertical="center"/>
    </xf>
    <xf numFmtId="164" fontId="7" fillId="0" borderId="0" xfId="1" applyNumberFormat="1" applyFont="1" applyFill="1" applyBorder="1" applyAlignment="1">
      <alignment horizontal="center" vertical="center"/>
    </xf>
    <xf numFmtId="0" fontId="8" fillId="3" borderId="5" xfId="0" applyFont="1" applyFill="1" applyBorder="1" applyAlignment="1">
      <alignment horizontal="center" vertical="center" textRotation="90" wrapText="1"/>
    </xf>
    <xf numFmtId="3" fontId="9" fillId="3" borderId="6" xfId="0" applyNumberFormat="1" applyFont="1" applyFill="1" applyBorder="1" applyAlignment="1">
      <alignment horizontal="center" vertical="center" wrapText="1"/>
    </xf>
    <xf numFmtId="3" fontId="7" fillId="0" borderId="0" xfId="0" applyNumberFormat="1" applyFont="1" applyFill="1" applyBorder="1" applyAlignment="1">
      <alignment horizontal="center" vertical="center" wrapText="1"/>
    </xf>
    <xf numFmtId="164" fontId="7" fillId="0" borderId="0" xfId="0" applyNumberFormat="1" applyFont="1" applyFill="1" applyBorder="1" applyAlignment="1">
      <alignment horizontal="center" vertical="center" wrapText="1"/>
    </xf>
    <xf numFmtId="3" fontId="9" fillId="3" borderId="1" xfId="0" applyNumberFormat="1" applyFont="1" applyFill="1" applyBorder="1" applyAlignment="1">
      <alignment horizontal="center" vertical="center" wrapText="1"/>
    </xf>
    <xf numFmtId="3" fontId="9" fillId="3" borderId="5" xfId="0" applyNumberFormat="1" applyFont="1" applyFill="1" applyBorder="1" applyAlignment="1">
      <alignment horizontal="center" vertical="center" wrapText="1"/>
    </xf>
    <xf numFmtId="0" fontId="8" fillId="3" borderId="10" xfId="0" applyFont="1" applyFill="1" applyBorder="1" applyAlignment="1">
      <alignment horizontal="center" vertical="center" textRotation="90" wrapText="1"/>
    </xf>
    <xf numFmtId="0" fontId="9" fillId="3" borderId="6" xfId="0" applyFont="1" applyFill="1" applyBorder="1" applyAlignment="1">
      <alignment horizontal="center" vertical="center"/>
    </xf>
    <xf numFmtId="4" fontId="9" fillId="3" borderId="6" xfId="0" applyNumberFormat="1" applyFont="1" applyFill="1" applyBorder="1" applyAlignment="1">
      <alignment horizontal="right" vertical="center"/>
    </xf>
    <xf numFmtId="4" fontId="7" fillId="0" borderId="0" xfId="0" applyNumberFormat="1" applyFont="1" applyFill="1" applyBorder="1" applyAlignment="1">
      <alignment horizontal="right" vertical="center"/>
    </xf>
    <xf numFmtId="164" fontId="7" fillId="0" borderId="0" xfId="0" applyNumberFormat="1" applyFont="1" applyFill="1" applyBorder="1" applyAlignment="1">
      <alignment horizontal="center" vertical="center"/>
    </xf>
    <xf numFmtId="165" fontId="9" fillId="0" borderId="5" xfId="0" applyNumberFormat="1" applyFont="1" applyFill="1" applyBorder="1" applyAlignment="1">
      <alignment horizontal="justify" vertical="center" wrapText="1"/>
    </xf>
    <xf numFmtId="4" fontId="9" fillId="0" borderId="5" xfId="0" applyNumberFormat="1" applyFont="1" applyFill="1" applyBorder="1" applyAlignment="1">
      <alignment horizontal="right" vertical="center"/>
    </xf>
    <xf numFmtId="0" fontId="11" fillId="0" borderId="5" xfId="1" applyNumberFormat="1" applyFont="1" applyFill="1" applyBorder="1" applyAlignment="1">
      <alignment horizontal="center" vertical="center"/>
    </xf>
    <xf numFmtId="0" fontId="11" fillId="0" borderId="5" xfId="1" applyNumberFormat="1" applyFont="1" applyFill="1" applyBorder="1" applyAlignment="1" applyProtection="1">
      <alignment horizontal="center" vertical="center"/>
      <protection locked="0"/>
    </xf>
    <xf numFmtId="0" fontId="9" fillId="0" borderId="5" xfId="0" applyFont="1" applyFill="1" applyBorder="1" applyAlignment="1">
      <alignment horizontal="justify" vertical="center"/>
    </xf>
    <xf numFmtId="165" fontId="9" fillId="0" borderId="5" xfId="0" applyNumberFormat="1" applyFont="1" applyFill="1" applyBorder="1" applyAlignment="1" applyProtection="1">
      <alignment horizontal="center" vertical="center"/>
      <protection locked="0"/>
    </xf>
    <xf numFmtId="165" fontId="12" fillId="0" borderId="5" xfId="0" applyNumberFormat="1" applyFont="1" applyFill="1" applyBorder="1" applyAlignment="1">
      <alignment horizontal="center" vertical="center"/>
    </xf>
    <xf numFmtId="165" fontId="12" fillId="0" borderId="5" xfId="0" applyNumberFormat="1" applyFont="1" applyFill="1" applyBorder="1" applyAlignment="1">
      <alignment horizontal="justify" vertical="center" wrapText="1"/>
    </xf>
    <xf numFmtId="4" fontId="7" fillId="0" borderId="5" xfId="0" applyNumberFormat="1" applyFont="1" applyFill="1" applyBorder="1" applyAlignment="1">
      <alignment horizontal="right" vertical="center"/>
    </xf>
    <xf numFmtId="165" fontId="7" fillId="0" borderId="11" xfId="0" applyNumberFormat="1" applyFont="1" applyFill="1" applyBorder="1" applyAlignment="1">
      <alignment horizontal="center" vertical="center"/>
    </xf>
    <xf numFmtId="165" fontId="12" fillId="0" borderId="11" xfId="0" applyNumberFormat="1" applyFont="1" applyFill="1" applyBorder="1" applyAlignment="1">
      <alignment horizontal="center" vertical="center"/>
    </xf>
    <xf numFmtId="165" fontId="12" fillId="0" borderId="11" xfId="0" applyNumberFormat="1" applyFont="1" applyFill="1" applyBorder="1" applyAlignment="1">
      <alignment horizontal="justify" vertical="center"/>
    </xf>
    <xf numFmtId="4" fontId="7" fillId="0" borderId="11" xfId="0" applyNumberFormat="1" applyFont="1" applyFill="1" applyBorder="1" applyAlignment="1">
      <alignment horizontal="right" vertical="center"/>
    </xf>
    <xf numFmtId="0" fontId="7" fillId="0" borderId="0" xfId="0" applyFont="1" applyAlignment="1">
      <alignment vertical="center"/>
    </xf>
    <xf numFmtId="0" fontId="13" fillId="0" borderId="0" xfId="0" applyFont="1" applyAlignment="1">
      <alignment vertical="center"/>
    </xf>
    <xf numFmtId="0" fontId="14" fillId="0" borderId="0" xfId="0" applyFont="1" applyAlignment="1">
      <alignment vertical="center"/>
    </xf>
    <xf numFmtId="0" fontId="12" fillId="0" borderId="0" xfId="0" applyFont="1" applyAlignment="1">
      <alignment horizontal="justify" vertical="center"/>
    </xf>
    <xf numFmtId="164" fontId="7" fillId="0" borderId="0" xfId="0" applyNumberFormat="1" applyFont="1" applyAlignment="1">
      <alignment horizontal="center" vertical="center"/>
    </xf>
    <xf numFmtId="164" fontId="7" fillId="0" borderId="0" xfId="1" applyNumberFormat="1" applyFont="1" applyAlignment="1">
      <alignment vertical="center"/>
    </xf>
    <xf numFmtId="0" fontId="81" fillId="51" borderId="43" xfId="0" applyFont="1" applyFill="1" applyBorder="1"/>
    <xf numFmtId="4" fontId="38" fillId="51" borderId="43" xfId="0" applyNumberFormat="1" applyFont="1" applyFill="1" applyBorder="1"/>
    <xf numFmtId="0" fontId="12" fillId="0" borderId="0" xfId="0" applyFont="1" applyFill="1" applyBorder="1" applyAlignment="1">
      <alignment horizontal="justify" vertical="center" wrapText="1"/>
    </xf>
    <xf numFmtId="0" fontId="15" fillId="3" borderId="1" xfId="0" applyFont="1" applyFill="1" applyBorder="1"/>
    <xf numFmtId="0" fontId="16" fillId="3" borderId="1" xfId="0" applyFont="1" applyFill="1" applyBorder="1"/>
    <xf numFmtId="0" fontId="8" fillId="3" borderId="1" xfId="0" applyFont="1" applyFill="1" applyBorder="1" applyAlignment="1">
      <alignment horizontal="center"/>
    </xf>
    <xf numFmtId="0" fontId="8" fillId="4" borderId="1" xfId="0" applyFont="1" applyFill="1" applyBorder="1" applyAlignment="1">
      <alignment horizontal="center"/>
    </xf>
    <xf numFmtId="0" fontId="9" fillId="3" borderId="1" xfId="0" applyFont="1" applyFill="1" applyBorder="1" applyAlignment="1">
      <alignment horizontal="center" vertical="center" wrapText="1"/>
    </xf>
    <xf numFmtId="4" fontId="9" fillId="3" borderId="1" xfId="0" applyNumberFormat="1" applyFont="1" applyFill="1" applyBorder="1" applyAlignment="1">
      <alignment vertical="center" wrapText="1"/>
    </xf>
    <xf numFmtId="3" fontId="9" fillId="3" borderId="5" xfId="0" applyNumberFormat="1" applyFont="1" applyFill="1" applyBorder="1" applyAlignment="1">
      <alignment vertical="center" textRotation="90" wrapText="1"/>
    </xf>
    <xf numFmtId="164" fontId="9" fillId="3" borderId="5" xfId="0" applyNumberFormat="1" applyFont="1" applyFill="1" applyBorder="1" applyAlignment="1">
      <alignment vertical="center" textRotation="90" wrapText="1"/>
    </xf>
    <xf numFmtId="165" fontId="9" fillId="11" borderId="5" xfId="0" applyNumberFormat="1" applyFont="1" applyFill="1" applyBorder="1" applyAlignment="1">
      <alignment horizontal="center" vertical="center"/>
    </xf>
    <xf numFmtId="0" fontId="9" fillId="11" borderId="5" xfId="0" applyFont="1" applyFill="1" applyBorder="1" applyAlignment="1">
      <alignment horizontal="center" vertical="center"/>
    </xf>
    <xf numFmtId="165" fontId="9" fillId="11" borderId="5" xfId="0" applyNumberFormat="1" applyFont="1" applyFill="1" applyBorder="1" applyAlignment="1">
      <alignment horizontal="justify" vertical="center" wrapText="1"/>
    </xf>
    <xf numFmtId="164" fontId="9" fillId="11" borderId="5" xfId="0" applyNumberFormat="1" applyFont="1" applyFill="1" applyBorder="1" applyAlignment="1">
      <alignment horizontal="center" vertical="center"/>
    </xf>
    <xf numFmtId="165" fontId="9" fillId="12" borderId="5" xfId="0" applyNumberFormat="1" applyFont="1" applyFill="1" applyBorder="1" applyAlignment="1">
      <alignment horizontal="center" vertical="center"/>
    </xf>
    <xf numFmtId="0" fontId="9" fillId="12" borderId="5" xfId="0" applyFont="1" applyFill="1" applyBorder="1" applyAlignment="1">
      <alignment horizontal="center" vertical="center"/>
    </xf>
    <xf numFmtId="0" fontId="9" fillId="12" borderId="5" xfId="0" applyFont="1" applyFill="1" applyBorder="1" applyAlignment="1">
      <alignment horizontal="justify" vertical="center" wrapText="1"/>
    </xf>
    <xf numFmtId="4" fontId="9" fillId="12" borderId="5" xfId="0" applyNumberFormat="1" applyFont="1" applyFill="1" applyBorder="1" applyAlignment="1">
      <alignment vertical="center"/>
    </xf>
    <xf numFmtId="164" fontId="9" fillId="12" borderId="5" xfId="0" applyNumberFormat="1" applyFont="1" applyFill="1" applyBorder="1" applyAlignment="1">
      <alignment horizontal="center" vertical="center"/>
    </xf>
    <xf numFmtId="165" fontId="9" fillId="13" borderId="5" xfId="0" applyNumberFormat="1" applyFont="1" applyFill="1" applyBorder="1" applyAlignment="1">
      <alignment horizontal="center" vertical="center"/>
    </xf>
    <xf numFmtId="0" fontId="9" fillId="13" borderId="5" xfId="0" applyFont="1" applyFill="1" applyBorder="1" applyAlignment="1">
      <alignment horizontal="center" vertical="center"/>
    </xf>
    <xf numFmtId="164" fontId="9" fillId="13" borderId="5" xfId="0" applyNumberFormat="1" applyFont="1" applyFill="1" applyBorder="1" applyAlignment="1">
      <alignment horizontal="center" vertical="center"/>
    </xf>
    <xf numFmtId="164" fontId="9" fillId="14" borderId="5" xfId="0" applyNumberFormat="1" applyFont="1" applyFill="1" applyBorder="1" applyAlignment="1">
      <alignment horizontal="center" vertical="center"/>
    </xf>
    <xf numFmtId="0" fontId="11" fillId="2" borderId="5" xfId="0" applyFont="1" applyFill="1" applyBorder="1" applyAlignment="1">
      <alignment horizontal="justify" vertical="center" wrapText="1"/>
    </xf>
    <xf numFmtId="4" fontId="9" fillId="0" borderId="5" xfId="0" applyNumberFormat="1" applyFont="1" applyFill="1" applyBorder="1" applyAlignment="1" applyProtection="1">
      <alignment vertical="center"/>
      <protection locked="0"/>
    </xf>
    <xf numFmtId="164" fontId="9" fillId="12" borderId="5" xfId="0" applyNumberFormat="1" applyFont="1" applyFill="1" applyBorder="1" applyAlignment="1">
      <alignment horizontal="right" vertical="center"/>
    </xf>
    <xf numFmtId="4" fontId="9" fillId="12" borderId="5" xfId="0" applyNumberFormat="1" applyFont="1" applyFill="1" applyBorder="1" applyAlignment="1">
      <alignment horizontal="right" vertical="center"/>
    </xf>
    <xf numFmtId="164" fontId="9" fillId="13" borderId="5" xfId="0" applyNumberFormat="1" applyFont="1" applyFill="1" applyBorder="1" applyAlignment="1">
      <alignment horizontal="right" vertical="center"/>
    </xf>
    <xf numFmtId="4" fontId="9" fillId="13" borderId="5" xfId="0" applyNumberFormat="1" applyFont="1" applyFill="1" applyBorder="1" applyAlignment="1">
      <alignment horizontal="right" vertical="center"/>
    </xf>
    <xf numFmtId="164" fontId="9" fillId="14" borderId="5" xfId="0" applyNumberFormat="1" applyFont="1" applyFill="1" applyBorder="1" applyAlignment="1">
      <alignment horizontal="right" vertical="center"/>
    </xf>
    <xf numFmtId="4" fontId="9" fillId="14" borderId="5" xfId="0" applyNumberFormat="1" applyFont="1" applyFill="1" applyBorder="1" applyAlignment="1">
      <alignment horizontal="right" vertical="center"/>
    </xf>
    <xf numFmtId="164" fontId="9" fillId="2" borderId="5" xfId="0" applyNumberFormat="1" applyFont="1" applyFill="1" applyBorder="1" applyAlignment="1" applyProtection="1">
      <alignment horizontal="right" vertical="center"/>
      <protection locked="0"/>
    </xf>
    <xf numFmtId="4" fontId="9" fillId="2" borderId="5" xfId="0" applyNumberFormat="1" applyFont="1" applyFill="1" applyBorder="1" applyAlignment="1" applyProtection="1">
      <alignment horizontal="right" vertical="center"/>
      <protection locked="0"/>
    </xf>
    <xf numFmtId="4" fontId="9" fillId="14" borderId="5" xfId="0" applyNumberFormat="1" applyFont="1" applyFill="1" applyBorder="1" applyAlignment="1">
      <alignment horizontal="left" vertical="center"/>
    </xf>
    <xf numFmtId="3" fontId="9" fillId="14" borderId="5" xfId="0" applyNumberFormat="1" applyFont="1" applyFill="1" applyBorder="1" applyAlignment="1">
      <alignment horizontal="right" vertical="center"/>
    </xf>
    <xf numFmtId="4" fontId="9" fillId="2" borderId="5" xfId="0" applyNumberFormat="1" applyFont="1" applyFill="1" applyBorder="1" applyAlignment="1" applyProtection="1">
      <alignment horizontal="left" vertical="center"/>
      <protection locked="0"/>
    </xf>
    <xf numFmtId="3" fontId="9" fillId="2" borderId="5" xfId="0" applyNumberFormat="1" applyFont="1" applyFill="1" applyBorder="1" applyAlignment="1" applyProtection="1">
      <alignment horizontal="right" vertical="center"/>
      <protection locked="0"/>
    </xf>
    <xf numFmtId="4" fontId="9" fillId="13" borderId="5" xfId="0" applyNumberFormat="1" applyFont="1" applyFill="1" applyBorder="1" applyAlignment="1">
      <alignment horizontal="left" vertical="center"/>
    </xf>
    <xf numFmtId="4" fontId="9" fillId="0" borderId="5" xfId="0" applyNumberFormat="1" applyFont="1" applyFill="1" applyBorder="1" applyAlignment="1" applyProtection="1">
      <alignment horizontal="left" vertical="center"/>
      <protection locked="0"/>
    </xf>
    <xf numFmtId="4" fontId="9" fillId="2" borderId="5" xfId="0" applyNumberFormat="1" applyFont="1" applyFill="1" applyBorder="1" applyAlignment="1" applyProtection="1">
      <alignment vertical="center" wrapText="1"/>
      <protection locked="0"/>
    </xf>
    <xf numFmtId="165" fontId="9" fillId="16" borderId="5" xfId="0" applyNumberFormat="1" applyFont="1" applyFill="1" applyBorder="1" applyAlignment="1">
      <alignment horizontal="center" vertical="center" wrapText="1"/>
    </xf>
    <xf numFmtId="0" fontId="9" fillId="16" borderId="5" xfId="0" applyFont="1" applyFill="1" applyBorder="1" applyAlignment="1">
      <alignment horizontal="center" vertical="center" wrapText="1"/>
    </xf>
    <xf numFmtId="0" fontId="9" fillId="16" borderId="5" xfId="0" applyFont="1" applyFill="1" applyBorder="1" applyAlignment="1">
      <alignment horizontal="justify" vertical="center" wrapText="1"/>
    </xf>
    <xf numFmtId="4" fontId="9" fillId="16" borderId="5" xfId="0" applyNumberFormat="1" applyFont="1" applyFill="1" applyBorder="1" applyAlignment="1">
      <alignment vertical="center" wrapText="1"/>
    </xf>
    <xf numFmtId="164" fontId="9" fillId="16" borderId="5" xfId="0" applyNumberFormat="1" applyFont="1" applyFill="1" applyBorder="1" applyAlignment="1">
      <alignment horizontal="right" vertical="center" wrapText="1"/>
    </xf>
    <xf numFmtId="4" fontId="9" fillId="16" borderId="5" xfId="0" applyNumberFormat="1" applyFont="1" applyFill="1" applyBorder="1" applyAlignment="1">
      <alignment horizontal="right" vertical="center" wrapText="1"/>
    </xf>
    <xf numFmtId="0" fontId="11" fillId="0" borderId="5" xfId="0" applyFont="1" applyFill="1" applyBorder="1" applyAlignment="1">
      <alignment horizontal="justify" vertical="center" wrapText="1"/>
    </xf>
    <xf numFmtId="165" fontId="9" fillId="0" borderId="5" xfId="0" applyNumberFormat="1" applyFont="1" applyFill="1" applyBorder="1" applyAlignment="1">
      <alignment horizontal="center" vertical="center" wrapText="1"/>
    </xf>
    <xf numFmtId="0" fontId="9" fillId="0" borderId="5" xfId="0" applyFont="1" applyFill="1" applyBorder="1" applyAlignment="1">
      <alignment horizontal="center" vertical="center" wrapText="1"/>
    </xf>
    <xf numFmtId="0" fontId="11" fillId="19" borderId="5" xfId="0" applyFont="1" applyFill="1" applyBorder="1" applyAlignment="1">
      <alignment horizontal="justify" vertical="center" wrapText="1"/>
    </xf>
    <xf numFmtId="4" fontId="9" fillId="19" borderId="5" xfId="0" applyNumberFormat="1" applyFont="1" applyFill="1" applyBorder="1" applyAlignment="1" applyProtection="1">
      <alignment vertical="center" wrapText="1"/>
      <protection locked="0"/>
    </xf>
    <xf numFmtId="164" fontId="9" fillId="19" borderId="5" xfId="0" applyNumberFormat="1" applyFont="1" applyFill="1" applyBorder="1" applyAlignment="1" applyProtection="1">
      <alignment horizontal="right" vertical="center" wrapText="1"/>
      <protection locked="0"/>
    </xf>
    <xf numFmtId="4" fontId="9" fillId="19" borderId="5" xfId="0" applyNumberFormat="1" applyFont="1" applyFill="1" applyBorder="1" applyAlignment="1" applyProtection="1">
      <alignment horizontal="right" vertical="center" wrapText="1"/>
      <protection locked="0"/>
    </xf>
    <xf numFmtId="165" fontId="9" fillId="14" borderId="5" xfId="0" applyNumberFormat="1" applyFont="1" applyFill="1" applyBorder="1" applyAlignment="1">
      <alignment horizontal="left" vertical="center" wrapText="1"/>
    </xf>
    <xf numFmtId="165" fontId="9" fillId="0" borderId="5" xfId="0" applyNumberFormat="1" applyFont="1" applyFill="1" applyBorder="1" applyAlignment="1">
      <alignment vertical="center"/>
    </xf>
    <xf numFmtId="0" fontId="11" fillId="0" borderId="5" xfId="0" applyFont="1" applyFill="1" applyBorder="1" applyAlignment="1">
      <alignment horizontal="left" vertical="center" wrapText="1"/>
    </xf>
    <xf numFmtId="4" fontId="9" fillId="19" borderId="5" xfId="0" applyNumberFormat="1" applyFont="1" applyFill="1" applyBorder="1" applyAlignment="1" applyProtection="1">
      <alignment vertical="center"/>
      <protection locked="0"/>
    </xf>
    <xf numFmtId="164" fontId="9" fillId="0" borderId="5" xfId="0" applyNumberFormat="1" applyFont="1" applyFill="1" applyBorder="1" applyAlignment="1" applyProtection="1">
      <alignment horizontal="right" vertical="center"/>
      <protection locked="0"/>
    </xf>
    <xf numFmtId="4" fontId="9" fillId="19" borderId="5" xfId="0" applyNumberFormat="1" applyFont="1" applyFill="1" applyBorder="1" applyAlignment="1" applyProtection="1">
      <alignment horizontal="right" vertical="center"/>
      <protection locked="0"/>
    </xf>
    <xf numFmtId="3" fontId="9" fillId="2" borderId="5" xfId="0" applyNumberFormat="1" applyFont="1" applyFill="1" applyBorder="1" applyAlignment="1" applyProtection="1">
      <alignment vertical="center"/>
      <protection locked="0"/>
    </xf>
    <xf numFmtId="3" fontId="9" fillId="0" borderId="5" xfId="0" applyNumberFormat="1" applyFont="1" applyFill="1" applyBorder="1" applyAlignment="1" applyProtection="1">
      <alignment vertical="center"/>
      <protection locked="0"/>
    </xf>
    <xf numFmtId="4" fontId="9" fillId="12" borderId="5" xfId="0" applyNumberFormat="1" applyFont="1" applyFill="1" applyBorder="1" applyAlignment="1">
      <alignment horizontal="left" vertical="center"/>
    </xf>
    <xf numFmtId="165" fontId="9" fillId="2" borderId="5" xfId="0" applyNumberFormat="1" applyFont="1" applyFill="1" applyBorder="1" applyAlignment="1">
      <alignment horizontal="center" vertical="center"/>
    </xf>
    <xf numFmtId="4" fontId="9" fillId="2" borderId="5" xfId="0" applyNumberFormat="1" applyFont="1" applyFill="1" applyBorder="1" applyAlignment="1" applyProtection="1">
      <alignment horizontal="left" vertical="center" wrapText="1"/>
      <protection locked="0"/>
    </xf>
    <xf numFmtId="3" fontId="9" fillId="0" borderId="5" xfId="0" applyNumberFormat="1" applyFont="1" applyFill="1" applyBorder="1" applyAlignment="1" applyProtection="1">
      <alignment horizontal="right" vertical="center"/>
      <protection locked="0"/>
    </xf>
    <xf numFmtId="4" fontId="11" fillId="0" borderId="5" xfId="0" applyNumberFormat="1" applyFont="1" applyFill="1" applyBorder="1" applyAlignment="1">
      <alignment vertical="center"/>
    </xf>
    <xf numFmtId="4" fontId="9" fillId="0" borderId="5" xfId="0" applyNumberFormat="1" applyFont="1" applyFill="1" applyBorder="1" applyAlignment="1">
      <alignment vertical="center"/>
    </xf>
    <xf numFmtId="4" fontId="9" fillId="2" borderId="5" xfId="0" applyNumberFormat="1" applyFont="1" applyFill="1" applyBorder="1" applyAlignment="1">
      <alignment horizontal="left" vertical="center"/>
    </xf>
    <xf numFmtId="164" fontId="9" fillId="2" borderId="5" xfId="0" applyNumberFormat="1" applyFont="1" applyFill="1" applyBorder="1" applyAlignment="1">
      <alignment horizontal="right" vertical="center"/>
    </xf>
    <xf numFmtId="4" fontId="9" fillId="2" borderId="5" xfId="0" applyNumberFormat="1" applyFont="1" applyFill="1" applyBorder="1" applyAlignment="1">
      <alignment vertical="center"/>
    </xf>
    <xf numFmtId="1" fontId="9" fillId="2" borderId="5" xfId="0" applyNumberFormat="1" applyFont="1" applyFill="1" applyBorder="1" applyAlignment="1">
      <alignment horizontal="right" vertical="center"/>
    </xf>
    <xf numFmtId="4" fontId="9" fillId="0" borderId="5" xfId="0" applyNumberFormat="1" applyFont="1" applyFill="1" applyBorder="1" applyAlignment="1" applyProtection="1">
      <alignment horizontal="right" vertical="center"/>
      <protection locked="0"/>
    </xf>
    <xf numFmtId="165" fontId="9" fillId="13" borderId="5" xfId="0" applyNumberFormat="1" applyFont="1" applyFill="1" applyBorder="1" applyAlignment="1">
      <alignment horizontal="justify" vertical="center" wrapText="1"/>
    </xf>
    <xf numFmtId="164" fontId="9" fillId="19" borderId="5" xfId="0" applyNumberFormat="1" applyFont="1" applyFill="1" applyBorder="1" applyAlignment="1" applyProtection="1">
      <alignment horizontal="right" vertical="center"/>
      <protection locked="0"/>
    </xf>
    <xf numFmtId="49" fontId="9" fillId="2" borderId="5" xfId="0" applyNumberFormat="1" applyFont="1" applyFill="1" applyBorder="1" applyAlignment="1" applyProtection="1">
      <alignment horizontal="right" vertical="center" wrapText="1"/>
      <protection locked="0"/>
    </xf>
    <xf numFmtId="164" fontId="9" fillId="14" borderId="5" xfId="0" applyNumberFormat="1" applyFont="1" applyFill="1" applyBorder="1" applyAlignment="1">
      <alignment horizontal="left" vertical="center"/>
    </xf>
    <xf numFmtId="164" fontId="9" fillId="2" borderId="5" xfId="0" applyNumberFormat="1" applyFont="1" applyFill="1" applyBorder="1" applyAlignment="1" applyProtection="1">
      <alignment horizontal="left" vertical="center"/>
      <protection locked="0"/>
    </xf>
    <xf numFmtId="0" fontId="11" fillId="0" borderId="5" xfId="0" applyFont="1" applyBorder="1" applyAlignment="1">
      <alignment vertical="center"/>
    </xf>
    <xf numFmtId="4" fontId="9" fillId="2" borderId="5" xfId="0" applyNumberFormat="1" applyFont="1" applyFill="1" applyBorder="1" applyAlignment="1" applyProtection="1">
      <alignment horizontal="center" vertical="center" wrapText="1"/>
      <protection locked="0"/>
    </xf>
    <xf numFmtId="0" fontId="11" fillId="2" borderId="5" xfId="0" applyFont="1" applyFill="1" applyBorder="1" applyAlignment="1">
      <alignment vertical="center" wrapText="1"/>
    </xf>
    <xf numFmtId="4" fontId="9" fillId="0" borderId="5" xfId="0" applyNumberFormat="1" applyFont="1" applyFill="1" applyBorder="1" applyAlignment="1" applyProtection="1">
      <alignment horizontal="left" vertical="center" wrapText="1"/>
      <protection locked="0"/>
    </xf>
    <xf numFmtId="164" fontId="9" fillId="0" borderId="5" xfId="0" applyNumberFormat="1" applyFont="1" applyFill="1" applyBorder="1" applyAlignment="1" applyProtection="1">
      <alignment horizontal="center" vertical="center"/>
      <protection locked="0"/>
    </xf>
    <xf numFmtId="4" fontId="9" fillId="19" borderId="5" xfId="0" applyNumberFormat="1" applyFont="1" applyFill="1" applyBorder="1" applyAlignment="1">
      <alignment vertical="center"/>
    </xf>
    <xf numFmtId="164" fontId="9" fillId="0" borderId="5" xfId="0" applyNumberFormat="1" applyFont="1" applyFill="1" applyBorder="1" applyAlignment="1">
      <alignment horizontal="right" vertical="center"/>
    </xf>
    <xf numFmtId="4" fontId="9" fillId="19" borderId="5" xfId="0" applyNumberFormat="1" applyFont="1" applyFill="1" applyBorder="1" applyAlignment="1">
      <alignment horizontal="right" vertical="center"/>
    </xf>
    <xf numFmtId="3" fontId="9" fillId="2" borderId="5" xfId="0" applyNumberFormat="1" applyFont="1" applyFill="1" applyBorder="1" applyAlignment="1">
      <alignment horizontal="right" vertical="center"/>
    </xf>
    <xf numFmtId="4" fontId="9" fillId="2" borderId="5" xfId="0" applyNumberFormat="1" applyFont="1" applyFill="1" applyBorder="1" applyAlignment="1">
      <alignment horizontal="center" vertical="center"/>
    </xf>
    <xf numFmtId="4" fontId="9" fillId="2" borderId="5" xfId="0" applyNumberFormat="1" applyFont="1" applyFill="1" applyBorder="1" applyAlignment="1">
      <alignment horizontal="right" vertical="center"/>
    </xf>
    <xf numFmtId="3" fontId="9" fillId="2" borderId="5" xfId="0" applyNumberFormat="1" applyFont="1" applyFill="1" applyBorder="1" applyAlignment="1">
      <alignment vertical="center"/>
    </xf>
    <xf numFmtId="164" fontId="9" fillId="2" borderId="5" xfId="0" applyNumberFormat="1" applyFont="1" applyFill="1" applyBorder="1" applyAlignment="1">
      <alignment horizontal="center" vertical="center"/>
    </xf>
    <xf numFmtId="4" fontId="9" fillId="0" borderId="5" xfId="0" applyNumberFormat="1" applyFont="1" applyFill="1" applyBorder="1" applyAlignment="1">
      <alignment horizontal="left" vertical="center"/>
    </xf>
    <xf numFmtId="4" fontId="9" fillId="2" borderId="5" xfId="0" applyNumberFormat="1" applyFont="1" applyFill="1" applyBorder="1" applyAlignment="1">
      <alignment horizontal="left" vertical="center" wrapText="1"/>
    </xf>
    <xf numFmtId="4" fontId="9" fillId="2" borderId="5" xfId="0" applyNumberFormat="1" applyFont="1" applyFill="1" applyBorder="1" applyAlignment="1">
      <alignment vertical="center" wrapText="1"/>
    </xf>
    <xf numFmtId="164" fontId="9" fillId="13" borderId="5" xfId="0" applyNumberFormat="1" applyFont="1" applyFill="1" applyBorder="1" applyAlignment="1">
      <alignment horizontal="left" vertical="center"/>
    </xf>
    <xf numFmtId="0" fontId="9" fillId="2" borderId="5" xfId="0" applyFont="1" applyFill="1" applyBorder="1" applyAlignment="1" applyProtection="1">
      <alignment horizontal="center" wrapText="1"/>
      <protection locked="0"/>
    </xf>
    <xf numFmtId="3" fontId="9" fillId="13" borderId="5" xfId="0" applyNumberFormat="1" applyFont="1" applyFill="1" applyBorder="1" applyAlignment="1">
      <alignment horizontal="center" vertical="center"/>
    </xf>
    <xf numFmtId="3" fontId="9" fillId="14" borderId="5" xfId="0" applyNumberFormat="1" applyFont="1" applyFill="1" applyBorder="1" applyAlignment="1">
      <alignment horizontal="center" vertical="center"/>
    </xf>
    <xf numFmtId="4" fontId="9" fillId="0" borderId="5" xfId="0" applyNumberFormat="1" applyFont="1" applyFill="1" applyBorder="1" applyAlignment="1" applyProtection="1">
      <alignment vertical="center" wrapText="1"/>
      <protection locked="0"/>
    </xf>
    <xf numFmtId="4" fontId="9" fillId="2" borderId="5" xfId="0" applyNumberFormat="1" applyFont="1" applyFill="1" applyBorder="1" applyAlignment="1" applyProtection="1">
      <alignment horizontal="center" vertical="center"/>
      <protection locked="0"/>
    </xf>
    <xf numFmtId="0" fontId="30" fillId="2" borderId="5" xfId="2" applyFont="1" applyFill="1" applyBorder="1" applyAlignment="1">
      <alignment horizontal="center" vertical="center" wrapText="1"/>
    </xf>
    <xf numFmtId="164" fontId="9" fillId="0" borderId="5" xfId="0" applyNumberFormat="1" applyFont="1" applyFill="1" applyBorder="1" applyAlignment="1">
      <alignment horizontal="center" vertical="center"/>
    </xf>
    <xf numFmtId="3" fontId="9" fillId="0" borderId="5" xfId="0" applyNumberFormat="1" applyFont="1" applyFill="1" applyBorder="1" applyAlignment="1">
      <alignment vertical="center"/>
    </xf>
    <xf numFmtId="0" fontId="11" fillId="2" borderId="5" xfId="2" applyFont="1" applyFill="1" applyBorder="1" applyAlignment="1">
      <alignment horizontal="justify" vertical="center" wrapText="1"/>
    </xf>
    <xf numFmtId="0" fontId="28" fillId="0" borderId="5" xfId="0" applyFont="1" applyFill="1" applyBorder="1" applyAlignment="1">
      <alignment vertical="center"/>
    </xf>
    <xf numFmtId="0" fontId="28" fillId="0" borderId="0" xfId="0" applyFont="1" applyFill="1" applyAlignment="1">
      <alignment vertical="center"/>
    </xf>
    <xf numFmtId="0" fontId="11" fillId="0" borderId="0" xfId="0" applyFont="1" applyFill="1" applyAlignment="1">
      <alignment vertical="center"/>
    </xf>
    <xf numFmtId="4" fontId="11" fillId="19" borderId="14" xfId="0" applyNumberFormat="1" applyFont="1" applyFill="1" applyBorder="1" applyAlignment="1">
      <alignment horizontal="left" vertical="center" wrapText="1" indent="1"/>
    </xf>
    <xf numFmtId="4" fontId="9" fillId="19" borderId="5" xfId="0" applyNumberFormat="1" applyFont="1" applyFill="1" applyBorder="1" applyAlignment="1">
      <alignment horizontal="left" vertical="center"/>
    </xf>
    <xf numFmtId="3" fontId="9" fillId="19" borderId="5" xfId="0" applyNumberFormat="1" applyFont="1" applyFill="1" applyBorder="1" applyAlignment="1">
      <alignment horizontal="right" vertical="center"/>
    </xf>
    <xf numFmtId="4" fontId="11" fillId="2" borderId="5" xfId="0" applyNumberFormat="1" applyFont="1" applyFill="1" applyBorder="1" applyAlignment="1">
      <alignment vertical="center"/>
    </xf>
    <xf numFmtId="164" fontId="11" fillId="2" borderId="5" xfId="0" applyNumberFormat="1" applyFont="1" applyFill="1" applyBorder="1" applyAlignment="1">
      <alignment horizontal="right" vertical="center"/>
    </xf>
    <xf numFmtId="3" fontId="11" fillId="2" borderId="5" xfId="0" applyNumberFormat="1" applyFont="1" applyFill="1" applyBorder="1" applyAlignment="1">
      <alignment vertical="center"/>
    </xf>
    <xf numFmtId="0" fontId="11" fillId="0" borderId="5" xfId="0" applyFont="1" applyFill="1" applyBorder="1" applyAlignment="1">
      <alignment horizontal="left" vertical="center" wrapText="1" indent="2"/>
    </xf>
    <xf numFmtId="3" fontId="9" fillId="0" borderId="5" xfId="0" applyNumberFormat="1" applyFont="1" applyFill="1" applyBorder="1" applyAlignment="1">
      <alignment horizontal="right" vertical="center"/>
    </xf>
    <xf numFmtId="0" fontId="11" fillId="2" borderId="5" xfId="0" applyFont="1" applyFill="1" applyBorder="1" applyAlignment="1">
      <alignment horizontal="left" vertical="center" wrapText="1"/>
    </xf>
    <xf numFmtId="164" fontId="9" fillId="2" borderId="5" xfId="0" applyNumberFormat="1" applyFont="1" applyFill="1" applyBorder="1" applyAlignment="1">
      <alignment vertical="center"/>
    </xf>
    <xf numFmtId="3" fontId="11" fillId="2" borderId="5" xfId="0" applyNumberFormat="1" applyFont="1" applyFill="1" applyBorder="1" applyAlignment="1">
      <alignment vertical="center" wrapText="1"/>
    </xf>
    <xf numFmtId="4" fontId="11" fillId="2" borderId="0" xfId="0" applyNumberFormat="1" applyFont="1" applyFill="1" applyBorder="1" applyAlignment="1">
      <alignment horizontal="left" vertical="center" wrapText="1" indent="1"/>
    </xf>
    <xf numFmtId="164" fontId="9" fillId="0" borderId="5" xfId="0" applyNumberFormat="1" applyFont="1" applyFill="1" applyBorder="1" applyAlignment="1">
      <alignment vertical="center"/>
    </xf>
    <xf numFmtId="0" fontId="11" fillId="0" borderId="5" xfId="0" applyFont="1" applyFill="1" applyBorder="1" applyAlignment="1">
      <alignment vertical="center" wrapText="1"/>
    </xf>
    <xf numFmtId="4" fontId="9" fillId="0" borderId="5" xfId="0" applyNumberFormat="1" applyFont="1" applyFill="1" applyBorder="1" applyAlignment="1">
      <alignment vertical="center" wrapText="1"/>
    </xf>
    <xf numFmtId="0" fontId="11" fillId="0" borderId="5" xfId="0" applyFont="1" applyFill="1" applyBorder="1" applyAlignment="1">
      <alignment vertical="center"/>
    </xf>
    <xf numFmtId="164" fontId="9" fillId="0" borderId="15" xfId="0" applyNumberFormat="1" applyFont="1" applyFill="1" applyBorder="1" applyAlignment="1" applyProtection="1">
      <alignment horizontal="center" vertical="center"/>
      <protection locked="0"/>
    </xf>
    <xf numFmtId="164" fontId="9" fillId="19" borderId="5" xfId="0" applyNumberFormat="1" applyFont="1" applyFill="1" applyBorder="1" applyAlignment="1">
      <alignment horizontal="right" vertical="center"/>
    </xf>
    <xf numFmtId="0" fontId="9" fillId="2" borderId="5" xfId="0" applyNumberFormat="1" applyFont="1" applyFill="1" applyBorder="1" applyAlignment="1">
      <alignment horizontal="right" vertical="center"/>
    </xf>
    <xf numFmtId="165" fontId="9" fillId="13" borderId="5" xfId="0" applyNumberFormat="1" applyFont="1" applyFill="1" applyBorder="1" applyAlignment="1">
      <alignment horizontal="left" vertical="center" wrapText="1"/>
    </xf>
    <xf numFmtId="0" fontId="18" fillId="0" borderId="0" xfId="0" applyFont="1" applyFill="1"/>
    <xf numFmtId="165" fontId="11" fillId="2" borderId="5" xfId="0" applyNumberFormat="1" applyFont="1" applyFill="1" applyBorder="1" applyAlignment="1">
      <alignment horizontal="left" vertical="center"/>
    </xf>
    <xf numFmtId="164" fontId="9" fillId="2" borderId="5" xfId="0" applyNumberFormat="1" applyFont="1" applyFill="1" applyBorder="1" applyAlignment="1" applyProtection="1">
      <alignment horizontal="center" vertical="center" wrapText="1"/>
      <protection locked="0"/>
    </xf>
    <xf numFmtId="0" fontId="11" fillId="2" borderId="5" xfId="3" applyFont="1" applyFill="1" applyBorder="1" applyAlignment="1">
      <alignment vertical="center" wrapText="1"/>
    </xf>
    <xf numFmtId="165" fontId="11" fillId="0" borderId="5" xfId="0" applyNumberFormat="1" applyFont="1" applyFill="1" applyBorder="1" applyAlignment="1">
      <alignment horizontal="left" vertical="center"/>
    </xf>
    <xf numFmtId="4" fontId="11" fillId="0" borderId="5" xfId="0" applyNumberFormat="1" applyFont="1" applyFill="1" applyBorder="1" applyAlignment="1" applyProtection="1">
      <alignment horizontal="left" vertical="center"/>
      <protection locked="0"/>
    </xf>
    <xf numFmtId="164" fontId="9" fillId="0" borderId="5" xfId="0" applyNumberFormat="1" applyFont="1" applyFill="1" applyBorder="1" applyAlignment="1" applyProtection="1">
      <alignment horizontal="left" vertical="center"/>
      <protection locked="0"/>
    </xf>
    <xf numFmtId="0" fontId="9" fillId="2" borderId="5" xfId="0" applyNumberFormat="1" applyFont="1" applyFill="1" applyBorder="1" applyAlignment="1" applyProtection="1">
      <alignment horizontal="right" vertical="center"/>
      <protection locked="0"/>
    </xf>
    <xf numFmtId="0" fontId="11" fillId="24" borderId="5" xfId="0" applyFont="1" applyFill="1" applyBorder="1" applyAlignment="1">
      <alignment horizontal="justify" vertical="center" wrapText="1"/>
    </xf>
    <xf numFmtId="0" fontId="9" fillId="2" borderId="5" xfId="0" applyFont="1" applyFill="1" applyBorder="1" applyAlignment="1">
      <alignment horizontal="justify" vertical="center" wrapText="1"/>
    </xf>
    <xf numFmtId="4" fontId="9" fillId="13" borderId="5" xfId="0" applyNumberFormat="1" applyFont="1" applyFill="1" applyBorder="1" applyAlignment="1">
      <alignment horizontal="center" vertical="center"/>
    </xf>
    <xf numFmtId="4" fontId="9" fillId="14" borderId="5" xfId="0" applyNumberFormat="1" applyFont="1" applyFill="1" applyBorder="1" applyAlignment="1">
      <alignment horizontal="center" vertical="center"/>
    </xf>
    <xf numFmtId="4" fontId="9" fillId="14" borderId="5" xfId="0" applyNumberFormat="1" applyFont="1" applyFill="1" applyBorder="1" applyAlignment="1">
      <alignment vertical="center" wrapText="1"/>
    </xf>
    <xf numFmtId="49" fontId="9" fillId="14" borderId="5" xfId="0" applyNumberFormat="1" applyFont="1" applyFill="1" applyBorder="1" applyAlignment="1">
      <alignment horizontal="center" vertical="center" wrapText="1"/>
    </xf>
    <xf numFmtId="49" fontId="9" fillId="2" borderId="5" xfId="0" applyNumberFormat="1" applyFont="1" applyFill="1" applyBorder="1" applyAlignment="1" applyProtection="1">
      <alignment horizontal="center" vertical="center" wrapText="1"/>
      <protection locked="0"/>
    </xf>
    <xf numFmtId="1" fontId="9" fillId="2" borderId="5" xfId="0" applyNumberFormat="1" applyFont="1" applyFill="1" applyBorder="1" applyAlignment="1" applyProtection="1">
      <alignment vertical="center"/>
      <protection locked="0"/>
    </xf>
    <xf numFmtId="3" fontId="11" fillId="0" borderId="5" xfId="0" applyNumberFormat="1" applyFont="1" applyFill="1" applyBorder="1" applyAlignment="1" applyProtection="1">
      <alignment vertical="center"/>
      <protection locked="0"/>
    </xf>
    <xf numFmtId="0" fontId="9" fillId="0" borderId="5" xfId="0" applyFont="1" applyFill="1" applyBorder="1" applyAlignment="1">
      <alignment vertical="center"/>
    </xf>
    <xf numFmtId="165" fontId="9" fillId="14" borderId="5" xfId="0" applyNumberFormat="1" applyFont="1" applyFill="1" applyBorder="1" applyAlignment="1">
      <alignment horizontal="justify" vertical="center" wrapText="1"/>
    </xf>
    <xf numFmtId="165" fontId="11" fillId="0" borderId="5" xfId="0" applyNumberFormat="1" applyFont="1" applyFill="1" applyBorder="1" applyAlignment="1">
      <alignment horizontal="justify" vertical="center" wrapText="1"/>
    </xf>
    <xf numFmtId="165" fontId="11" fillId="2" borderId="5" xfId="0" applyNumberFormat="1" applyFont="1" applyFill="1" applyBorder="1" applyAlignment="1">
      <alignment horizontal="justify" vertical="center" wrapText="1"/>
    </xf>
    <xf numFmtId="165" fontId="11" fillId="2" borderId="5" xfId="0" applyNumberFormat="1" applyFont="1" applyFill="1" applyBorder="1" applyAlignment="1">
      <alignment horizontal="justify" vertical="center"/>
    </xf>
    <xf numFmtId="0" fontId="9" fillId="14" borderId="5" xfId="0" applyFont="1" applyFill="1" applyBorder="1" applyAlignment="1">
      <alignment horizontal="justify" vertical="justify" wrapText="1"/>
    </xf>
    <xf numFmtId="0" fontId="11" fillId="0" borderId="5" xfId="0" applyFont="1" applyBorder="1" applyAlignment="1">
      <alignment vertical="center" wrapText="1"/>
    </xf>
    <xf numFmtId="4" fontId="9" fillId="19" borderId="5" xfId="0" applyNumberFormat="1" applyFont="1" applyFill="1" applyBorder="1" applyAlignment="1" applyProtection="1">
      <alignment horizontal="left" vertical="center" wrapText="1"/>
      <protection locked="0"/>
    </xf>
    <xf numFmtId="165" fontId="9" fillId="0" borderId="15" xfId="0" applyNumberFormat="1" applyFont="1" applyFill="1" applyBorder="1" applyAlignment="1">
      <alignment horizontal="center" vertical="center"/>
    </xf>
    <xf numFmtId="4" fontId="11" fillId="2" borderId="5" xfId="0" applyNumberFormat="1" applyFont="1" applyFill="1" applyBorder="1" applyAlignment="1">
      <alignment horizontal="left" vertical="center"/>
    </xf>
    <xf numFmtId="4" fontId="11" fillId="2" borderId="5" xfId="0" applyNumberFormat="1" applyFont="1" applyFill="1" applyBorder="1" applyAlignment="1">
      <alignment horizontal="left" vertical="center" wrapText="1"/>
    </xf>
    <xf numFmtId="164" fontId="9" fillId="0" borderId="5" xfId="0" applyNumberFormat="1" applyFont="1" applyFill="1" applyBorder="1" applyAlignment="1">
      <alignment horizontal="left" vertical="center"/>
    </xf>
    <xf numFmtId="0" fontId="9" fillId="2" borderId="5" xfId="0" applyNumberFormat="1" applyFont="1" applyFill="1" applyBorder="1" applyAlignment="1">
      <alignment vertical="center"/>
    </xf>
    <xf numFmtId="4" fontId="9" fillId="2" borderId="5" xfId="0" applyNumberFormat="1" applyFont="1" applyFill="1" applyBorder="1" applyAlignment="1">
      <alignment horizontal="center" vertical="center" wrapText="1"/>
    </xf>
    <xf numFmtId="1" fontId="9" fillId="2" borderId="5" xfId="0" applyNumberFormat="1" applyFont="1" applyFill="1" applyBorder="1" applyAlignment="1" applyProtection="1">
      <alignment horizontal="right" vertical="center"/>
      <protection locked="0"/>
    </xf>
    <xf numFmtId="4" fontId="9" fillId="2" borderId="5" xfId="0" applyNumberFormat="1" applyFont="1" applyFill="1" applyBorder="1" applyAlignment="1" applyProtection="1">
      <alignment horizontal="left" vertical="top" wrapText="1"/>
      <protection locked="0"/>
    </xf>
    <xf numFmtId="165" fontId="9" fillId="14" borderId="5" xfId="0" applyNumberFormat="1" applyFont="1" applyFill="1" applyBorder="1" applyAlignment="1">
      <alignment horizontal="left" vertical="center"/>
    </xf>
    <xf numFmtId="0" fontId="11" fillId="0" borderId="5" xfId="0" applyFont="1" applyFill="1" applyBorder="1" applyAlignment="1" applyProtection="1">
      <alignment horizontal="justify" vertical="center" wrapText="1"/>
      <protection locked="0"/>
    </xf>
    <xf numFmtId="0" fontId="11" fillId="0" borderId="5" xfId="0" applyFont="1" applyFill="1" applyBorder="1" applyAlignment="1" applyProtection="1">
      <alignment horizontal="right" vertical="center" wrapText="1"/>
      <protection locked="0"/>
    </xf>
    <xf numFmtId="0" fontId="11" fillId="2" borderId="5" xfId="0" applyFont="1" applyFill="1" applyBorder="1" applyAlignment="1">
      <alignment vertical="center"/>
    </xf>
    <xf numFmtId="0" fontId="17" fillId="2" borderId="0" xfId="0" applyFont="1" applyFill="1" applyProtection="1">
      <protection locked="0"/>
    </xf>
    <xf numFmtId="165" fontId="9" fillId="17" borderId="5" xfId="0" applyNumberFormat="1" applyFont="1" applyFill="1" applyBorder="1" applyAlignment="1">
      <alignment horizontal="center" vertical="center"/>
    </xf>
    <xf numFmtId="0" fontId="9" fillId="17" borderId="5" xfId="0" applyFont="1" applyFill="1" applyBorder="1" applyAlignment="1">
      <alignment horizontal="center" vertical="center"/>
    </xf>
    <xf numFmtId="0" fontId="9" fillId="17" borderId="5" xfId="0" applyFont="1" applyFill="1" applyBorder="1" applyAlignment="1">
      <alignment horizontal="justify" vertical="center" wrapText="1"/>
    </xf>
    <xf numFmtId="4" fontId="9" fillId="17" borderId="5" xfId="0" applyNumberFormat="1" applyFont="1" applyFill="1" applyBorder="1" applyAlignment="1">
      <alignment vertical="center"/>
    </xf>
    <xf numFmtId="4" fontId="9" fillId="17" borderId="5" xfId="0" applyNumberFormat="1" applyFont="1" applyFill="1" applyBorder="1" applyAlignment="1">
      <alignment horizontal="left" vertical="center"/>
    </xf>
    <xf numFmtId="164" fontId="9" fillId="17" borderId="5" xfId="0" applyNumberFormat="1" applyFont="1" applyFill="1" applyBorder="1" applyAlignment="1">
      <alignment horizontal="right" vertical="center"/>
    </xf>
    <xf numFmtId="4" fontId="9" fillId="17" borderId="5" xfId="0" applyNumberFormat="1" applyFont="1" applyFill="1" applyBorder="1" applyAlignment="1">
      <alignment horizontal="right" vertical="center"/>
    </xf>
    <xf numFmtId="4" fontId="9" fillId="19" borderId="5" xfId="0" applyNumberFormat="1" applyFont="1" applyFill="1" applyBorder="1" applyAlignment="1" applyProtection="1">
      <alignment horizontal="left" vertical="center"/>
      <protection locked="0"/>
    </xf>
    <xf numFmtId="4" fontId="9" fillId="0" borderId="5" xfId="0" applyNumberFormat="1" applyFont="1" applyFill="1" applyBorder="1" applyAlignment="1">
      <alignment horizontal="center" vertical="center"/>
    </xf>
    <xf numFmtId="164" fontId="9" fillId="2" borderId="5" xfId="0" applyNumberFormat="1" applyFont="1" applyFill="1" applyBorder="1" applyAlignment="1">
      <alignment horizontal="left" vertical="center"/>
    </xf>
    <xf numFmtId="164" fontId="11" fillId="0" borderId="5" xfId="0" applyNumberFormat="1" applyFont="1" applyFill="1" applyBorder="1" applyAlignment="1">
      <alignment horizontal="right" vertical="center"/>
    </xf>
    <xf numFmtId="0" fontId="9" fillId="0" borderId="5" xfId="0" applyNumberFormat="1" applyFont="1" applyFill="1" applyBorder="1" applyAlignment="1">
      <alignment horizontal="right" vertical="center"/>
    </xf>
    <xf numFmtId="165" fontId="9" fillId="0" borderId="5" xfId="0" applyNumberFormat="1" applyFont="1" applyFill="1" applyBorder="1" applyAlignment="1">
      <alignment vertical="center" wrapText="1"/>
    </xf>
    <xf numFmtId="165" fontId="9" fillId="0" borderId="5" xfId="4" applyNumberFormat="1" applyFont="1" applyFill="1" applyBorder="1" applyAlignment="1">
      <alignment horizontal="center" vertical="center"/>
    </xf>
    <xf numFmtId="4" fontId="9" fillId="0" borderId="5" xfId="4" applyNumberFormat="1" applyFont="1" applyFill="1" applyBorder="1" applyAlignment="1">
      <alignment vertical="center" wrapText="1"/>
    </xf>
    <xf numFmtId="164" fontId="9" fillId="0" borderId="5" xfId="4" applyNumberFormat="1" applyFont="1" applyFill="1" applyBorder="1" applyAlignment="1">
      <alignment horizontal="center" vertical="center"/>
    </xf>
    <xf numFmtId="165" fontId="9" fillId="21" borderId="5" xfId="0" applyNumberFormat="1" applyFont="1" applyFill="1" applyBorder="1" applyAlignment="1">
      <alignment horizontal="center" vertical="center"/>
    </xf>
    <xf numFmtId="0" fontId="9" fillId="21" borderId="5" xfId="0" applyFont="1" applyFill="1" applyBorder="1" applyAlignment="1">
      <alignment horizontal="center" vertical="center"/>
    </xf>
    <xf numFmtId="164" fontId="9" fillId="14" borderId="5" xfId="0" applyNumberFormat="1" applyFont="1" applyFill="1" applyBorder="1" applyAlignment="1">
      <alignment vertical="center"/>
    </xf>
    <xf numFmtId="164" fontId="9" fillId="0" borderId="5" xfId="0" applyNumberFormat="1" applyFont="1" applyFill="1" applyBorder="1" applyAlignment="1" applyProtection="1">
      <alignment vertical="center"/>
      <protection locked="0"/>
    </xf>
    <xf numFmtId="3" fontId="9" fillId="0" borderId="5" xfId="0" applyNumberFormat="1" applyFont="1" applyFill="1" applyBorder="1" applyAlignment="1" applyProtection="1">
      <alignment horizontal="center" vertical="center"/>
      <protection locked="0"/>
    </xf>
    <xf numFmtId="3" fontId="9" fillId="2" borderId="5" xfId="0" applyNumberFormat="1" applyFont="1" applyFill="1" applyBorder="1" applyAlignment="1" applyProtection="1">
      <alignment horizontal="center" vertical="center"/>
      <protection locked="0"/>
    </xf>
    <xf numFmtId="0" fontId="9" fillId="14" borderId="5" xfId="0" applyFont="1" applyFill="1" applyBorder="1" applyAlignment="1">
      <alignment vertical="center" wrapText="1"/>
    </xf>
    <xf numFmtId="0" fontId="9" fillId="14" borderId="5" xfId="0" applyFont="1" applyFill="1" applyBorder="1" applyAlignment="1">
      <alignment horizontal="right" vertical="center" wrapText="1"/>
    </xf>
    <xf numFmtId="164" fontId="11" fillId="0" borderId="5" xfId="0" applyNumberFormat="1" applyFont="1" applyFill="1" applyBorder="1" applyAlignment="1" applyProtection="1">
      <alignment horizontal="right" vertical="center"/>
      <protection locked="0"/>
    </xf>
    <xf numFmtId="4" fontId="11" fillId="0" borderId="5" xfId="0" applyNumberFormat="1" applyFont="1" applyFill="1" applyBorder="1" applyAlignment="1" applyProtection="1">
      <alignment horizontal="left" vertical="center" wrapText="1"/>
      <protection locked="0"/>
    </xf>
    <xf numFmtId="49" fontId="9" fillId="0" borderId="5" xfId="0" applyNumberFormat="1" applyFont="1" applyFill="1" applyBorder="1" applyAlignment="1" applyProtection="1">
      <alignment horizontal="right" vertical="center" wrapText="1"/>
      <protection locked="0"/>
    </xf>
    <xf numFmtId="3" fontId="9" fillId="13" borderId="5" xfId="0" applyNumberFormat="1" applyFont="1" applyFill="1" applyBorder="1" applyAlignment="1">
      <alignment vertical="center"/>
    </xf>
    <xf numFmtId="0" fontId="9" fillId="14" borderId="5" xfId="0" applyFont="1" applyFill="1" applyBorder="1" applyAlignment="1">
      <alignment horizontal="left" vertical="center"/>
    </xf>
    <xf numFmtId="165" fontId="9" fillId="14" borderId="5" xfId="0" applyNumberFormat="1" applyFont="1" applyFill="1" applyBorder="1" applyAlignment="1">
      <alignment horizontal="right" vertical="center"/>
    </xf>
    <xf numFmtId="4" fontId="11" fillId="2" borderId="5" xfId="0" applyNumberFormat="1" applyFont="1" applyFill="1" applyBorder="1" applyAlignment="1" applyProtection="1">
      <alignment vertical="center" wrapText="1"/>
      <protection locked="0"/>
    </xf>
    <xf numFmtId="164" fontId="11" fillId="2" borderId="5" xfId="0" applyNumberFormat="1" applyFont="1" applyFill="1" applyBorder="1" applyAlignment="1" applyProtection="1">
      <alignment horizontal="right" vertical="center"/>
      <protection locked="0"/>
    </xf>
    <xf numFmtId="4" fontId="11" fillId="2" borderId="5" xfId="0" applyNumberFormat="1" applyFont="1" applyFill="1" applyBorder="1" applyAlignment="1" applyProtection="1">
      <alignment vertical="center"/>
      <protection locked="0"/>
    </xf>
    <xf numFmtId="0" fontId="9" fillId="0" borderId="5" xfId="0" applyFont="1" applyFill="1" applyBorder="1" applyAlignment="1">
      <alignment horizontal="justify" vertical="center" wrapText="1"/>
    </xf>
    <xf numFmtId="164" fontId="9" fillId="13" borderId="5" xfId="0" applyNumberFormat="1" applyFont="1" applyFill="1" applyBorder="1" applyAlignment="1">
      <alignment vertical="center"/>
    </xf>
    <xf numFmtId="165" fontId="11" fillId="2" borderId="5" xfId="0" applyNumberFormat="1" applyFont="1" applyFill="1" applyBorder="1" applyAlignment="1">
      <alignment horizontal="left" vertical="center" wrapText="1"/>
    </xf>
    <xf numFmtId="4" fontId="11" fillId="0" borderId="13" xfId="0" applyNumberFormat="1" applyFont="1" applyFill="1" applyBorder="1" applyAlignment="1" applyProtection="1">
      <alignment vertical="center"/>
      <protection locked="0"/>
    </xf>
    <xf numFmtId="49" fontId="9" fillId="0" borderId="5" xfId="0" applyNumberFormat="1" applyFont="1" applyFill="1" applyBorder="1" applyAlignment="1" applyProtection="1">
      <alignment horizontal="center" vertical="center" wrapText="1"/>
      <protection locked="0"/>
    </xf>
    <xf numFmtId="49" fontId="9" fillId="2" borderId="5" xfId="0" applyNumberFormat="1" applyFont="1" applyFill="1" applyBorder="1" applyAlignment="1">
      <alignment horizontal="right" vertical="center" wrapText="1"/>
    </xf>
    <xf numFmtId="0" fontId="9" fillId="14" borderId="5" xfId="0" applyNumberFormat="1" applyFont="1" applyFill="1" applyBorder="1" applyAlignment="1">
      <alignment vertical="center"/>
    </xf>
    <xf numFmtId="49" fontId="9" fillId="2" borderId="5" xfId="0" applyNumberFormat="1" applyFont="1" applyFill="1" applyBorder="1" applyAlignment="1" applyProtection="1">
      <alignment horizontal="right" vertical="center"/>
      <protection locked="0"/>
    </xf>
    <xf numFmtId="0" fontId="8" fillId="14" borderId="5" xfId="0" applyFont="1" applyFill="1" applyBorder="1" applyAlignment="1">
      <alignment horizontal="justify" vertical="center" wrapText="1"/>
    </xf>
    <xf numFmtId="4" fontId="8" fillId="14" borderId="5" xfId="0" applyNumberFormat="1" applyFont="1" applyFill="1" applyBorder="1" applyAlignment="1">
      <alignment vertical="center"/>
    </xf>
    <xf numFmtId="164" fontId="8" fillId="14" borderId="5" xfId="0" applyNumberFormat="1" applyFont="1" applyFill="1" applyBorder="1" applyAlignment="1">
      <alignment horizontal="center" vertical="center"/>
    </xf>
    <xf numFmtId="3" fontId="8" fillId="14" borderId="5" xfId="0" applyNumberFormat="1" applyFont="1" applyFill="1" applyBorder="1" applyAlignment="1">
      <alignment vertical="center"/>
    </xf>
    <xf numFmtId="165" fontId="11" fillId="2" borderId="5" xfId="0" applyNumberFormat="1" applyFont="1" applyFill="1" applyBorder="1" applyAlignment="1">
      <alignment horizontal="center" vertical="center"/>
    </xf>
    <xf numFmtId="0" fontId="16" fillId="2" borderId="5" xfId="0" applyFont="1" applyFill="1" applyBorder="1" applyAlignment="1">
      <alignment horizontal="justify" vertical="center" wrapText="1"/>
    </xf>
    <xf numFmtId="4" fontId="8" fillId="2" borderId="5" xfId="0" applyNumberFormat="1" applyFont="1" applyFill="1" applyBorder="1" applyAlignment="1">
      <alignment vertical="center"/>
    </xf>
    <xf numFmtId="164" fontId="8" fillId="2" borderId="5" xfId="0" applyNumberFormat="1" applyFont="1" applyFill="1" applyBorder="1" applyAlignment="1">
      <alignment horizontal="center" vertical="center"/>
    </xf>
    <xf numFmtId="0" fontId="9" fillId="25" borderId="5" xfId="0" applyFont="1" applyFill="1" applyBorder="1" applyAlignment="1">
      <alignment horizontal="center" vertical="center"/>
    </xf>
    <xf numFmtId="165" fontId="9" fillId="25" borderId="5" xfId="0" applyNumberFormat="1" applyFont="1" applyFill="1" applyBorder="1" applyAlignment="1">
      <alignment horizontal="center" vertical="center"/>
    </xf>
    <xf numFmtId="0" fontId="9" fillId="25" borderId="5" xfId="0" applyFont="1" applyFill="1" applyBorder="1" applyAlignment="1">
      <alignment horizontal="justify" vertical="center" wrapText="1"/>
    </xf>
    <xf numFmtId="4" fontId="9" fillId="25" borderId="5" xfId="0" applyNumberFormat="1" applyFont="1" applyFill="1" applyBorder="1" applyAlignment="1">
      <alignment vertical="center"/>
    </xf>
    <xf numFmtId="164" fontId="9" fillId="25" borderId="5" xfId="0" applyNumberFormat="1" applyFont="1" applyFill="1" applyBorder="1" applyAlignment="1">
      <alignment horizontal="center" vertical="center"/>
    </xf>
    <xf numFmtId="0" fontId="9" fillId="2" borderId="5" xfId="0" applyNumberFormat="1" applyFont="1" applyFill="1" applyBorder="1" applyAlignment="1" applyProtection="1">
      <alignment vertical="center"/>
      <protection locked="0"/>
    </xf>
    <xf numFmtId="164" fontId="9" fillId="2" borderId="5" xfId="0" applyNumberFormat="1" applyFont="1" applyFill="1" applyBorder="1" applyAlignment="1" applyProtection="1">
      <alignment vertical="center"/>
      <protection locked="0"/>
    </xf>
    <xf numFmtId="0" fontId="11" fillId="0" borderId="5" xfId="0" applyFont="1" applyBorder="1" applyAlignment="1">
      <alignment horizontal="justify" vertical="center" wrapText="1"/>
    </xf>
    <xf numFmtId="165" fontId="9" fillId="2" borderId="5" xfId="0" applyNumberFormat="1" applyFont="1" applyFill="1" applyBorder="1" applyAlignment="1">
      <alignment horizontal="center" vertical="center" wrapText="1"/>
    </xf>
    <xf numFmtId="165" fontId="9" fillId="14" borderId="5" xfId="0" applyNumberFormat="1" applyFont="1" applyFill="1" applyBorder="1" applyAlignment="1">
      <alignment horizontal="center" vertical="center" wrapText="1"/>
    </xf>
    <xf numFmtId="1" fontId="9" fillId="14" borderId="5" xfId="0" applyNumberFormat="1" applyFont="1" applyFill="1" applyBorder="1" applyAlignment="1">
      <alignment horizontal="center" vertical="center"/>
    </xf>
    <xf numFmtId="1" fontId="9" fillId="2" borderId="5" xfId="0" applyNumberFormat="1" applyFont="1" applyFill="1" applyBorder="1" applyAlignment="1" applyProtection="1">
      <alignment horizontal="center" vertical="center"/>
      <protection locked="0"/>
    </xf>
    <xf numFmtId="165" fontId="9" fillId="19" borderId="5" xfId="0" applyNumberFormat="1" applyFont="1" applyFill="1" applyBorder="1" applyAlignment="1">
      <alignment horizontal="center" vertical="center"/>
    </xf>
    <xf numFmtId="164" fontId="9" fillId="19" borderId="5" xfId="0" applyNumberFormat="1" applyFont="1" applyFill="1" applyBorder="1" applyAlignment="1" applyProtection="1">
      <alignment horizontal="center" vertical="center"/>
      <protection locked="0"/>
    </xf>
    <xf numFmtId="164" fontId="11" fillId="2" borderId="5" xfId="0" applyNumberFormat="1" applyFont="1" applyFill="1" applyBorder="1" applyAlignment="1" applyProtection="1">
      <alignment horizontal="center" vertical="center"/>
      <protection locked="0"/>
    </xf>
    <xf numFmtId="4" fontId="9" fillId="19" borderId="5" xfId="0" applyNumberFormat="1" applyFont="1" applyFill="1" applyBorder="1" applyAlignment="1">
      <alignment vertical="center" wrapText="1"/>
    </xf>
    <xf numFmtId="1" fontId="9" fillId="13" borderId="5" xfId="0" applyNumberFormat="1" applyFont="1" applyFill="1" applyBorder="1" applyAlignment="1">
      <alignment horizontal="center" vertical="center"/>
    </xf>
    <xf numFmtId="4" fontId="11" fillId="2" borderId="5" xfId="0" applyNumberFormat="1" applyFont="1" applyFill="1" applyBorder="1" applyAlignment="1" applyProtection="1">
      <alignment horizontal="left" vertical="center" wrapText="1"/>
      <protection locked="0"/>
    </xf>
    <xf numFmtId="3" fontId="11" fillId="2" borderId="5" xfId="0" applyNumberFormat="1" applyFont="1" applyFill="1" applyBorder="1" applyAlignment="1" applyProtection="1">
      <alignment horizontal="right" vertical="center"/>
      <protection locked="0"/>
    </xf>
    <xf numFmtId="49" fontId="9" fillId="14" borderId="5" xfId="0" applyNumberFormat="1" applyFont="1" applyFill="1" applyBorder="1" applyAlignment="1">
      <alignment horizontal="right" vertical="center" wrapText="1"/>
    </xf>
    <xf numFmtId="3" fontId="9" fillId="13" borderId="5" xfId="0" applyNumberFormat="1" applyFont="1" applyFill="1" applyBorder="1" applyAlignment="1">
      <alignment horizontal="right" vertical="center"/>
    </xf>
    <xf numFmtId="4" fontId="9" fillId="0" borderId="5" xfId="0" applyNumberFormat="1" applyFont="1" applyFill="1" applyBorder="1" applyAlignment="1" applyProtection="1">
      <alignment horizontal="center" vertical="center" wrapText="1"/>
      <protection locked="0"/>
    </xf>
    <xf numFmtId="4" fontId="9" fillId="0" borderId="5" xfId="0" applyNumberFormat="1" applyFont="1" applyFill="1" applyBorder="1" applyAlignment="1" applyProtection="1">
      <alignment horizontal="center" vertical="center"/>
      <protection locked="0"/>
    </xf>
    <xf numFmtId="0" fontId="9" fillId="14" borderId="5" xfId="0" applyNumberFormat="1" applyFont="1" applyFill="1" applyBorder="1" applyAlignment="1">
      <alignment horizontal="right" vertical="center"/>
    </xf>
    <xf numFmtId="0" fontId="9" fillId="14" borderId="5" xfId="0" applyNumberFormat="1" applyFont="1" applyFill="1" applyBorder="1" applyAlignment="1">
      <alignment horizontal="center" vertical="center"/>
    </xf>
    <xf numFmtId="0" fontId="9" fillId="0" borderId="5" xfId="0" applyNumberFormat="1" applyFont="1" applyFill="1" applyBorder="1" applyAlignment="1" applyProtection="1">
      <alignment horizontal="right" vertical="center"/>
      <protection locked="0"/>
    </xf>
    <xf numFmtId="0" fontId="9" fillId="0" borderId="5" xfId="0" applyNumberFormat="1" applyFont="1" applyFill="1" applyBorder="1" applyAlignment="1" applyProtection="1">
      <alignment horizontal="center" vertical="center"/>
      <protection locked="0"/>
    </xf>
    <xf numFmtId="165" fontId="11" fillId="0" borderId="5" xfId="0" applyNumberFormat="1" applyFont="1" applyFill="1" applyBorder="1" applyAlignment="1">
      <alignment horizontal="left" vertical="center" wrapText="1"/>
    </xf>
    <xf numFmtId="164" fontId="11" fillId="0" borderId="5" xfId="0" applyNumberFormat="1" applyFont="1" applyFill="1" applyBorder="1" applyAlignment="1" applyProtection="1">
      <alignment horizontal="center" vertical="center"/>
      <protection locked="0"/>
    </xf>
    <xf numFmtId="0" fontId="9" fillId="14" borderId="5" xfId="0" applyNumberFormat="1" applyFont="1" applyFill="1" applyBorder="1" applyAlignment="1">
      <alignment horizontal="left" vertical="center" wrapText="1"/>
    </xf>
    <xf numFmtId="0" fontId="43" fillId="21" borderId="5" xfId="0" applyFont="1" applyFill="1" applyBorder="1" applyAlignment="1">
      <alignment horizontal="justify" vertical="center" wrapText="1"/>
    </xf>
    <xf numFmtId="4" fontId="9" fillId="21" borderId="5" xfId="0" applyNumberFormat="1" applyFont="1" applyFill="1" applyBorder="1" applyAlignment="1">
      <alignment vertical="center"/>
    </xf>
    <xf numFmtId="164" fontId="9" fillId="21" borderId="5" xfId="0" applyNumberFormat="1" applyFont="1" applyFill="1" applyBorder="1" applyAlignment="1">
      <alignment horizontal="center" vertical="center"/>
    </xf>
    <xf numFmtId="0" fontId="11" fillId="0" borderId="5" xfId="3" applyFont="1" applyFill="1" applyBorder="1" applyAlignment="1">
      <alignment vertical="center" wrapText="1"/>
    </xf>
    <xf numFmtId="0" fontId="9" fillId="0" borderId="5" xfId="0" applyNumberFormat="1" applyFont="1" applyFill="1" applyBorder="1" applyAlignment="1" applyProtection="1">
      <alignment vertical="center"/>
      <protection locked="0"/>
    </xf>
    <xf numFmtId="1" fontId="11" fillId="0" borderId="5" xfId="0" applyNumberFormat="1" applyFont="1" applyFill="1" applyBorder="1" applyAlignment="1" applyProtection="1">
      <alignment horizontal="right" vertical="center"/>
      <protection locked="0"/>
    </xf>
    <xf numFmtId="1" fontId="9" fillId="14" borderId="5" xfId="0" applyNumberFormat="1" applyFont="1" applyFill="1" applyBorder="1" applyAlignment="1">
      <alignment horizontal="right" vertical="center"/>
    </xf>
    <xf numFmtId="165" fontId="9" fillId="27" borderId="5" xfId="0" applyNumberFormat="1" applyFont="1" applyFill="1" applyBorder="1" applyAlignment="1">
      <alignment horizontal="center" vertical="center"/>
    </xf>
    <xf numFmtId="0" fontId="9" fillId="27" borderId="5" xfId="0" applyFont="1" applyFill="1" applyBorder="1" applyAlignment="1">
      <alignment horizontal="center" vertical="center"/>
    </xf>
    <xf numFmtId="0" fontId="43" fillId="27" borderId="5" xfId="0" applyFont="1" applyFill="1" applyBorder="1" applyAlignment="1">
      <alignment horizontal="justify" vertical="center" wrapText="1"/>
    </xf>
    <xf numFmtId="4" fontId="9" fillId="27" borderId="5" xfId="0" applyNumberFormat="1" applyFont="1" applyFill="1" applyBorder="1" applyAlignment="1">
      <alignment vertical="center"/>
    </xf>
    <xf numFmtId="164" fontId="9" fillId="27" borderId="5" xfId="0" applyNumberFormat="1" applyFont="1" applyFill="1" applyBorder="1" applyAlignment="1">
      <alignment horizontal="center" vertical="center"/>
    </xf>
    <xf numFmtId="1" fontId="9" fillId="0" borderId="5" xfId="0" applyNumberFormat="1" applyFont="1" applyFill="1" applyBorder="1" applyAlignment="1" applyProtection="1">
      <alignment vertical="center"/>
      <protection locked="0"/>
    </xf>
    <xf numFmtId="1" fontId="9" fillId="0" borderId="5" xfId="0" applyNumberFormat="1" applyFont="1" applyFill="1" applyBorder="1" applyAlignment="1">
      <alignment horizontal="center" vertical="center"/>
    </xf>
    <xf numFmtId="0" fontId="9" fillId="0" borderId="5" xfId="0" applyNumberFormat="1" applyFont="1" applyFill="1" applyBorder="1" applyAlignment="1">
      <alignment vertical="center"/>
    </xf>
    <xf numFmtId="0" fontId="9" fillId="0" borderId="5" xfId="0" applyFont="1" applyFill="1" applyBorder="1" applyAlignment="1">
      <alignment vertical="center" wrapText="1"/>
    </xf>
    <xf numFmtId="4" fontId="11" fillId="0" borderId="5" xfId="0" applyNumberFormat="1" applyFont="1" applyFill="1" applyBorder="1" applyAlignment="1">
      <alignment horizontal="left" vertical="center"/>
    </xf>
    <xf numFmtId="3" fontId="11" fillId="0" borderId="5" xfId="0" applyNumberFormat="1" applyFont="1" applyFill="1" applyBorder="1" applyAlignment="1">
      <alignment horizontal="right" vertical="center"/>
    </xf>
    <xf numFmtId="165" fontId="9" fillId="0" borderId="10" xfId="0" applyNumberFormat="1" applyFont="1" applyFill="1" applyBorder="1" applyAlignment="1">
      <alignment vertical="center"/>
    </xf>
    <xf numFmtId="4" fontId="11" fillId="0" borderId="10" xfId="0" applyNumberFormat="1" applyFont="1" applyFill="1" applyBorder="1" applyAlignment="1">
      <alignment vertical="center"/>
    </xf>
    <xf numFmtId="164" fontId="11" fillId="0" borderId="10" xfId="0" applyNumberFormat="1" applyFont="1" applyFill="1" applyBorder="1" applyAlignment="1">
      <alignment horizontal="right" vertical="center"/>
    </xf>
    <xf numFmtId="3" fontId="9" fillId="0" borderId="10" xfId="0" applyNumberFormat="1" applyFont="1" applyFill="1" applyBorder="1" applyAlignment="1">
      <alignment vertical="center"/>
    </xf>
    <xf numFmtId="0" fontId="11" fillId="0" borderId="0" xfId="0" applyFont="1"/>
    <xf numFmtId="4" fontId="9" fillId="2" borderId="10" xfId="0" applyNumberFormat="1" applyFont="1" applyFill="1" applyBorder="1" applyAlignment="1">
      <alignment horizontal="left" vertical="center"/>
    </xf>
    <xf numFmtId="3" fontId="9" fillId="2" borderId="10" xfId="0" applyNumberFormat="1" applyFont="1" applyFill="1" applyBorder="1" applyAlignment="1">
      <alignment horizontal="right" vertical="center"/>
    </xf>
    <xf numFmtId="0" fontId="11" fillId="0" borderId="8" xfId="0" applyFont="1" applyBorder="1"/>
    <xf numFmtId="164" fontId="9" fillId="28" borderId="5" xfId="0" applyNumberFormat="1" applyFont="1" applyFill="1" applyBorder="1" applyAlignment="1">
      <alignment horizontal="right" vertical="center"/>
    </xf>
    <xf numFmtId="4" fontId="9" fillId="0" borderId="5" xfId="0" applyNumberFormat="1" applyFont="1" applyFill="1" applyBorder="1" applyAlignment="1">
      <alignment horizontal="left" vertical="center" wrapText="1"/>
    </xf>
    <xf numFmtId="0" fontId="18" fillId="0" borderId="10" xfId="0" applyFont="1" applyFill="1" applyBorder="1" applyAlignment="1">
      <alignment vertical="center"/>
    </xf>
    <xf numFmtId="0" fontId="9" fillId="0" borderId="10" xfId="0" applyFont="1" applyFill="1" applyBorder="1" applyAlignment="1">
      <alignment vertical="center"/>
    </xf>
    <xf numFmtId="165" fontId="9" fillId="0" borderId="10" xfId="0" applyNumberFormat="1" applyFont="1" applyFill="1" applyBorder="1" applyAlignment="1">
      <alignment horizontal="center" vertical="center"/>
    </xf>
    <xf numFmtId="3" fontId="9" fillId="0" borderId="5" xfId="0" applyNumberFormat="1" applyFont="1" applyFill="1" applyBorder="1" applyAlignment="1">
      <alignment horizontal="center" vertical="center"/>
    </xf>
    <xf numFmtId="4" fontId="9" fillId="0" borderId="10" xfId="0" applyNumberFormat="1" applyFont="1" applyFill="1" applyBorder="1" applyAlignment="1">
      <alignment vertical="center"/>
    </xf>
    <xf numFmtId="0" fontId="9" fillId="0" borderId="10" xfId="0" applyFont="1" applyFill="1" applyBorder="1" applyAlignment="1">
      <alignment horizontal="center" vertical="center"/>
    </xf>
    <xf numFmtId="0" fontId="9" fillId="0" borderId="10" xfId="0" applyNumberFormat="1" applyFont="1" applyFill="1" applyBorder="1" applyAlignment="1">
      <alignment horizontal="right" vertical="center"/>
    </xf>
    <xf numFmtId="164" fontId="6" fillId="2" borderId="0" xfId="1" applyNumberFormat="1" applyFont="1" applyFill="1" applyAlignment="1" applyProtection="1">
      <alignment horizontal="center" vertical="center"/>
    </xf>
    <xf numFmtId="164" fontId="6" fillId="0" borderId="0" xfId="1" applyNumberFormat="1" applyFont="1" applyAlignment="1" applyProtection="1">
      <alignment horizontal="center" vertical="center"/>
    </xf>
    <xf numFmtId="0" fontId="8" fillId="52" borderId="48" xfId="0" applyFont="1" applyFill="1" applyBorder="1" applyAlignment="1">
      <alignment horizontal="center"/>
    </xf>
    <xf numFmtId="0" fontId="8" fillId="52" borderId="52" xfId="0" applyFont="1" applyFill="1" applyBorder="1" applyAlignment="1">
      <alignment vertical="center"/>
    </xf>
    <xf numFmtId="0" fontId="16" fillId="0" borderId="0" xfId="0" applyFont="1" applyFill="1" applyBorder="1" applyAlignment="1"/>
    <xf numFmtId="0" fontId="8" fillId="52" borderId="47" xfId="0" applyFont="1" applyFill="1" applyBorder="1" applyAlignment="1">
      <alignment horizontal="center"/>
    </xf>
    <xf numFmtId="0" fontId="8" fillId="52" borderId="44" xfId="0" applyFont="1" applyFill="1" applyBorder="1" applyAlignment="1">
      <alignment horizontal="center"/>
    </xf>
    <xf numFmtId="49" fontId="16" fillId="0" borderId="28" xfId="0" quotePrefix="1" applyNumberFormat="1" applyFont="1" applyFill="1" applyBorder="1" applyAlignment="1">
      <alignment horizontal="center" vertical="center"/>
    </xf>
    <xf numFmtId="4" fontId="16" fillId="0" borderId="28" xfId="0" applyNumberFormat="1" applyFont="1" applyFill="1" applyBorder="1"/>
    <xf numFmtId="0" fontId="16" fillId="0" borderId="28" xfId="0" applyFont="1" applyFill="1" applyBorder="1" applyAlignment="1"/>
    <xf numFmtId="0" fontId="16" fillId="0" borderId="28" xfId="0" applyFont="1" applyFill="1" applyBorder="1" applyAlignment="1">
      <alignment horizontal="center" vertical="center"/>
    </xf>
    <xf numFmtId="0" fontId="16" fillId="0" borderId="49" xfId="0" applyFont="1" applyFill="1" applyBorder="1" applyAlignment="1">
      <alignment horizontal="center" vertical="center"/>
    </xf>
    <xf numFmtId="0" fontId="16" fillId="0" borderId="28" xfId="0" applyFont="1" applyFill="1" applyBorder="1" applyAlignment="1">
      <alignment wrapText="1"/>
    </xf>
    <xf numFmtId="0" fontId="16" fillId="0" borderId="28" xfId="0" applyFont="1" applyFill="1" applyBorder="1" applyAlignment="1">
      <alignment horizontal="center"/>
    </xf>
    <xf numFmtId="0" fontId="8" fillId="52" borderId="28" xfId="0" applyFont="1" applyFill="1" applyBorder="1" applyAlignment="1">
      <alignment horizontal="center" vertical="center"/>
    </xf>
    <xf numFmtId="0" fontId="8" fillId="52" borderId="53" xfId="0" applyFont="1" applyFill="1" applyBorder="1" applyAlignment="1">
      <alignment horizontal="center" vertical="center"/>
    </xf>
    <xf numFmtId="0" fontId="8" fillId="52" borderId="54" xfId="0" applyFont="1" applyFill="1" applyBorder="1" applyAlignment="1">
      <alignment horizontal="center" vertical="center"/>
    </xf>
    <xf numFmtId="0" fontId="8" fillId="52" borderId="26" xfId="0" applyFont="1" applyFill="1" applyBorder="1" applyAlignment="1">
      <alignment horizontal="center" vertical="center"/>
    </xf>
    <xf numFmtId="0" fontId="8" fillId="52" borderId="50" xfId="0" applyFont="1" applyFill="1" applyBorder="1" applyAlignment="1">
      <alignment horizontal="center"/>
    </xf>
    <xf numFmtId="0" fontId="8" fillId="52" borderId="51" xfId="0" applyFont="1" applyFill="1" applyBorder="1" applyAlignment="1">
      <alignment horizontal="center"/>
    </xf>
    <xf numFmtId="0" fontId="8" fillId="52" borderId="46" xfId="0" applyFont="1" applyFill="1" applyBorder="1" applyAlignment="1">
      <alignment horizontal="center" vertical="center"/>
    </xf>
    <xf numFmtId="0" fontId="8" fillId="52" borderId="0" xfId="0" applyFont="1" applyFill="1" applyBorder="1" applyAlignment="1">
      <alignment horizontal="center" vertical="center"/>
    </xf>
    <xf numFmtId="0" fontId="8" fillId="52" borderId="49" xfId="0" applyFont="1" applyFill="1" applyBorder="1" applyAlignment="1">
      <alignment horizontal="center"/>
    </xf>
    <xf numFmtId="0" fontId="8" fillId="52" borderId="45" xfId="0" applyFont="1" applyFill="1" applyBorder="1" applyAlignment="1">
      <alignment horizontal="center" vertical="center"/>
    </xf>
    <xf numFmtId="0" fontId="8" fillId="52" borderId="52" xfId="0" applyFont="1" applyFill="1" applyBorder="1" applyAlignment="1">
      <alignment horizontal="center"/>
    </xf>
    <xf numFmtId="0" fontId="16" fillId="0" borderId="28" xfId="0" applyFont="1" applyFill="1" applyBorder="1" applyAlignment="1">
      <alignment horizontal="center"/>
    </xf>
    <xf numFmtId="0" fontId="8" fillId="52" borderId="27" xfId="0" applyFont="1" applyFill="1" applyBorder="1" applyAlignment="1">
      <alignment horizontal="center" vertical="center"/>
    </xf>
    <xf numFmtId="4" fontId="83" fillId="0" borderId="0" xfId="0" applyNumberFormat="1" applyFont="1"/>
    <xf numFmtId="0" fontId="16" fillId="0" borderId="49" xfId="0" applyFont="1" applyFill="1" applyBorder="1" applyAlignment="1">
      <alignment horizontal="center" vertical="center" wrapText="1"/>
    </xf>
    <xf numFmtId="4" fontId="16" fillId="0" borderId="51" xfId="0" applyNumberFormat="1" applyFont="1" applyFill="1" applyBorder="1"/>
    <xf numFmtId="0" fontId="16" fillId="0" borderId="28" xfId="0" applyFont="1" applyFill="1" applyBorder="1" applyAlignment="1">
      <alignment vertical="center" wrapText="1"/>
    </xf>
    <xf numFmtId="0" fontId="16" fillId="0" borderId="28" xfId="0" applyFont="1" applyFill="1" applyBorder="1" applyAlignment="1">
      <alignment horizontal="center" vertical="center" wrapText="1"/>
    </xf>
    <xf numFmtId="49" fontId="16" fillId="0" borderId="28" xfId="0" quotePrefix="1" applyNumberFormat="1" applyFont="1" applyFill="1" applyBorder="1" applyAlignment="1">
      <alignment horizontal="center" vertical="center" wrapText="1"/>
    </xf>
    <xf numFmtId="0" fontId="13" fillId="2" borderId="28" xfId="0" applyFont="1" applyFill="1" applyBorder="1" applyAlignment="1" applyProtection="1">
      <alignment horizontal="justify" vertical="center" wrapText="1"/>
    </xf>
    <xf numFmtId="49" fontId="47" fillId="0" borderId="49" xfId="0" applyNumberFormat="1" applyFont="1" applyFill="1" applyBorder="1" applyAlignment="1">
      <alignment horizontal="center"/>
    </xf>
    <xf numFmtId="0" fontId="4" fillId="0" borderId="0" xfId="0" applyFont="1" applyFill="1" applyAlignment="1">
      <alignment vertical="center" wrapText="1"/>
    </xf>
    <xf numFmtId="4" fontId="16" fillId="0" borderId="51" xfId="0" applyNumberFormat="1" applyFont="1" applyFill="1" applyBorder="1" applyAlignment="1">
      <alignment vertical="center" wrapText="1"/>
    </xf>
    <xf numFmtId="4" fontId="16" fillId="0" borderId="28" xfId="0" applyNumberFormat="1" applyFont="1" applyFill="1" applyBorder="1" applyAlignment="1">
      <alignment vertical="center" wrapText="1"/>
    </xf>
    <xf numFmtId="0" fontId="16" fillId="0" borderId="28" xfId="0" applyFont="1" applyFill="1" applyBorder="1" applyAlignment="1">
      <alignment horizontal="center"/>
    </xf>
    <xf numFmtId="0" fontId="16" fillId="0" borderId="0" xfId="0" applyFont="1" applyFill="1" applyBorder="1" applyAlignment="1">
      <alignment horizontal="center"/>
    </xf>
    <xf numFmtId="0" fontId="16" fillId="0" borderId="0" xfId="0" applyFont="1" applyFill="1" applyBorder="1" applyAlignment="1">
      <alignment wrapText="1"/>
    </xf>
    <xf numFmtId="49" fontId="16" fillId="0" borderId="0" xfId="0" quotePrefix="1" applyNumberFormat="1" applyFont="1" applyFill="1" applyBorder="1" applyAlignment="1">
      <alignment horizontal="center" vertical="center"/>
    </xf>
    <xf numFmtId="0" fontId="47" fillId="0" borderId="0" xfId="0" applyFont="1" applyBorder="1"/>
    <xf numFmtId="0" fontId="13" fillId="0" borderId="28" xfId="0" applyFont="1" applyFill="1" applyBorder="1" applyAlignment="1" applyProtection="1">
      <alignment horizontal="justify" vertical="center" wrapText="1"/>
    </xf>
    <xf numFmtId="0" fontId="77" fillId="0" borderId="0" xfId="162" applyFont="1" applyBorder="1" applyAlignment="1">
      <alignment vertical="center"/>
    </xf>
    <xf numFmtId="0" fontId="74" fillId="0" borderId="0" xfId="266" applyBorder="1"/>
    <xf numFmtId="44" fontId="84" fillId="0" borderId="0" xfId="267" applyFont="1" applyBorder="1" applyAlignment="1" applyProtection="1">
      <alignment vertical="center" wrapText="1"/>
    </xf>
    <xf numFmtId="0" fontId="84" fillId="0" borderId="0" xfId="208" applyFont="1" applyBorder="1" applyAlignment="1" applyProtection="1">
      <alignment vertical="center" wrapText="1"/>
    </xf>
    <xf numFmtId="44" fontId="84" fillId="0" borderId="0" xfId="267" applyFont="1" applyBorder="1" applyAlignment="1" applyProtection="1">
      <alignment horizontal="center" vertical="center" wrapText="1"/>
      <protection locked="0"/>
    </xf>
    <xf numFmtId="0" fontId="86" fillId="0" borderId="0" xfId="208" applyFont="1" applyBorder="1" applyAlignment="1" applyProtection="1">
      <alignment vertical="center" wrapText="1"/>
    </xf>
    <xf numFmtId="44" fontId="86" fillId="0" borderId="0" xfId="267" applyFont="1" applyBorder="1" applyAlignment="1" applyProtection="1">
      <alignment vertical="center" wrapText="1"/>
    </xf>
    <xf numFmtId="41" fontId="73" fillId="0" borderId="0" xfId="162" applyNumberFormat="1" applyFont="1" applyFill="1" applyBorder="1" applyAlignment="1">
      <alignment horizontal="center" vertical="center" wrapText="1"/>
    </xf>
    <xf numFmtId="169" fontId="73" fillId="0" borderId="0" xfId="162" applyNumberFormat="1" applyFont="1" applyBorder="1" applyAlignment="1">
      <alignment horizontal="center" vertical="center"/>
    </xf>
    <xf numFmtId="44" fontId="86" fillId="0" borderId="0" xfId="267" applyFont="1" applyBorder="1" applyAlignment="1" applyProtection="1">
      <alignment horizontal="center" vertical="center" wrapText="1"/>
    </xf>
    <xf numFmtId="0" fontId="86" fillId="0" borderId="0" xfId="208" applyFont="1" applyBorder="1" applyAlignment="1" applyProtection="1">
      <alignment horizontal="center"/>
    </xf>
    <xf numFmtId="0" fontId="85" fillId="0" borderId="0" xfId="208" applyFont="1" applyBorder="1" applyAlignment="1" applyProtection="1">
      <alignment horizontal="center"/>
      <protection locked="0"/>
    </xf>
    <xf numFmtId="0" fontId="84" fillId="0" borderId="0" xfId="208" applyFont="1" applyBorder="1" applyAlignment="1" applyProtection="1">
      <alignment horizontal="center" wrapText="1"/>
      <protection locked="0"/>
    </xf>
    <xf numFmtId="44" fontId="84" fillId="0" borderId="0" xfId="267" applyFont="1" applyBorder="1" applyAlignment="1" applyProtection="1">
      <alignment horizontal="center" vertical="center" wrapText="1"/>
    </xf>
    <xf numFmtId="0" fontId="6" fillId="14" borderId="30" xfId="162" applyFont="1" applyFill="1" applyBorder="1" applyAlignment="1">
      <alignment horizontal="center" vertical="center"/>
    </xf>
    <xf numFmtId="0" fontId="6" fillId="14" borderId="15" xfId="162" applyFont="1" applyFill="1" applyBorder="1" applyAlignment="1">
      <alignment horizontal="center" vertical="center"/>
    </xf>
    <xf numFmtId="0" fontId="6" fillId="14" borderId="29" xfId="162" applyFont="1" applyFill="1" applyBorder="1" applyAlignment="1">
      <alignment horizontal="center" vertical="center"/>
    </xf>
    <xf numFmtId="0" fontId="26" fillId="12" borderId="6" xfId="162" applyFont="1" applyFill="1" applyBorder="1" applyAlignment="1">
      <alignment horizontal="center" vertical="center" textRotation="90"/>
    </xf>
    <xf numFmtId="41" fontId="26" fillId="12" borderId="6" xfId="162" applyNumberFormat="1" applyFont="1" applyFill="1" applyBorder="1" applyAlignment="1">
      <alignment horizontal="center" vertical="center" wrapText="1"/>
    </xf>
    <xf numFmtId="170" fontId="26" fillId="12" borderId="6" xfId="162" applyNumberFormat="1" applyFont="1" applyFill="1" applyBorder="1" applyAlignment="1">
      <alignment horizontal="center" vertical="center" wrapText="1"/>
    </xf>
    <xf numFmtId="0" fontId="6" fillId="14" borderId="25" xfId="162" applyFont="1" applyFill="1" applyBorder="1" applyAlignment="1">
      <alignment horizontal="center" vertical="center"/>
    </xf>
    <xf numFmtId="164" fontId="9" fillId="3" borderId="5" xfId="0" applyNumberFormat="1" applyFont="1" applyFill="1" applyBorder="1" applyAlignment="1" applyProtection="1">
      <alignment horizontal="center" vertical="center" textRotation="90" wrapText="1"/>
    </xf>
    <xf numFmtId="164" fontId="9" fillId="3" borderId="10" xfId="0" applyNumberFormat="1" applyFont="1" applyFill="1" applyBorder="1" applyAlignment="1" applyProtection="1">
      <alignment horizontal="center" vertical="center" textRotation="90" wrapText="1"/>
    </xf>
    <xf numFmtId="164" fontId="6" fillId="0" borderId="0" xfId="1" applyNumberFormat="1" applyFont="1" applyAlignment="1" applyProtection="1">
      <alignment horizontal="center" vertical="center"/>
    </xf>
    <xf numFmtId="164" fontId="6" fillId="2" borderId="0" xfId="1" applyNumberFormat="1" applyFont="1" applyFill="1" applyAlignment="1" applyProtection="1">
      <alignment horizontal="center" vertical="center"/>
    </xf>
    <xf numFmtId="164" fontId="6" fillId="0" borderId="0" xfId="1" applyNumberFormat="1" applyFont="1" applyAlignment="1" applyProtection="1">
      <alignment horizontal="center" vertical="center"/>
      <protection locked="0"/>
    </xf>
    <xf numFmtId="3" fontId="9" fillId="3" borderId="2" xfId="0" applyNumberFormat="1" applyFont="1" applyFill="1" applyBorder="1" applyAlignment="1" applyProtection="1">
      <alignment horizontal="center" vertical="center" wrapText="1"/>
    </xf>
    <xf numFmtId="3" fontId="9" fillId="3" borderId="3" xfId="0" applyNumberFormat="1" applyFont="1" applyFill="1" applyBorder="1" applyAlignment="1" applyProtection="1">
      <alignment horizontal="center" vertical="center" wrapText="1"/>
    </xf>
    <xf numFmtId="3" fontId="9" fillId="3" borderId="4" xfId="0" applyNumberFormat="1" applyFont="1" applyFill="1" applyBorder="1" applyAlignment="1" applyProtection="1">
      <alignment horizontal="center" vertical="center" wrapText="1"/>
    </xf>
    <xf numFmtId="0" fontId="8" fillId="3" borderId="1" xfId="0" applyFont="1" applyFill="1" applyBorder="1" applyAlignment="1" applyProtection="1">
      <alignment horizontal="center" vertical="center" textRotation="90" wrapText="1"/>
    </xf>
    <xf numFmtId="0" fontId="8" fillId="3" borderId="5" xfId="0" applyFont="1" applyFill="1" applyBorder="1" applyAlignment="1" applyProtection="1">
      <alignment horizontal="center" vertical="center" textRotation="90" wrapText="1"/>
    </xf>
    <xf numFmtId="0" fontId="8" fillId="3" borderId="10" xfId="0" applyFont="1" applyFill="1" applyBorder="1" applyAlignment="1" applyProtection="1">
      <alignment horizontal="center" vertical="center" textRotation="90" wrapText="1"/>
    </xf>
    <xf numFmtId="164" fontId="9" fillId="4" borderId="2" xfId="1" applyNumberFormat="1" applyFont="1" applyFill="1" applyBorder="1" applyAlignment="1" applyProtection="1">
      <alignment horizontal="center" vertical="center"/>
    </xf>
    <xf numFmtId="164" fontId="9" fillId="4" borderId="3" xfId="1" applyNumberFormat="1" applyFont="1" applyFill="1" applyBorder="1" applyAlignment="1" applyProtection="1">
      <alignment horizontal="center" vertical="center"/>
    </xf>
    <xf numFmtId="164" fontId="9" fillId="4" borderId="4" xfId="1" applyNumberFormat="1" applyFont="1" applyFill="1" applyBorder="1" applyAlignment="1" applyProtection="1">
      <alignment horizontal="center" vertical="center"/>
    </xf>
    <xf numFmtId="3" fontId="9" fillId="3" borderId="1" xfId="0" applyNumberFormat="1" applyFont="1" applyFill="1" applyBorder="1" applyAlignment="1" applyProtection="1">
      <alignment horizontal="center" vertical="center" textRotation="90" wrapText="1"/>
    </xf>
    <xf numFmtId="3" fontId="9" fillId="3" borderId="5" xfId="0" applyNumberFormat="1" applyFont="1" applyFill="1" applyBorder="1" applyAlignment="1" applyProtection="1">
      <alignment horizontal="center" vertical="center" textRotation="90" wrapText="1"/>
    </xf>
    <xf numFmtId="3" fontId="9" fillId="3" borderId="10" xfId="0" applyNumberFormat="1" applyFont="1" applyFill="1" applyBorder="1" applyAlignment="1" applyProtection="1">
      <alignment horizontal="center" vertical="center" textRotation="90" wrapText="1"/>
    </xf>
    <xf numFmtId="164" fontId="9" fillId="6" borderId="2" xfId="1" applyNumberFormat="1" applyFont="1" applyFill="1" applyBorder="1" applyAlignment="1" applyProtection="1">
      <alignment horizontal="center" vertical="center"/>
    </xf>
    <xf numFmtId="164" fontId="9" fillId="6" borderId="3" xfId="1" applyNumberFormat="1" applyFont="1" applyFill="1" applyBorder="1" applyAlignment="1" applyProtection="1">
      <alignment horizontal="center" vertical="center"/>
    </xf>
    <xf numFmtId="164" fontId="9" fillId="6" borderId="4" xfId="1" applyNumberFormat="1" applyFont="1" applyFill="1" applyBorder="1" applyAlignment="1" applyProtection="1">
      <alignment horizontal="center" vertical="center"/>
    </xf>
    <xf numFmtId="3" fontId="9" fillId="6" borderId="2" xfId="0" applyNumberFormat="1" applyFont="1" applyFill="1" applyBorder="1" applyAlignment="1" applyProtection="1">
      <alignment horizontal="center" vertical="center" wrapText="1"/>
    </xf>
    <xf numFmtId="3" fontId="9" fillId="6" borderId="3" xfId="0" applyNumberFormat="1" applyFont="1" applyFill="1" applyBorder="1" applyAlignment="1" applyProtection="1">
      <alignment horizontal="center" vertical="center" wrapText="1"/>
    </xf>
    <xf numFmtId="3" fontId="9" fillId="6" borderId="4" xfId="0" applyNumberFormat="1" applyFont="1" applyFill="1" applyBorder="1" applyAlignment="1" applyProtection="1">
      <alignment horizontal="center" vertical="center" wrapText="1"/>
    </xf>
    <xf numFmtId="3" fontId="9" fillId="5" borderId="2" xfId="0" applyNumberFormat="1" applyFont="1" applyFill="1" applyBorder="1" applyAlignment="1" applyProtection="1">
      <alignment horizontal="center" vertical="center" wrapText="1"/>
    </xf>
    <xf numFmtId="3" fontId="9" fillId="5" borderId="3" xfId="0" applyNumberFormat="1" applyFont="1" applyFill="1" applyBorder="1" applyAlignment="1" applyProtection="1">
      <alignment horizontal="center" vertical="center" wrapText="1"/>
    </xf>
    <xf numFmtId="3" fontId="9" fillId="5" borderId="4" xfId="0" applyNumberFormat="1" applyFont="1" applyFill="1" applyBorder="1" applyAlignment="1" applyProtection="1">
      <alignment horizontal="center" vertical="center" wrapText="1"/>
    </xf>
    <xf numFmtId="164" fontId="9" fillId="3" borderId="1" xfId="0" applyNumberFormat="1" applyFont="1" applyFill="1" applyBorder="1" applyAlignment="1" applyProtection="1">
      <alignment horizontal="center" vertical="center" textRotation="90" wrapText="1"/>
    </xf>
    <xf numFmtId="3" fontId="9" fillId="3" borderId="12" xfId="0" applyNumberFormat="1" applyFont="1" applyFill="1" applyBorder="1" applyAlignment="1" applyProtection="1">
      <alignment horizontal="center" vertical="center" textRotation="90" wrapText="1"/>
    </xf>
    <xf numFmtId="3" fontId="9" fillId="3" borderId="13" xfId="0" applyNumberFormat="1" applyFont="1" applyFill="1" applyBorder="1" applyAlignment="1" applyProtection="1">
      <alignment horizontal="center" vertical="center" textRotation="90" wrapText="1"/>
    </xf>
    <xf numFmtId="3" fontId="9" fillId="3" borderId="9" xfId="0" applyNumberFormat="1" applyFont="1" applyFill="1" applyBorder="1" applyAlignment="1" applyProtection="1">
      <alignment horizontal="center" vertical="center" textRotation="90" wrapText="1"/>
    </xf>
    <xf numFmtId="9" fontId="9" fillId="9" borderId="7" xfId="0" applyNumberFormat="1" applyFont="1" applyFill="1" applyBorder="1" applyAlignment="1" applyProtection="1">
      <alignment horizontal="center" vertical="center" wrapText="1"/>
    </xf>
    <xf numFmtId="9" fontId="9" fillId="9" borderId="8" xfId="0" applyNumberFormat="1" applyFont="1" applyFill="1" applyBorder="1" applyAlignment="1" applyProtection="1">
      <alignment horizontal="center" vertical="center" wrapText="1"/>
    </xf>
    <xf numFmtId="9" fontId="9" fillId="9" borderId="9" xfId="0" applyNumberFormat="1" applyFont="1" applyFill="1" applyBorder="1" applyAlignment="1" applyProtection="1">
      <alignment horizontal="center" vertical="center" wrapText="1"/>
    </xf>
    <xf numFmtId="9" fontId="9" fillId="10" borderId="7" xfId="0" applyNumberFormat="1" applyFont="1" applyFill="1" applyBorder="1" applyAlignment="1" applyProtection="1">
      <alignment horizontal="center" vertical="center" wrapText="1"/>
    </xf>
    <xf numFmtId="9" fontId="9" fillId="10" borderId="8" xfId="0" applyNumberFormat="1" applyFont="1" applyFill="1" applyBorder="1" applyAlignment="1" applyProtection="1">
      <alignment horizontal="center" vertical="center" wrapText="1"/>
    </xf>
    <xf numFmtId="9" fontId="9" fillId="10" borderId="9" xfId="0" applyNumberFormat="1" applyFont="1" applyFill="1" applyBorder="1" applyAlignment="1" applyProtection="1">
      <alignment horizontal="center" vertical="center" wrapText="1"/>
    </xf>
    <xf numFmtId="164" fontId="9" fillId="5" borderId="2" xfId="1" applyNumberFormat="1" applyFont="1" applyFill="1" applyBorder="1" applyAlignment="1" applyProtection="1">
      <alignment horizontal="center" vertical="center"/>
    </xf>
    <xf numFmtId="164" fontId="9" fillId="5" borderId="3" xfId="1" applyNumberFormat="1" applyFont="1" applyFill="1" applyBorder="1" applyAlignment="1" applyProtection="1">
      <alignment horizontal="center" vertical="center"/>
    </xf>
    <xf numFmtId="164" fontId="9" fillId="5" borderId="4" xfId="1" applyNumberFormat="1" applyFont="1" applyFill="1" applyBorder="1" applyAlignment="1" applyProtection="1">
      <alignment horizontal="center" vertical="center"/>
    </xf>
    <xf numFmtId="0" fontId="31" fillId="0" borderId="15" xfId="0" applyFont="1" applyFill="1" applyBorder="1" applyAlignment="1">
      <alignment horizontal="center" vertical="center" wrapText="1"/>
    </xf>
    <xf numFmtId="0" fontId="31" fillId="23" borderId="15" xfId="0" applyFont="1" applyFill="1" applyBorder="1" applyAlignment="1">
      <alignment horizontal="center" vertical="center"/>
    </xf>
    <xf numFmtId="0" fontId="31" fillId="2" borderId="15" xfId="0" applyFont="1" applyFill="1" applyBorder="1" applyAlignment="1">
      <alignment horizontal="center" vertical="center" wrapText="1"/>
    </xf>
    <xf numFmtId="3" fontId="9" fillId="3" borderId="1" xfId="0" applyNumberFormat="1" applyFont="1" applyFill="1" applyBorder="1" applyAlignment="1">
      <alignment horizontal="center" vertical="center" textRotation="90" wrapText="1"/>
    </xf>
    <xf numFmtId="3" fontId="9" fillId="3" borderId="5" xfId="0" applyNumberFormat="1" applyFont="1" applyFill="1" applyBorder="1" applyAlignment="1">
      <alignment horizontal="center" vertical="center" textRotation="90" wrapText="1"/>
    </xf>
    <xf numFmtId="3" fontId="9" fillId="3" borderId="10" xfId="0" applyNumberFormat="1" applyFont="1" applyFill="1" applyBorder="1" applyAlignment="1">
      <alignment horizontal="center" vertical="center" textRotation="90" wrapText="1"/>
    </xf>
    <xf numFmtId="3" fontId="9" fillId="3" borderId="2" xfId="0" applyNumberFormat="1" applyFont="1" applyFill="1" applyBorder="1" applyAlignment="1">
      <alignment horizontal="center" vertical="center" wrapText="1"/>
    </xf>
    <xf numFmtId="3" fontId="9" fillId="3" borderId="3" xfId="0" applyNumberFormat="1" applyFont="1" applyFill="1" applyBorder="1" applyAlignment="1">
      <alignment horizontal="center" vertical="center" wrapText="1"/>
    </xf>
    <xf numFmtId="3" fontId="9" fillId="3" borderId="4" xfId="0" applyNumberFormat="1" applyFont="1" applyFill="1" applyBorder="1" applyAlignment="1">
      <alignment horizontal="center" vertical="center" wrapText="1"/>
    </xf>
    <xf numFmtId="4" fontId="11" fillId="2" borderId="5" xfId="0" applyNumberFormat="1" applyFont="1" applyFill="1" applyBorder="1" applyAlignment="1">
      <alignment horizontal="left" vertical="center"/>
    </xf>
    <xf numFmtId="0" fontId="11" fillId="0" borderId="5" xfId="0" applyFont="1" applyFill="1" applyBorder="1" applyAlignment="1">
      <alignment horizontal="center" vertical="center"/>
    </xf>
    <xf numFmtId="0" fontId="29" fillId="0" borderId="5" xfId="0" applyFont="1" applyBorder="1" applyAlignment="1">
      <alignment horizontal="center" vertical="center"/>
    </xf>
    <xf numFmtId="3" fontId="9" fillId="3" borderId="12" xfId="0" applyNumberFormat="1" applyFont="1" applyFill="1" applyBorder="1" applyAlignment="1">
      <alignment horizontal="center" vertical="center" textRotation="90" wrapText="1"/>
    </xf>
    <xf numFmtId="3" fontId="9" fillId="3" borderId="13" xfId="0" applyNumberFormat="1" applyFont="1" applyFill="1" applyBorder="1" applyAlignment="1">
      <alignment horizontal="center" vertical="center" textRotation="90" wrapText="1"/>
    </xf>
    <xf numFmtId="3" fontId="9" fillId="3" borderId="9" xfId="0" applyNumberFormat="1" applyFont="1" applyFill="1" applyBorder="1" applyAlignment="1">
      <alignment horizontal="center" vertical="center" textRotation="90" wrapText="1"/>
    </xf>
    <xf numFmtId="164" fontId="6" fillId="0" borderId="0" xfId="1" applyNumberFormat="1" applyFont="1" applyAlignment="1">
      <alignment horizontal="center" vertical="center"/>
    </xf>
    <xf numFmtId="164" fontId="6" fillId="2" borderId="0" xfId="1" applyNumberFormat="1" applyFont="1" applyFill="1" applyAlignment="1">
      <alignment horizontal="center" vertical="center"/>
    </xf>
    <xf numFmtId="0" fontId="8" fillId="3" borderId="1" xfId="0" applyFont="1" applyFill="1" applyBorder="1" applyAlignment="1">
      <alignment horizontal="center" vertical="center" textRotation="90" wrapText="1"/>
    </xf>
    <xf numFmtId="0" fontId="8" fillId="3" borderId="5" xfId="0" applyFont="1" applyFill="1" applyBorder="1" applyAlignment="1">
      <alignment horizontal="center" vertical="center" textRotation="90" wrapText="1"/>
    </xf>
    <xf numFmtId="0" fontId="8" fillId="3" borderId="10" xfId="0" applyFont="1" applyFill="1" applyBorder="1" applyAlignment="1">
      <alignment horizontal="center" vertical="center" textRotation="90" wrapText="1"/>
    </xf>
    <xf numFmtId="0" fontId="9" fillId="3" borderId="1" xfId="0" applyFont="1" applyFill="1" applyBorder="1" applyAlignment="1">
      <alignment horizontal="justify" vertical="center" wrapText="1"/>
    </xf>
    <xf numFmtId="0" fontId="9" fillId="3" borderId="5" xfId="0" applyFont="1" applyFill="1" applyBorder="1" applyAlignment="1">
      <alignment horizontal="justify" vertical="center" wrapText="1"/>
    </xf>
    <xf numFmtId="0" fontId="9" fillId="3" borderId="10" xfId="0" applyFont="1" applyFill="1" applyBorder="1" applyAlignment="1">
      <alignment horizontal="justify" vertical="center" wrapText="1"/>
    </xf>
    <xf numFmtId="164" fontId="9" fillId="4" borderId="2" xfId="1" applyNumberFormat="1" applyFont="1" applyFill="1" applyBorder="1" applyAlignment="1">
      <alignment horizontal="center" vertical="center"/>
    </xf>
    <xf numFmtId="164" fontId="9" fillId="4" borderId="3" xfId="1" applyNumberFormat="1" applyFont="1" applyFill="1" applyBorder="1" applyAlignment="1">
      <alignment horizontal="center" vertical="center"/>
    </xf>
    <xf numFmtId="164" fontId="9" fillId="4" borderId="4" xfId="1" applyNumberFormat="1" applyFont="1" applyFill="1" applyBorder="1" applyAlignment="1">
      <alignment horizontal="center" vertical="center"/>
    </xf>
    <xf numFmtId="164" fontId="9" fillId="3" borderId="1" xfId="0" applyNumberFormat="1" applyFont="1" applyFill="1" applyBorder="1" applyAlignment="1">
      <alignment horizontal="center" vertical="center" textRotation="90" wrapText="1"/>
    </xf>
    <xf numFmtId="164" fontId="9" fillId="3" borderId="5" xfId="0" applyNumberFormat="1" applyFont="1" applyFill="1" applyBorder="1" applyAlignment="1">
      <alignment horizontal="center" vertical="center" textRotation="90" wrapText="1"/>
    </xf>
    <xf numFmtId="164" fontId="9" fillId="3" borderId="10" xfId="0" applyNumberFormat="1" applyFont="1" applyFill="1" applyBorder="1" applyAlignment="1">
      <alignment horizontal="center" vertical="center" textRotation="90" wrapText="1"/>
    </xf>
    <xf numFmtId="0" fontId="80" fillId="9" borderId="40" xfId="0" applyFont="1" applyFill="1" applyBorder="1" applyAlignment="1">
      <alignment horizontal="left"/>
    </xf>
    <xf numFmtId="0" fontId="80" fillId="9" borderId="41" xfId="0" applyFont="1" applyFill="1" applyBorder="1" applyAlignment="1">
      <alignment horizontal="left"/>
    </xf>
    <xf numFmtId="0" fontId="80" fillId="9" borderId="42" xfId="0" applyFont="1" applyFill="1" applyBorder="1" applyAlignment="1">
      <alignment horizontal="left"/>
    </xf>
    <xf numFmtId="164" fontId="6" fillId="2" borderId="0" xfId="1" applyNumberFormat="1" applyFont="1" applyFill="1" applyAlignment="1">
      <alignment horizontal="center" vertical="center" wrapText="1"/>
    </xf>
    <xf numFmtId="164" fontId="9" fillId="3" borderId="2" xfId="1" applyNumberFormat="1" applyFont="1" applyFill="1" applyBorder="1" applyAlignment="1">
      <alignment horizontal="center" vertical="center"/>
    </xf>
    <xf numFmtId="164" fontId="9" fillId="3" borderId="3" xfId="1" applyNumberFormat="1" applyFont="1" applyFill="1" applyBorder="1" applyAlignment="1">
      <alignment horizontal="center" vertical="center"/>
    </xf>
    <xf numFmtId="164" fontId="9" fillId="3" borderId="4" xfId="1" applyNumberFormat="1" applyFont="1" applyFill="1" applyBorder="1" applyAlignment="1">
      <alignment horizontal="center" vertical="center"/>
    </xf>
    <xf numFmtId="0" fontId="16" fillId="0" borderId="49" xfId="0" applyFont="1" applyFill="1" applyBorder="1" applyAlignment="1">
      <alignment horizontal="center"/>
    </xf>
    <xf numFmtId="0" fontId="16" fillId="0" borderId="51" xfId="0" applyFont="1" applyFill="1" applyBorder="1" applyAlignment="1">
      <alignment horizontal="center"/>
    </xf>
    <xf numFmtId="0" fontId="16" fillId="0" borderId="50" xfId="0" applyFont="1" applyFill="1" applyBorder="1" applyAlignment="1">
      <alignment horizontal="center"/>
    </xf>
    <xf numFmtId="14" fontId="16" fillId="0" borderId="49" xfId="0" applyNumberFormat="1" applyFont="1" applyFill="1" applyBorder="1" applyAlignment="1">
      <alignment horizontal="center"/>
    </xf>
    <xf numFmtId="0" fontId="16" fillId="0" borderId="49" xfId="0" applyFont="1" applyFill="1" applyBorder="1" applyAlignment="1">
      <alignment horizontal="center" vertical="center" wrapText="1"/>
    </xf>
    <xf numFmtId="0" fontId="16" fillId="0" borderId="50" xfId="0" applyFont="1" applyFill="1" applyBorder="1" applyAlignment="1">
      <alignment horizontal="center" vertical="center" wrapText="1"/>
    </xf>
    <xf numFmtId="0" fontId="16" fillId="0" borderId="51" xfId="0" applyFont="1" applyFill="1" applyBorder="1" applyAlignment="1">
      <alignment horizontal="center" vertical="center" wrapText="1"/>
    </xf>
    <xf numFmtId="0" fontId="82" fillId="0" borderId="28" xfId="0" applyFont="1" applyFill="1" applyBorder="1" applyAlignment="1">
      <alignment horizontal="center" wrapText="1"/>
    </xf>
    <xf numFmtId="0" fontId="82" fillId="0" borderId="47" xfId="0" applyFont="1" applyFill="1" applyBorder="1" applyAlignment="1">
      <alignment horizontal="center" wrapText="1"/>
    </xf>
    <xf numFmtId="0" fontId="82" fillId="0" borderId="44" xfId="0" applyFont="1" applyFill="1" applyBorder="1" applyAlignment="1">
      <alignment horizontal="center" wrapText="1"/>
    </xf>
    <xf numFmtId="0" fontId="82" fillId="0" borderId="48" xfId="0" applyFont="1" applyFill="1" applyBorder="1" applyAlignment="1">
      <alignment horizontal="center" wrapText="1"/>
    </xf>
    <xf numFmtId="14" fontId="16" fillId="0" borderId="49" xfId="0" applyNumberFormat="1" applyFont="1" applyFill="1" applyBorder="1" applyAlignment="1">
      <alignment horizontal="center" vertical="center" wrapText="1"/>
    </xf>
    <xf numFmtId="0" fontId="82" fillId="0" borderId="47" xfId="0" applyFont="1" applyFill="1" applyBorder="1" applyAlignment="1">
      <alignment horizontal="center" vertical="center" wrapText="1"/>
    </xf>
    <xf numFmtId="0" fontId="82" fillId="0" borderId="44" xfId="0" applyFont="1" applyFill="1" applyBorder="1" applyAlignment="1">
      <alignment horizontal="center" vertical="center" wrapText="1"/>
    </xf>
    <xf numFmtId="0" fontId="82" fillId="0" borderId="48" xfId="0" applyFont="1" applyFill="1" applyBorder="1" applyAlignment="1">
      <alignment horizontal="center" vertical="center" wrapText="1"/>
    </xf>
    <xf numFmtId="0" fontId="8" fillId="52" borderId="28" xfId="0" applyFont="1" applyFill="1" applyBorder="1" applyAlignment="1">
      <alignment horizontal="center" vertical="center"/>
    </xf>
    <xf numFmtId="0" fontId="8" fillId="52" borderId="49" xfId="0" applyFont="1" applyFill="1" applyBorder="1" applyAlignment="1">
      <alignment horizontal="center" vertical="center"/>
    </xf>
    <xf numFmtId="0" fontId="8" fillId="52" borderId="50" xfId="0" applyFont="1" applyFill="1" applyBorder="1" applyAlignment="1">
      <alignment horizontal="center" vertical="center"/>
    </xf>
    <xf numFmtId="0" fontId="8" fillId="52" borderId="51" xfId="0" applyFont="1" applyFill="1" applyBorder="1" applyAlignment="1">
      <alignment horizontal="center" vertical="center"/>
    </xf>
    <xf numFmtId="0" fontId="8" fillId="52" borderId="47" xfId="0" applyFont="1" applyFill="1" applyBorder="1" applyAlignment="1">
      <alignment horizontal="center" vertical="center"/>
    </xf>
    <xf numFmtId="0" fontId="8" fillId="52" borderId="44" xfId="0" applyFont="1" applyFill="1" applyBorder="1" applyAlignment="1">
      <alignment horizontal="center" vertical="center"/>
    </xf>
    <xf numFmtId="0" fontId="8" fillId="52" borderId="48" xfId="0" applyFont="1" applyFill="1" applyBorder="1" applyAlignment="1">
      <alignment horizontal="center" vertical="center"/>
    </xf>
    <xf numFmtId="0" fontId="8" fillId="52" borderId="53" xfId="0" applyFont="1" applyFill="1" applyBorder="1" applyAlignment="1">
      <alignment horizontal="center" vertical="center"/>
    </xf>
    <xf numFmtId="0" fontId="8" fillId="52" borderId="54" xfId="0" applyFont="1" applyFill="1" applyBorder="1" applyAlignment="1">
      <alignment horizontal="center" vertical="center"/>
    </xf>
    <xf numFmtId="0" fontId="8" fillId="52" borderId="26" xfId="0" applyFont="1" applyFill="1" applyBorder="1" applyAlignment="1">
      <alignment horizontal="center" vertical="center"/>
    </xf>
    <xf numFmtId="0" fontId="8" fillId="52" borderId="52" xfId="0" applyFont="1" applyFill="1" applyBorder="1" applyAlignment="1">
      <alignment horizontal="center" vertical="center"/>
    </xf>
    <xf numFmtId="0" fontId="8" fillId="52" borderId="27" xfId="0" applyFont="1" applyFill="1" applyBorder="1" applyAlignment="1">
      <alignment horizontal="center" vertical="center"/>
    </xf>
    <xf numFmtId="0" fontId="8" fillId="52" borderId="50" xfId="0" applyFont="1" applyFill="1" applyBorder="1" applyAlignment="1">
      <alignment horizontal="center"/>
    </xf>
    <xf numFmtId="0" fontId="8" fillId="52" borderId="51" xfId="0" applyFont="1" applyFill="1" applyBorder="1" applyAlignment="1">
      <alignment horizontal="center"/>
    </xf>
    <xf numFmtId="0" fontId="8" fillId="52" borderId="49" xfId="0" applyFont="1" applyFill="1" applyBorder="1" applyAlignment="1">
      <alignment horizontal="center"/>
    </xf>
    <xf numFmtId="0" fontId="8" fillId="52" borderId="52" xfId="0" applyFont="1" applyFill="1" applyBorder="1" applyAlignment="1">
      <alignment horizontal="center"/>
    </xf>
    <xf numFmtId="0" fontId="9" fillId="3" borderId="1" xfId="0" applyFont="1" applyFill="1" applyBorder="1" applyAlignment="1" applyProtection="1">
      <alignment horizontal="justify" vertical="center" wrapText="1"/>
    </xf>
    <xf numFmtId="0" fontId="9" fillId="3" borderId="5" xfId="0" applyFont="1" applyFill="1" applyBorder="1" applyAlignment="1" applyProtection="1">
      <alignment horizontal="justify" vertical="center" wrapText="1"/>
    </xf>
    <xf numFmtId="0" fontId="9" fillId="3" borderId="10" xfId="0" applyFont="1" applyFill="1" applyBorder="1" applyAlignment="1" applyProtection="1">
      <alignment horizontal="justify" vertical="center" wrapText="1"/>
    </xf>
    <xf numFmtId="164" fontId="9" fillId="7" borderId="2" xfId="1" applyNumberFormat="1" applyFont="1" applyFill="1" applyBorder="1" applyAlignment="1" applyProtection="1">
      <alignment horizontal="center" vertical="center"/>
    </xf>
    <xf numFmtId="164" fontId="9" fillId="7" borderId="3" xfId="1" applyNumberFormat="1" applyFont="1" applyFill="1" applyBorder="1" applyAlignment="1" applyProtection="1">
      <alignment horizontal="center" vertical="center"/>
    </xf>
    <xf numFmtId="164" fontId="9" fillId="7" borderId="4" xfId="1" applyNumberFormat="1" applyFont="1" applyFill="1" applyBorder="1" applyAlignment="1" applyProtection="1">
      <alignment horizontal="center" vertical="center"/>
    </xf>
    <xf numFmtId="164" fontId="10" fillId="8" borderId="2" xfId="1" applyNumberFormat="1" applyFont="1" applyFill="1" applyBorder="1" applyAlignment="1" applyProtection="1">
      <alignment horizontal="center" vertical="center"/>
    </xf>
    <xf numFmtId="164" fontId="10" fillId="8" borderId="3" xfId="1" applyNumberFormat="1" applyFont="1" applyFill="1" applyBorder="1" applyAlignment="1" applyProtection="1">
      <alignment horizontal="center" vertical="center"/>
    </xf>
    <xf numFmtId="164" fontId="10" fillId="8" borderId="4" xfId="1" applyNumberFormat="1" applyFont="1" applyFill="1" applyBorder="1" applyAlignment="1" applyProtection="1">
      <alignment horizontal="center" vertical="center"/>
    </xf>
    <xf numFmtId="164" fontId="9" fillId="3" borderId="2" xfId="0" applyNumberFormat="1" applyFont="1" applyFill="1" applyBorder="1" applyAlignment="1" applyProtection="1">
      <alignment horizontal="center" vertical="center" wrapText="1"/>
    </xf>
    <xf numFmtId="164" fontId="9" fillId="3" borderId="3" xfId="0" applyNumberFormat="1" applyFont="1" applyFill="1" applyBorder="1" applyAlignment="1" applyProtection="1">
      <alignment horizontal="center" vertical="center" wrapText="1"/>
    </xf>
    <xf numFmtId="164" fontId="9" fillId="3" borderId="4" xfId="0" applyNumberFormat="1" applyFont="1" applyFill="1" applyBorder="1" applyAlignment="1" applyProtection="1">
      <alignment horizontal="center" vertical="center" wrapText="1"/>
    </xf>
    <xf numFmtId="164" fontId="9" fillId="5" borderId="2" xfId="0" applyNumberFormat="1" applyFont="1" applyFill="1" applyBorder="1" applyAlignment="1" applyProtection="1">
      <alignment horizontal="center" vertical="center" wrapText="1"/>
    </xf>
    <xf numFmtId="164" fontId="9" fillId="5" borderId="4" xfId="0" applyNumberFormat="1" applyFont="1" applyFill="1" applyBorder="1" applyAlignment="1" applyProtection="1">
      <alignment horizontal="center" vertical="center" wrapText="1"/>
    </xf>
    <xf numFmtId="164" fontId="10" fillId="8" borderId="2" xfId="0" applyNumberFormat="1" applyFont="1" applyFill="1" applyBorder="1" applyAlignment="1" applyProtection="1">
      <alignment horizontal="center" vertical="center" wrapText="1"/>
    </xf>
    <xf numFmtId="164" fontId="10" fillId="8" borderId="4" xfId="0" applyNumberFormat="1" applyFont="1" applyFill="1" applyBorder="1" applyAlignment="1" applyProtection="1">
      <alignment horizontal="center" vertical="center" wrapText="1"/>
    </xf>
    <xf numFmtId="3" fontId="9" fillId="7" borderId="2" xfId="0" applyNumberFormat="1" applyFont="1" applyFill="1" applyBorder="1" applyAlignment="1" applyProtection="1">
      <alignment horizontal="center" vertical="center" wrapText="1"/>
    </xf>
    <xf numFmtId="3" fontId="9" fillId="7" borderId="3" xfId="0" applyNumberFormat="1" applyFont="1" applyFill="1" applyBorder="1" applyAlignment="1" applyProtection="1">
      <alignment horizontal="center" vertical="center" wrapText="1"/>
    </xf>
    <xf numFmtId="3" fontId="9" fillId="7" borderId="4" xfId="0" applyNumberFormat="1" applyFont="1" applyFill="1" applyBorder="1" applyAlignment="1" applyProtection="1">
      <alignment horizontal="center" vertical="center" wrapText="1"/>
    </xf>
    <xf numFmtId="3" fontId="10" fillId="8" borderId="2" xfId="0" applyNumberFormat="1" applyFont="1" applyFill="1" applyBorder="1" applyAlignment="1" applyProtection="1">
      <alignment horizontal="center" vertical="center" wrapText="1"/>
    </xf>
    <xf numFmtId="3" fontId="10" fillId="8" borderId="3" xfId="0" applyNumberFormat="1" applyFont="1" applyFill="1" applyBorder="1" applyAlignment="1" applyProtection="1">
      <alignment horizontal="center" vertical="center" wrapText="1"/>
    </xf>
    <xf numFmtId="3" fontId="10" fillId="8" borderId="4" xfId="0" applyNumberFormat="1" applyFont="1" applyFill="1" applyBorder="1" applyAlignment="1" applyProtection="1">
      <alignment horizontal="center" vertical="center" wrapText="1"/>
    </xf>
    <xf numFmtId="0" fontId="8" fillId="52" borderId="46" xfId="0" applyFont="1" applyFill="1" applyBorder="1" applyAlignment="1">
      <alignment horizontal="center" vertical="center"/>
    </xf>
    <xf numFmtId="0" fontId="8" fillId="52" borderId="0" xfId="0" applyFont="1" applyFill="1" applyBorder="1" applyAlignment="1">
      <alignment horizontal="center" vertical="center"/>
    </xf>
    <xf numFmtId="0" fontId="8" fillId="52" borderId="45" xfId="0" applyFont="1" applyFill="1" applyBorder="1" applyAlignment="1">
      <alignment horizontal="center" vertical="center"/>
    </xf>
    <xf numFmtId="14" fontId="16" fillId="0" borderId="0" xfId="0" applyNumberFormat="1" applyFont="1" applyFill="1" applyBorder="1" applyAlignment="1">
      <alignment horizontal="center"/>
    </xf>
    <xf numFmtId="0" fontId="16" fillId="0" borderId="0" xfId="0" applyFont="1" applyFill="1" applyBorder="1" applyAlignment="1">
      <alignment horizontal="center"/>
    </xf>
    <xf numFmtId="0" fontId="16" fillId="0" borderId="0" xfId="0" applyFont="1" applyFill="1" applyBorder="1" applyAlignment="1">
      <alignment horizontal="center" vertical="center" wrapText="1"/>
    </xf>
  </cellXfs>
  <cellStyles count="268">
    <cellStyle name="20% - Accent1" xfId="5"/>
    <cellStyle name="20% - Accent2" xfId="6"/>
    <cellStyle name="20% - Accent3" xfId="7"/>
    <cellStyle name="20% - Accent4" xfId="8"/>
    <cellStyle name="20% - Accent5" xfId="9"/>
    <cellStyle name="20% - Accent6" xfId="10"/>
    <cellStyle name="20% - Énfasis1 2" xfId="11"/>
    <cellStyle name="20% - Énfasis2 2" xfId="12"/>
    <cellStyle name="20% - Énfasis3 2" xfId="13"/>
    <cellStyle name="20% - Énfasis4 2" xfId="14"/>
    <cellStyle name="20% - Énfasis5 2" xfId="15"/>
    <cellStyle name="20% - Énfasis6 2" xfId="16"/>
    <cellStyle name="40% - Accent1" xfId="17"/>
    <cellStyle name="40% - Accent2" xfId="18"/>
    <cellStyle name="40% - Accent3" xfId="19"/>
    <cellStyle name="40% - Accent4" xfId="20"/>
    <cellStyle name="40% - Accent5" xfId="21"/>
    <cellStyle name="40% - Accent6" xfId="22"/>
    <cellStyle name="40% - Énfasis1 2" xfId="23"/>
    <cellStyle name="40% - Énfasis2 2" xfId="24"/>
    <cellStyle name="40% - Énfasis3 2" xfId="25"/>
    <cellStyle name="40% - Énfasis4 2" xfId="26"/>
    <cellStyle name="40% - Énfasis5 2" xfId="27"/>
    <cellStyle name="40% - Énfasis6 2" xfId="28"/>
    <cellStyle name="60% - Accent1" xfId="29"/>
    <cellStyle name="60% - Accent2" xfId="30"/>
    <cellStyle name="60% - Accent3" xfId="31"/>
    <cellStyle name="60% - Accent4" xfId="32"/>
    <cellStyle name="60% - Accent5" xfId="33"/>
    <cellStyle name="60% - Accent6" xfId="34"/>
    <cellStyle name="60% - Énfasis1 2" xfId="35"/>
    <cellStyle name="60% - Énfasis2 2" xfId="36"/>
    <cellStyle name="60% - Énfasis3 2" xfId="37"/>
    <cellStyle name="60% - Énfasis4 2" xfId="38"/>
    <cellStyle name="60% - Énfasis5 2" xfId="39"/>
    <cellStyle name="60% - Énfasis6 2" xfId="40"/>
    <cellStyle name="Accent1" xfId="41"/>
    <cellStyle name="Accent2" xfId="42"/>
    <cellStyle name="Accent3" xfId="43"/>
    <cellStyle name="Accent4" xfId="44"/>
    <cellStyle name="Accent5" xfId="45"/>
    <cellStyle name="Accent6" xfId="46"/>
    <cellStyle name="Bad" xfId="47"/>
    <cellStyle name="Buena 2" xfId="48"/>
    <cellStyle name="Calculation" xfId="49"/>
    <cellStyle name="Cálculo 2" xfId="50"/>
    <cellStyle name="Celda de comprobación 2" xfId="51"/>
    <cellStyle name="Celda vinculada 2" xfId="52"/>
    <cellStyle name="Check Cell" xfId="53"/>
    <cellStyle name="Encabezado 4 2" xfId="54"/>
    <cellStyle name="Énfasis1 2" xfId="55"/>
    <cellStyle name="Énfasis2 2" xfId="56"/>
    <cellStyle name="Énfasis3 2" xfId="57"/>
    <cellStyle name="Énfasis4 2" xfId="58"/>
    <cellStyle name="Énfasis5 2" xfId="59"/>
    <cellStyle name="Énfasis6 2" xfId="60"/>
    <cellStyle name="Entrada 2" xfId="61"/>
    <cellStyle name="Estilo 1" xfId="62"/>
    <cellStyle name="Euro" xfId="63"/>
    <cellStyle name="Euro 2" xfId="64"/>
    <cellStyle name="Explanatory Text" xfId="65"/>
    <cellStyle name="Followed Hyperlink_Avance en la Aplicación PNSP (Fórmula FASP 2009).xls" xfId="66"/>
    <cellStyle name="Good" xfId="67"/>
    <cellStyle name="Heading 1" xfId="68"/>
    <cellStyle name="Heading 2" xfId="69"/>
    <cellStyle name="Heading 3" xfId="70"/>
    <cellStyle name="Heading 4" xfId="71"/>
    <cellStyle name="Hipervínculo 2" xfId="72"/>
    <cellStyle name="Incorrecto 2" xfId="73"/>
    <cellStyle name="Input" xfId="74"/>
    <cellStyle name="Linked Cell" xfId="75"/>
    <cellStyle name="Millares" xfId="1" builtinId="3"/>
    <cellStyle name="Millares 10" xfId="76"/>
    <cellStyle name="Millares 11" xfId="77"/>
    <cellStyle name="Millares 11 2" xfId="78"/>
    <cellStyle name="Millares 11 3" xfId="79"/>
    <cellStyle name="Millares 12" xfId="80"/>
    <cellStyle name="Millares 13" xfId="81"/>
    <cellStyle name="Millares 14" xfId="82"/>
    <cellStyle name="Millares 15" xfId="83"/>
    <cellStyle name="Millares 16" xfId="84"/>
    <cellStyle name="Millares 17" xfId="85"/>
    <cellStyle name="Millares 18" xfId="86"/>
    <cellStyle name="Millares 19" xfId="87"/>
    <cellStyle name="Millares 2" xfId="88"/>
    <cellStyle name="Millares 2 10" xfId="89"/>
    <cellStyle name="Millares 2 10 2" xfId="90"/>
    <cellStyle name="Millares 2 11" xfId="91"/>
    <cellStyle name="Millares 2 11 2" xfId="92"/>
    <cellStyle name="Millares 2 12" xfId="93"/>
    <cellStyle name="Millares 2 12 2" xfId="94"/>
    <cellStyle name="Millares 2 13" xfId="95"/>
    <cellStyle name="Millares 2 14" xfId="96"/>
    <cellStyle name="Millares 2 2" xfId="97"/>
    <cellStyle name="Millares 2 2 2" xfId="98"/>
    <cellStyle name="Millares 2 2 3" xfId="99"/>
    <cellStyle name="Millares 2 3" xfId="100"/>
    <cellStyle name="Millares 2 3 2" xfId="101"/>
    <cellStyle name="Millares 2 4" xfId="102"/>
    <cellStyle name="Millares 2 4 2" xfId="103"/>
    <cellStyle name="Millares 2 5" xfId="104"/>
    <cellStyle name="Millares 2 5 2" xfId="105"/>
    <cellStyle name="Millares 2 6" xfId="106"/>
    <cellStyle name="Millares 2 6 2" xfId="107"/>
    <cellStyle name="Millares 2 7" xfId="108"/>
    <cellStyle name="Millares 2 7 2" xfId="109"/>
    <cellStyle name="Millares 2 8" xfId="110"/>
    <cellStyle name="Millares 2 8 2" xfId="111"/>
    <cellStyle name="Millares 2 9" xfId="112"/>
    <cellStyle name="Millares 2 9 2" xfId="113"/>
    <cellStyle name="Millares 20" xfId="114"/>
    <cellStyle name="Millares 21" xfId="115"/>
    <cellStyle name="Millares 22" xfId="116"/>
    <cellStyle name="Millares 23" xfId="117"/>
    <cellStyle name="Millares 24" xfId="118"/>
    <cellStyle name="Millares 25" xfId="119"/>
    <cellStyle name="Millares 26" xfId="120"/>
    <cellStyle name="Millares 27" xfId="121"/>
    <cellStyle name="Millares 28" xfId="122"/>
    <cellStyle name="Millares 29" xfId="123"/>
    <cellStyle name="Millares 3" xfId="124"/>
    <cellStyle name="Millares 3 2" xfId="125"/>
    <cellStyle name="Millares 3 3" xfId="126"/>
    <cellStyle name="Millares 30" xfId="127"/>
    <cellStyle name="Millares 31" xfId="128"/>
    <cellStyle name="Millares 32" xfId="129"/>
    <cellStyle name="Millares 33" xfId="130"/>
    <cellStyle name="Millares 34" xfId="131"/>
    <cellStyle name="Millares 35" xfId="132"/>
    <cellStyle name="Millares 36" xfId="133"/>
    <cellStyle name="Millares 37" xfId="134"/>
    <cellStyle name="Millares 38" xfId="135"/>
    <cellStyle name="Millares 4" xfId="136"/>
    <cellStyle name="Millares 4 2" xfId="137"/>
    <cellStyle name="Millares 4 3" xfId="138"/>
    <cellStyle name="Millares 5" xfId="139"/>
    <cellStyle name="Millares 5 2" xfId="140"/>
    <cellStyle name="Millares 6" xfId="141"/>
    <cellStyle name="Millares 6 2" xfId="142"/>
    <cellStyle name="Millares 7" xfId="143"/>
    <cellStyle name="Millares 8" xfId="144"/>
    <cellStyle name="Millares 8 2" xfId="145"/>
    <cellStyle name="Millares 9" xfId="146"/>
    <cellStyle name="Millares 9 2" xfId="147"/>
    <cellStyle name="Moneda" xfId="267" builtinId="4"/>
    <cellStyle name="Moneda 2" xfId="148"/>
    <cellStyle name="Moneda 3" xfId="149"/>
    <cellStyle name="Moneda 3 2" xfId="150"/>
    <cellStyle name="Neutral 2" xfId="151"/>
    <cellStyle name="Normal" xfId="0" builtinId="0"/>
    <cellStyle name="Normal 10" xfId="152"/>
    <cellStyle name="Normal 11" xfId="153"/>
    <cellStyle name="Normal 12" xfId="154"/>
    <cellStyle name="Normal 13" xfId="155"/>
    <cellStyle name="Normal 14" xfId="156"/>
    <cellStyle name="Normal 15" xfId="157"/>
    <cellStyle name="Normal 16" xfId="158"/>
    <cellStyle name="Normal 17" xfId="159"/>
    <cellStyle name="Normal 18" xfId="160"/>
    <cellStyle name="Normal 19" xfId="161"/>
    <cellStyle name="Normal 2" xfId="3"/>
    <cellStyle name="Normal 2 2" xfId="4"/>
    <cellStyle name="Normal 2 2 2" xfId="162"/>
    <cellStyle name="Normal 2 2 2 2" xfId="163"/>
    <cellStyle name="Normal 2 3" xfId="164"/>
    <cellStyle name="Normal 2 3 2" xfId="165"/>
    <cellStyle name="Normal 2 4" xfId="166"/>
    <cellStyle name="Normal 20" xfId="167"/>
    <cellStyle name="Normal 203" xfId="168"/>
    <cellStyle name="Normal 203 2" xfId="169"/>
    <cellStyle name="Normal 21" xfId="170"/>
    <cellStyle name="Normal 22" xfId="171"/>
    <cellStyle name="Normal 23" xfId="172"/>
    <cellStyle name="Normal 24" xfId="173"/>
    <cellStyle name="Normal 25" xfId="174"/>
    <cellStyle name="Normal 26" xfId="175"/>
    <cellStyle name="Normal 27" xfId="176"/>
    <cellStyle name="Normal 28" xfId="177"/>
    <cellStyle name="Normal 29" xfId="178"/>
    <cellStyle name="Normal 3" xfId="2"/>
    <cellStyle name="Normal 3 2" xfId="179"/>
    <cellStyle name="Normal 3 2 2" xfId="180"/>
    <cellStyle name="Normal 3 3" xfId="181"/>
    <cellStyle name="Normal 3 4" xfId="182"/>
    <cellStyle name="Normal 3 4 2" xfId="183"/>
    <cellStyle name="Normal 3 5" xfId="184"/>
    <cellStyle name="Normal 3 6" xfId="185"/>
    <cellStyle name="Normal 30" xfId="186"/>
    <cellStyle name="Normal 31" xfId="187"/>
    <cellStyle name="Normal 32" xfId="188"/>
    <cellStyle name="Normal 33" xfId="189"/>
    <cellStyle name="Normal 34" xfId="190"/>
    <cellStyle name="Normal 35" xfId="191"/>
    <cellStyle name="Normal 36" xfId="192"/>
    <cellStyle name="Normal 37" xfId="193"/>
    <cellStyle name="Normal 38" xfId="194"/>
    <cellStyle name="Normal 38 2" xfId="195"/>
    <cellStyle name="Normal 39" xfId="196"/>
    <cellStyle name="Normal 4" xfId="197"/>
    <cellStyle name="Normal 4 2" xfId="198"/>
    <cellStyle name="Normal 4 2 2" xfId="199"/>
    <cellStyle name="Normal 4 3" xfId="200"/>
    <cellStyle name="Normal 40" xfId="201"/>
    <cellStyle name="Normal 40 2" xfId="202"/>
    <cellStyle name="Normal 41" xfId="203"/>
    <cellStyle name="Normal 41 2" xfId="204"/>
    <cellStyle name="Normal 41 3" xfId="205"/>
    <cellStyle name="Normal 42" xfId="206"/>
    <cellStyle name="Normal 43" xfId="207"/>
    <cellStyle name="Normal 44" xfId="208"/>
    <cellStyle name="Normal 45" xfId="209"/>
    <cellStyle name="Normal 46" xfId="210"/>
    <cellStyle name="Normal 47" xfId="211"/>
    <cellStyle name="Normal 48" xfId="266"/>
    <cellStyle name="Normal 5" xfId="212"/>
    <cellStyle name="Normal 5 2" xfId="213"/>
    <cellStyle name="Normal 5 3" xfId="214"/>
    <cellStyle name="Normal 6" xfId="215"/>
    <cellStyle name="Normal 6 2" xfId="216"/>
    <cellStyle name="Normal 6 3" xfId="217"/>
    <cellStyle name="Normal 62" xfId="218"/>
    <cellStyle name="Normal 62 2" xfId="219"/>
    <cellStyle name="Normal 63" xfId="220"/>
    <cellStyle name="Normal 63 2" xfId="221"/>
    <cellStyle name="Normal 64" xfId="222"/>
    <cellStyle name="Normal 64 2" xfId="223"/>
    <cellStyle name="Normal 7" xfId="224"/>
    <cellStyle name="Normal 7 2" xfId="225"/>
    <cellStyle name="Normal 7 3" xfId="226"/>
    <cellStyle name="Normal 8" xfId="227"/>
    <cellStyle name="Normal 8 2" xfId="228"/>
    <cellStyle name="Normal 8 3" xfId="229"/>
    <cellStyle name="Normal 8 3 2" xfId="230"/>
    <cellStyle name="Normal 8 3 3" xfId="231"/>
    <cellStyle name="Normal 87" xfId="232"/>
    <cellStyle name="Normal 87 2" xfId="233"/>
    <cellStyle name="Normal 9" xfId="234"/>
    <cellStyle name="Normal 9 2" xfId="235"/>
    <cellStyle name="Normal 9 3" xfId="236"/>
    <cellStyle name="Notas 2" xfId="237"/>
    <cellStyle name="Note" xfId="238"/>
    <cellStyle name="Output" xfId="239"/>
    <cellStyle name="Porcentaje 2" xfId="240"/>
    <cellStyle name="Porcentaje 2 2" xfId="241"/>
    <cellStyle name="Porcentaje 3" xfId="242"/>
    <cellStyle name="Porcentaje 3 2" xfId="243"/>
    <cellStyle name="Porcentaje 4" xfId="244"/>
    <cellStyle name="Porcentaje 5" xfId="245"/>
    <cellStyle name="Porcentual 2" xfId="246"/>
    <cellStyle name="Porcentual 2 2" xfId="247"/>
    <cellStyle name="Porcentual 2 3" xfId="248"/>
    <cellStyle name="Porcentual 2 3 2" xfId="249"/>
    <cellStyle name="Porcentual 2 4" xfId="250"/>
    <cellStyle name="Porcentual 2 4 2" xfId="251"/>
    <cellStyle name="Porcentual 3" xfId="252"/>
    <cellStyle name="Porcentual 4" xfId="253"/>
    <cellStyle name="Porcentual 4 2" xfId="254"/>
    <cellStyle name="Porcentual 5" xfId="255"/>
    <cellStyle name="Salida 2" xfId="256"/>
    <cellStyle name="Texto de advertencia 2" xfId="257"/>
    <cellStyle name="Texto explicativo 2" xfId="258"/>
    <cellStyle name="Title" xfId="259"/>
    <cellStyle name="Título 1 2" xfId="260"/>
    <cellStyle name="Título 2 2" xfId="261"/>
    <cellStyle name="Título 3 2" xfId="262"/>
    <cellStyle name="Título 4" xfId="263"/>
    <cellStyle name="Total 2" xfId="264"/>
    <cellStyle name="Warning Text" xfId="265"/>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C000"/>
      <color rgb="FF9BBB59"/>
      <color rgb="FF99CCFF"/>
      <color rgb="FFCCFFCC"/>
      <color rgb="FFFFD5AB"/>
      <color rgb="FFE26B0A"/>
      <color rgb="FFFCD5B4"/>
      <color rgb="FFFF990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editAs="oneCell">
    <xdr:from>
      <xdr:col>8</xdr:col>
      <xdr:colOff>0</xdr:colOff>
      <xdr:row>405</xdr:row>
      <xdr:rowOff>0</xdr:rowOff>
    </xdr:from>
    <xdr:to>
      <xdr:col>8</xdr:col>
      <xdr:colOff>66675</xdr:colOff>
      <xdr:row>521</xdr:row>
      <xdr:rowOff>124856</xdr:rowOff>
    </xdr:to>
    <xdr:sp macro="" textlink="">
      <xdr:nvSpPr>
        <xdr:cNvPr id="2" name="Text Box 299"/>
        <xdr:cNvSpPr txBox="1">
          <a:spLocks noChangeArrowheads="1"/>
        </xdr:cNvSpPr>
      </xdr:nvSpPr>
      <xdr:spPr bwMode="auto">
        <a:xfrm>
          <a:off x="6153150" y="19707225"/>
          <a:ext cx="66675" cy="6392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405</xdr:row>
      <xdr:rowOff>0</xdr:rowOff>
    </xdr:from>
    <xdr:to>
      <xdr:col>8</xdr:col>
      <xdr:colOff>66675</xdr:colOff>
      <xdr:row>521</xdr:row>
      <xdr:rowOff>124856</xdr:rowOff>
    </xdr:to>
    <xdr:sp macro="" textlink="">
      <xdr:nvSpPr>
        <xdr:cNvPr id="3" name="Text Box 300"/>
        <xdr:cNvSpPr txBox="1">
          <a:spLocks noChangeArrowheads="1"/>
        </xdr:cNvSpPr>
      </xdr:nvSpPr>
      <xdr:spPr bwMode="auto">
        <a:xfrm>
          <a:off x="6153150" y="19707225"/>
          <a:ext cx="66675" cy="6392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405</xdr:row>
      <xdr:rowOff>0</xdr:rowOff>
    </xdr:from>
    <xdr:to>
      <xdr:col>8</xdr:col>
      <xdr:colOff>66675</xdr:colOff>
      <xdr:row>521</xdr:row>
      <xdr:rowOff>124856</xdr:rowOff>
    </xdr:to>
    <xdr:sp macro="" textlink="">
      <xdr:nvSpPr>
        <xdr:cNvPr id="4" name="Text Box 213"/>
        <xdr:cNvSpPr txBox="1">
          <a:spLocks noChangeArrowheads="1"/>
        </xdr:cNvSpPr>
      </xdr:nvSpPr>
      <xdr:spPr bwMode="auto">
        <a:xfrm>
          <a:off x="6153150" y="19707225"/>
          <a:ext cx="66675" cy="6392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405</xdr:row>
      <xdr:rowOff>0</xdr:rowOff>
    </xdr:from>
    <xdr:to>
      <xdr:col>8</xdr:col>
      <xdr:colOff>66675</xdr:colOff>
      <xdr:row>521</xdr:row>
      <xdr:rowOff>124856</xdr:rowOff>
    </xdr:to>
    <xdr:sp macro="" textlink="">
      <xdr:nvSpPr>
        <xdr:cNvPr id="5" name="Text Box 214"/>
        <xdr:cNvSpPr txBox="1">
          <a:spLocks noChangeArrowheads="1"/>
        </xdr:cNvSpPr>
      </xdr:nvSpPr>
      <xdr:spPr bwMode="auto">
        <a:xfrm>
          <a:off x="6153150" y="19707225"/>
          <a:ext cx="66675" cy="6392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405</xdr:row>
      <xdr:rowOff>0</xdr:rowOff>
    </xdr:from>
    <xdr:to>
      <xdr:col>8</xdr:col>
      <xdr:colOff>66675</xdr:colOff>
      <xdr:row>521</xdr:row>
      <xdr:rowOff>124856</xdr:rowOff>
    </xdr:to>
    <xdr:sp macro="" textlink="">
      <xdr:nvSpPr>
        <xdr:cNvPr id="6" name="Text Box 269"/>
        <xdr:cNvSpPr txBox="1">
          <a:spLocks noChangeArrowheads="1"/>
        </xdr:cNvSpPr>
      </xdr:nvSpPr>
      <xdr:spPr bwMode="auto">
        <a:xfrm>
          <a:off x="6153150" y="19707225"/>
          <a:ext cx="66675" cy="6392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405</xdr:row>
      <xdr:rowOff>0</xdr:rowOff>
    </xdr:from>
    <xdr:to>
      <xdr:col>8</xdr:col>
      <xdr:colOff>66675</xdr:colOff>
      <xdr:row>521</xdr:row>
      <xdr:rowOff>124856</xdr:rowOff>
    </xdr:to>
    <xdr:sp macro="" textlink="">
      <xdr:nvSpPr>
        <xdr:cNvPr id="7" name="Text Box 270"/>
        <xdr:cNvSpPr txBox="1">
          <a:spLocks noChangeArrowheads="1"/>
        </xdr:cNvSpPr>
      </xdr:nvSpPr>
      <xdr:spPr bwMode="auto">
        <a:xfrm>
          <a:off x="6153150" y="19707225"/>
          <a:ext cx="66675" cy="6392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405</xdr:row>
      <xdr:rowOff>0</xdr:rowOff>
    </xdr:from>
    <xdr:to>
      <xdr:col>8</xdr:col>
      <xdr:colOff>66675</xdr:colOff>
      <xdr:row>521</xdr:row>
      <xdr:rowOff>124856</xdr:rowOff>
    </xdr:to>
    <xdr:sp macro="" textlink="">
      <xdr:nvSpPr>
        <xdr:cNvPr id="8" name="Text Box 299"/>
        <xdr:cNvSpPr txBox="1">
          <a:spLocks noChangeArrowheads="1"/>
        </xdr:cNvSpPr>
      </xdr:nvSpPr>
      <xdr:spPr bwMode="auto">
        <a:xfrm>
          <a:off x="6153150" y="19707225"/>
          <a:ext cx="66675" cy="6392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405</xdr:row>
      <xdr:rowOff>0</xdr:rowOff>
    </xdr:from>
    <xdr:to>
      <xdr:col>8</xdr:col>
      <xdr:colOff>66675</xdr:colOff>
      <xdr:row>521</xdr:row>
      <xdr:rowOff>124856</xdr:rowOff>
    </xdr:to>
    <xdr:sp macro="" textlink="">
      <xdr:nvSpPr>
        <xdr:cNvPr id="9" name="Text Box 300"/>
        <xdr:cNvSpPr txBox="1">
          <a:spLocks noChangeArrowheads="1"/>
        </xdr:cNvSpPr>
      </xdr:nvSpPr>
      <xdr:spPr bwMode="auto">
        <a:xfrm>
          <a:off x="6153150" y="19707225"/>
          <a:ext cx="66675" cy="6392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405</xdr:row>
      <xdr:rowOff>0</xdr:rowOff>
    </xdr:from>
    <xdr:to>
      <xdr:col>8</xdr:col>
      <xdr:colOff>66675</xdr:colOff>
      <xdr:row>521</xdr:row>
      <xdr:rowOff>124856</xdr:rowOff>
    </xdr:to>
    <xdr:sp macro="" textlink="">
      <xdr:nvSpPr>
        <xdr:cNvPr id="10" name="Text Box 213"/>
        <xdr:cNvSpPr txBox="1">
          <a:spLocks noChangeArrowheads="1"/>
        </xdr:cNvSpPr>
      </xdr:nvSpPr>
      <xdr:spPr bwMode="auto">
        <a:xfrm>
          <a:off x="6153150" y="19707225"/>
          <a:ext cx="66675" cy="6392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405</xdr:row>
      <xdr:rowOff>0</xdr:rowOff>
    </xdr:from>
    <xdr:to>
      <xdr:col>8</xdr:col>
      <xdr:colOff>66675</xdr:colOff>
      <xdr:row>521</xdr:row>
      <xdr:rowOff>124856</xdr:rowOff>
    </xdr:to>
    <xdr:sp macro="" textlink="">
      <xdr:nvSpPr>
        <xdr:cNvPr id="11" name="Text Box 214"/>
        <xdr:cNvSpPr txBox="1">
          <a:spLocks noChangeArrowheads="1"/>
        </xdr:cNvSpPr>
      </xdr:nvSpPr>
      <xdr:spPr bwMode="auto">
        <a:xfrm>
          <a:off x="6153150" y="19707225"/>
          <a:ext cx="66675" cy="6392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405</xdr:row>
      <xdr:rowOff>0</xdr:rowOff>
    </xdr:from>
    <xdr:to>
      <xdr:col>8</xdr:col>
      <xdr:colOff>66675</xdr:colOff>
      <xdr:row>521</xdr:row>
      <xdr:rowOff>124856</xdr:rowOff>
    </xdr:to>
    <xdr:sp macro="" textlink="">
      <xdr:nvSpPr>
        <xdr:cNvPr id="12" name="Text Box 269"/>
        <xdr:cNvSpPr txBox="1">
          <a:spLocks noChangeArrowheads="1"/>
        </xdr:cNvSpPr>
      </xdr:nvSpPr>
      <xdr:spPr bwMode="auto">
        <a:xfrm>
          <a:off x="6153150" y="19707225"/>
          <a:ext cx="66675" cy="6392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405</xdr:row>
      <xdr:rowOff>0</xdr:rowOff>
    </xdr:from>
    <xdr:to>
      <xdr:col>8</xdr:col>
      <xdr:colOff>66675</xdr:colOff>
      <xdr:row>521</xdr:row>
      <xdr:rowOff>124856</xdr:rowOff>
    </xdr:to>
    <xdr:sp macro="" textlink="">
      <xdr:nvSpPr>
        <xdr:cNvPr id="13" name="Text Box 270"/>
        <xdr:cNvSpPr txBox="1">
          <a:spLocks noChangeArrowheads="1"/>
        </xdr:cNvSpPr>
      </xdr:nvSpPr>
      <xdr:spPr bwMode="auto">
        <a:xfrm>
          <a:off x="6153150" y="19707225"/>
          <a:ext cx="66675" cy="6392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405</xdr:row>
      <xdr:rowOff>0</xdr:rowOff>
    </xdr:from>
    <xdr:to>
      <xdr:col>8</xdr:col>
      <xdr:colOff>66675</xdr:colOff>
      <xdr:row>520</xdr:row>
      <xdr:rowOff>476251</xdr:rowOff>
    </xdr:to>
    <xdr:sp macro="" textlink="">
      <xdr:nvSpPr>
        <xdr:cNvPr id="14" name="Text Box 299"/>
        <xdr:cNvSpPr txBox="1">
          <a:spLocks noChangeArrowheads="1"/>
        </xdr:cNvSpPr>
      </xdr:nvSpPr>
      <xdr:spPr bwMode="auto">
        <a:xfrm>
          <a:off x="6153150" y="19707225"/>
          <a:ext cx="66675" cy="476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405</xdr:row>
      <xdr:rowOff>0</xdr:rowOff>
    </xdr:from>
    <xdr:to>
      <xdr:col>8</xdr:col>
      <xdr:colOff>66675</xdr:colOff>
      <xdr:row>520</xdr:row>
      <xdr:rowOff>476251</xdr:rowOff>
    </xdr:to>
    <xdr:sp macro="" textlink="">
      <xdr:nvSpPr>
        <xdr:cNvPr id="15" name="Text Box 300"/>
        <xdr:cNvSpPr txBox="1">
          <a:spLocks noChangeArrowheads="1"/>
        </xdr:cNvSpPr>
      </xdr:nvSpPr>
      <xdr:spPr bwMode="auto">
        <a:xfrm>
          <a:off x="6153150" y="19707225"/>
          <a:ext cx="66675" cy="476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405</xdr:row>
      <xdr:rowOff>0</xdr:rowOff>
    </xdr:from>
    <xdr:to>
      <xdr:col>8</xdr:col>
      <xdr:colOff>66675</xdr:colOff>
      <xdr:row>520</xdr:row>
      <xdr:rowOff>476251</xdr:rowOff>
    </xdr:to>
    <xdr:sp macro="" textlink="">
      <xdr:nvSpPr>
        <xdr:cNvPr id="16" name="Text Box 213"/>
        <xdr:cNvSpPr txBox="1">
          <a:spLocks noChangeArrowheads="1"/>
        </xdr:cNvSpPr>
      </xdr:nvSpPr>
      <xdr:spPr bwMode="auto">
        <a:xfrm>
          <a:off x="6153150" y="19707225"/>
          <a:ext cx="66675" cy="476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405</xdr:row>
      <xdr:rowOff>0</xdr:rowOff>
    </xdr:from>
    <xdr:to>
      <xdr:col>8</xdr:col>
      <xdr:colOff>66675</xdr:colOff>
      <xdr:row>520</xdr:row>
      <xdr:rowOff>476251</xdr:rowOff>
    </xdr:to>
    <xdr:sp macro="" textlink="">
      <xdr:nvSpPr>
        <xdr:cNvPr id="17" name="Text Box 214"/>
        <xdr:cNvSpPr txBox="1">
          <a:spLocks noChangeArrowheads="1"/>
        </xdr:cNvSpPr>
      </xdr:nvSpPr>
      <xdr:spPr bwMode="auto">
        <a:xfrm>
          <a:off x="6153150" y="19707225"/>
          <a:ext cx="66675" cy="476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405</xdr:row>
      <xdr:rowOff>0</xdr:rowOff>
    </xdr:from>
    <xdr:to>
      <xdr:col>8</xdr:col>
      <xdr:colOff>66675</xdr:colOff>
      <xdr:row>520</xdr:row>
      <xdr:rowOff>476251</xdr:rowOff>
    </xdr:to>
    <xdr:sp macro="" textlink="">
      <xdr:nvSpPr>
        <xdr:cNvPr id="18" name="Text Box 269"/>
        <xdr:cNvSpPr txBox="1">
          <a:spLocks noChangeArrowheads="1"/>
        </xdr:cNvSpPr>
      </xdr:nvSpPr>
      <xdr:spPr bwMode="auto">
        <a:xfrm>
          <a:off x="6153150" y="19707225"/>
          <a:ext cx="66675" cy="476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405</xdr:row>
      <xdr:rowOff>0</xdr:rowOff>
    </xdr:from>
    <xdr:to>
      <xdr:col>8</xdr:col>
      <xdr:colOff>66675</xdr:colOff>
      <xdr:row>520</xdr:row>
      <xdr:rowOff>476251</xdr:rowOff>
    </xdr:to>
    <xdr:sp macro="" textlink="">
      <xdr:nvSpPr>
        <xdr:cNvPr id="19" name="Text Box 270"/>
        <xdr:cNvSpPr txBox="1">
          <a:spLocks noChangeArrowheads="1"/>
        </xdr:cNvSpPr>
      </xdr:nvSpPr>
      <xdr:spPr bwMode="auto">
        <a:xfrm>
          <a:off x="6153150" y="19707225"/>
          <a:ext cx="66675" cy="476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405</xdr:row>
      <xdr:rowOff>0</xdr:rowOff>
    </xdr:from>
    <xdr:to>
      <xdr:col>8</xdr:col>
      <xdr:colOff>66675</xdr:colOff>
      <xdr:row>520</xdr:row>
      <xdr:rowOff>476251</xdr:rowOff>
    </xdr:to>
    <xdr:sp macro="" textlink="">
      <xdr:nvSpPr>
        <xdr:cNvPr id="20" name="Text Box 299"/>
        <xdr:cNvSpPr txBox="1">
          <a:spLocks noChangeArrowheads="1"/>
        </xdr:cNvSpPr>
      </xdr:nvSpPr>
      <xdr:spPr bwMode="auto">
        <a:xfrm>
          <a:off x="6153150" y="19707225"/>
          <a:ext cx="66675" cy="476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405</xdr:row>
      <xdr:rowOff>0</xdr:rowOff>
    </xdr:from>
    <xdr:to>
      <xdr:col>8</xdr:col>
      <xdr:colOff>66675</xdr:colOff>
      <xdr:row>520</xdr:row>
      <xdr:rowOff>476251</xdr:rowOff>
    </xdr:to>
    <xdr:sp macro="" textlink="">
      <xdr:nvSpPr>
        <xdr:cNvPr id="21" name="Text Box 300"/>
        <xdr:cNvSpPr txBox="1">
          <a:spLocks noChangeArrowheads="1"/>
        </xdr:cNvSpPr>
      </xdr:nvSpPr>
      <xdr:spPr bwMode="auto">
        <a:xfrm>
          <a:off x="6153150" y="19707225"/>
          <a:ext cx="66675" cy="476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405</xdr:row>
      <xdr:rowOff>0</xdr:rowOff>
    </xdr:from>
    <xdr:to>
      <xdr:col>8</xdr:col>
      <xdr:colOff>66675</xdr:colOff>
      <xdr:row>520</xdr:row>
      <xdr:rowOff>476251</xdr:rowOff>
    </xdr:to>
    <xdr:sp macro="" textlink="">
      <xdr:nvSpPr>
        <xdr:cNvPr id="22" name="Text Box 213"/>
        <xdr:cNvSpPr txBox="1">
          <a:spLocks noChangeArrowheads="1"/>
        </xdr:cNvSpPr>
      </xdr:nvSpPr>
      <xdr:spPr bwMode="auto">
        <a:xfrm>
          <a:off x="6153150" y="19707225"/>
          <a:ext cx="66675" cy="476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405</xdr:row>
      <xdr:rowOff>0</xdr:rowOff>
    </xdr:from>
    <xdr:to>
      <xdr:col>8</xdr:col>
      <xdr:colOff>66675</xdr:colOff>
      <xdr:row>520</xdr:row>
      <xdr:rowOff>476251</xdr:rowOff>
    </xdr:to>
    <xdr:sp macro="" textlink="">
      <xdr:nvSpPr>
        <xdr:cNvPr id="23" name="Text Box 214"/>
        <xdr:cNvSpPr txBox="1">
          <a:spLocks noChangeArrowheads="1"/>
        </xdr:cNvSpPr>
      </xdr:nvSpPr>
      <xdr:spPr bwMode="auto">
        <a:xfrm>
          <a:off x="6153150" y="19707225"/>
          <a:ext cx="66675" cy="476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405</xdr:row>
      <xdr:rowOff>0</xdr:rowOff>
    </xdr:from>
    <xdr:to>
      <xdr:col>8</xdr:col>
      <xdr:colOff>66675</xdr:colOff>
      <xdr:row>520</xdr:row>
      <xdr:rowOff>476251</xdr:rowOff>
    </xdr:to>
    <xdr:sp macro="" textlink="">
      <xdr:nvSpPr>
        <xdr:cNvPr id="24" name="Text Box 269"/>
        <xdr:cNvSpPr txBox="1">
          <a:spLocks noChangeArrowheads="1"/>
        </xdr:cNvSpPr>
      </xdr:nvSpPr>
      <xdr:spPr bwMode="auto">
        <a:xfrm>
          <a:off x="6153150" y="19707225"/>
          <a:ext cx="66675" cy="476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405</xdr:row>
      <xdr:rowOff>0</xdr:rowOff>
    </xdr:from>
    <xdr:to>
      <xdr:col>8</xdr:col>
      <xdr:colOff>66675</xdr:colOff>
      <xdr:row>520</xdr:row>
      <xdr:rowOff>476251</xdr:rowOff>
    </xdr:to>
    <xdr:sp macro="" textlink="">
      <xdr:nvSpPr>
        <xdr:cNvPr id="25" name="Text Box 270"/>
        <xdr:cNvSpPr txBox="1">
          <a:spLocks noChangeArrowheads="1"/>
        </xdr:cNvSpPr>
      </xdr:nvSpPr>
      <xdr:spPr bwMode="auto">
        <a:xfrm>
          <a:off x="6153150" y="19707225"/>
          <a:ext cx="66675" cy="476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405</xdr:row>
      <xdr:rowOff>0</xdr:rowOff>
    </xdr:from>
    <xdr:to>
      <xdr:col>8</xdr:col>
      <xdr:colOff>66675</xdr:colOff>
      <xdr:row>521</xdr:row>
      <xdr:rowOff>124853</xdr:rowOff>
    </xdr:to>
    <xdr:sp macro="" textlink="">
      <xdr:nvSpPr>
        <xdr:cNvPr id="26" name="Text Box 299"/>
        <xdr:cNvSpPr txBox="1">
          <a:spLocks noChangeArrowheads="1"/>
        </xdr:cNvSpPr>
      </xdr:nvSpPr>
      <xdr:spPr bwMode="auto">
        <a:xfrm>
          <a:off x="6153150" y="19707225"/>
          <a:ext cx="66675" cy="639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405</xdr:row>
      <xdr:rowOff>0</xdr:rowOff>
    </xdr:from>
    <xdr:to>
      <xdr:col>8</xdr:col>
      <xdr:colOff>66675</xdr:colOff>
      <xdr:row>521</xdr:row>
      <xdr:rowOff>124853</xdr:rowOff>
    </xdr:to>
    <xdr:sp macro="" textlink="">
      <xdr:nvSpPr>
        <xdr:cNvPr id="27" name="Text Box 300"/>
        <xdr:cNvSpPr txBox="1">
          <a:spLocks noChangeArrowheads="1"/>
        </xdr:cNvSpPr>
      </xdr:nvSpPr>
      <xdr:spPr bwMode="auto">
        <a:xfrm>
          <a:off x="6153150" y="19707225"/>
          <a:ext cx="66675" cy="639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405</xdr:row>
      <xdr:rowOff>0</xdr:rowOff>
    </xdr:from>
    <xdr:to>
      <xdr:col>8</xdr:col>
      <xdr:colOff>66675</xdr:colOff>
      <xdr:row>521</xdr:row>
      <xdr:rowOff>124853</xdr:rowOff>
    </xdr:to>
    <xdr:sp macro="" textlink="">
      <xdr:nvSpPr>
        <xdr:cNvPr id="28" name="Text Box 213"/>
        <xdr:cNvSpPr txBox="1">
          <a:spLocks noChangeArrowheads="1"/>
        </xdr:cNvSpPr>
      </xdr:nvSpPr>
      <xdr:spPr bwMode="auto">
        <a:xfrm>
          <a:off x="6153150" y="19707225"/>
          <a:ext cx="66675" cy="639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405</xdr:row>
      <xdr:rowOff>0</xdr:rowOff>
    </xdr:from>
    <xdr:to>
      <xdr:col>8</xdr:col>
      <xdr:colOff>66675</xdr:colOff>
      <xdr:row>521</xdr:row>
      <xdr:rowOff>124853</xdr:rowOff>
    </xdr:to>
    <xdr:sp macro="" textlink="">
      <xdr:nvSpPr>
        <xdr:cNvPr id="29" name="Text Box 214"/>
        <xdr:cNvSpPr txBox="1">
          <a:spLocks noChangeArrowheads="1"/>
        </xdr:cNvSpPr>
      </xdr:nvSpPr>
      <xdr:spPr bwMode="auto">
        <a:xfrm>
          <a:off x="6153150" y="19707225"/>
          <a:ext cx="66675" cy="639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405</xdr:row>
      <xdr:rowOff>0</xdr:rowOff>
    </xdr:from>
    <xdr:to>
      <xdr:col>8</xdr:col>
      <xdr:colOff>66675</xdr:colOff>
      <xdr:row>521</xdr:row>
      <xdr:rowOff>124853</xdr:rowOff>
    </xdr:to>
    <xdr:sp macro="" textlink="">
      <xdr:nvSpPr>
        <xdr:cNvPr id="30" name="Text Box 269"/>
        <xdr:cNvSpPr txBox="1">
          <a:spLocks noChangeArrowheads="1"/>
        </xdr:cNvSpPr>
      </xdr:nvSpPr>
      <xdr:spPr bwMode="auto">
        <a:xfrm>
          <a:off x="6153150" y="19707225"/>
          <a:ext cx="66675" cy="639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405</xdr:row>
      <xdr:rowOff>0</xdr:rowOff>
    </xdr:from>
    <xdr:to>
      <xdr:col>8</xdr:col>
      <xdr:colOff>66675</xdr:colOff>
      <xdr:row>521</xdr:row>
      <xdr:rowOff>124853</xdr:rowOff>
    </xdr:to>
    <xdr:sp macro="" textlink="">
      <xdr:nvSpPr>
        <xdr:cNvPr id="31" name="Text Box 270"/>
        <xdr:cNvSpPr txBox="1">
          <a:spLocks noChangeArrowheads="1"/>
        </xdr:cNvSpPr>
      </xdr:nvSpPr>
      <xdr:spPr bwMode="auto">
        <a:xfrm>
          <a:off x="6153150" y="19707225"/>
          <a:ext cx="66675" cy="639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405</xdr:row>
      <xdr:rowOff>0</xdr:rowOff>
    </xdr:from>
    <xdr:to>
      <xdr:col>8</xdr:col>
      <xdr:colOff>66675</xdr:colOff>
      <xdr:row>521</xdr:row>
      <xdr:rowOff>124853</xdr:rowOff>
    </xdr:to>
    <xdr:sp macro="" textlink="">
      <xdr:nvSpPr>
        <xdr:cNvPr id="32" name="Text Box 299"/>
        <xdr:cNvSpPr txBox="1">
          <a:spLocks noChangeArrowheads="1"/>
        </xdr:cNvSpPr>
      </xdr:nvSpPr>
      <xdr:spPr bwMode="auto">
        <a:xfrm>
          <a:off x="6153150" y="19707225"/>
          <a:ext cx="66675" cy="639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405</xdr:row>
      <xdr:rowOff>0</xdr:rowOff>
    </xdr:from>
    <xdr:to>
      <xdr:col>8</xdr:col>
      <xdr:colOff>66675</xdr:colOff>
      <xdr:row>521</xdr:row>
      <xdr:rowOff>124853</xdr:rowOff>
    </xdr:to>
    <xdr:sp macro="" textlink="">
      <xdr:nvSpPr>
        <xdr:cNvPr id="33" name="Text Box 300"/>
        <xdr:cNvSpPr txBox="1">
          <a:spLocks noChangeArrowheads="1"/>
        </xdr:cNvSpPr>
      </xdr:nvSpPr>
      <xdr:spPr bwMode="auto">
        <a:xfrm>
          <a:off x="6153150" y="19707225"/>
          <a:ext cx="66675" cy="639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405</xdr:row>
      <xdr:rowOff>0</xdr:rowOff>
    </xdr:from>
    <xdr:to>
      <xdr:col>8</xdr:col>
      <xdr:colOff>66675</xdr:colOff>
      <xdr:row>521</xdr:row>
      <xdr:rowOff>124853</xdr:rowOff>
    </xdr:to>
    <xdr:sp macro="" textlink="">
      <xdr:nvSpPr>
        <xdr:cNvPr id="34" name="Text Box 213"/>
        <xdr:cNvSpPr txBox="1">
          <a:spLocks noChangeArrowheads="1"/>
        </xdr:cNvSpPr>
      </xdr:nvSpPr>
      <xdr:spPr bwMode="auto">
        <a:xfrm>
          <a:off x="6153150" y="19707225"/>
          <a:ext cx="66675" cy="639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405</xdr:row>
      <xdr:rowOff>0</xdr:rowOff>
    </xdr:from>
    <xdr:to>
      <xdr:col>8</xdr:col>
      <xdr:colOff>66675</xdr:colOff>
      <xdr:row>521</xdr:row>
      <xdr:rowOff>124853</xdr:rowOff>
    </xdr:to>
    <xdr:sp macro="" textlink="">
      <xdr:nvSpPr>
        <xdr:cNvPr id="35" name="Text Box 214"/>
        <xdr:cNvSpPr txBox="1">
          <a:spLocks noChangeArrowheads="1"/>
        </xdr:cNvSpPr>
      </xdr:nvSpPr>
      <xdr:spPr bwMode="auto">
        <a:xfrm>
          <a:off x="6153150" y="19707225"/>
          <a:ext cx="66675" cy="639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405</xdr:row>
      <xdr:rowOff>0</xdr:rowOff>
    </xdr:from>
    <xdr:to>
      <xdr:col>8</xdr:col>
      <xdr:colOff>66675</xdr:colOff>
      <xdr:row>521</xdr:row>
      <xdr:rowOff>124853</xdr:rowOff>
    </xdr:to>
    <xdr:sp macro="" textlink="">
      <xdr:nvSpPr>
        <xdr:cNvPr id="36" name="Text Box 269"/>
        <xdr:cNvSpPr txBox="1">
          <a:spLocks noChangeArrowheads="1"/>
        </xdr:cNvSpPr>
      </xdr:nvSpPr>
      <xdr:spPr bwMode="auto">
        <a:xfrm>
          <a:off x="6153150" y="19707225"/>
          <a:ext cx="66675" cy="639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405</xdr:row>
      <xdr:rowOff>0</xdr:rowOff>
    </xdr:from>
    <xdr:to>
      <xdr:col>8</xdr:col>
      <xdr:colOff>66675</xdr:colOff>
      <xdr:row>521</xdr:row>
      <xdr:rowOff>124853</xdr:rowOff>
    </xdr:to>
    <xdr:sp macro="" textlink="">
      <xdr:nvSpPr>
        <xdr:cNvPr id="37" name="Text Box 270"/>
        <xdr:cNvSpPr txBox="1">
          <a:spLocks noChangeArrowheads="1"/>
        </xdr:cNvSpPr>
      </xdr:nvSpPr>
      <xdr:spPr bwMode="auto">
        <a:xfrm>
          <a:off x="6153150" y="19707225"/>
          <a:ext cx="66675" cy="639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405</xdr:row>
      <xdr:rowOff>0</xdr:rowOff>
    </xdr:from>
    <xdr:to>
      <xdr:col>8</xdr:col>
      <xdr:colOff>66675</xdr:colOff>
      <xdr:row>520</xdr:row>
      <xdr:rowOff>476251</xdr:rowOff>
    </xdr:to>
    <xdr:sp macro="" textlink="">
      <xdr:nvSpPr>
        <xdr:cNvPr id="38" name="Text Box 299"/>
        <xdr:cNvSpPr txBox="1">
          <a:spLocks noChangeArrowheads="1"/>
        </xdr:cNvSpPr>
      </xdr:nvSpPr>
      <xdr:spPr bwMode="auto">
        <a:xfrm>
          <a:off x="6153150" y="19707225"/>
          <a:ext cx="66675" cy="476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405</xdr:row>
      <xdr:rowOff>0</xdr:rowOff>
    </xdr:from>
    <xdr:to>
      <xdr:col>8</xdr:col>
      <xdr:colOff>66675</xdr:colOff>
      <xdr:row>520</xdr:row>
      <xdr:rowOff>476251</xdr:rowOff>
    </xdr:to>
    <xdr:sp macro="" textlink="">
      <xdr:nvSpPr>
        <xdr:cNvPr id="39" name="Text Box 300"/>
        <xdr:cNvSpPr txBox="1">
          <a:spLocks noChangeArrowheads="1"/>
        </xdr:cNvSpPr>
      </xdr:nvSpPr>
      <xdr:spPr bwMode="auto">
        <a:xfrm>
          <a:off x="6153150" y="19707225"/>
          <a:ext cx="66675" cy="476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405</xdr:row>
      <xdr:rowOff>0</xdr:rowOff>
    </xdr:from>
    <xdr:to>
      <xdr:col>8</xdr:col>
      <xdr:colOff>66675</xdr:colOff>
      <xdr:row>520</xdr:row>
      <xdr:rowOff>476251</xdr:rowOff>
    </xdr:to>
    <xdr:sp macro="" textlink="">
      <xdr:nvSpPr>
        <xdr:cNvPr id="40" name="Text Box 213"/>
        <xdr:cNvSpPr txBox="1">
          <a:spLocks noChangeArrowheads="1"/>
        </xdr:cNvSpPr>
      </xdr:nvSpPr>
      <xdr:spPr bwMode="auto">
        <a:xfrm>
          <a:off x="6153150" y="19707225"/>
          <a:ext cx="66675" cy="476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405</xdr:row>
      <xdr:rowOff>0</xdr:rowOff>
    </xdr:from>
    <xdr:to>
      <xdr:col>8</xdr:col>
      <xdr:colOff>66675</xdr:colOff>
      <xdr:row>520</xdr:row>
      <xdr:rowOff>476251</xdr:rowOff>
    </xdr:to>
    <xdr:sp macro="" textlink="">
      <xdr:nvSpPr>
        <xdr:cNvPr id="41" name="Text Box 214"/>
        <xdr:cNvSpPr txBox="1">
          <a:spLocks noChangeArrowheads="1"/>
        </xdr:cNvSpPr>
      </xdr:nvSpPr>
      <xdr:spPr bwMode="auto">
        <a:xfrm>
          <a:off x="6153150" y="19707225"/>
          <a:ext cx="66675" cy="476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405</xdr:row>
      <xdr:rowOff>0</xdr:rowOff>
    </xdr:from>
    <xdr:to>
      <xdr:col>8</xdr:col>
      <xdr:colOff>66675</xdr:colOff>
      <xdr:row>520</xdr:row>
      <xdr:rowOff>476251</xdr:rowOff>
    </xdr:to>
    <xdr:sp macro="" textlink="">
      <xdr:nvSpPr>
        <xdr:cNvPr id="42" name="Text Box 269"/>
        <xdr:cNvSpPr txBox="1">
          <a:spLocks noChangeArrowheads="1"/>
        </xdr:cNvSpPr>
      </xdr:nvSpPr>
      <xdr:spPr bwMode="auto">
        <a:xfrm>
          <a:off x="6153150" y="19707225"/>
          <a:ext cx="66675" cy="476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405</xdr:row>
      <xdr:rowOff>0</xdr:rowOff>
    </xdr:from>
    <xdr:to>
      <xdr:col>8</xdr:col>
      <xdr:colOff>66675</xdr:colOff>
      <xdr:row>520</xdr:row>
      <xdr:rowOff>476251</xdr:rowOff>
    </xdr:to>
    <xdr:sp macro="" textlink="">
      <xdr:nvSpPr>
        <xdr:cNvPr id="43" name="Text Box 270"/>
        <xdr:cNvSpPr txBox="1">
          <a:spLocks noChangeArrowheads="1"/>
        </xdr:cNvSpPr>
      </xdr:nvSpPr>
      <xdr:spPr bwMode="auto">
        <a:xfrm>
          <a:off x="6153150" y="19707225"/>
          <a:ext cx="66675" cy="476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405</xdr:row>
      <xdr:rowOff>0</xdr:rowOff>
    </xdr:from>
    <xdr:to>
      <xdr:col>8</xdr:col>
      <xdr:colOff>66675</xdr:colOff>
      <xdr:row>520</xdr:row>
      <xdr:rowOff>476251</xdr:rowOff>
    </xdr:to>
    <xdr:sp macro="" textlink="">
      <xdr:nvSpPr>
        <xdr:cNvPr id="44" name="Text Box 299"/>
        <xdr:cNvSpPr txBox="1">
          <a:spLocks noChangeArrowheads="1"/>
        </xdr:cNvSpPr>
      </xdr:nvSpPr>
      <xdr:spPr bwMode="auto">
        <a:xfrm>
          <a:off x="6153150" y="19707225"/>
          <a:ext cx="66675" cy="476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405</xdr:row>
      <xdr:rowOff>0</xdr:rowOff>
    </xdr:from>
    <xdr:to>
      <xdr:col>8</xdr:col>
      <xdr:colOff>66675</xdr:colOff>
      <xdr:row>520</xdr:row>
      <xdr:rowOff>476251</xdr:rowOff>
    </xdr:to>
    <xdr:sp macro="" textlink="">
      <xdr:nvSpPr>
        <xdr:cNvPr id="45" name="Text Box 300"/>
        <xdr:cNvSpPr txBox="1">
          <a:spLocks noChangeArrowheads="1"/>
        </xdr:cNvSpPr>
      </xdr:nvSpPr>
      <xdr:spPr bwMode="auto">
        <a:xfrm>
          <a:off x="6153150" y="19707225"/>
          <a:ext cx="66675" cy="476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405</xdr:row>
      <xdr:rowOff>0</xdr:rowOff>
    </xdr:from>
    <xdr:to>
      <xdr:col>8</xdr:col>
      <xdr:colOff>66675</xdr:colOff>
      <xdr:row>520</xdr:row>
      <xdr:rowOff>476251</xdr:rowOff>
    </xdr:to>
    <xdr:sp macro="" textlink="">
      <xdr:nvSpPr>
        <xdr:cNvPr id="46" name="Text Box 213"/>
        <xdr:cNvSpPr txBox="1">
          <a:spLocks noChangeArrowheads="1"/>
        </xdr:cNvSpPr>
      </xdr:nvSpPr>
      <xdr:spPr bwMode="auto">
        <a:xfrm>
          <a:off x="6153150" y="19707225"/>
          <a:ext cx="66675" cy="476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405</xdr:row>
      <xdr:rowOff>0</xdr:rowOff>
    </xdr:from>
    <xdr:to>
      <xdr:col>8</xdr:col>
      <xdr:colOff>66675</xdr:colOff>
      <xdr:row>520</xdr:row>
      <xdr:rowOff>476251</xdr:rowOff>
    </xdr:to>
    <xdr:sp macro="" textlink="">
      <xdr:nvSpPr>
        <xdr:cNvPr id="47" name="Text Box 214"/>
        <xdr:cNvSpPr txBox="1">
          <a:spLocks noChangeArrowheads="1"/>
        </xdr:cNvSpPr>
      </xdr:nvSpPr>
      <xdr:spPr bwMode="auto">
        <a:xfrm>
          <a:off x="6153150" y="19707225"/>
          <a:ext cx="66675" cy="476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405</xdr:row>
      <xdr:rowOff>0</xdr:rowOff>
    </xdr:from>
    <xdr:to>
      <xdr:col>8</xdr:col>
      <xdr:colOff>66675</xdr:colOff>
      <xdr:row>520</xdr:row>
      <xdr:rowOff>476251</xdr:rowOff>
    </xdr:to>
    <xdr:sp macro="" textlink="">
      <xdr:nvSpPr>
        <xdr:cNvPr id="48" name="Text Box 269"/>
        <xdr:cNvSpPr txBox="1">
          <a:spLocks noChangeArrowheads="1"/>
        </xdr:cNvSpPr>
      </xdr:nvSpPr>
      <xdr:spPr bwMode="auto">
        <a:xfrm>
          <a:off x="6153150" y="19707225"/>
          <a:ext cx="66675" cy="476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405</xdr:row>
      <xdr:rowOff>0</xdr:rowOff>
    </xdr:from>
    <xdr:to>
      <xdr:col>8</xdr:col>
      <xdr:colOff>66675</xdr:colOff>
      <xdr:row>520</xdr:row>
      <xdr:rowOff>476251</xdr:rowOff>
    </xdr:to>
    <xdr:sp macro="" textlink="">
      <xdr:nvSpPr>
        <xdr:cNvPr id="49" name="Text Box 270"/>
        <xdr:cNvSpPr txBox="1">
          <a:spLocks noChangeArrowheads="1"/>
        </xdr:cNvSpPr>
      </xdr:nvSpPr>
      <xdr:spPr bwMode="auto">
        <a:xfrm>
          <a:off x="6153150" y="19707225"/>
          <a:ext cx="66675" cy="476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19</xdr:col>
      <xdr:colOff>294410</xdr:colOff>
      <xdr:row>1823</xdr:row>
      <xdr:rowOff>17318</xdr:rowOff>
    </xdr:from>
    <xdr:to>
      <xdr:col>20</xdr:col>
      <xdr:colOff>1021773</xdr:colOff>
      <xdr:row>1825</xdr:row>
      <xdr:rowOff>77060</xdr:rowOff>
    </xdr:to>
    <xdr:sp macro="" textlink="">
      <xdr:nvSpPr>
        <xdr:cNvPr id="50" name="49 Cerrar llave"/>
        <xdr:cNvSpPr/>
      </xdr:nvSpPr>
      <xdr:spPr>
        <a:xfrm>
          <a:off x="29498060" y="322991018"/>
          <a:ext cx="1717963" cy="916992"/>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es-MX"/>
        </a:p>
      </xdr:txBody>
    </xdr:sp>
    <xdr:clientData/>
  </xdr:twoCellAnchor>
  <xdr:oneCellAnchor>
    <xdr:from>
      <xdr:col>8</xdr:col>
      <xdr:colOff>0</xdr:colOff>
      <xdr:row>406</xdr:row>
      <xdr:rowOff>0</xdr:rowOff>
    </xdr:from>
    <xdr:ext cx="66675" cy="648730"/>
    <xdr:sp macro="" textlink="">
      <xdr:nvSpPr>
        <xdr:cNvPr id="51"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406</xdr:row>
      <xdr:rowOff>0</xdr:rowOff>
    </xdr:from>
    <xdr:ext cx="66675" cy="648730"/>
    <xdr:sp macro="" textlink="">
      <xdr:nvSpPr>
        <xdr:cNvPr id="52"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406</xdr:row>
      <xdr:rowOff>0</xdr:rowOff>
    </xdr:from>
    <xdr:ext cx="66675" cy="648730"/>
    <xdr:sp macro="" textlink="">
      <xdr:nvSpPr>
        <xdr:cNvPr id="53"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406</xdr:row>
      <xdr:rowOff>0</xdr:rowOff>
    </xdr:from>
    <xdr:ext cx="66675" cy="648730"/>
    <xdr:sp macro="" textlink="">
      <xdr:nvSpPr>
        <xdr:cNvPr id="54"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406</xdr:row>
      <xdr:rowOff>0</xdr:rowOff>
    </xdr:from>
    <xdr:ext cx="66675" cy="648730"/>
    <xdr:sp macro="" textlink="">
      <xdr:nvSpPr>
        <xdr:cNvPr id="55"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406</xdr:row>
      <xdr:rowOff>0</xdr:rowOff>
    </xdr:from>
    <xdr:ext cx="66675" cy="648730"/>
    <xdr:sp macro="" textlink="">
      <xdr:nvSpPr>
        <xdr:cNvPr id="56"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406</xdr:row>
      <xdr:rowOff>0</xdr:rowOff>
    </xdr:from>
    <xdr:ext cx="66675" cy="648730"/>
    <xdr:sp macro="" textlink="">
      <xdr:nvSpPr>
        <xdr:cNvPr id="57"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406</xdr:row>
      <xdr:rowOff>0</xdr:rowOff>
    </xdr:from>
    <xdr:ext cx="66675" cy="648730"/>
    <xdr:sp macro="" textlink="">
      <xdr:nvSpPr>
        <xdr:cNvPr id="58"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406</xdr:row>
      <xdr:rowOff>0</xdr:rowOff>
    </xdr:from>
    <xdr:ext cx="66675" cy="648730"/>
    <xdr:sp macro="" textlink="">
      <xdr:nvSpPr>
        <xdr:cNvPr id="59"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406</xdr:row>
      <xdr:rowOff>0</xdr:rowOff>
    </xdr:from>
    <xdr:ext cx="66675" cy="648730"/>
    <xdr:sp macro="" textlink="">
      <xdr:nvSpPr>
        <xdr:cNvPr id="60"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406</xdr:row>
      <xdr:rowOff>0</xdr:rowOff>
    </xdr:from>
    <xdr:ext cx="66675" cy="648730"/>
    <xdr:sp macro="" textlink="">
      <xdr:nvSpPr>
        <xdr:cNvPr id="61"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406</xdr:row>
      <xdr:rowOff>0</xdr:rowOff>
    </xdr:from>
    <xdr:ext cx="66675" cy="648730"/>
    <xdr:sp macro="" textlink="">
      <xdr:nvSpPr>
        <xdr:cNvPr id="62"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406</xdr:row>
      <xdr:rowOff>0</xdr:rowOff>
    </xdr:from>
    <xdr:ext cx="66675" cy="648727"/>
    <xdr:sp macro="" textlink="">
      <xdr:nvSpPr>
        <xdr:cNvPr id="63"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406</xdr:row>
      <xdr:rowOff>0</xdr:rowOff>
    </xdr:from>
    <xdr:ext cx="66675" cy="648727"/>
    <xdr:sp macro="" textlink="">
      <xdr:nvSpPr>
        <xdr:cNvPr id="64"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406</xdr:row>
      <xdr:rowOff>0</xdr:rowOff>
    </xdr:from>
    <xdr:ext cx="66675" cy="648727"/>
    <xdr:sp macro="" textlink="">
      <xdr:nvSpPr>
        <xdr:cNvPr id="65"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406</xdr:row>
      <xdr:rowOff>0</xdr:rowOff>
    </xdr:from>
    <xdr:ext cx="66675" cy="648727"/>
    <xdr:sp macro="" textlink="">
      <xdr:nvSpPr>
        <xdr:cNvPr id="66"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406</xdr:row>
      <xdr:rowOff>0</xdr:rowOff>
    </xdr:from>
    <xdr:ext cx="66675" cy="648727"/>
    <xdr:sp macro="" textlink="">
      <xdr:nvSpPr>
        <xdr:cNvPr id="67"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406</xdr:row>
      <xdr:rowOff>0</xdr:rowOff>
    </xdr:from>
    <xdr:ext cx="66675" cy="648727"/>
    <xdr:sp macro="" textlink="">
      <xdr:nvSpPr>
        <xdr:cNvPr id="68"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406</xdr:row>
      <xdr:rowOff>0</xdr:rowOff>
    </xdr:from>
    <xdr:ext cx="66675" cy="648727"/>
    <xdr:sp macro="" textlink="">
      <xdr:nvSpPr>
        <xdr:cNvPr id="69"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406</xdr:row>
      <xdr:rowOff>0</xdr:rowOff>
    </xdr:from>
    <xdr:ext cx="66675" cy="648727"/>
    <xdr:sp macro="" textlink="">
      <xdr:nvSpPr>
        <xdr:cNvPr id="70"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406</xdr:row>
      <xdr:rowOff>0</xdr:rowOff>
    </xdr:from>
    <xdr:ext cx="66675" cy="648727"/>
    <xdr:sp macro="" textlink="">
      <xdr:nvSpPr>
        <xdr:cNvPr id="71"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406</xdr:row>
      <xdr:rowOff>0</xdr:rowOff>
    </xdr:from>
    <xdr:ext cx="66675" cy="648727"/>
    <xdr:sp macro="" textlink="">
      <xdr:nvSpPr>
        <xdr:cNvPr id="72"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406</xdr:row>
      <xdr:rowOff>0</xdr:rowOff>
    </xdr:from>
    <xdr:ext cx="66675" cy="648727"/>
    <xdr:sp macro="" textlink="">
      <xdr:nvSpPr>
        <xdr:cNvPr id="73"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406</xdr:row>
      <xdr:rowOff>0</xdr:rowOff>
    </xdr:from>
    <xdr:ext cx="66675" cy="648727"/>
    <xdr:sp macro="" textlink="">
      <xdr:nvSpPr>
        <xdr:cNvPr id="74"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407</xdr:row>
      <xdr:rowOff>0</xdr:rowOff>
    </xdr:from>
    <xdr:ext cx="66675" cy="648730"/>
    <xdr:sp macro="" textlink="">
      <xdr:nvSpPr>
        <xdr:cNvPr id="75"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407</xdr:row>
      <xdr:rowOff>0</xdr:rowOff>
    </xdr:from>
    <xdr:ext cx="66675" cy="648730"/>
    <xdr:sp macro="" textlink="">
      <xdr:nvSpPr>
        <xdr:cNvPr id="76"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407</xdr:row>
      <xdr:rowOff>0</xdr:rowOff>
    </xdr:from>
    <xdr:ext cx="66675" cy="648730"/>
    <xdr:sp macro="" textlink="">
      <xdr:nvSpPr>
        <xdr:cNvPr id="77"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407</xdr:row>
      <xdr:rowOff>0</xdr:rowOff>
    </xdr:from>
    <xdr:ext cx="66675" cy="648730"/>
    <xdr:sp macro="" textlink="">
      <xdr:nvSpPr>
        <xdr:cNvPr id="78"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407</xdr:row>
      <xdr:rowOff>0</xdr:rowOff>
    </xdr:from>
    <xdr:ext cx="66675" cy="648730"/>
    <xdr:sp macro="" textlink="">
      <xdr:nvSpPr>
        <xdr:cNvPr id="79"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407</xdr:row>
      <xdr:rowOff>0</xdr:rowOff>
    </xdr:from>
    <xdr:ext cx="66675" cy="648730"/>
    <xdr:sp macro="" textlink="">
      <xdr:nvSpPr>
        <xdr:cNvPr id="80"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407</xdr:row>
      <xdr:rowOff>0</xdr:rowOff>
    </xdr:from>
    <xdr:ext cx="66675" cy="648730"/>
    <xdr:sp macro="" textlink="">
      <xdr:nvSpPr>
        <xdr:cNvPr id="81"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407</xdr:row>
      <xdr:rowOff>0</xdr:rowOff>
    </xdr:from>
    <xdr:ext cx="66675" cy="648730"/>
    <xdr:sp macro="" textlink="">
      <xdr:nvSpPr>
        <xdr:cNvPr id="82"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407</xdr:row>
      <xdr:rowOff>0</xdr:rowOff>
    </xdr:from>
    <xdr:ext cx="66675" cy="648730"/>
    <xdr:sp macro="" textlink="">
      <xdr:nvSpPr>
        <xdr:cNvPr id="83"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407</xdr:row>
      <xdr:rowOff>0</xdr:rowOff>
    </xdr:from>
    <xdr:ext cx="66675" cy="648730"/>
    <xdr:sp macro="" textlink="">
      <xdr:nvSpPr>
        <xdr:cNvPr id="84"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407</xdr:row>
      <xdr:rowOff>0</xdr:rowOff>
    </xdr:from>
    <xdr:ext cx="66675" cy="648730"/>
    <xdr:sp macro="" textlink="">
      <xdr:nvSpPr>
        <xdr:cNvPr id="85"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407</xdr:row>
      <xdr:rowOff>0</xdr:rowOff>
    </xdr:from>
    <xdr:ext cx="66675" cy="648730"/>
    <xdr:sp macro="" textlink="">
      <xdr:nvSpPr>
        <xdr:cNvPr id="86"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407</xdr:row>
      <xdr:rowOff>0</xdr:rowOff>
    </xdr:from>
    <xdr:ext cx="66675" cy="648727"/>
    <xdr:sp macro="" textlink="">
      <xdr:nvSpPr>
        <xdr:cNvPr id="87"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407</xdr:row>
      <xdr:rowOff>0</xdr:rowOff>
    </xdr:from>
    <xdr:ext cx="66675" cy="648727"/>
    <xdr:sp macro="" textlink="">
      <xdr:nvSpPr>
        <xdr:cNvPr id="88"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407</xdr:row>
      <xdr:rowOff>0</xdr:rowOff>
    </xdr:from>
    <xdr:ext cx="66675" cy="648727"/>
    <xdr:sp macro="" textlink="">
      <xdr:nvSpPr>
        <xdr:cNvPr id="89"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407</xdr:row>
      <xdr:rowOff>0</xdr:rowOff>
    </xdr:from>
    <xdr:ext cx="66675" cy="648727"/>
    <xdr:sp macro="" textlink="">
      <xdr:nvSpPr>
        <xdr:cNvPr id="90"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407</xdr:row>
      <xdr:rowOff>0</xdr:rowOff>
    </xdr:from>
    <xdr:ext cx="66675" cy="648727"/>
    <xdr:sp macro="" textlink="">
      <xdr:nvSpPr>
        <xdr:cNvPr id="91"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407</xdr:row>
      <xdr:rowOff>0</xdr:rowOff>
    </xdr:from>
    <xdr:ext cx="66675" cy="648727"/>
    <xdr:sp macro="" textlink="">
      <xdr:nvSpPr>
        <xdr:cNvPr id="92"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407</xdr:row>
      <xdr:rowOff>0</xdr:rowOff>
    </xdr:from>
    <xdr:ext cx="66675" cy="648727"/>
    <xdr:sp macro="" textlink="">
      <xdr:nvSpPr>
        <xdr:cNvPr id="93"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407</xdr:row>
      <xdr:rowOff>0</xdr:rowOff>
    </xdr:from>
    <xdr:ext cx="66675" cy="648727"/>
    <xdr:sp macro="" textlink="">
      <xdr:nvSpPr>
        <xdr:cNvPr id="94"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407</xdr:row>
      <xdr:rowOff>0</xdr:rowOff>
    </xdr:from>
    <xdr:ext cx="66675" cy="648727"/>
    <xdr:sp macro="" textlink="">
      <xdr:nvSpPr>
        <xdr:cNvPr id="95"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407</xdr:row>
      <xdr:rowOff>0</xdr:rowOff>
    </xdr:from>
    <xdr:ext cx="66675" cy="648727"/>
    <xdr:sp macro="" textlink="">
      <xdr:nvSpPr>
        <xdr:cNvPr id="96"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407</xdr:row>
      <xdr:rowOff>0</xdr:rowOff>
    </xdr:from>
    <xdr:ext cx="66675" cy="648727"/>
    <xdr:sp macro="" textlink="">
      <xdr:nvSpPr>
        <xdr:cNvPr id="97"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407</xdr:row>
      <xdr:rowOff>0</xdr:rowOff>
    </xdr:from>
    <xdr:ext cx="66675" cy="648727"/>
    <xdr:sp macro="" textlink="">
      <xdr:nvSpPr>
        <xdr:cNvPr id="98"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408</xdr:row>
      <xdr:rowOff>0</xdr:rowOff>
    </xdr:from>
    <xdr:ext cx="66675" cy="648730"/>
    <xdr:sp macro="" textlink="">
      <xdr:nvSpPr>
        <xdr:cNvPr id="99"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408</xdr:row>
      <xdr:rowOff>0</xdr:rowOff>
    </xdr:from>
    <xdr:ext cx="66675" cy="648730"/>
    <xdr:sp macro="" textlink="">
      <xdr:nvSpPr>
        <xdr:cNvPr id="100"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408</xdr:row>
      <xdr:rowOff>0</xdr:rowOff>
    </xdr:from>
    <xdr:ext cx="66675" cy="648730"/>
    <xdr:sp macro="" textlink="">
      <xdr:nvSpPr>
        <xdr:cNvPr id="101"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408</xdr:row>
      <xdr:rowOff>0</xdr:rowOff>
    </xdr:from>
    <xdr:ext cx="66675" cy="648730"/>
    <xdr:sp macro="" textlink="">
      <xdr:nvSpPr>
        <xdr:cNvPr id="102"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408</xdr:row>
      <xdr:rowOff>0</xdr:rowOff>
    </xdr:from>
    <xdr:ext cx="66675" cy="648730"/>
    <xdr:sp macro="" textlink="">
      <xdr:nvSpPr>
        <xdr:cNvPr id="103"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408</xdr:row>
      <xdr:rowOff>0</xdr:rowOff>
    </xdr:from>
    <xdr:ext cx="66675" cy="648730"/>
    <xdr:sp macro="" textlink="">
      <xdr:nvSpPr>
        <xdr:cNvPr id="104"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408</xdr:row>
      <xdr:rowOff>0</xdr:rowOff>
    </xdr:from>
    <xdr:ext cx="66675" cy="648730"/>
    <xdr:sp macro="" textlink="">
      <xdr:nvSpPr>
        <xdr:cNvPr id="105"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408</xdr:row>
      <xdr:rowOff>0</xdr:rowOff>
    </xdr:from>
    <xdr:ext cx="66675" cy="648730"/>
    <xdr:sp macro="" textlink="">
      <xdr:nvSpPr>
        <xdr:cNvPr id="106"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408</xdr:row>
      <xdr:rowOff>0</xdr:rowOff>
    </xdr:from>
    <xdr:ext cx="66675" cy="648730"/>
    <xdr:sp macro="" textlink="">
      <xdr:nvSpPr>
        <xdr:cNvPr id="107"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408</xdr:row>
      <xdr:rowOff>0</xdr:rowOff>
    </xdr:from>
    <xdr:ext cx="66675" cy="648730"/>
    <xdr:sp macro="" textlink="">
      <xdr:nvSpPr>
        <xdr:cNvPr id="108"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408</xdr:row>
      <xdr:rowOff>0</xdr:rowOff>
    </xdr:from>
    <xdr:ext cx="66675" cy="648730"/>
    <xdr:sp macro="" textlink="">
      <xdr:nvSpPr>
        <xdr:cNvPr id="109"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408</xdr:row>
      <xdr:rowOff>0</xdr:rowOff>
    </xdr:from>
    <xdr:ext cx="66675" cy="648730"/>
    <xdr:sp macro="" textlink="">
      <xdr:nvSpPr>
        <xdr:cNvPr id="110"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408</xdr:row>
      <xdr:rowOff>0</xdr:rowOff>
    </xdr:from>
    <xdr:ext cx="66675" cy="648727"/>
    <xdr:sp macro="" textlink="">
      <xdr:nvSpPr>
        <xdr:cNvPr id="111"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408</xdr:row>
      <xdr:rowOff>0</xdr:rowOff>
    </xdr:from>
    <xdr:ext cx="66675" cy="648727"/>
    <xdr:sp macro="" textlink="">
      <xdr:nvSpPr>
        <xdr:cNvPr id="112"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408</xdr:row>
      <xdr:rowOff>0</xdr:rowOff>
    </xdr:from>
    <xdr:ext cx="66675" cy="648727"/>
    <xdr:sp macro="" textlink="">
      <xdr:nvSpPr>
        <xdr:cNvPr id="113"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408</xdr:row>
      <xdr:rowOff>0</xdr:rowOff>
    </xdr:from>
    <xdr:ext cx="66675" cy="648727"/>
    <xdr:sp macro="" textlink="">
      <xdr:nvSpPr>
        <xdr:cNvPr id="114"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408</xdr:row>
      <xdr:rowOff>0</xdr:rowOff>
    </xdr:from>
    <xdr:ext cx="66675" cy="648727"/>
    <xdr:sp macro="" textlink="">
      <xdr:nvSpPr>
        <xdr:cNvPr id="115"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408</xdr:row>
      <xdr:rowOff>0</xdr:rowOff>
    </xdr:from>
    <xdr:ext cx="66675" cy="648727"/>
    <xdr:sp macro="" textlink="">
      <xdr:nvSpPr>
        <xdr:cNvPr id="116"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408</xdr:row>
      <xdr:rowOff>0</xdr:rowOff>
    </xdr:from>
    <xdr:ext cx="66675" cy="648727"/>
    <xdr:sp macro="" textlink="">
      <xdr:nvSpPr>
        <xdr:cNvPr id="117"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408</xdr:row>
      <xdr:rowOff>0</xdr:rowOff>
    </xdr:from>
    <xdr:ext cx="66675" cy="648727"/>
    <xdr:sp macro="" textlink="">
      <xdr:nvSpPr>
        <xdr:cNvPr id="118"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408</xdr:row>
      <xdr:rowOff>0</xdr:rowOff>
    </xdr:from>
    <xdr:ext cx="66675" cy="648727"/>
    <xdr:sp macro="" textlink="">
      <xdr:nvSpPr>
        <xdr:cNvPr id="119"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408</xdr:row>
      <xdr:rowOff>0</xdr:rowOff>
    </xdr:from>
    <xdr:ext cx="66675" cy="648727"/>
    <xdr:sp macro="" textlink="">
      <xdr:nvSpPr>
        <xdr:cNvPr id="120"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408</xdr:row>
      <xdr:rowOff>0</xdr:rowOff>
    </xdr:from>
    <xdr:ext cx="66675" cy="648727"/>
    <xdr:sp macro="" textlink="">
      <xdr:nvSpPr>
        <xdr:cNvPr id="121"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408</xdr:row>
      <xdr:rowOff>0</xdr:rowOff>
    </xdr:from>
    <xdr:ext cx="66675" cy="648727"/>
    <xdr:sp macro="" textlink="">
      <xdr:nvSpPr>
        <xdr:cNvPr id="122"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408</xdr:row>
      <xdr:rowOff>0</xdr:rowOff>
    </xdr:from>
    <xdr:ext cx="66675" cy="648730"/>
    <xdr:sp macro="" textlink="">
      <xdr:nvSpPr>
        <xdr:cNvPr id="123"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408</xdr:row>
      <xdr:rowOff>0</xdr:rowOff>
    </xdr:from>
    <xdr:ext cx="66675" cy="648730"/>
    <xdr:sp macro="" textlink="">
      <xdr:nvSpPr>
        <xdr:cNvPr id="124"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408</xdr:row>
      <xdr:rowOff>0</xdr:rowOff>
    </xdr:from>
    <xdr:ext cx="66675" cy="648730"/>
    <xdr:sp macro="" textlink="">
      <xdr:nvSpPr>
        <xdr:cNvPr id="125"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408</xdr:row>
      <xdr:rowOff>0</xdr:rowOff>
    </xdr:from>
    <xdr:ext cx="66675" cy="648730"/>
    <xdr:sp macro="" textlink="">
      <xdr:nvSpPr>
        <xdr:cNvPr id="126"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408</xdr:row>
      <xdr:rowOff>0</xdr:rowOff>
    </xdr:from>
    <xdr:ext cx="66675" cy="648730"/>
    <xdr:sp macro="" textlink="">
      <xdr:nvSpPr>
        <xdr:cNvPr id="127"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408</xdr:row>
      <xdr:rowOff>0</xdr:rowOff>
    </xdr:from>
    <xdr:ext cx="66675" cy="648730"/>
    <xdr:sp macro="" textlink="">
      <xdr:nvSpPr>
        <xdr:cNvPr id="128"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408</xdr:row>
      <xdr:rowOff>0</xdr:rowOff>
    </xdr:from>
    <xdr:ext cx="66675" cy="648730"/>
    <xdr:sp macro="" textlink="">
      <xdr:nvSpPr>
        <xdr:cNvPr id="129"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408</xdr:row>
      <xdr:rowOff>0</xdr:rowOff>
    </xdr:from>
    <xdr:ext cx="66675" cy="648730"/>
    <xdr:sp macro="" textlink="">
      <xdr:nvSpPr>
        <xdr:cNvPr id="130"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408</xdr:row>
      <xdr:rowOff>0</xdr:rowOff>
    </xdr:from>
    <xdr:ext cx="66675" cy="648730"/>
    <xdr:sp macro="" textlink="">
      <xdr:nvSpPr>
        <xdr:cNvPr id="131"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408</xdr:row>
      <xdr:rowOff>0</xdr:rowOff>
    </xdr:from>
    <xdr:ext cx="66675" cy="648730"/>
    <xdr:sp macro="" textlink="">
      <xdr:nvSpPr>
        <xdr:cNvPr id="132"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408</xdr:row>
      <xdr:rowOff>0</xdr:rowOff>
    </xdr:from>
    <xdr:ext cx="66675" cy="648730"/>
    <xdr:sp macro="" textlink="">
      <xdr:nvSpPr>
        <xdr:cNvPr id="133"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408</xdr:row>
      <xdr:rowOff>0</xdr:rowOff>
    </xdr:from>
    <xdr:ext cx="66675" cy="648730"/>
    <xdr:sp macro="" textlink="">
      <xdr:nvSpPr>
        <xdr:cNvPr id="134"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408</xdr:row>
      <xdr:rowOff>0</xdr:rowOff>
    </xdr:from>
    <xdr:ext cx="66675" cy="648727"/>
    <xdr:sp macro="" textlink="">
      <xdr:nvSpPr>
        <xdr:cNvPr id="135"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408</xdr:row>
      <xdr:rowOff>0</xdr:rowOff>
    </xdr:from>
    <xdr:ext cx="66675" cy="648727"/>
    <xdr:sp macro="" textlink="">
      <xdr:nvSpPr>
        <xdr:cNvPr id="136"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408</xdr:row>
      <xdr:rowOff>0</xdr:rowOff>
    </xdr:from>
    <xdr:ext cx="66675" cy="648727"/>
    <xdr:sp macro="" textlink="">
      <xdr:nvSpPr>
        <xdr:cNvPr id="137"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408</xdr:row>
      <xdr:rowOff>0</xdr:rowOff>
    </xdr:from>
    <xdr:ext cx="66675" cy="648727"/>
    <xdr:sp macro="" textlink="">
      <xdr:nvSpPr>
        <xdr:cNvPr id="138"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408</xdr:row>
      <xdr:rowOff>0</xdr:rowOff>
    </xdr:from>
    <xdr:ext cx="66675" cy="648727"/>
    <xdr:sp macro="" textlink="">
      <xdr:nvSpPr>
        <xdr:cNvPr id="139"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408</xdr:row>
      <xdr:rowOff>0</xdr:rowOff>
    </xdr:from>
    <xdr:ext cx="66675" cy="648727"/>
    <xdr:sp macro="" textlink="">
      <xdr:nvSpPr>
        <xdr:cNvPr id="140"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408</xdr:row>
      <xdr:rowOff>0</xdr:rowOff>
    </xdr:from>
    <xdr:ext cx="66675" cy="648727"/>
    <xdr:sp macro="" textlink="">
      <xdr:nvSpPr>
        <xdr:cNvPr id="141"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408</xdr:row>
      <xdr:rowOff>0</xdr:rowOff>
    </xdr:from>
    <xdr:ext cx="66675" cy="648727"/>
    <xdr:sp macro="" textlink="">
      <xdr:nvSpPr>
        <xdr:cNvPr id="142"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408</xdr:row>
      <xdr:rowOff>0</xdr:rowOff>
    </xdr:from>
    <xdr:ext cx="66675" cy="648727"/>
    <xdr:sp macro="" textlink="">
      <xdr:nvSpPr>
        <xdr:cNvPr id="143"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408</xdr:row>
      <xdr:rowOff>0</xdr:rowOff>
    </xdr:from>
    <xdr:ext cx="66675" cy="648727"/>
    <xdr:sp macro="" textlink="">
      <xdr:nvSpPr>
        <xdr:cNvPr id="144"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408</xdr:row>
      <xdr:rowOff>0</xdr:rowOff>
    </xdr:from>
    <xdr:ext cx="66675" cy="648727"/>
    <xdr:sp macro="" textlink="">
      <xdr:nvSpPr>
        <xdr:cNvPr id="145"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408</xdr:row>
      <xdr:rowOff>0</xdr:rowOff>
    </xdr:from>
    <xdr:ext cx="66675" cy="648727"/>
    <xdr:sp macro="" textlink="">
      <xdr:nvSpPr>
        <xdr:cNvPr id="146"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409</xdr:row>
      <xdr:rowOff>0</xdr:rowOff>
    </xdr:from>
    <xdr:ext cx="66675" cy="648730"/>
    <xdr:sp macro="" textlink="">
      <xdr:nvSpPr>
        <xdr:cNvPr id="147"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409</xdr:row>
      <xdr:rowOff>0</xdr:rowOff>
    </xdr:from>
    <xdr:ext cx="66675" cy="648730"/>
    <xdr:sp macro="" textlink="">
      <xdr:nvSpPr>
        <xdr:cNvPr id="148"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409</xdr:row>
      <xdr:rowOff>0</xdr:rowOff>
    </xdr:from>
    <xdr:ext cx="66675" cy="648730"/>
    <xdr:sp macro="" textlink="">
      <xdr:nvSpPr>
        <xdr:cNvPr id="149"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409</xdr:row>
      <xdr:rowOff>0</xdr:rowOff>
    </xdr:from>
    <xdr:ext cx="66675" cy="648730"/>
    <xdr:sp macro="" textlink="">
      <xdr:nvSpPr>
        <xdr:cNvPr id="150"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409</xdr:row>
      <xdr:rowOff>0</xdr:rowOff>
    </xdr:from>
    <xdr:ext cx="66675" cy="648730"/>
    <xdr:sp macro="" textlink="">
      <xdr:nvSpPr>
        <xdr:cNvPr id="151"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409</xdr:row>
      <xdr:rowOff>0</xdr:rowOff>
    </xdr:from>
    <xdr:ext cx="66675" cy="648730"/>
    <xdr:sp macro="" textlink="">
      <xdr:nvSpPr>
        <xdr:cNvPr id="152"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409</xdr:row>
      <xdr:rowOff>0</xdr:rowOff>
    </xdr:from>
    <xdr:ext cx="66675" cy="648730"/>
    <xdr:sp macro="" textlink="">
      <xdr:nvSpPr>
        <xdr:cNvPr id="153"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409</xdr:row>
      <xdr:rowOff>0</xdr:rowOff>
    </xdr:from>
    <xdr:ext cx="66675" cy="648730"/>
    <xdr:sp macro="" textlink="">
      <xdr:nvSpPr>
        <xdr:cNvPr id="154"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409</xdr:row>
      <xdr:rowOff>0</xdr:rowOff>
    </xdr:from>
    <xdr:ext cx="66675" cy="648730"/>
    <xdr:sp macro="" textlink="">
      <xdr:nvSpPr>
        <xdr:cNvPr id="155"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409</xdr:row>
      <xdr:rowOff>0</xdr:rowOff>
    </xdr:from>
    <xdr:ext cx="66675" cy="648730"/>
    <xdr:sp macro="" textlink="">
      <xdr:nvSpPr>
        <xdr:cNvPr id="156"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409</xdr:row>
      <xdr:rowOff>0</xdr:rowOff>
    </xdr:from>
    <xdr:ext cx="66675" cy="648730"/>
    <xdr:sp macro="" textlink="">
      <xdr:nvSpPr>
        <xdr:cNvPr id="157"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409</xdr:row>
      <xdr:rowOff>0</xdr:rowOff>
    </xdr:from>
    <xdr:ext cx="66675" cy="648730"/>
    <xdr:sp macro="" textlink="">
      <xdr:nvSpPr>
        <xdr:cNvPr id="158"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409</xdr:row>
      <xdr:rowOff>0</xdr:rowOff>
    </xdr:from>
    <xdr:ext cx="66675" cy="648727"/>
    <xdr:sp macro="" textlink="">
      <xdr:nvSpPr>
        <xdr:cNvPr id="159"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409</xdr:row>
      <xdr:rowOff>0</xdr:rowOff>
    </xdr:from>
    <xdr:ext cx="66675" cy="648727"/>
    <xdr:sp macro="" textlink="">
      <xdr:nvSpPr>
        <xdr:cNvPr id="160"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409</xdr:row>
      <xdr:rowOff>0</xdr:rowOff>
    </xdr:from>
    <xdr:ext cx="66675" cy="648727"/>
    <xdr:sp macro="" textlink="">
      <xdr:nvSpPr>
        <xdr:cNvPr id="161"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409</xdr:row>
      <xdr:rowOff>0</xdr:rowOff>
    </xdr:from>
    <xdr:ext cx="66675" cy="648727"/>
    <xdr:sp macro="" textlink="">
      <xdr:nvSpPr>
        <xdr:cNvPr id="162"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409</xdr:row>
      <xdr:rowOff>0</xdr:rowOff>
    </xdr:from>
    <xdr:ext cx="66675" cy="648727"/>
    <xdr:sp macro="" textlink="">
      <xdr:nvSpPr>
        <xdr:cNvPr id="163"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409</xdr:row>
      <xdr:rowOff>0</xdr:rowOff>
    </xdr:from>
    <xdr:ext cx="66675" cy="648727"/>
    <xdr:sp macro="" textlink="">
      <xdr:nvSpPr>
        <xdr:cNvPr id="164"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409</xdr:row>
      <xdr:rowOff>0</xdr:rowOff>
    </xdr:from>
    <xdr:ext cx="66675" cy="648727"/>
    <xdr:sp macro="" textlink="">
      <xdr:nvSpPr>
        <xdr:cNvPr id="165"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409</xdr:row>
      <xdr:rowOff>0</xdr:rowOff>
    </xdr:from>
    <xdr:ext cx="66675" cy="648727"/>
    <xdr:sp macro="" textlink="">
      <xdr:nvSpPr>
        <xdr:cNvPr id="166"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409</xdr:row>
      <xdr:rowOff>0</xdr:rowOff>
    </xdr:from>
    <xdr:ext cx="66675" cy="648727"/>
    <xdr:sp macro="" textlink="">
      <xdr:nvSpPr>
        <xdr:cNvPr id="167"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409</xdr:row>
      <xdr:rowOff>0</xdr:rowOff>
    </xdr:from>
    <xdr:ext cx="66675" cy="648727"/>
    <xdr:sp macro="" textlink="">
      <xdr:nvSpPr>
        <xdr:cNvPr id="168"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409</xdr:row>
      <xdr:rowOff>0</xdr:rowOff>
    </xdr:from>
    <xdr:ext cx="66675" cy="648727"/>
    <xdr:sp macro="" textlink="">
      <xdr:nvSpPr>
        <xdr:cNvPr id="169"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409</xdr:row>
      <xdr:rowOff>0</xdr:rowOff>
    </xdr:from>
    <xdr:ext cx="66675" cy="648727"/>
    <xdr:sp macro="" textlink="">
      <xdr:nvSpPr>
        <xdr:cNvPr id="170"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410</xdr:row>
      <xdr:rowOff>0</xdr:rowOff>
    </xdr:from>
    <xdr:ext cx="66675" cy="648730"/>
    <xdr:sp macro="" textlink="">
      <xdr:nvSpPr>
        <xdr:cNvPr id="171"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410</xdr:row>
      <xdr:rowOff>0</xdr:rowOff>
    </xdr:from>
    <xdr:ext cx="66675" cy="648730"/>
    <xdr:sp macro="" textlink="">
      <xdr:nvSpPr>
        <xdr:cNvPr id="172"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410</xdr:row>
      <xdr:rowOff>0</xdr:rowOff>
    </xdr:from>
    <xdr:ext cx="66675" cy="648730"/>
    <xdr:sp macro="" textlink="">
      <xdr:nvSpPr>
        <xdr:cNvPr id="173"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410</xdr:row>
      <xdr:rowOff>0</xdr:rowOff>
    </xdr:from>
    <xdr:ext cx="66675" cy="648730"/>
    <xdr:sp macro="" textlink="">
      <xdr:nvSpPr>
        <xdr:cNvPr id="174"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410</xdr:row>
      <xdr:rowOff>0</xdr:rowOff>
    </xdr:from>
    <xdr:ext cx="66675" cy="648730"/>
    <xdr:sp macro="" textlink="">
      <xdr:nvSpPr>
        <xdr:cNvPr id="175"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410</xdr:row>
      <xdr:rowOff>0</xdr:rowOff>
    </xdr:from>
    <xdr:ext cx="66675" cy="648730"/>
    <xdr:sp macro="" textlink="">
      <xdr:nvSpPr>
        <xdr:cNvPr id="176"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410</xdr:row>
      <xdr:rowOff>0</xdr:rowOff>
    </xdr:from>
    <xdr:ext cx="66675" cy="648730"/>
    <xdr:sp macro="" textlink="">
      <xdr:nvSpPr>
        <xdr:cNvPr id="177"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410</xdr:row>
      <xdr:rowOff>0</xdr:rowOff>
    </xdr:from>
    <xdr:ext cx="66675" cy="648730"/>
    <xdr:sp macro="" textlink="">
      <xdr:nvSpPr>
        <xdr:cNvPr id="178"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410</xdr:row>
      <xdr:rowOff>0</xdr:rowOff>
    </xdr:from>
    <xdr:ext cx="66675" cy="648730"/>
    <xdr:sp macro="" textlink="">
      <xdr:nvSpPr>
        <xdr:cNvPr id="179"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410</xdr:row>
      <xdr:rowOff>0</xdr:rowOff>
    </xdr:from>
    <xdr:ext cx="66675" cy="648730"/>
    <xdr:sp macro="" textlink="">
      <xdr:nvSpPr>
        <xdr:cNvPr id="180"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410</xdr:row>
      <xdr:rowOff>0</xdr:rowOff>
    </xdr:from>
    <xdr:ext cx="66675" cy="648730"/>
    <xdr:sp macro="" textlink="">
      <xdr:nvSpPr>
        <xdr:cNvPr id="181"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410</xdr:row>
      <xdr:rowOff>0</xdr:rowOff>
    </xdr:from>
    <xdr:ext cx="66675" cy="648730"/>
    <xdr:sp macro="" textlink="">
      <xdr:nvSpPr>
        <xdr:cNvPr id="182"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410</xdr:row>
      <xdr:rowOff>0</xdr:rowOff>
    </xdr:from>
    <xdr:ext cx="66675" cy="648727"/>
    <xdr:sp macro="" textlink="">
      <xdr:nvSpPr>
        <xdr:cNvPr id="183"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410</xdr:row>
      <xdr:rowOff>0</xdr:rowOff>
    </xdr:from>
    <xdr:ext cx="66675" cy="648727"/>
    <xdr:sp macro="" textlink="">
      <xdr:nvSpPr>
        <xdr:cNvPr id="184"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410</xdr:row>
      <xdr:rowOff>0</xdr:rowOff>
    </xdr:from>
    <xdr:ext cx="66675" cy="648727"/>
    <xdr:sp macro="" textlink="">
      <xdr:nvSpPr>
        <xdr:cNvPr id="185"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410</xdr:row>
      <xdr:rowOff>0</xdr:rowOff>
    </xdr:from>
    <xdr:ext cx="66675" cy="648727"/>
    <xdr:sp macro="" textlink="">
      <xdr:nvSpPr>
        <xdr:cNvPr id="186"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410</xdr:row>
      <xdr:rowOff>0</xdr:rowOff>
    </xdr:from>
    <xdr:ext cx="66675" cy="648727"/>
    <xdr:sp macro="" textlink="">
      <xdr:nvSpPr>
        <xdr:cNvPr id="187"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410</xdr:row>
      <xdr:rowOff>0</xdr:rowOff>
    </xdr:from>
    <xdr:ext cx="66675" cy="648727"/>
    <xdr:sp macro="" textlink="">
      <xdr:nvSpPr>
        <xdr:cNvPr id="188"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410</xdr:row>
      <xdr:rowOff>0</xdr:rowOff>
    </xdr:from>
    <xdr:ext cx="66675" cy="648727"/>
    <xdr:sp macro="" textlink="">
      <xdr:nvSpPr>
        <xdr:cNvPr id="189"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410</xdr:row>
      <xdr:rowOff>0</xdr:rowOff>
    </xdr:from>
    <xdr:ext cx="66675" cy="648727"/>
    <xdr:sp macro="" textlink="">
      <xdr:nvSpPr>
        <xdr:cNvPr id="190"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410</xdr:row>
      <xdr:rowOff>0</xdr:rowOff>
    </xdr:from>
    <xdr:ext cx="66675" cy="648727"/>
    <xdr:sp macro="" textlink="">
      <xdr:nvSpPr>
        <xdr:cNvPr id="191"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410</xdr:row>
      <xdr:rowOff>0</xdr:rowOff>
    </xdr:from>
    <xdr:ext cx="66675" cy="648727"/>
    <xdr:sp macro="" textlink="">
      <xdr:nvSpPr>
        <xdr:cNvPr id="192"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410</xdr:row>
      <xdr:rowOff>0</xdr:rowOff>
    </xdr:from>
    <xdr:ext cx="66675" cy="648727"/>
    <xdr:sp macro="" textlink="">
      <xdr:nvSpPr>
        <xdr:cNvPr id="193"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410</xdr:row>
      <xdr:rowOff>0</xdr:rowOff>
    </xdr:from>
    <xdr:ext cx="66675" cy="648727"/>
    <xdr:sp macro="" textlink="">
      <xdr:nvSpPr>
        <xdr:cNvPr id="194"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411</xdr:row>
      <xdr:rowOff>0</xdr:rowOff>
    </xdr:from>
    <xdr:ext cx="66675" cy="648730"/>
    <xdr:sp macro="" textlink="">
      <xdr:nvSpPr>
        <xdr:cNvPr id="195"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411</xdr:row>
      <xdr:rowOff>0</xdr:rowOff>
    </xdr:from>
    <xdr:ext cx="66675" cy="648730"/>
    <xdr:sp macro="" textlink="">
      <xdr:nvSpPr>
        <xdr:cNvPr id="196"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411</xdr:row>
      <xdr:rowOff>0</xdr:rowOff>
    </xdr:from>
    <xdr:ext cx="66675" cy="648730"/>
    <xdr:sp macro="" textlink="">
      <xdr:nvSpPr>
        <xdr:cNvPr id="197"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411</xdr:row>
      <xdr:rowOff>0</xdr:rowOff>
    </xdr:from>
    <xdr:ext cx="66675" cy="648730"/>
    <xdr:sp macro="" textlink="">
      <xdr:nvSpPr>
        <xdr:cNvPr id="198"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411</xdr:row>
      <xdr:rowOff>0</xdr:rowOff>
    </xdr:from>
    <xdr:ext cx="66675" cy="648730"/>
    <xdr:sp macro="" textlink="">
      <xdr:nvSpPr>
        <xdr:cNvPr id="199"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411</xdr:row>
      <xdr:rowOff>0</xdr:rowOff>
    </xdr:from>
    <xdr:ext cx="66675" cy="648730"/>
    <xdr:sp macro="" textlink="">
      <xdr:nvSpPr>
        <xdr:cNvPr id="200"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411</xdr:row>
      <xdr:rowOff>0</xdr:rowOff>
    </xdr:from>
    <xdr:ext cx="66675" cy="648730"/>
    <xdr:sp macro="" textlink="">
      <xdr:nvSpPr>
        <xdr:cNvPr id="201"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411</xdr:row>
      <xdr:rowOff>0</xdr:rowOff>
    </xdr:from>
    <xdr:ext cx="66675" cy="648730"/>
    <xdr:sp macro="" textlink="">
      <xdr:nvSpPr>
        <xdr:cNvPr id="202"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411</xdr:row>
      <xdr:rowOff>0</xdr:rowOff>
    </xdr:from>
    <xdr:ext cx="66675" cy="648730"/>
    <xdr:sp macro="" textlink="">
      <xdr:nvSpPr>
        <xdr:cNvPr id="203"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411</xdr:row>
      <xdr:rowOff>0</xdr:rowOff>
    </xdr:from>
    <xdr:ext cx="66675" cy="648730"/>
    <xdr:sp macro="" textlink="">
      <xdr:nvSpPr>
        <xdr:cNvPr id="204"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411</xdr:row>
      <xdr:rowOff>0</xdr:rowOff>
    </xdr:from>
    <xdr:ext cx="66675" cy="648730"/>
    <xdr:sp macro="" textlink="">
      <xdr:nvSpPr>
        <xdr:cNvPr id="205"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411</xdr:row>
      <xdr:rowOff>0</xdr:rowOff>
    </xdr:from>
    <xdr:ext cx="66675" cy="648730"/>
    <xdr:sp macro="" textlink="">
      <xdr:nvSpPr>
        <xdr:cNvPr id="206"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411</xdr:row>
      <xdr:rowOff>0</xdr:rowOff>
    </xdr:from>
    <xdr:ext cx="66675" cy="648727"/>
    <xdr:sp macro="" textlink="">
      <xdr:nvSpPr>
        <xdr:cNvPr id="207"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411</xdr:row>
      <xdr:rowOff>0</xdr:rowOff>
    </xdr:from>
    <xdr:ext cx="66675" cy="648727"/>
    <xdr:sp macro="" textlink="">
      <xdr:nvSpPr>
        <xdr:cNvPr id="208"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411</xdr:row>
      <xdr:rowOff>0</xdr:rowOff>
    </xdr:from>
    <xdr:ext cx="66675" cy="648727"/>
    <xdr:sp macro="" textlink="">
      <xdr:nvSpPr>
        <xdr:cNvPr id="209"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411</xdr:row>
      <xdr:rowOff>0</xdr:rowOff>
    </xdr:from>
    <xdr:ext cx="66675" cy="648727"/>
    <xdr:sp macro="" textlink="">
      <xdr:nvSpPr>
        <xdr:cNvPr id="210"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411</xdr:row>
      <xdr:rowOff>0</xdr:rowOff>
    </xdr:from>
    <xdr:ext cx="66675" cy="648727"/>
    <xdr:sp macro="" textlink="">
      <xdr:nvSpPr>
        <xdr:cNvPr id="211"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411</xdr:row>
      <xdr:rowOff>0</xdr:rowOff>
    </xdr:from>
    <xdr:ext cx="66675" cy="648727"/>
    <xdr:sp macro="" textlink="">
      <xdr:nvSpPr>
        <xdr:cNvPr id="212"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411</xdr:row>
      <xdr:rowOff>0</xdr:rowOff>
    </xdr:from>
    <xdr:ext cx="66675" cy="648727"/>
    <xdr:sp macro="" textlink="">
      <xdr:nvSpPr>
        <xdr:cNvPr id="213"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411</xdr:row>
      <xdr:rowOff>0</xdr:rowOff>
    </xdr:from>
    <xdr:ext cx="66675" cy="648727"/>
    <xdr:sp macro="" textlink="">
      <xdr:nvSpPr>
        <xdr:cNvPr id="214"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411</xdr:row>
      <xdr:rowOff>0</xdr:rowOff>
    </xdr:from>
    <xdr:ext cx="66675" cy="648727"/>
    <xdr:sp macro="" textlink="">
      <xdr:nvSpPr>
        <xdr:cNvPr id="215"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411</xdr:row>
      <xdr:rowOff>0</xdr:rowOff>
    </xdr:from>
    <xdr:ext cx="66675" cy="648727"/>
    <xdr:sp macro="" textlink="">
      <xdr:nvSpPr>
        <xdr:cNvPr id="216"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411</xdr:row>
      <xdr:rowOff>0</xdr:rowOff>
    </xdr:from>
    <xdr:ext cx="66675" cy="648727"/>
    <xdr:sp macro="" textlink="">
      <xdr:nvSpPr>
        <xdr:cNvPr id="217"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411</xdr:row>
      <xdr:rowOff>0</xdr:rowOff>
    </xdr:from>
    <xdr:ext cx="66675" cy="648727"/>
    <xdr:sp macro="" textlink="">
      <xdr:nvSpPr>
        <xdr:cNvPr id="218"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409</xdr:row>
      <xdr:rowOff>0</xdr:rowOff>
    </xdr:from>
    <xdr:ext cx="66675" cy="648730"/>
    <xdr:sp macro="" textlink="">
      <xdr:nvSpPr>
        <xdr:cNvPr id="219"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409</xdr:row>
      <xdr:rowOff>0</xdr:rowOff>
    </xdr:from>
    <xdr:ext cx="66675" cy="648730"/>
    <xdr:sp macro="" textlink="">
      <xdr:nvSpPr>
        <xdr:cNvPr id="220"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409</xdr:row>
      <xdr:rowOff>0</xdr:rowOff>
    </xdr:from>
    <xdr:ext cx="66675" cy="648730"/>
    <xdr:sp macro="" textlink="">
      <xdr:nvSpPr>
        <xdr:cNvPr id="221"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409</xdr:row>
      <xdr:rowOff>0</xdr:rowOff>
    </xdr:from>
    <xdr:ext cx="66675" cy="648730"/>
    <xdr:sp macro="" textlink="">
      <xdr:nvSpPr>
        <xdr:cNvPr id="222"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409</xdr:row>
      <xdr:rowOff>0</xdr:rowOff>
    </xdr:from>
    <xdr:ext cx="66675" cy="648730"/>
    <xdr:sp macro="" textlink="">
      <xdr:nvSpPr>
        <xdr:cNvPr id="223"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409</xdr:row>
      <xdr:rowOff>0</xdr:rowOff>
    </xdr:from>
    <xdr:ext cx="66675" cy="648730"/>
    <xdr:sp macro="" textlink="">
      <xdr:nvSpPr>
        <xdr:cNvPr id="224"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409</xdr:row>
      <xdr:rowOff>0</xdr:rowOff>
    </xdr:from>
    <xdr:ext cx="66675" cy="648730"/>
    <xdr:sp macro="" textlink="">
      <xdr:nvSpPr>
        <xdr:cNvPr id="225"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409</xdr:row>
      <xdr:rowOff>0</xdr:rowOff>
    </xdr:from>
    <xdr:ext cx="66675" cy="648730"/>
    <xdr:sp macro="" textlink="">
      <xdr:nvSpPr>
        <xdr:cNvPr id="226"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409</xdr:row>
      <xdr:rowOff>0</xdr:rowOff>
    </xdr:from>
    <xdr:ext cx="66675" cy="648730"/>
    <xdr:sp macro="" textlink="">
      <xdr:nvSpPr>
        <xdr:cNvPr id="227"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409</xdr:row>
      <xdr:rowOff>0</xdr:rowOff>
    </xdr:from>
    <xdr:ext cx="66675" cy="648730"/>
    <xdr:sp macro="" textlink="">
      <xdr:nvSpPr>
        <xdr:cNvPr id="228"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409</xdr:row>
      <xdr:rowOff>0</xdr:rowOff>
    </xdr:from>
    <xdr:ext cx="66675" cy="648730"/>
    <xdr:sp macro="" textlink="">
      <xdr:nvSpPr>
        <xdr:cNvPr id="229"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409</xdr:row>
      <xdr:rowOff>0</xdr:rowOff>
    </xdr:from>
    <xdr:ext cx="66675" cy="648730"/>
    <xdr:sp macro="" textlink="">
      <xdr:nvSpPr>
        <xdr:cNvPr id="230"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409</xdr:row>
      <xdr:rowOff>0</xdr:rowOff>
    </xdr:from>
    <xdr:ext cx="66675" cy="648727"/>
    <xdr:sp macro="" textlink="">
      <xdr:nvSpPr>
        <xdr:cNvPr id="231"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409</xdr:row>
      <xdr:rowOff>0</xdr:rowOff>
    </xdr:from>
    <xdr:ext cx="66675" cy="648727"/>
    <xdr:sp macro="" textlink="">
      <xdr:nvSpPr>
        <xdr:cNvPr id="232"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409</xdr:row>
      <xdr:rowOff>0</xdr:rowOff>
    </xdr:from>
    <xdr:ext cx="66675" cy="648727"/>
    <xdr:sp macro="" textlink="">
      <xdr:nvSpPr>
        <xdr:cNvPr id="233"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409</xdr:row>
      <xdr:rowOff>0</xdr:rowOff>
    </xdr:from>
    <xdr:ext cx="66675" cy="648727"/>
    <xdr:sp macro="" textlink="">
      <xdr:nvSpPr>
        <xdr:cNvPr id="234"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409</xdr:row>
      <xdr:rowOff>0</xdr:rowOff>
    </xdr:from>
    <xdr:ext cx="66675" cy="648727"/>
    <xdr:sp macro="" textlink="">
      <xdr:nvSpPr>
        <xdr:cNvPr id="235"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409</xdr:row>
      <xdr:rowOff>0</xdr:rowOff>
    </xdr:from>
    <xdr:ext cx="66675" cy="648727"/>
    <xdr:sp macro="" textlink="">
      <xdr:nvSpPr>
        <xdr:cNvPr id="236"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409</xdr:row>
      <xdr:rowOff>0</xdr:rowOff>
    </xdr:from>
    <xdr:ext cx="66675" cy="648727"/>
    <xdr:sp macro="" textlink="">
      <xdr:nvSpPr>
        <xdr:cNvPr id="237"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409</xdr:row>
      <xdr:rowOff>0</xdr:rowOff>
    </xdr:from>
    <xdr:ext cx="66675" cy="648727"/>
    <xdr:sp macro="" textlink="">
      <xdr:nvSpPr>
        <xdr:cNvPr id="238"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409</xdr:row>
      <xdr:rowOff>0</xdr:rowOff>
    </xdr:from>
    <xdr:ext cx="66675" cy="648727"/>
    <xdr:sp macro="" textlink="">
      <xdr:nvSpPr>
        <xdr:cNvPr id="239"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409</xdr:row>
      <xdr:rowOff>0</xdr:rowOff>
    </xdr:from>
    <xdr:ext cx="66675" cy="648727"/>
    <xdr:sp macro="" textlink="">
      <xdr:nvSpPr>
        <xdr:cNvPr id="240"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409</xdr:row>
      <xdr:rowOff>0</xdr:rowOff>
    </xdr:from>
    <xdr:ext cx="66675" cy="648727"/>
    <xdr:sp macro="" textlink="">
      <xdr:nvSpPr>
        <xdr:cNvPr id="241"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409</xdr:row>
      <xdr:rowOff>0</xdr:rowOff>
    </xdr:from>
    <xdr:ext cx="66675" cy="648727"/>
    <xdr:sp macro="" textlink="">
      <xdr:nvSpPr>
        <xdr:cNvPr id="242"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410</xdr:row>
      <xdr:rowOff>0</xdr:rowOff>
    </xdr:from>
    <xdr:ext cx="66675" cy="648730"/>
    <xdr:sp macro="" textlink="">
      <xdr:nvSpPr>
        <xdr:cNvPr id="243"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410</xdr:row>
      <xdr:rowOff>0</xdr:rowOff>
    </xdr:from>
    <xdr:ext cx="66675" cy="648730"/>
    <xdr:sp macro="" textlink="">
      <xdr:nvSpPr>
        <xdr:cNvPr id="244"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410</xdr:row>
      <xdr:rowOff>0</xdr:rowOff>
    </xdr:from>
    <xdr:ext cx="66675" cy="648730"/>
    <xdr:sp macro="" textlink="">
      <xdr:nvSpPr>
        <xdr:cNvPr id="245"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410</xdr:row>
      <xdr:rowOff>0</xdr:rowOff>
    </xdr:from>
    <xdr:ext cx="66675" cy="648730"/>
    <xdr:sp macro="" textlink="">
      <xdr:nvSpPr>
        <xdr:cNvPr id="246"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410</xdr:row>
      <xdr:rowOff>0</xdr:rowOff>
    </xdr:from>
    <xdr:ext cx="66675" cy="648730"/>
    <xdr:sp macro="" textlink="">
      <xdr:nvSpPr>
        <xdr:cNvPr id="247"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410</xdr:row>
      <xdr:rowOff>0</xdr:rowOff>
    </xdr:from>
    <xdr:ext cx="66675" cy="648730"/>
    <xdr:sp macro="" textlink="">
      <xdr:nvSpPr>
        <xdr:cNvPr id="248"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410</xdr:row>
      <xdr:rowOff>0</xdr:rowOff>
    </xdr:from>
    <xdr:ext cx="66675" cy="648730"/>
    <xdr:sp macro="" textlink="">
      <xdr:nvSpPr>
        <xdr:cNvPr id="249"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410</xdr:row>
      <xdr:rowOff>0</xdr:rowOff>
    </xdr:from>
    <xdr:ext cx="66675" cy="648730"/>
    <xdr:sp macro="" textlink="">
      <xdr:nvSpPr>
        <xdr:cNvPr id="250"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410</xdr:row>
      <xdr:rowOff>0</xdr:rowOff>
    </xdr:from>
    <xdr:ext cx="66675" cy="648730"/>
    <xdr:sp macro="" textlink="">
      <xdr:nvSpPr>
        <xdr:cNvPr id="251"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410</xdr:row>
      <xdr:rowOff>0</xdr:rowOff>
    </xdr:from>
    <xdr:ext cx="66675" cy="648730"/>
    <xdr:sp macro="" textlink="">
      <xdr:nvSpPr>
        <xdr:cNvPr id="252"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410</xdr:row>
      <xdr:rowOff>0</xdr:rowOff>
    </xdr:from>
    <xdr:ext cx="66675" cy="648730"/>
    <xdr:sp macro="" textlink="">
      <xdr:nvSpPr>
        <xdr:cNvPr id="253"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410</xdr:row>
      <xdr:rowOff>0</xdr:rowOff>
    </xdr:from>
    <xdr:ext cx="66675" cy="648730"/>
    <xdr:sp macro="" textlink="">
      <xdr:nvSpPr>
        <xdr:cNvPr id="254"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410</xdr:row>
      <xdr:rowOff>0</xdr:rowOff>
    </xdr:from>
    <xdr:ext cx="66675" cy="648727"/>
    <xdr:sp macro="" textlink="">
      <xdr:nvSpPr>
        <xdr:cNvPr id="255"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410</xdr:row>
      <xdr:rowOff>0</xdr:rowOff>
    </xdr:from>
    <xdr:ext cx="66675" cy="648727"/>
    <xdr:sp macro="" textlink="">
      <xdr:nvSpPr>
        <xdr:cNvPr id="256"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410</xdr:row>
      <xdr:rowOff>0</xdr:rowOff>
    </xdr:from>
    <xdr:ext cx="66675" cy="648727"/>
    <xdr:sp macro="" textlink="">
      <xdr:nvSpPr>
        <xdr:cNvPr id="257"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410</xdr:row>
      <xdr:rowOff>0</xdr:rowOff>
    </xdr:from>
    <xdr:ext cx="66675" cy="648727"/>
    <xdr:sp macro="" textlink="">
      <xdr:nvSpPr>
        <xdr:cNvPr id="258"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410</xdr:row>
      <xdr:rowOff>0</xdr:rowOff>
    </xdr:from>
    <xdr:ext cx="66675" cy="648727"/>
    <xdr:sp macro="" textlink="">
      <xdr:nvSpPr>
        <xdr:cNvPr id="259"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410</xdr:row>
      <xdr:rowOff>0</xdr:rowOff>
    </xdr:from>
    <xdr:ext cx="66675" cy="648727"/>
    <xdr:sp macro="" textlink="">
      <xdr:nvSpPr>
        <xdr:cNvPr id="260"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410</xdr:row>
      <xdr:rowOff>0</xdr:rowOff>
    </xdr:from>
    <xdr:ext cx="66675" cy="648727"/>
    <xdr:sp macro="" textlink="">
      <xdr:nvSpPr>
        <xdr:cNvPr id="261"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410</xdr:row>
      <xdr:rowOff>0</xdr:rowOff>
    </xdr:from>
    <xdr:ext cx="66675" cy="648727"/>
    <xdr:sp macro="" textlink="">
      <xdr:nvSpPr>
        <xdr:cNvPr id="262"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410</xdr:row>
      <xdr:rowOff>0</xdr:rowOff>
    </xdr:from>
    <xdr:ext cx="66675" cy="648727"/>
    <xdr:sp macro="" textlink="">
      <xdr:nvSpPr>
        <xdr:cNvPr id="263"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410</xdr:row>
      <xdr:rowOff>0</xdr:rowOff>
    </xdr:from>
    <xdr:ext cx="66675" cy="648727"/>
    <xdr:sp macro="" textlink="">
      <xdr:nvSpPr>
        <xdr:cNvPr id="264"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410</xdr:row>
      <xdr:rowOff>0</xdr:rowOff>
    </xdr:from>
    <xdr:ext cx="66675" cy="648727"/>
    <xdr:sp macro="" textlink="">
      <xdr:nvSpPr>
        <xdr:cNvPr id="265"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410</xdr:row>
      <xdr:rowOff>0</xdr:rowOff>
    </xdr:from>
    <xdr:ext cx="66675" cy="648727"/>
    <xdr:sp macro="" textlink="">
      <xdr:nvSpPr>
        <xdr:cNvPr id="266"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411</xdr:row>
      <xdr:rowOff>0</xdr:rowOff>
    </xdr:from>
    <xdr:ext cx="66675" cy="648730"/>
    <xdr:sp macro="" textlink="">
      <xdr:nvSpPr>
        <xdr:cNvPr id="267"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411</xdr:row>
      <xdr:rowOff>0</xdr:rowOff>
    </xdr:from>
    <xdr:ext cx="66675" cy="648730"/>
    <xdr:sp macro="" textlink="">
      <xdr:nvSpPr>
        <xdr:cNvPr id="268"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411</xdr:row>
      <xdr:rowOff>0</xdr:rowOff>
    </xdr:from>
    <xdr:ext cx="66675" cy="648730"/>
    <xdr:sp macro="" textlink="">
      <xdr:nvSpPr>
        <xdr:cNvPr id="269"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411</xdr:row>
      <xdr:rowOff>0</xdr:rowOff>
    </xdr:from>
    <xdr:ext cx="66675" cy="648730"/>
    <xdr:sp macro="" textlink="">
      <xdr:nvSpPr>
        <xdr:cNvPr id="270"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411</xdr:row>
      <xdr:rowOff>0</xdr:rowOff>
    </xdr:from>
    <xdr:ext cx="66675" cy="648730"/>
    <xdr:sp macro="" textlink="">
      <xdr:nvSpPr>
        <xdr:cNvPr id="271"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411</xdr:row>
      <xdr:rowOff>0</xdr:rowOff>
    </xdr:from>
    <xdr:ext cx="66675" cy="648730"/>
    <xdr:sp macro="" textlink="">
      <xdr:nvSpPr>
        <xdr:cNvPr id="272"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411</xdr:row>
      <xdr:rowOff>0</xdr:rowOff>
    </xdr:from>
    <xdr:ext cx="66675" cy="648730"/>
    <xdr:sp macro="" textlink="">
      <xdr:nvSpPr>
        <xdr:cNvPr id="273"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411</xdr:row>
      <xdr:rowOff>0</xdr:rowOff>
    </xdr:from>
    <xdr:ext cx="66675" cy="648730"/>
    <xdr:sp macro="" textlink="">
      <xdr:nvSpPr>
        <xdr:cNvPr id="274"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411</xdr:row>
      <xdr:rowOff>0</xdr:rowOff>
    </xdr:from>
    <xdr:ext cx="66675" cy="648730"/>
    <xdr:sp macro="" textlink="">
      <xdr:nvSpPr>
        <xdr:cNvPr id="275"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411</xdr:row>
      <xdr:rowOff>0</xdr:rowOff>
    </xdr:from>
    <xdr:ext cx="66675" cy="648730"/>
    <xdr:sp macro="" textlink="">
      <xdr:nvSpPr>
        <xdr:cNvPr id="276"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411</xdr:row>
      <xdr:rowOff>0</xdr:rowOff>
    </xdr:from>
    <xdr:ext cx="66675" cy="648730"/>
    <xdr:sp macro="" textlink="">
      <xdr:nvSpPr>
        <xdr:cNvPr id="277"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411</xdr:row>
      <xdr:rowOff>0</xdr:rowOff>
    </xdr:from>
    <xdr:ext cx="66675" cy="648730"/>
    <xdr:sp macro="" textlink="">
      <xdr:nvSpPr>
        <xdr:cNvPr id="278"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411</xdr:row>
      <xdr:rowOff>0</xdr:rowOff>
    </xdr:from>
    <xdr:ext cx="66675" cy="648727"/>
    <xdr:sp macro="" textlink="">
      <xdr:nvSpPr>
        <xdr:cNvPr id="279"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411</xdr:row>
      <xdr:rowOff>0</xdr:rowOff>
    </xdr:from>
    <xdr:ext cx="66675" cy="648727"/>
    <xdr:sp macro="" textlink="">
      <xdr:nvSpPr>
        <xdr:cNvPr id="280"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411</xdr:row>
      <xdr:rowOff>0</xdr:rowOff>
    </xdr:from>
    <xdr:ext cx="66675" cy="648727"/>
    <xdr:sp macro="" textlink="">
      <xdr:nvSpPr>
        <xdr:cNvPr id="281"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411</xdr:row>
      <xdr:rowOff>0</xdr:rowOff>
    </xdr:from>
    <xdr:ext cx="66675" cy="648727"/>
    <xdr:sp macro="" textlink="">
      <xdr:nvSpPr>
        <xdr:cNvPr id="282"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411</xdr:row>
      <xdr:rowOff>0</xdr:rowOff>
    </xdr:from>
    <xdr:ext cx="66675" cy="648727"/>
    <xdr:sp macro="" textlink="">
      <xdr:nvSpPr>
        <xdr:cNvPr id="283"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411</xdr:row>
      <xdr:rowOff>0</xdr:rowOff>
    </xdr:from>
    <xdr:ext cx="66675" cy="648727"/>
    <xdr:sp macro="" textlink="">
      <xdr:nvSpPr>
        <xdr:cNvPr id="284"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411</xdr:row>
      <xdr:rowOff>0</xdr:rowOff>
    </xdr:from>
    <xdr:ext cx="66675" cy="648727"/>
    <xdr:sp macro="" textlink="">
      <xdr:nvSpPr>
        <xdr:cNvPr id="285"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411</xdr:row>
      <xdr:rowOff>0</xdr:rowOff>
    </xdr:from>
    <xdr:ext cx="66675" cy="648727"/>
    <xdr:sp macro="" textlink="">
      <xdr:nvSpPr>
        <xdr:cNvPr id="286"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411</xdr:row>
      <xdr:rowOff>0</xdr:rowOff>
    </xdr:from>
    <xdr:ext cx="66675" cy="648727"/>
    <xdr:sp macro="" textlink="">
      <xdr:nvSpPr>
        <xdr:cNvPr id="287"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411</xdr:row>
      <xdr:rowOff>0</xdr:rowOff>
    </xdr:from>
    <xdr:ext cx="66675" cy="648727"/>
    <xdr:sp macro="" textlink="">
      <xdr:nvSpPr>
        <xdr:cNvPr id="288"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411</xdr:row>
      <xdr:rowOff>0</xdr:rowOff>
    </xdr:from>
    <xdr:ext cx="66675" cy="648727"/>
    <xdr:sp macro="" textlink="">
      <xdr:nvSpPr>
        <xdr:cNvPr id="289"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411</xdr:row>
      <xdr:rowOff>0</xdr:rowOff>
    </xdr:from>
    <xdr:ext cx="66675" cy="648727"/>
    <xdr:sp macro="" textlink="">
      <xdr:nvSpPr>
        <xdr:cNvPr id="290"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412</xdr:row>
      <xdr:rowOff>0</xdr:rowOff>
    </xdr:from>
    <xdr:ext cx="66675" cy="648730"/>
    <xdr:sp macro="" textlink="">
      <xdr:nvSpPr>
        <xdr:cNvPr id="291"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412</xdr:row>
      <xdr:rowOff>0</xdr:rowOff>
    </xdr:from>
    <xdr:ext cx="66675" cy="648730"/>
    <xdr:sp macro="" textlink="">
      <xdr:nvSpPr>
        <xdr:cNvPr id="292"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412</xdr:row>
      <xdr:rowOff>0</xdr:rowOff>
    </xdr:from>
    <xdr:ext cx="66675" cy="648730"/>
    <xdr:sp macro="" textlink="">
      <xdr:nvSpPr>
        <xdr:cNvPr id="293"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412</xdr:row>
      <xdr:rowOff>0</xdr:rowOff>
    </xdr:from>
    <xdr:ext cx="66675" cy="648730"/>
    <xdr:sp macro="" textlink="">
      <xdr:nvSpPr>
        <xdr:cNvPr id="294"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412</xdr:row>
      <xdr:rowOff>0</xdr:rowOff>
    </xdr:from>
    <xdr:ext cx="66675" cy="648730"/>
    <xdr:sp macro="" textlink="">
      <xdr:nvSpPr>
        <xdr:cNvPr id="295"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412</xdr:row>
      <xdr:rowOff>0</xdr:rowOff>
    </xdr:from>
    <xdr:ext cx="66675" cy="648730"/>
    <xdr:sp macro="" textlink="">
      <xdr:nvSpPr>
        <xdr:cNvPr id="296"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412</xdr:row>
      <xdr:rowOff>0</xdr:rowOff>
    </xdr:from>
    <xdr:ext cx="66675" cy="648730"/>
    <xdr:sp macro="" textlink="">
      <xdr:nvSpPr>
        <xdr:cNvPr id="297"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412</xdr:row>
      <xdr:rowOff>0</xdr:rowOff>
    </xdr:from>
    <xdr:ext cx="66675" cy="648730"/>
    <xdr:sp macro="" textlink="">
      <xdr:nvSpPr>
        <xdr:cNvPr id="298"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412</xdr:row>
      <xdr:rowOff>0</xdr:rowOff>
    </xdr:from>
    <xdr:ext cx="66675" cy="648730"/>
    <xdr:sp macro="" textlink="">
      <xdr:nvSpPr>
        <xdr:cNvPr id="299"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412</xdr:row>
      <xdr:rowOff>0</xdr:rowOff>
    </xdr:from>
    <xdr:ext cx="66675" cy="648730"/>
    <xdr:sp macro="" textlink="">
      <xdr:nvSpPr>
        <xdr:cNvPr id="300"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412</xdr:row>
      <xdr:rowOff>0</xdr:rowOff>
    </xdr:from>
    <xdr:ext cx="66675" cy="648730"/>
    <xdr:sp macro="" textlink="">
      <xdr:nvSpPr>
        <xdr:cNvPr id="301"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412</xdr:row>
      <xdr:rowOff>0</xdr:rowOff>
    </xdr:from>
    <xdr:ext cx="66675" cy="648730"/>
    <xdr:sp macro="" textlink="">
      <xdr:nvSpPr>
        <xdr:cNvPr id="302"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412</xdr:row>
      <xdr:rowOff>0</xdr:rowOff>
    </xdr:from>
    <xdr:ext cx="66675" cy="648727"/>
    <xdr:sp macro="" textlink="">
      <xdr:nvSpPr>
        <xdr:cNvPr id="303"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412</xdr:row>
      <xdr:rowOff>0</xdr:rowOff>
    </xdr:from>
    <xdr:ext cx="66675" cy="648727"/>
    <xdr:sp macro="" textlink="">
      <xdr:nvSpPr>
        <xdr:cNvPr id="304"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412</xdr:row>
      <xdr:rowOff>0</xdr:rowOff>
    </xdr:from>
    <xdr:ext cx="66675" cy="648727"/>
    <xdr:sp macro="" textlink="">
      <xdr:nvSpPr>
        <xdr:cNvPr id="305"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412</xdr:row>
      <xdr:rowOff>0</xdr:rowOff>
    </xdr:from>
    <xdr:ext cx="66675" cy="648727"/>
    <xdr:sp macro="" textlink="">
      <xdr:nvSpPr>
        <xdr:cNvPr id="306"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412</xdr:row>
      <xdr:rowOff>0</xdr:rowOff>
    </xdr:from>
    <xdr:ext cx="66675" cy="648727"/>
    <xdr:sp macro="" textlink="">
      <xdr:nvSpPr>
        <xdr:cNvPr id="307"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412</xdr:row>
      <xdr:rowOff>0</xdr:rowOff>
    </xdr:from>
    <xdr:ext cx="66675" cy="648727"/>
    <xdr:sp macro="" textlink="">
      <xdr:nvSpPr>
        <xdr:cNvPr id="308"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412</xdr:row>
      <xdr:rowOff>0</xdr:rowOff>
    </xdr:from>
    <xdr:ext cx="66675" cy="648727"/>
    <xdr:sp macro="" textlink="">
      <xdr:nvSpPr>
        <xdr:cNvPr id="309"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412</xdr:row>
      <xdr:rowOff>0</xdr:rowOff>
    </xdr:from>
    <xdr:ext cx="66675" cy="648727"/>
    <xdr:sp macro="" textlink="">
      <xdr:nvSpPr>
        <xdr:cNvPr id="310"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412</xdr:row>
      <xdr:rowOff>0</xdr:rowOff>
    </xdr:from>
    <xdr:ext cx="66675" cy="648727"/>
    <xdr:sp macro="" textlink="">
      <xdr:nvSpPr>
        <xdr:cNvPr id="311"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412</xdr:row>
      <xdr:rowOff>0</xdr:rowOff>
    </xdr:from>
    <xdr:ext cx="66675" cy="648727"/>
    <xdr:sp macro="" textlink="">
      <xdr:nvSpPr>
        <xdr:cNvPr id="312"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412</xdr:row>
      <xdr:rowOff>0</xdr:rowOff>
    </xdr:from>
    <xdr:ext cx="66675" cy="648727"/>
    <xdr:sp macro="" textlink="">
      <xdr:nvSpPr>
        <xdr:cNvPr id="313"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412</xdr:row>
      <xdr:rowOff>0</xdr:rowOff>
    </xdr:from>
    <xdr:ext cx="66675" cy="648727"/>
    <xdr:sp macro="" textlink="">
      <xdr:nvSpPr>
        <xdr:cNvPr id="314"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412</xdr:row>
      <xdr:rowOff>0</xdr:rowOff>
    </xdr:from>
    <xdr:ext cx="66675" cy="648730"/>
    <xdr:sp macro="" textlink="">
      <xdr:nvSpPr>
        <xdr:cNvPr id="315"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412</xdr:row>
      <xdr:rowOff>0</xdr:rowOff>
    </xdr:from>
    <xdr:ext cx="66675" cy="648730"/>
    <xdr:sp macro="" textlink="">
      <xdr:nvSpPr>
        <xdr:cNvPr id="316"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412</xdr:row>
      <xdr:rowOff>0</xdr:rowOff>
    </xdr:from>
    <xdr:ext cx="66675" cy="648730"/>
    <xdr:sp macro="" textlink="">
      <xdr:nvSpPr>
        <xdr:cNvPr id="317"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412</xdr:row>
      <xdr:rowOff>0</xdr:rowOff>
    </xdr:from>
    <xdr:ext cx="66675" cy="648730"/>
    <xdr:sp macro="" textlink="">
      <xdr:nvSpPr>
        <xdr:cNvPr id="318"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412</xdr:row>
      <xdr:rowOff>0</xdr:rowOff>
    </xdr:from>
    <xdr:ext cx="66675" cy="648730"/>
    <xdr:sp macro="" textlink="">
      <xdr:nvSpPr>
        <xdr:cNvPr id="319"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412</xdr:row>
      <xdr:rowOff>0</xdr:rowOff>
    </xdr:from>
    <xdr:ext cx="66675" cy="648730"/>
    <xdr:sp macro="" textlink="">
      <xdr:nvSpPr>
        <xdr:cNvPr id="320"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412</xdr:row>
      <xdr:rowOff>0</xdr:rowOff>
    </xdr:from>
    <xdr:ext cx="66675" cy="648730"/>
    <xdr:sp macro="" textlink="">
      <xdr:nvSpPr>
        <xdr:cNvPr id="321"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412</xdr:row>
      <xdr:rowOff>0</xdr:rowOff>
    </xdr:from>
    <xdr:ext cx="66675" cy="648730"/>
    <xdr:sp macro="" textlink="">
      <xdr:nvSpPr>
        <xdr:cNvPr id="322"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412</xdr:row>
      <xdr:rowOff>0</xdr:rowOff>
    </xdr:from>
    <xdr:ext cx="66675" cy="648730"/>
    <xdr:sp macro="" textlink="">
      <xdr:nvSpPr>
        <xdr:cNvPr id="323"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412</xdr:row>
      <xdr:rowOff>0</xdr:rowOff>
    </xdr:from>
    <xdr:ext cx="66675" cy="648730"/>
    <xdr:sp macro="" textlink="">
      <xdr:nvSpPr>
        <xdr:cNvPr id="324"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412</xdr:row>
      <xdr:rowOff>0</xdr:rowOff>
    </xdr:from>
    <xdr:ext cx="66675" cy="648730"/>
    <xdr:sp macro="" textlink="">
      <xdr:nvSpPr>
        <xdr:cNvPr id="325"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412</xdr:row>
      <xdr:rowOff>0</xdr:rowOff>
    </xdr:from>
    <xdr:ext cx="66675" cy="648730"/>
    <xdr:sp macro="" textlink="">
      <xdr:nvSpPr>
        <xdr:cNvPr id="326"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412</xdr:row>
      <xdr:rowOff>0</xdr:rowOff>
    </xdr:from>
    <xdr:ext cx="66675" cy="648727"/>
    <xdr:sp macro="" textlink="">
      <xdr:nvSpPr>
        <xdr:cNvPr id="327"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412</xdr:row>
      <xdr:rowOff>0</xdr:rowOff>
    </xdr:from>
    <xdr:ext cx="66675" cy="648727"/>
    <xdr:sp macro="" textlink="">
      <xdr:nvSpPr>
        <xdr:cNvPr id="328"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412</xdr:row>
      <xdr:rowOff>0</xdr:rowOff>
    </xdr:from>
    <xdr:ext cx="66675" cy="648727"/>
    <xdr:sp macro="" textlink="">
      <xdr:nvSpPr>
        <xdr:cNvPr id="329"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412</xdr:row>
      <xdr:rowOff>0</xdr:rowOff>
    </xdr:from>
    <xdr:ext cx="66675" cy="648727"/>
    <xdr:sp macro="" textlink="">
      <xdr:nvSpPr>
        <xdr:cNvPr id="330"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412</xdr:row>
      <xdr:rowOff>0</xdr:rowOff>
    </xdr:from>
    <xdr:ext cx="66675" cy="648727"/>
    <xdr:sp macro="" textlink="">
      <xdr:nvSpPr>
        <xdr:cNvPr id="331"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412</xdr:row>
      <xdr:rowOff>0</xdr:rowOff>
    </xdr:from>
    <xdr:ext cx="66675" cy="648727"/>
    <xdr:sp macro="" textlink="">
      <xdr:nvSpPr>
        <xdr:cNvPr id="332"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412</xdr:row>
      <xdr:rowOff>0</xdr:rowOff>
    </xdr:from>
    <xdr:ext cx="66675" cy="648727"/>
    <xdr:sp macro="" textlink="">
      <xdr:nvSpPr>
        <xdr:cNvPr id="333"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412</xdr:row>
      <xdr:rowOff>0</xdr:rowOff>
    </xdr:from>
    <xdr:ext cx="66675" cy="648727"/>
    <xdr:sp macro="" textlink="">
      <xdr:nvSpPr>
        <xdr:cNvPr id="334"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412</xdr:row>
      <xdr:rowOff>0</xdr:rowOff>
    </xdr:from>
    <xdr:ext cx="66675" cy="648727"/>
    <xdr:sp macro="" textlink="">
      <xdr:nvSpPr>
        <xdr:cNvPr id="335"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412</xdr:row>
      <xdr:rowOff>0</xdr:rowOff>
    </xdr:from>
    <xdr:ext cx="66675" cy="648727"/>
    <xdr:sp macro="" textlink="">
      <xdr:nvSpPr>
        <xdr:cNvPr id="336"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412</xdr:row>
      <xdr:rowOff>0</xdr:rowOff>
    </xdr:from>
    <xdr:ext cx="66675" cy="648727"/>
    <xdr:sp macro="" textlink="">
      <xdr:nvSpPr>
        <xdr:cNvPr id="337"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412</xdr:row>
      <xdr:rowOff>0</xdr:rowOff>
    </xdr:from>
    <xdr:ext cx="66675" cy="648727"/>
    <xdr:sp macro="" textlink="">
      <xdr:nvSpPr>
        <xdr:cNvPr id="338"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413</xdr:row>
      <xdr:rowOff>0</xdr:rowOff>
    </xdr:from>
    <xdr:ext cx="66675" cy="648730"/>
    <xdr:sp macro="" textlink="">
      <xdr:nvSpPr>
        <xdr:cNvPr id="339"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413</xdr:row>
      <xdr:rowOff>0</xdr:rowOff>
    </xdr:from>
    <xdr:ext cx="66675" cy="648730"/>
    <xdr:sp macro="" textlink="">
      <xdr:nvSpPr>
        <xdr:cNvPr id="340"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413</xdr:row>
      <xdr:rowOff>0</xdr:rowOff>
    </xdr:from>
    <xdr:ext cx="66675" cy="648730"/>
    <xdr:sp macro="" textlink="">
      <xdr:nvSpPr>
        <xdr:cNvPr id="341"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413</xdr:row>
      <xdr:rowOff>0</xdr:rowOff>
    </xdr:from>
    <xdr:ext cx="66675" cy="648730"/>
    <xdr:sp macro="" textlink="">
      <xdr:nvSpPr>
        <xdr:cNvPr id="342"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413</xdr:row>
      <xdr:rowOff>0</xdr:rowOff>
    </xdr:from>
    <xdr:ext cx="66675" cy="648730"/>
    <xdr:sp macro="" textlink="">
      <xdr:nvSpPr>
        <xdr:cNvPr id="343"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413</xdr:row>
      <xdr:rowOff>0</xdr:rowOff>
    </xdr:from>
    <xdr:ext cx="66675" cy="648730"/>
    <xdr:sp macro="" textlink="">
      <xdr:nvSpPr>
        <xdr:cNvPr id="344"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413</xdr:row>
      <xdr:rowOff>0</xdr:rowOff>
    </xdr:from>
    <xdr:ext cx="66675" cy="648730"/>
    <xdr:sp macro="" textlink="">
      <xdr:nvSpPr>
        <xdr:cNvPr id="345"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413</xdr:row>
      <xdr:rowOff>0</xdr:rowOff>
    </xdr:from>
    <xdr:ext cx="66675" cy="648730"/>
    <xdr:sp macro="" textlink="">
      <xdr:nvSpPr>
        <xdr:cNvPr id="346"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413</xdr:row>
      <xdr:rowOff>0</xdr:rowOff>
    </xdr:from>
    <xdr:ext cx="66675" cy="648730"/>
    <xdr:sp macro="" textlink="">
      <xdr:nvSpPr>
        <xdr:cNvPr id="347"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413</xdr:row>
      <xdr:rowOff>0</xdr:rowOff>
    </xdr:from>
    <xdr:ext cx="66675" cy="648730"/>
    <xdr:sp macro="" textlink="">
      <xdr:nvSpPr>
        <xdr:cNvPr id="348"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413</xdr:row>
      <xdr:rowOff>0</xdr:rowOff>
    </xdr:from>
    <xdr:ext cx="66675" cy="648730"/>
    <xdr:sp macro="" textlink="">
      <xdr:nvSpPr>
        <xdr:cNvPr id="349"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413</xdr:row>
      <xdr:rowOff>0</xdr:rowOff>
    </xdr:from>
    <xdr:ext cx="66675" cy="648730"/>
    <xdr:sp macro="" textlink="">
      <xdr:nvSpPr>
        <xdr:cNvPr id="350"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413</xdr:row>
      <xdr:rowOff>0</xdr:rowOff>
    </xdr:from>
    <xdr:ext cx="66675" cy="648727"/>
    <xdr:sp macro="" textlink="">
      <xdr:nvSpPr>
        <xdr:cNvPr id="351"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413</xdr:row>
      <xdr:rowOff>0</xdr:rowOff>
    </xdr:from>
    <xdr:ext cx="66675" cy="648727"/>
    <xdr:sp macro="" textlink="">
      <xdr:nvSpPr>
        <xdr:cNvPr id="352"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413</xdr:row>
      <xdr:rowOff>0</xdr:rowOff>
    </xdr:from>
    <xdr:ext cx="66675" cy="648727"/>
    <xdr:sp macro="" textlink="">
      <xdr:nvSpPr>
        <xdr:cNvPr id="353"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413</xdr:row>
      <xdr:rowOff>0</xdr:rowOff>
    </xdr:from>
    <xdr:ext cx="66675" cy="648727"/>
    <xdr:sp macro="" textlink="">
      <xdr:nvSpPr>
        <xdr:cNvPr id="354"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413</xdr:row>
      <xdr:rowOff>0</xdr:rowOff>
    </xdr:from>
    <xdr:ext cx="66675" cy="648727"/>
    <xdr:sp macro="" textlink="">
      <xdr:nvSpPr>
        <xdr:cNvPr id="355"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413</xdr:row>
      <xdr:rowOff>0</xdr:rowOff>
    </xdr:from>
    <xdr:ext cx="66675" cy="648727"/>
    <xdr:sp macro="" textlink="">
      <xdr:nvSpPr>
        <xdr:cNvPr id="356"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413</xdr:row>
      <xdr:rowOff>0</xdr:rowOff>
    </xdr:from>
    <xdr:ext cx="66675" cy="648727"/>
    <xdr:sp macro="" textlink="">
      <xdr:nvSpPr>
        <xdr:cNvPr id="357"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413</xdr:row>
      <xdr:rowOff>0</xdr:rowOff>
    </xdr:from>
    <xdr:ext cx="66675" cy="648727"/>
    <xdr:sp macro="" textlink="">
      <xdr:nvSpPr>
        <xdr:cNvPr id="358"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413</xdr:row>
      <xdr:rowOff>0</xdr:rowOff>
    </xdr:from>
    <xdr:ext cx="66675" cy="648727"/>
    <xdr:sp macro="" textlink="">
      <xdr:nvSpPr>
        <xdr:cNvPr id="359"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413</xdr:row>
      <xdr:rowOff>0</xdr:rowOff>
    </xdr:from>
    <xdr:ext cx="66675" cy="648727"/>
    <xdr:sp macro="" textlink="">
      <xdr:nvSpPr>
        <xdr:cNvPr id="360"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413</xdr:row>
      <xdr:rowOff>0</xdr:rowOff>
    </xdr:from>
    <xdr:ext cx="66675" cy="648727"/>
    <xdr:sp macro="" textlink="">
      <xdr:nvSpPr>
        <xdr:cNvPr id="361"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413</xdr:row>
      <xdr:rowOff>0</xdr:rowOff>
    </xdr:from>
    <xdr:ext cx="66675" cy="648727"/>
    <xdr:sp macro="" textlink="">
      <xdr:nvSpPr>
        <xdr:cNvPr id="362"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30"/>
    <xdr:sp macro="" textlink="">
      <xdr:nvSpPr>
        <xdr:cNvPr id="363"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30"/>
    <xdr:sp macro="" textlink="">
      <xdr:nvSpPr>
        <xdr:cNvPr id="364"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30"/>
    <xdr:sp macro="" textlink="">
      <xdr:nvSpPr>
        <xdr:cNvPr id="365"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30"/>
    <xdr:sp macro="" textlink="">
      <xdr:nvSpPr>
        <xdr:cNvPr id="366"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30"/>
    <xdr:sp macro="" textlink="">
      <xdr:nvSpPr>
        <xdr:cNvPr id="367"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30"/>
    <xdr:sp macro="" textlink="">
      <xdr:nvSpPr>
        <xdr:cNvPr id="368"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30"/>
    <xdr:sp macro="" textlink="">
      <xdr:nvSpPr>
        <xdr:cNvPr id="369"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30"/>
    <xdr:sp macro="" textlink="">
      <xdr:nvSpPr>
        <xdr:cNvPr id="370"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30"/>
    <xdr:sp macro="" textlink="">
      <xdr:nvSpPr>
        <xdr:cNvPr id="371"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30"/>
    <xdr:sp macro="" textlink="">
      <xdr:nvSpPr>
        <xdr:cNvPr id="372"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30"/>
    <xdr:sp macro="" textlink="">
      <xdr:nvSpPr>
        <xdr:cNvPr id="373"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30"/>
    <xdr:sp macro="" textlink="">
      <xdr:nvSpPr>
        <xdr:cNvPr id="374"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27"/>
    <xdr:sp macro="" textlink="">
      <xdr:nvSpPr>
        <xdr:cNvPr id="375"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27"/>
    <xdr:sp macro="" textlink="">
      <xdr:nvSpPr>
        <xdr:cNvPr id="376"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27"/>
    <xdr:sp macro="" textlink="">
      <xdr:nvSpPr>
        <xdr:cNvPr id="377"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27"/>
    <xdr:sp macro="" textlink="">
      <xdr:nvSpPr>
        <xdr:cNvPr id="378"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27"/>
    <xdr:sp macro="" textlink="">
      <xdr:nvSpPr>
        <xdr:cNvPr id="379"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27"/>
    <xdr:sp macro="" textlink="">
      <xdr:nvSpPr>
        <xdr:cNvPr id="380"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27"/>
    <xdr:sp macro="" textlink="">
      <xdr:nvSpPr>
        <xdr:cNvPr id="381"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27"/>
    <xdr:sp macro="" textlink="">
      <xdr:nvSpPr>
        <xdr:cNvPr id="382"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27"/>
    <xdr:sp macro="" textlink="">
      <xdr:nvSpPr>
        <xdr:cNvPr id="383"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27"/>
    <xdr:sp macro="" textlink="">
      <xdr:nvSpPr>
        <xdr:cNvPr id="384"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27"/>
    <xdr:sp macro="" textlink="">
      <xdr:nvSpPr>
        <xdr:cNvPr id="385"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27"/>
    <xdr:sp macro="" textlink="">
      <xdr:nvSpPr>
        <xdr:cNvPr id="386"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30"/>
    <xdr:sp macro="" textlink="">
      <xdr:nvSpPr>
        <xdr:cNvPr id="387"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30"/>
    <xdr:sp macro="" textlink="">
      <xdr:nvSpPr>
        <xdr:cNvPr id="388"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30"/>
    <xdr:sp macro="" textlink="">
      <xdr:nvSpPr>
        <xdr:cNvPr id="389"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30"/>
    <xdr:sp macro="" textlink="">
      <xdr:nvSpPr>
        <xdr:cNvPr id="390"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30"/>
    <xdr:sp macro="" textlink="">
      <xdr:nvSpPr>
        <xdr:cNvPr id="391"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30"/>
    <xdr:sp macro="" textlink="">
      <xdr:nvSpPr>
        <xdr:cNvPr id="392"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30"/>
    <xdr:sp macro="" textlink="">
      <xdr:nvSpPr>
        <xdr:cNvPr id="393"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30"/>
    <xdr:sp macro="" textlink="">
      <xdr:nvSpPr>
        <xdr:cNvPr id="394"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30"/>
    <xdr:sp macro="" textlink="">
      <xdr:nvSpPr>
        <xdr:cNvPr id="395"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30"/>
    <xdr:sp macro="" textlink="">
      <xdr:nvSpPr>
        <xdr:cNvPr id="396"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30"/>
    <xdr:sp macro="" textlink="">
      <xdr:nvSpPr>
        <xdr:cNvPr id="397"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30"/>
    <xdr:sp macro="" textlink="">
      <xdr:nvSpPr>
        <xdr:cNvPr id="398"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27"/>
    <xdr:sp macro="" textlink="">
      <xdr:nvSpPr>
        <xdr:cNvPr id="399"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27"/>
    <xdr:sp macro="" textlink="">
      <xdr:nvSpPr>
        <xdr:cNvPr id="400"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27"/>
    <xdr:sp macro="" textlink="">
      <xdr:nvSpPr>
        <xdr:cNvPr id="401"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27"/>
    <xdr:sp macro="" textlink="">
      <xdr:nvSpPr>
        <xdr:cNvPr id="402"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27"/>
    <xdr:sp macro="" textlink="">
      <xdr:nvSpPr>
        <xdr:cNvPr id="403"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27"/>
    <xdr:sp macro="" textlink="">
      <xdr:nvSpPr>
        <xdr:cNvPr id="404"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27"/>
    <xdr:sp macro="" textlink="">
      <xdr:nvSpPr>
        <xdr:cNvPr id="405"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27"/>
    <xdr:sp macro="" textlink="">
      <xdr:nvSpPr>
        <xdr:cNvPr id="406"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27"/>
    <xdr:sp macro="" textlink="">
      <xdr:nvSpPr>
        <xdr:cNvPr id="407"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27"/>
    <xdr:sp macro="" textlink="">
      <xdr:nvSpPr>
        <xdr:cNvPr id="408"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27"/>
    <xdr:sp macro="" textlink="">
      <xdr:nvSpPr>
        <xdr:cNvPr id="409"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27"/>
    <xdr:sp macro="" textlink="">
      <xdr:nvSpPr>
        <xdr:cNvPr id="410"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410</xdr:row>
      <xdr:rowOff>0</xdr:rowOff>
    </xdr:from>
    <xdr:ext cx="66675" cy="648730"/>
    <xdr:sp macro="" textlink="">
      <xdr:nvSpPr>
        <xdr:cNvPr id="411"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410</xdr:row>
      <xdr:rowOff>0</xdr:rowOff>
    </xdr:from>
    <xdr:ext cx="66675" cy="648730"/>
    <xdr:sp macro="" textlink="">
      <xdr:nvSpPr>
        <xdr:cNvPr id="412"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410</xdr:row>
      <xdr:rowOff>0</xdr:rowOff>
    </xdr:from>
    <xdr:ext cx="66675" cy="648730"/>
    <xdr:sp macro="" textlink="">
      <xdr:nvSpPr>
        <xdr:cNvPr id="413"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410</xdr:row>
      <xdr:rowOff>0</xdr:rowOff>
    </xdr:from>
    <xdr:ext cx="66675" cy="648730"/>
    <xdr:sp macro="" textlink="">
      <xdr:nvSpPr>
        <xdr:cNvPr id="414"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410</xdr:row>
      <xdr:rowOff>0</xdr:rowOff>
    </xdr:from>
    <xdr:ext cx="66675" cy="648730"/>
    <xdr:sp macro="" textlink="">
      <xdr:nvSpPr>
        <xdr:cNvPr id="415"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410</xdr:row>
      <xdr:rowOff>0</xdr:rowOff>
    </xdr:from>
    <xdr:ext cx="66675" cy="648730"/>
    <xdr:sp macro="" textlink="">
      <xdr:nvSpPr>
        <xdr:cNvPr id="416"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410</xdr:row>
      <xdr:rowOff>0</xdr:rowOff>
    </xdr:from>
    <xdr:ext cx="66675" cy="648730"/>
    <xdr:sp macro="" textlink="">
      <xdr:nvSpPr>
        <xdr:cNvPr id="417"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410</xdr:row>
      <xdr:rowOff>0</xdr:rowOff>
    </xdr:from>
    <xdr:ext cx="66675" cy="648730"/>
    <xdr:sp macro="" textlink="">
      <xdr:nvSpPr>
        <xdr:cNvPr id="418"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410</xdr:row>
      <xdr:rowOff>0</xdr:rowOff>
    </xdr:from>
    <xdr:ext cx="66675" cy="648730"/>
    <xdr:sp macro="" textlink="">
      <xdr:nvSpPr>
        <xdr:cNvPr id="419"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410</xdr:row>
      <xdr:rowOff>0</xdr:rowOff>
    </xdr:from>
    <xdr:ext cx="66675" cy="648730"/>
    <xdr:sp macro="" textlink="">
      <xdr:nvSpPr>
        <xdr:cNvPr id="420"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410</xdr:row>
      <xdr:rowOff>0</xdr:rowOff>
    </xdr:from>
    <xdr:ext cx="66675" cy="648730"/>
    <xdr:sp macro="" textlink="">
      <xdr:nvSpPr>
        <xdr:cNvPr id="421"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410</xdr:row>
      <xdr:rowOff>0</xdr:rowOff>
    </xdr:from>
    <xdr:ext cx="66675" cy="648730"/>
    <xdr:sp macro="" textlink="">
      <xdr:nvSpPr>
        <xdr:cNvPr id="422"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410</xdr:row>
      <xdr:rowOff>0</xdr:rowOff>
    </xdr:from>
    <xdr:ext cx="66675" cy="648727"/>
    <xdr:sp macro="" textlink="">
      <xdr:nvSpPr>
        <xdr:cNvPr id="423"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410</xdr:row>
      <xdr:rowOff>0</xdr:rowOff>
    </xdr:from>
    <xdr:ext cx="66675" cy="648727"/>
    <xdr:sp macro="" textlink="">
      <xdr:nvSpPr>
        <xdr:cNvPr id="424"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410</xdr:row>
      <xdr:rowOff>0</xdr:rowOff>
    </xdr:from>
    <xdr:ext cx="66675" cy="648727"/>
    <xdr:sp macro="" textlink="">
      <xdr:nvSpPr>
        <xdr:cNvPr id="425"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410</xdr:row>
      <xdr:rowOff>0</xdr:rowOff>
    </xdr:from>
    <xdr:ext cx="66675" cy="648727"/>
    <xdr:sp macro="" textlink="">
      <xdr:nvSpPr>
        <xdr:cNvPr id="426"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410</xdr:row>
      <xdr:rowOff>0</xdr:rowOff>
    </xdr:from>
    <xdr:ext cx="66675" cy="648727"/>
    <xdr:sp macro="" textlink="">
      <xdr:nvSpPr>
        <xdr:cNvPr id="427"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410</xdr:row>
      <xdr:rowOff>0</xdr:rowOff>
    </xdr:from>
    <xdr:ext cx="66675" cy="648727"/>
    <xdr:sp macro="" textlink="">
      <xdr:nvSpPr>
        <xdr:cNvPr id="428"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410</xdr:row>
      <xdr:rowOff>0</xdr:rowOff>
    </xdr:from>
    <xdr:ext cx="66675" cy="648727"/>
    <xdr:sp macro="" textlink="">
      <xdr:nvSpPr>
        <xdr:cNvPr id="429"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410</xdr:row>
      <xdr:rowOff>0</xdr:rowOff>
    </xdr:from>
    <xdr:ext cx="66675" cy="648727"/>
    <xdr:sp macro="" textlink="">
      <xdr:nvSpPr>
        <xdr:cNvPr id="430"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410</xdr:row>
      <xdr:rowOff>0</xdr:rowOff>
    </xdr:from>
    <xdr:ext cx="66675" cy="648727"/>
    <xdr:sp macro="" textlink="">
      <xdr:nvSpPr>
        <xdr:cNvPr id="431"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410</xdr:row>
      <xdr:rowOff>0</xdr:rowOff>
    </xdr:from>
    <xdr:ext cx="66675" cy="648727"/>
    <xdr:sp macro="" textlink="">
      <xdr:nvSpPr>
        <xdr:cNvPr id="432"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410</xdr:row>
      <xdr:rowOff>0</xdr:rowOff>
    </xdr:from>
    <xdr:ext cx="66675" cy="648727"/>
    <xdr:sp macro="" textlink="">
      <xdr:nvSpPr>
        <xdr:cNvPr id="433"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410</xdr:row>
      <xdr:rowOff>0</xdr:rowOff>
    </xdr:from>
    <xdr:ext cx="66675" cy="648727"/>
    <xdr:sp macro="" textlink="">
      <xdr:nvSpPr>
        <xdr:cNvPr id="434"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411</xdr:row>
      <xdr:rowOff>0</xdr:rowOff>
    </xdr:from>
    <xdr:ext cx="66675" cy="648730"/>
    <xdr:sp macro="" textlink="">
      <xdr:nvSpPr>
        <xdr:cNvPr id="435"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411</xdr:row>
      <xdr:rowOff>0</xdr:rowOff>
    </xdr:from>
    <xdr:ext cx="66675" cy="648730"/>
    <xdr:sp macro="" textlink="">
      <xdr:nvSpPr>
        <xdr:cNvPr id="436"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411</xdr:row>
      <xdr:rowOff>0</xdr:rowOff>
    </xdr:from>
    <xdr:ext cx="66675" cy="648730"/>
    <xdr:sp macro="" textlink="">
      <xdr:nvSpPr>
        <xdr:cNvPr id="437"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411</xdr:row>
      <xdr:rowOff>0</xdr:rowOff>
    </xdr:from>
    <xdr:ext cx="66675" cy="648730"/>
    <xdr:sp macro="" textlink="">
      <xdr:nvSpPr>
        <xdr:cNvPr id="438"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411</xdr:row>
      <xdr:rowOff>0</xdr:rowOff>
    </xdr:from>
    <xdr:ext cx="66675" cy="648730"/>
    <xdr:sp macro="" textlink="">
      <xdr:nvSpPr>
        <xdr:cNvPr id="439"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411</xdr:row>
      <xdr:rowOff>0</xdr:rowOff>
    </xdr:from>
    <xdr:ext cx="66675" cy="648730"/>
    <xdr:sp macro="" textlink="">
      <xdr:nvSpPr>
        <xdr:cNvPr id="440"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411</xdr:row>
      <xdr:rowOff>0</xdr:rowOff>
    </xdr:from>
    <xdr:ext cx="66675" cy="648730"/>
    <xdr:sp macro="" textlink="">
      <xdr:nvSpPr>
        <xdr:cNvPr id="441"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411</xdr:row>
      <xdr:rowOff>0</xdr:rowOff>
    </xdr:from>
    <xdr:ext cx="66675" cy="648730"/>
    <xdr:sp macro="" textlink="">
      <xdr:nvSpPr>
        <xdr:cNvPr id="442"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411</xdr:row>
      <xdr:rowOff>0</xdr:rowOff>
    </xdr:from>
    <xdr:ext cx="66675" cy="648730"/>
    <xdr:sp macro="" textlink="">
      <xdr:nvSpPr>
        <xdr:cNvPr id="443"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411</xdr:row>
      <xdr:rowOff>0</xdr:rowOff>
    </xdr:from>
    <xdr:ext cx="66675" cy="648730"/>
    <xdr:sp macro="" textlink="">
      <xdr:nvSpPr>
        <xdr:cNvPr id="444"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411</xdr:row>
      <xdr:rowOff>0</xdr:rowOff>
    </xdr:from>
    <xdr:ext cx="66675" cy="648730"/>
    <xdr:sp macro="" textlink="">
      <xdr:nvSpPr>
        <xdr:cNvPr id="445"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411</xdr:row>
      <xdr:rowOff>0</xdr:rowOff>
    </xdr:from>
    <xdr:ext cx="66675" cy="648730"/>
    <xdr:sp macro="" textlink="">
      <xdr:nvSpPr>
        <xdr:cNvPr id="446"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411</xdr:row>
      <xdr:rowOff>0</xdr:rowOff>
    </xdr:from>
    <xdr:ext cx="66675" cy="648727"/>
    <xdr:sp macro="" textlink="">
      <xdr:nvSpPr>
        <xdr:cNvPr id="447"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411</xdr:row>
      <xdr:rowOff>0</xdr:rowOff>
    </xdr:from>
    <xdr:ext cx="66675" cy="648727"/>
    <xdr:sp macro="" textlink="">
      <xdr:nvSpPr>
        <xdr:cNvPr id="448"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411</xdr:row>
      <xdr:rowOff>0</xdr:rowOff>
    </xdr:from>
    <xdr:ext cx="66675" cy="648727"/>
    <xdr:sp macro="" textlink="">
      <xdr:nvSpPr>
        <xdr:cNvPr id="449"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411</xdr:row>
      <xdr:rowOff>0</xdr:rowOff>
    </xdr:from>
    <xdr:ext cx="66675" cy="648727"/>
    <xdr:sp macro="" textlink="">
      <xdr:nvSpPr>
        <xdr:cNvPr id="450"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411</xdr:row>
      <xdr:rowOff>0</xdr:rowOff>
    </xdr:from>
    <xdr:ext cx="66675" cy="648727"/>
    <xdr:sp macro="" textlink="">
      <xdr:nvSpPr>
        <xdr:cNvPr id="451"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411</xdr:row>
      <xdr:rowOff>0</xdr:rowOff>
    </xdr:from>
    <xdr:ext cx="66675" cy="648727"/>
    <xdr:sp macro="" textlink="">
      <xdr:nvSpPr>
        <xdr:cNvPr id="452"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411</xdr:row>
      <xdr:rowOff>0</xdr:rowOff>
    </xdr:from>
    <xdr:ext cx="66675" cy="648727"/>
    <xdr:sp macro="" textlink="">
      <xdr:nvSpPr>
        <xdr:cNvPr id="453"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411</xdr:row>
      <xdr:rowOff>0</xdr:rowOff>
    </xdr:from>
    <xdr:ext cx="66675" cy="648727"/>
    <xdr:sp macro="" textlink="">
      <xdr:nvSpPr>
        <xdr:cNvPr id="454"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411</xdr:row>
      <xdr:rowOff>0</xdr:rowOff>
    </xdr:from>
    <xdr:ext cx="66675" cy="648727"/>
    <xdr:sp macro="" textlink="">
      <xdr:nvSpPr>
        <xdr:cNvPr id="455"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411</xdr:row>
      <xdr:rowOff>0</xdr:rowOff>
    </xdr:from>
    <xdr:ext cx="66675" cy="648727"/>
    <xdr:sp macro="" textlink="">
      <xdr:nvSpPr>
        <xdr:cNvPr id="456"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411</xdr:row>
      <xdr:rowOff>0</xdr:rowOff>
    </xdr:from>
    <xdr:ext cx="66675" cy="648727"/>
    <xdr:sp macro="" textlink="">
      <xdr:nvSpPr>
        <xdr:cNvPr id="457"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411</xdr:row>
      <xdr:rowOff>0</xdr:rowOff>
    </xdr:from>
    <xdr:ext cx="66675" cy="648727"/>
    <xdr:sp macro="" textlink="">
      <xdr:nvSpPr>
        <xdr:cNvPr id="458"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412</xdr:row>
      <xdr:rowOff>0</xdr:rowOff>
    </xdr:from>
    <xdr:ext cx="66675" cy="648730"/>
    <xdr:sp macro="" textlink="">
      <xdr:nvSpPr>
        <xdr:cNvPr id="459"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412</xdr:row>
      <xdr:rowOff>0</xdr:rowOff>
    </xdr:from>
    <xdr:ext cx="66675" cy="648730"/>
    <xdr:sp macro="" textlink="">
      <xdr:nvSpPr>
        <xdr:cNvPr id="460"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412</xdr:row>
      <xdr:rowOff>0</xdr:rowOff>
    </xdr:from>
    <xdr:ext cx="66675" cy="648730"/>
    <xdr:sp macro="" textlink="">
      <xdr:nvSpPr>
        <xdr:cNvPr id="461"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412</xdr:row>
      <xdr:rowOff>0</xdr:rowOff>
    </xdr:from>
    <xdr:ext cx="66675" cy="648730"/>
    <xdr:sp macro="" textlink="">
      <xdr:nvSpPr>
        <xdr:cNvPr id="462"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412</xdr:row>
      <xdr:rowOff>0</xdr:rowOff>
    </xdr:from>
    <xdr:ext cx="66675" cy="648730"/>
    <xdr:sp macro="" textlink="">
      <xdr:nvSpPr>
        <xdr:cNvPr id="463"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412</xdr:row>
      <xdr:rowOff>0</xdr:rowOff>
    </xdr:from>
    <xdr:ext cx="66675" cy="648730"/>
    <xdr:sp macro="" textlink="">
      <xdr:nvSpPr>
        <xdr:cNvPr id="464"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412</xdr:row>
      <xdr:rowOff>0</xdr:rowOff>
    </xdr:from>
    <xdr:ext cx="66675" cy="648730"/>
    <xdr:sp macro="" textlink="">
      <xdr:nvSpPr>
        <xdr:cNvPr id="465"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412</xdr:row>
      <xdr:rowOff>0</xdr:rowOff>
    </xdr:from>
    <xdr:ext cx="66675" cy="648730"/>
    <xdr:sp macro="" textlink="">
      <xdr:nvSpPr>
        <xdr:cNvPr id="466"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412</xdr:row>
      <xdr:rowOff>0</xdr:rowOff>
    </xdr:from>
    <xdr:ext cx="66675" cy="648730"/>
    <xdr:sp macro="" textlink="">
      <xdr:nvSpPr>
        <xdr:cNvPr id="467"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412</xdr:row>
      <xdr:rowOff>0</xdr:rowOff>
    </xdr:from>
    <xdr:ext cx="66675" cy="648730"/>
    <xdr:sp macro="" textlink="">
      <xdr:nvSpPr>
        <xdr:cNvPr id="468"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412</xdr:row>
      <xdr:rowOff>0</xdr:rowOff>
    </xdr:from>
    <xdr:ext cx="66675" cy="648730"/>
    <xdr:sp macro="" textlink="">
      <xdr:nvSpPr>
        <xdr:cNvPr id="469"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412</xdr:row>
      <xdr:rowOff>0</xdr:rowOff>
    </xdr:from>
    <xdr:ext cx="66675" cy="648730"/>
    <xdr:sp macro="" textlink="">
      <xdr:nvSpPr>
        <xdr:cNvPr id="470"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412</xdr:row>
      <xdr:rowOff>0</xdr:rowOff>
    </xdr:from>
    <xdr:ext cx="66675" cy="648727"/>
    <xdr:sp macro="" textlink="">
      <xdr:nvSpPr>
        <xdr:cNvPr id="471"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412</xdr:row>
      <xdr:rowOff>0</xdr:rowOff>
    </xdr:from>
    <xdr:ext cx="66675" cy="648727"/>
    <xdr:sp macro="" textlink="">
      <xdr:nvSpPr>
        <xdr:cNvPr id="472"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412</xdr:row>
      <xdr:rowOff>0</xdr:rowOff>
    </xdr:from>
    <xdr:ext cx="66675" cy="648727"/>
    <xdr:sp macro="" textlink="">
      <xdr:nvSpPr>
        <xdr:cNvPr id="473"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412</xdr:row>
      <xdr:rowOff>0</xdr:rowOff>
    </xdr:from>
    <xdr:ext cx="66675" cy="648727"/>
    <xdr:sp macro="" textlink="">
      <xdr:nvSpPr>
        <xdr:cNvPr id="474"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412</xdr:row>
      <xdr:rowOff>0</xdr:rowOff>
    </xdr:from>
    <xdr:ext cx="66675" cy="648727"/>
    <xdr:sp macro="" textlink="">
      <xdr:nvSpPr>
        <xdr:cNvPr id="475"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412</xdr:row>
      <xdr:rowOff>0</xdr:rowOff>
    </xdr:from>
    <xdr:ext cx="66675" cy="648727"/>
    <xdr:sp macro="" textlink="">
      <xdr:nvSpPr>
        <xdr:cNvPr id="476"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412</xdr:row>
      <xdr:rowOff>0</xdr:rowOff>
    </xdr:from>
    <xdr:ext cx="66675" cy="648727"/>
    <xdr:sp macro="" textlink="">
      <xdr:nvSpPr>
        <xdr:cNvPr id="477"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412</xdr:row>
      <xdr:rowOff>0</xdr:rowOff>
    </xdr:from>
    <xdr:ext cx="66675" cy="648727"/>
    <xdr:sp macro="" textlink="">
      <xdr:nvSpPr>
        <xdr:cNvPr id="478"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412</xdr:row>
      <xdr:rowOff>0</xdr:rowOff>
    </xdr:from>
    <xdr:ext cx="66675" cy="648727"/>
    <xdr:sp macro="" textlink="">
      <xdr:nvSpPr>
        <xdr:cNvPr id="479"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412</xdr:row>
      <xdr:rowOff>0</xdr:rowOff>
    </xdr:from>
    <xdr:ext cx="66675" cy="648727"/>
    <xdr:sp macro="" textlink="">
      <xdr:nvSpPr>
        <xdr:cNvPr id="480"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412</xdr:row>
      <xdr:rowOff>0</xdr:rowOff>
    </xdr:from>
    <xdr:ext cx="66675" cy="648727"/>
    <xdr:sp macro="" textlink="">
      <xdr:nvSpPr>
        <xdr:cNvPr id="481"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412</xdr:row>
      <xdr:rowOff>0</xdr:rowOff>
    </xdr:from>
    <xdr:ext cx="66675" cy="648727"/>
    <xdr:sp macro="" textlink="">
      <xdr:nvSpPr>
        <xdr:cNvPr id="482"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413</xdr:row>
      <xdr:rowOff>0</xdr:rowOff>
    </xdr:from>
    <xdr:ext cx="66675" cy="648730"/>
    <xdr:sp macro="" textlink="">
      <xdr:nvSpPr>
        <xdr:cNvPr id="483"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413</xdr:row>
      <xdr:rowOff>0</xdr:rowOff>
    </xdr:from>
    <xdr:ext cx="66675" cy="648730"/>
    <xdr:sp macro="" textlink="">
      <xdr:nvSpPr>
        <xdr:cNvPr id="484"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413</xdr:row>
      <xdr:rowOff>0</xdr:rowOff>
    </xdr:from>
    <xdr:ext cx="66675" cy="648730"/>
    <xdr:sp macro="" textlink="">
      <xdr:nvSpPr>
        <xdr:cNvPr id="485"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413</xdr:row>
      <xdr:rowOff>0</xdr:rowOff>
    </xdr:from>
    <xdr:ext cx="66675" cy="648730"/>
    <xdr:sp macro="" textlink="">
      <xdr:nvSpPr>
        <xdr:cNvPr id="486"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413</xdr:row>
      <xdr:rowOff>0</xdr:rowOff>
    </xdr:from>
    <xdr:ext cx="66675" cy="648730"/>
    <xdr:sp macro="" textlink="">
      <xdr:nvSpPr>
        <xdr:cNvPr id="487"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413</xdr:row>
      <xdr:rowOff>0</xdr:rowOff>
    </xdr:from>
    <xdr:ext cx="66675" cy="648730"/>
    <xdr:sp macro="" textlink="">
      <xdr:nvSpPr>
        <xdr:cNvPr id="488"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413</xdr:row>
      <xdr:rowOff>0</xdr:rowOff>
    </xdr:from>
    <xdr:ext cx="66675" cy="648730"/>
    <xdr:sp macro="" textlink="">
      <xdr:nvSpPr>
        <xdr:cNvPr id="489"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413</xdr:row>
      <xdr:rowOff>0</xdr:rowOff>
    </xdr:from>
    <xdr:ext cx="66675" cy="648730"/>
    <xdr:sp macro="" textlink="">
      <xdr:nvSpPr>
        <xdr:cNvPr id="490"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413</xdr:row>
      <xdr:rowOff>0</xdr:rowOff>
    </xdr:from>
    <xdr:ext cx="66675" cy="648730"/>
    <xdr:sp macro="" textlink="">
      <xdr:nvSpPr>
        <xdr:cNvPr id="491"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413</xdr:row>
      <xdr:rowOff>0</xdr:rowOff>
    </xdr:from>
    <xdr:ext cx="66675" cy="648730"/>
    <xdr:sp macro="" textlink="">
      <xdr:nvSpPr>
        <xdr:cNvPr id="492"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413</xdr:row>
      <xdr:rowOff>0</xdr:rowOff>
    </xdr:from>
    <xdr:ext cx="66675" cy="648730"/>
    <xdr:sp macro="" textlink="">
      <xdr:nvSpPr>
        <xdr:cNvPr id="493"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413</xdr:row>
      <xdr:rowOff>0</xdr:rowOff>
    </xdr:from>
    <xdr:ext cx="66675" cy="648730"/>
    <xdr:sp macro="" textlink="">
      <xdr:nvSpPr>
        <xdr:cNvPr id="494"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413</xdr:row>
      <xdr:rowOff>0</xdr:rowOff>
    </xdr:from>
    <xdr:ext cx="66675" cy="648727"/>
    <xdr:sp macro="" textlink="">
      <xdr:nvSpPr>
        <xdr:cNvPr id="495"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413</xdr:row>
      <xdr:rowOff>0</xdr:rowOff>
    </xdr:from>
    <xdr:ext cx="66675" cy="648727"/>
    <xdr:sp macro="" textlink="">
      <xdr:nvSpPr>
        <xdr:cNvPr id="496"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413</xdr:row>
      <xdr:rowOff>0</xdr:rowOff>
    </xdr:from>
    <xdr:ext cx="66675" cy="648727"/>
    <xdr:sp macro="" textlink="">
      <xdr:nvSpPr>
        <xdr:cNvPr id="497"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413</xdr:row>
      <xdr:rowOff>0</xdr:rowOff>
    </xdr:from>
    <xdr:ext cx="66675" cy="648727"/>
    <xdr:sp macro="" textlink="">
      <xdr:nvSpPr>
        <xdr:cNvPr id="498"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413</xdr:row>
      <xdr:rowOff>0</xdr:rowOff>
    </xdr:from>
    <xdr:ext cx="66675" cy="648727"/>
    <xdr:sp macro="" textlink="">
      <xdr:nvSpPr>
        <xdr:cNvPr id="499"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413</xdr:row>
      <xdr:rowOff>0</xdr:rowOff>
    </xdr:from>
    <xdr:ext cx="66675" cy="648727"/>
    <xdr:sp macro="" textlink="">
      <xdr:nvSpPr>
        <xdr:cNvPr id="500"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413</xdr:row>
      <xdr:rowOff>0</xdr:rowOff>
    </xdr:from>
    <xdr:ext cx="66675" cy="648727"/>
    <xdr:sp macro="" textlink="">
      <xdr:nvSpPr>
        <xdr:cNvPr id="501"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413</xdr:row>
      <xdr:rowOff>0</xdr:rowOff>
    </xdr:from>
    <xdr:ext cx="66675" cy="648727"/>
    <xdr:sp macro="" textlink="">
      <xdr:nvSpPr>
        <xdr:cNvPr id="502"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413</xdr:row>
      <xdr:rowOff>0</xdr:rowOff>
    </xdr:from>
    <xdr:ext cx="66675" cy="648727"/>
    <xdr:sp macro="" textlink="">
      <xdr:nvSpPr>
        <xdr:cNvPr id="503"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413</xdr:row>
      <xdr:rowOff>0</xdr:rowOff>
    </xdr:from>
    <xdr:ext cx="66675" cy="648727"/>
    <xdr:sp macro="" textlink="">
      <xdr:nvSpPr>
        <xdr:cNvPr id="504"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413</xdr:row>
      <xdr:rowOff>0</xdr:rowOff>
    </xdr:from>
    <xdr:ext cx="66675" cy="648727"/>
    <xdr:sp macro="" textlink="">
      <xdr:nvSpPr>
        <xdr:cNvPr id="505"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413</xdr:row>
      <xdr:rowOff>0</xdr:rowOff>
    </xdr:from>
    <xdr:ext cx="66675" cy="648727"/>
    <xdr:sp macro="" textlink="">
      <xdr:nvSpPr>
        <xdr:cNvPr id="506"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413</xdr:row>
      <xdr:rowOff>0</xdr:rowOff>
    </xdr:from>
    <xdr:ext cx="66675" cy="648730"/>
    <xdr:sp macro="" textlink="">
      <xdr:nvSpPr>
        <xdr:cNvPr id="507"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413</xdr:row>
      <xdr:rowOff>0</xdr:rowOff>
    </xdr:from>
    <xdr:ext cx="66675" cy="648730"/>
    <xdr:sp macro="" textlink="">
      <xdr:nvSpPr>
        <xdr:cNvPr id="508"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413</xdr:row>
      <xdr:rowOff>0</xdr:rowOff>
    </xdr:from>
    <xdr:ext cx="66675" cy="648730"/>
    <xdr:sp macro="" textlink="">
      <xdr:nvSpPr>
        <xdr:cNvPr id="509"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413</xdr:row>
      <xdr:rowOff>0</xdr:rowOff>
    </xdr:from>
    <xdr:ext cx="66675" cy="648730"/>
    <xdr:sp macro="" textlink="">
      <xdr:nvSpPr>
        <xdr:cNvPr id="510"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413</xdr:row>
      <xdr:rowOff>0</xdr:rowOff>
    </xdr:from>
    <xdr:ext cx="66675" cy="648730"/>
    <xdr:sp macro="" textlink="">
      <xdr:nvSpPr>
        <xdr:cNvPr id="511"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413</xdr:row>
      <xdr:rowOff>0</xdr:rowOff>
    </xdr:from>
    <xdr:ext cx="66675" cy="648730"/>
    <xdr:sp macro="" textlink="">
      <xdr:nvSpPr>
        <xdr:cNvPr id="512"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413</xdr:row>
      <xdr:rowOff>0</xdr:rowOff>
    </xdr:from>
    <xdr:ext cx="66675" cy="648730"/>
    <xdr:sp macro="" textlink="">
      <xdr:nvSpPr>
        <xdr:cNvPr id="513"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413</xdr:row>
      <xdr:rowOff>0</xdr:rowOff>
    </xdr:from>
    <xdr:ext cx="66675" cy="648730"/>
    <xdr:sp macro="" textlink="">
      <xdr:nvSpPr>
        <xdr:cNvPr id="514"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413</xdr:row>
      <xdr:rowOff>0</xdr:rowOff>
    </xdr:from>
    <xdr:ext cx="66675" cy="648730"/>
    <xdr:sp macro="" textlink="">
      <xdr:nvSpPr>
        <xdr:cNvPr id="515"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413</xdr:row>
      <xdr:rowOff>0</xdr:rowOff>
    </xdr:from>
    <xdr:ext cx="66675" cy="648730"/>
    <xdr:sp macro="" textlink="">
      <xdr:nvSpPr>
        <xdr:cNvPr id="516"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413</xdr:row>
      <xdr:rowOff>0</xdr:rowOff>
    </xdr:from>
    <xdr:ext cx="66675" cy="648730"/>
    <xdr:sp macro="" textlink="">
      <xdr:nvSpPr>
        <xdr:cNvPr id="517"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413</xdr:row>
      <xdr:rowOff>0</xdr:rowOff>
    </xdr:from>
    <xdr:ext cx="66675" cy="648730"/>
    <xdr:sp macro="" textlink="">
      <xdr:nvSpPr>
        <xdr:cNvPr id="518"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413</xdr:row>
      <xdr:rowOff>0</xdr:rowOff>
    </xdr:from>
    <xdr:ext cx="66675" cy="648727"/>
    <xdr:sp macro="" textlink="">
      <xdr:nvSpPr>
        <xdr:cNvPr id="519"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413</xdr:row>
      <xdr:rowOff>0</xdr:rowOff>
    </xdr:from>
    <xdr:ext cx="66675" cy="648727"/>
    <xdr:sp macro="" textlink="">
      <xdr:nvSpPr>
        <xdr:cNvPr id="520"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413</xdr:row>
      <xdr:rowOff>0</xdr:rowOff>
    </xdr:from>
    <xdr:ext cx="66675" cy="648727"/>
    <xdr:sp macro="" textlink="">
      <xdr:nvSpPr>
        <xdr:cNvPr id="521"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413</xdr:row>
      <xdr:rowOff>0</xdr:rowOff>
    </xdr:from>
    <xdr:ext cx="66675" cy="648727"/>
    <xdr:sp macro="" textlink="">
      <xdr:nvSpPr>
        <xdr:cNvPr id="522"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413</xdr:row>
      <xdr:rowOff>0</xdr:rowOff>
    </xdr:from>
    <xdr:ext cx="66675" cy="648727"/>
    <xdr:sp macro="" textlink="">
      <xdr:nvSpPr>
        <xdr:cNvPr id="523"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413</xdr:row>
      <xdr:rowOff>0</xdr:rowOff>
    </xdr:from>
    <xdr:ext cx="66675" cy="648727"/>
    <xdr:sp macro="" textlink="">
      <xdr:nvSpPr>
        <xdr:cNvPr id="524"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413</xdr:row>
      <xdr:rowOff>0</xdr:rowOff>
    </xdr:from>
    <xdr:ext cx="66675" cy="648727"/>
    <xdr:sp macro="" textlink="">
      <xdr:nvSpPr>
        <xdr:cNvPr id="525"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413</xdr:row>
      <xdr:rowOff>0</xdr:rowOff>
    </xdr:from>
    <xdr:ext cx="66675" cy="648727"/>
    <xdr:sp macro="" textlink="">
      <xdr:nvSpPr>
        <xdr:cNvPr id="526"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413</xdr:row>
      <xdr:rowOff>0</xdr:rowOff>
    </xdr:from>
    <xdr:ext cx="66675" cy="648727"/>
    <xdr:sp macro="" textlink="">
      <xdr:nvSpPr>
        <xdr:cNvPr id="527"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413</xdr:row>
      <xdr:rowOff>0</xdr:rowOff>
    </xdr:from>
    <xdr:ext cx="66675" cy="648727"/>
    <xdr:sp macro="" textlink="">
      <xdr:nvSpPr>
        <xdr:cNvPr id="528"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413</xdr:row>
      <xdr:rowOff>0</xdr:rowOff>
    </xdr:from>
    <xdr:ext cx="66675" cy="648727"/>
    <xdr:sp macro="" textlink="">
      <xdr:nvSpPr>
        <xdr:cNvPr id="529"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413</xdr:row>
      <xdr:rowOff>0</xdr:rowOff>
    </xdr:from>
    <xdr:ext cx="66675" cy="648727"/>
    <xdr:sp macro="" textlink="">
      <xdr:nvSpPr>
        <xdr:cNvPr id="530"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30"/>
    <xdr:sp macro="" textlink="">
      <xdr:nvSpPr>
        <xdr:cNvPr id="531"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30"/>
    <xdr:sp macro="" textlink="">
      <xdr:nvSpPr>
        <xdr:cNvPr id="532"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30"/>
    <xdr:sp macro="" textlink="">
      <xdr:nvSpPr>
        <xdr:cNvPr id="533"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30"/>
    <xdr:sp macro="" textlink="">
      <xdr:nvSpPr>
        <xdr:cNvPr id="534"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30"/>
    <xdr:sp macro="" textlink="">
      <xdr:nvSpPr>
        <xdr:cNvPr id="535"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30"/>
    <xdr:sp macro="" textlink="">
      <xdr:nvSpPr>
        <xdr:cNvPr id="536"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30"/>
    <xdr:sp macro="" textlink="">
      <xdr:nvSpPr>
        <xdr:cNvPr id="537"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30"/>
    <xdr:sp macro="" textlink="">
      <xdr:nvSpPr>
        <xdr:cNvPr id="538"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30"/>
    <xdr:sp macro="" textlink="">
      <xdr:nvSpPr>
        <xdr:cNvPr id="539"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30"/>
    <xdr:sp macro="" textlink="">
      <xdr:nvSpPr>
        <xdr:cNvPr id="540"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30"/>
    <xdr:sp macro="" textlink="">
      <xdr:nvSpPr>
        <xdr:cNvPr id="541"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30"/>
    <xdr:sp macro="" textlink="">
      <xdr:nvSpPr>
        <xdr:cNvPr id="542"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27"/>
    <xdr:sp macro="" textlink="">
      <xdr:nvSpPr>
        <xdr:cNvPr id="543"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27"/>
    <xdr:sp macro="" textlink="">
      <xdr:nvSpPr>
        <xdr:cNvPr id="544"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27"/>
    <xdr:sp macro="" textlink="">
      <xdr:nvSpPr>
        <xdr:cNvPr id="545"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27"/>
    <xdr:sp macro="" textlink="">
      <xdr:nvSpPr>
        <xdr:cNvPr id="546"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27"/>
    <xdr:sp macro="" textlink="">
      <xdr:nvSpPr>
        <xdr:cNvPr id="547"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27"/>
    <xdr:sp macro="" textlink="">
      <xdr:nvSpPr>
        <xdr:cNvPr id="548"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27"/>
    <xdr:sp macro="" textlink="">
      <xdr:nvSpPr>
        <xdr:cNvPr id="549"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27"/>
    <xdr:sp macro="" textlink="">
      <xdr:nvSpPr>
        <xdr:cNvPr id="550"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27"/>
    <xdr:sp macro="" textlink="">
      <xdr:nvSpPr>
        <xdr:cNvPr id="551"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27"/>
    <xdr:sp macro="" textlink="">
      <xdr:nvSpPr>
        <xdr:cNvPr id="552"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27"/>
    <xdr:sp macro="" textlink="">
      <xdr:nvSpPr>
        <xdr:cNvPr id="553"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27"/>
    <xdr:sp macro="" textlink="">
      <xdr:nvSpPr>
        <xdr:cNvPr id="554"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30"/>
    <xdr:sp macro="" textlink="">
      <xdr:nvSpPr>
        <xdr:cNvPr id="555"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30"/>
    <xdr:sp macro="" textlink="">
      <xdr:nvSpPr>
        <xdr:cNvPr id="556"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30"/>
    <xdr:sp macro="" textlink="">
      <xdr:nvSpPr>
        <xdr:cNvPr id="557"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30"/>
    <xdr:sp macro="" textlink="">
      <xdr:nvSpPr>
        <xdr:cNvPr id="558"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30"/>
    <xdr:sp macro="" textlink="">
      <xdr:nvSpPr>
        <xdr:cNvPr id="559"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30"/>
    <xdr:sp macro="" textlink="">
      <xdr:nvSpPr>
        <xdr:cNvPr id="560"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30"/>
    <xdr:sp macro="" textlink="">
      <xdr:nvSpPr>
        <xdr:cNvPr id="561"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30"/>
    <xdr:sp macro="" textlink="">
      <xdr:nvSpPr>
        <xdr:cNvPr id="562"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30"/>
    <xdr:sp macro="" textlink="">
      <xdr:nvSpPr>
        <xdr:cNvPr id="563"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30"/>
    <xdr:sp macro="" textlink="">
      <xdr:nvSpPr>
        <xdr:cNvPr id="564"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30"/>
    <xdr:sp macro="" textlink="">
      <xdr:nvSpPr>
        <xdr:cNvPr id="565"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30"/>
    <xdr:sp macro="" textlink="">
      <xdr:nvSpPr>
        <xdr:cNvPr id="566"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27"/>
    <xdr:sp macro="" textlink="">
      <xdr:nvSpPr>
        <xdr:cNvPr id="567"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27"/>
    <xdr:sp macro="" textlink="">
      <xdr:nvSpPr>
        <xdr:cNvPr id="568"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27"/>
    <xdr:sp macro="" textlink="">
      <xdr:nvSpPr>
        <xdr:cNvPr id="569"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27"/>
    <xdr:sp macro="" textlink="">
      <xdr:nvSpPr>
        <xdr:cNvPr id="570"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27"/>
    <xdr:sp macro="" textlink="">
      <xdr:nvSpPr>
        <xdr:cNvPr id="571"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27"/>
    <xdr:sp macro="" textlink="">
      <xdr:nvSpPr>
        <xdr:cNvPr id="572"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27"/>
    <xdr:sp macro="" textlink="">
      <xdr:nvSpPr>
        <xdr:cNvPr id="573"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27"/>
    <xdr:sp macro="" textlink="">
      <xdr:nvSpPr>
        <xdr:cNvPr id="574"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27"/>
    <xdr:sp macro="" textlink="">
      <xdr:nvSpPr>
        <xdr:cNvPr id="575"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27"/>
    <xdr:sp macro="" textlink="">
      <xdr:nvSpPr>
        <xdr:cNvPr id="576"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27"/>
    <xdr:sp macro="" textlink="">
      <xdr:nvSpPr>
        <xdr:cNvPr id="577"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27"/>
    <xdr:sp macro="" textlink="">
      <xdr:nvSpPr>
        <xdr:cNvPr id="578"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30"/>
    <xdr:sp macro="" textlink="">
      <xdr:nvSpPr>
        <xdr:cNvPr id="579"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30"/>
    <xdr:sp macro="" textlink="">
      <xdr:nvSpPr>
        <xdr:cNvPr id="580"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30"/>
    <xdr:sp macro="" textlink="">
      <xdr:nvSpPr>
        <xdr:cNvPr id="581"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30"/>
    <xdr:sp macro="" textlink="">
      <xdr:nvSpPr>
        <xdr:cNvPr id="582"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30"/>
    <xdr:sp macro="" textlink="">
      <xdr:nvSpPr>
        <xdr:cNvPr id="583"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30"/>
    <xdr:sp macro="" textlink="">
      <xdr:nvSpPr>
        <xdr:cNvPr id="584"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30"/>
    <xdr:sp macro="" textlink="">
      <xdr:nvSpPr>
        <xdr:cNvPr id="585"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30"/>
    <xdr:sp macro="" textlink="">
      <xdr:nvSpPr>
        <xdr:cNvPr id="586"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30"/>
    <xdr:sp macro="" textlink="">
      <xdr:nvSpPr>
        <xdr:cNvPr id="587"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30"/>
    <xdr:sp macro="" textlink="">
      <xdr:nvSpPr>
        <xdr:cNvPr id="588"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30"/>
    <xdr:sp macro="" textlink="">
      <xdr:nvSpPr>
        <xdr:cNvPr id="589"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30"/>
    <xdr:sp macro="" textlink="">
      <xdr:nvSpPr>
        <xdr:cNvPr id="590"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27"/>
    <xdr:sp macro="" textlink="">
      <xdr:nvSpPr>
        <xdr:cNvPr id="591"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27"/>
    <xdr:sp macro="" textlink="">
      <xdr:nvSpPr>
        <xdr:cNvPr id="592"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27"/>
    <xdr:sp macro="" textlink="">
      <xdr:nvSpPr>
        <xdr:cNvPr id="593"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27"/>
    <xdr:sp macro="" textlink="">
      <xdr:nvSpPr>
        <xdr:cNvPr id="594"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27"/>
    <xdr:sp macro="" textlink="">
      <xdr:nvSpPr>
        <xdr:cNvPr id="595"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27"/>
    <xdr:sp macro="" textlink="">
      <xdr:nvSpPr>
        <xdr:cNvPr id="596"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27"/>
    <xdr:sp macro="" textlink="">
      <xdr:nvSpPr>
        <xdr:cNvPr id="597"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27"/>
    <xdr:sp macro="" textlink="">
      <xdr:nvSpPr>
        <xdr:cNvPr id="598"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27"/>
    <xdr:sp macro="" textlink="">
      <xdr:nvSpPr>
        <xdr:cNvPr id="599"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27"/>
    <xdr:sp macro="" textlink="">
      <xdr:nvSpPr>
        <xdr:cNvPr id="600"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27"/>
    <xdr:sp macro="" textlink="">
      <xdr:nvSpPr>
        <xdr:cNvPr id="601"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27"/>
    <xdr:sp macro="" textlink="">
      <xdr:nvSpPr>
        <xdr:cNvPr id="602"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30"/>
    <xdr:sp macro="" textlink="">
      <xdr:nvSpPr>
        <xdr:cNvPr id="603"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30"/>
    <xdr:sp macro="" textlink="">
      <xdr:nvSpPr>
        <xdr:cNvPr id="604"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30"/>
    <xdr:sp macro="" textlink="">
      <xdr:nvSpPr>
        <xdr:cNvPr id="605"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30"/>
    <xdr:sp macro="" textlink="">
      <xdr:nvSpPr>
        <xdr:cNvPr id="606"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30"/>
    <xdr:sp macro="" textlink="">
      <xdr:nvSpPr>
        <xdr:cNvPr id="607"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30"/>
    <xdr:sp macro="" textlink="">
      <xdr:nvSpPr>
        <xdr:cNvPr id="608"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30"/>
    <xdr:sp macro="" textlink="">
      <xdr:nvSpPr>
        <xdr:cNvPr id="609"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30"/>
    <xdr:sp macro="" textlink="">
      <xdr:nvSpPr>
        <xdr:cNvPr id="610"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30"/>
    <xdr:sp macro="" textlink="">
      <xdr:nvSpPr>
        <xdr:cNvPr id="611"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30"/>
    <xdr:sp macro="" textlink="">
      <xdr:nvSpPr>
        <xdr:cNvPr id="612"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30"/>
    <xdr:sp macro="" textlink="">
      <xdr:nvSpPr>
        <xdr:cNvPr id="613"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30"/>
    <xdr:sp macro="" textlink="">
      <xdr:nvSpPr>
        <xdr:cNvPr id="614"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27"/>
    <xdr:sp macro="" textlink="">
      <xdr:nvSpPr>
        <xdr:cNvPr id="615"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27"/>
    <xdr:sp macro="" textlink="">
      <xdr:nvSpPr>
        <xdr:cNvPr id="616"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27"/>
    <xdr:sp macro="" textlink="">
      <xdr:nvSpPr>
        <xdr:cNvPr id="617"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27"/>
    <xdr:sp macro="" textlink="">
      <xdr:nvSpPr>
        <xdr:cNvPr id="618"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27"/>
    <xdr:sp macro="" textlink="">
      <xdr:nvSpPr>
        <xdr:cNvPr id="619"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27"/>
    <xdr:sp macro="" textlink="">
      <xdr:nvSpPr>
        <xdr:cNvPr id="620"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27"/>
    <xdr:sp macro="" textlink="">
      <xdr:nvSpPr>
        <xdr:cNvPr id="621"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27"/>
    <xdr:sp macro="" textlink="">
      <xdr:nvSpPr>
        <xdr:cNvPr id="622"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27"/>
    <xdr:sp macro="" textlink="">
      <xdr:nvSpPr>
        <xdr:cNvPr id="623"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27"/>
    <xdr:sp macro="" textlink="">
      <xdr:nvSpPr>
        <xdr:cNvPr id="624"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27"/>
    <xdr:sp macro="" textlink="">
      <xdr:nvSpPr>
        <xdr:cNvPr id="625"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27"/>
    <xdr:sp macro="" textlink="">
      <xdr:nvSpPr>
        <xdr:cNvPr id="626"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30"/>
    <xdr:sp macro="" textlink="">
      <xdr:nvSpPr>
        <xdr:cNvPr id="627"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30"/>
    <xdr:sp macro="" textlink="">
      <xdr:nvSpPr>
        <xdr:cNvPr id="628"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30"/>
    <xdr:sp macro="" textlink="">
      <xdr:nvSpPr>
        <xdr:cNvPr id="629"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30"/>
    <xdr:sp macro="" textlink="">
      <xdr:nvSpPr>
        <xdr:cNvPr id="630"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30"/>
    <xdr:sp macro="" textlink="">
      <xdr:nvSpPr>
        <xdr:cNvPr id="631"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30"/>
    <xdr:sp macro="" textlink="">
      <xdr:nvSpPr>
        <xdr:cNvPr id="632"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30"/>
    <xdr:sp macro="" textlink="">
      <xdr:nvSpPr>
        <xdr:cNvPr id="633"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30"/>
    <xdr:sp macro="" textlink="">
      <xdr:nvSpPr>
        <xdr:cNvPr id="634"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30"/>
    <xdr:sp macro="" textlink="">
      <xdr:nvSpPr>
        <xdr:cNvPr id="635"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30"/>
    <xdr:sp macro="" textlink="">
      <xdr:nvSpPr>
        <xdr:cNvPr id="636"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30"/>
    <xdr:sp macro="" textlink="">
      <xdr:nvSpPr>
        <xdr:cNvPr id="637"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30"/>
    <xdr:sp macro="" textlink="">
      <xdr:nvSpPr>
        <xdr:cNvPr id="638"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27"/>
    <xdr:sp macro="" textlink="">
      <xdr:nvSpPr>
        <xdr:cNvPr id="639"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27"/>
    <xdr:sp macro="" textlink="">
      <xdr:nvSpPr>
        <xdr:cNvPr id="640"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27"/>
    <xdr:sp macro="" textlink="">
      <xdr:nvSpPr>
        <xdr:cNvPr id="641"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27"/>
    <xdr:sp macro="" textlink="">
      <xdr:nvSpPr>
        <xdr:cNvPr id="642"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27"/>
    <xdr:sp macro="" textlink="">
      <xdr:nvSpPr>
        <xdr:cNvPr id="643"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27"/>
    <xdr:sp macro="" textlink="">
      <xdr:nvSpPr>
        <xdr:cNvPr id="644"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27"/>
    <xdr:sp macro="" textlink="">
      <xdr:nvSpPr>
        <xdr:cNvPr id="645"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27"/>
    <xdr:sp macro="" textlink="">
      <xdr:nvSpPr>
        <xdr:cNvPr id="646"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27"/>
    <xdr:sp macro="" textlink="">
      <xdr:nvSpPr>
        <xdr:cNvPr id="647"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27"/>
    <xdr:sp macro="" textlink="">
      <xdr:nvSpPr>
        <xdr:cNvPr id="648"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27"/>
    <xdr:sp macro="" textlink="">
      <xdr:nvSpPr>
        <xdr:cNvPr id="649"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27"/>
    <xdr:sp macro="" textlink="">
      <xdr:nvSpPr>
        <xdr:cNvPr id="650"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30"/>
    <xdr:sp macro="" textlink="">
      <xdr:nvSpPr>
        <xdr:cNvPr id="651"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30"/>
    <xdr:sp macro="" textlink="">
      <xdr:nvSpPr>
        <xdr:cNvPr id="652"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30"/>
    <xdr:sp macro="" textlink="">
      <xdr:nvSpPr>
        <xdr:cNvPr id="653"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30"/>
    <xdr:sp macro="" textlink="">
      <xdr:nvSpPr>
        <xdr:cNvPr id="654"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30"/>
    <xdr:sp macro="" textlink="">
      <xdr:nvSpPr>
        <xdr:cNvPr id="655"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30"/>
    <xdr:sp macro="" textlink="">
      <xdr:nvSpPr>
        <xdr:cNvPr id="656"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30"/>
    <xdr:sp macro="" textlink="">
      <xdr:nvSpPr>
        <xdr:cNvPr id="657"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30"/>
    <xdr:sp macro="" textlink="">
      <xdr:nvSpPr>
        <xdr:cNvPr id="658"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30"/>
    <xdr:sp macro="" textlink="">
      <xdr:nvSpPr>
        <xdr:cNvPr id="659"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30"/>
    <xdr:sp macro="" textlink="">
      <xdr:nvSpPr>
        <xdr:cNvPr id="660"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30"/>
    <xdr:sp macro="" textlink="">
      <xdr:nvSpPr>
        <xdr:cNvPr id="661"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30"/>
    <xdr:sp macro="" textlink="">
      <xdr:nvSpPr>
        <xdr:cNvPr id="662"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27"/>
    <xdr:sp macro="" textlink="">
      <xdr:nvSpPr>
        <xdr:cNvPr id="663"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27"/>
    <xdr:sp macro="" textlink="">
      <xdr:nvSpPr>
        <xdr:cNvPr id="664"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27"/>
    <xdr:sp macro="" textlink="">
      <xdr:nvSpPr>
        <xdr:cNvPr id="665"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27"/>
    <xdr:sp macro="" textlink="">
      <xdr:nvSpPr>
        <xdr:cNvPr id="666"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27"/>
    <xdr:sp macro="" textlink="">
      <xdr:nvSpPr>
        <xdr:cNvPr id="667"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27"/>
    <xdr:sp macro="" textlink="">
      <xdr:nvSpPr>
        <xdr:cNvPr id="668"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27"/>
    <xdr:sp macro="" textlink="">
      <xdr:nvSpPr>
        <xdr:cNvPr id="669"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27"/>
    <xdr:sp macro="" textlink="">
      <xdr:nvSpPr>
        <xdr:cNvPr id="670"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27"/>
    <xdr:sp macro="" textlink="">
      <xdr:nvSpPr>
        <xdr:cNvPr id="671"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27"/>
    <xdr:sp macro="" textlink="">
      <xdr:nvSpPr>
        <xdr:cNvPr id="672"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27"/>
    <xdr:sp macro="" textlink="">
      <xdr:nvSpPr>
        <xdr:cNvPr id="673"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27"/>
    <xdr:sp macro="" textlink="">
      <xdr:nvSpPr>
        <xdr:cNvPr id="674"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30"/>
    <xdr:sp macro="" textlink="">
      <xdr:nvSpPr>
        <xdr:cNvPr id="675"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30"/>
    <xdr:sp macro="" textlink="">
      <xdr:nvSpPr>
        <xdr:cNvPr id="676"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30"/>
    <xdr:sp macro="" textlink="">
      <xdr:nvSpPr>
        <xdr:cNvPr id="677"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30"/>
    <xdr:sp macro="" textlink="">
      <xdr:nvSpPr>
        <xdr:cNvPr id="678"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30"/>
    <xdr:sp macro="" textlink="">
      <xdr:nvSpPr>
        <xdr:cNvPr id="679"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30"/>
    <xdr:sp macro="" textlink="">
      <xdr:nvSpPr>
        <xdr:cNvPr id="680"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30"/>
    <xdr:sp macro="" textlink="">
      <xdr:nvSpPr>
        <xdr:cNvPr id="681"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30"/>
    <xdr:sp macro="" textlink="">
      <xdr:nvSpPr>
        <xdr:cNvPr id="682"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30"/>
    <xdr:sp macro="" textlink="">
      <xdr:nvSpPr>
        <xdr:cNvPr id="683"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30"/>
    <xdr:sp macro="" textlink="">
      <xdr:nvSpPr>
        <xdr:cNvPr id="684"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30"/>
    <xdr:sp macro="" textlink="">
      <xdr:nvSpPr>
        <xdr:cNvPr id="685"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30"/>
    <xdr:sp macro="" textlink="">
      <xdr:nvSpPr>
        <xdr:cNvPr id="686"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27"/>
    <xdr:sp macro="" textlink="">
      <xdr:nvSpPr>
        <xdr:cNvPr id="687"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27"/>
    <xdr:sp macro="" textlink="">
      <xdr:nvSpPr>
        <xdr:cNvPr id="688"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27"/>
    <xdr:sp macro="" textlink="">
      <xdr:nvSpPr>
        <xdr:cNvPr id="689"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27"/>
    <xdr:sp macro="" textlink="">
      <xdr:nvSpPr>
        <xdr:cNvPr id="690"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27"/>
    <xdr:sp macro="" textlink="">
      <xdr:nvSpPr>
        <xdr:cNvPr id="691"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27"/>
    <xdr:sp macro="" textlink="">
      <xdr:nvSpPr>
        <xdr:cNvPr id="692"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27"/>
    <xdr:sp macro="" textlink="">
      <xdr:nvSpPr>
        <xdr:cNvPr id="693"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27"/>
    <xdr:sp macro="" textlink="">
      <xdr:nvSpPr>
        <xdr:cNvPr id="694"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27"/>
    <xdr:sp macro="" textlink="">
      <xdr:nvSpPr>
        <xdr:cNvPr id="695"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27"/>
    <xdr:sp macro="" textlink="">
      <xdr:nvSpPr>
        <xdr:cNvPr id="696"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27"/>
    <xdr:sp macro="" textlink="">
      <xdr:nvSpPr>
        <xdr:cNvPr id="697"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27"/>
    <xdr:sp macro="" textlink="">
      <xdr:nvSpPr>
        <xdr:cNvPr id="698"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30"/>
    <xdr:sp macro="" textlink="">
      <xdr:nvSpPr>
        <xdr:cNvPr id="699"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30"/>
    <xdr:sp macro="" textlink="">
      <xdr:nvSpPr>
        <xdr:cNvPr id="700"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30"/>
    <xdr:sp macro="" textlink="">
      <xdr:nvSpPr>
        <xdr:cNvPr id="701"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30"/>
    <xdr:sp macro="" textlink="">
      <xdr:nvSpPr>
        <xdr:cNvPr id="702"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30"/>
    <xdr:sp macro="" textlink="">
      <xdr:nvSpPr>
        <xdr:cNvPr id="703"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30"/>
    <xdr:sp macro="" textlink="">
      <xdr:nvSpPr>
        <xdr:cNvPr id="704"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30"/>
    <xdr:sp macro="" textlink="">
      <xdr:nvSpPr>
        <xdr:cNvPr id="705"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30"/>
    <xdr:sp macro="" textlink="">
      <xdr:nvSpPr>
        <xdr:cNvPr id="706"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30"/>
    <xdr:sp macro="" textlink="">
      <xdr:nvSpPr>
        <xdr:cNvPr id="707"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30"/>
    <xdr:sp macro="" textlink="">
      <xdr:nvSpPr>
        <xdr:cNvPr id="708"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30"/>
    <xdr:sp macro="" textlink="">
      <xdr:nvSpPr>
        <xdr:cNvPr id="709"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30"/>
    <xdr:sp macro="" textlink="">
      <xdr:nvSpPr>
        <xdr:cNvPr id="710"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27"/>
    <xdr:sp macro="" textlink="">
      <xdr:nvSpPr>
        <xdr:cNvPr id="711"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27"/>
    <xdr:sp macro="" textlink="">
      <xdr:nvSpPr>
        <xdr:cNvPr id="712"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27"/>
    <xdr:sp macro="" textlink="">
      <xdr:nvSpPr>
        <xdr:cNvPr id="713"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27"/>
    <xdr:sp macro="" textlink="">
      <xdr:nvSpPr>
        <xdr:cNvPr id="714"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27"/>
    <xdr:sp macro="" textlink="">
      <xdr:nvSpPr>
        <xdr:cNvPr id="715"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27"/>
    <xdr:sp macro="" textlink="">
      <xdr:nvSpPr>
        <xdr:cNvPr id="716"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27"/>
    <xdr:sp macro="" textlink="">
      <xdr:nvSpPr>
        <xdr:cNvPr id="717"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27"/>
    <xdr:sp macro="" textlink="">
      <xdr:nvSpPr>
        <xdr:cNvPr id="718"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27"/>
    <xdr:sp macro="" textlink="">
      <xdr:nvSpPr>
        <xdr:cNvPr id="719"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27"/>
    <xdr:sp macro="" textlink="">
      <xdr:nvSpPr>
        <xdr:cNvPr id="720"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27"/>
    <xdr:sp macro="" textlink="">
      <xdr:nvSpPr>
        <xdr:cNvPr id="721"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27"/>
    <xdr:sp macro="" textlink="">
      <xdr:nvSpPr>
        <xdr:cNvPr id="722"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30"/>
    <xdr:sp macro="" textlink="">
      <xdr:nvSpPr>
        <xdr:cNvPr id="723"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30"/>
    <xdr:sp macro="" textlink="">
      <xdr:nvSpPr>
        <xdr:cNvPr id="724"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30"/>
    <xdr:sp macro="" textlink="">
      <xdr:nvSpPr>
        <xdr:cNvPr id="725"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30"/>
    <xdr:sp macro="" textlink="">
      <xdr:nvSpPr>
        <xdr:cNvPr id="726"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30"/>
    <xdr:sp macro="" textlink="">
      <xdr:nvSpPr>
        <xdr:cNvPr id="727"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30"/>
    <xdr:sp macro="" textlink="">
      <xdr:nvSpPr>
        <xdr:cNvPr id="728"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30"/>
    <xdr:sp macro="" textlink="">
      <xdr:nvSpPr>
        <xdr:cNvPr id="729"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30"/>
    <xdr:sp macro="" textlink="">
      <xdr:nvSpPr>
        <xdr:cNvPr id="730"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30"/>
    <xdr:sp macro="" textlink="">
      <xdr:nvSpPr>
        <xdr:cNvPr id="731"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30"/>
    <xdr:sp macro="" textlink="">
      <xdr:nvSpPr>
        <xdr:cNvPr id="732"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30"/>
    <xdr:sp macro="" textlink="">
      <xdr:nvSpPr>
        <xdr:cNvPr id="733"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30"/>
    <xdr:sp macro="" textlink="">
      <xdr:nvSpPr>
        <xdr:cNvPr id="734"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27"/>
    <xdr:sp macro="" textlink="">
      <xdr:nvSpPr>
        <xdr:cNvPr id="735"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27"/>
    <xdr:sp macro="" textlink="">
      <xdr:nvSpPr>
        <xdr:cNvPr id="736"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27"/>
    <xdr:sp macro="" textlink="">
      <xdr:nvSpPr>
        <xdr:cNvPr id="737"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27"/>
    <xdr:sp macro="" textlink="">
      <xdr:nvSpPr>
        <xdr:cNvPr id="738"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27"/>
    <xdr:sp macro="" textlink="">
      <xdr:nvSpPr>
        <xdr:cNvPr id="739"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27"/>
    <xdr:sp macro="" textlink="">
      <xdr:nvSpPr>
        <xdr:cNvPr id="740"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27"/>
    <xdr:sp macro="" textlink="">
      <xdr:nvSpPr>
        <xdr:cNvPr id="741"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27"/>
    <xdr:sp macro="" textlink="">
      <xdr:nvSpPr>
        <xdr:cNvPr id="742"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27"/>
    <xdr:sp macro="" textlink="">
      <xdr:nvSpPr>
        <xdr:cNvPr id="743"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27"/>
    <xdr:sp macro="" textlink="">
      <xdr:nvSpPr>
        <xdr:cNvPr id="744"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27"/>
    <xdr:sp macro="" textlink="">
      <xdr:nvSpPr>
        <xdr:cNvPr id="745"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27"/>
    <xdr:sp macro="" textlink="">
      <xdr:nvSpPr>
        <xdr:cNvPr id="746"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30"/>
    <xdr:sp macro="" textlink="">
      <xdr:nvSpPr>
        <xdr:cNvPr id="747"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30"/>
    <xdr:sp macro="" textlink="">
      <xdr:nvSpPr>
        <xdr:cNvPr id="748"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30"/>
    <xdr:sp macro="" textlink="">
      <xdr:nvSpPr>
        <xdr:cNvPr id="749"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30"/>
    <xdr:sp macro="" textlink="">
      <xdr:nvSpPr>
        <xdr:cNvPr id="750"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30"/>
    <xdr:sp macro="" textlink="">
      <xdr:nvSpPr>
        <xdr:cNvPr id="751"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30"/>
    <xdr:sp macro="" textlink="">
      <xdr:nvSpPr>
        <xdr:cNvPr id="752"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30"/>
    <xdr:sp macro="" textlink="">
      <xdr:nvSpPr>
        <xdr:cNvPr id="753"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30"/>
    <xdr:sp macro="" textlink="">
      <xdr:nvSpPr>
        <xdr:cNvPr id="754"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30"/>
    <xdr:sp macro="" textlink="">
      <xdr:nvSpPr>
        <xdr:cNvPr id="755"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30"/>
    <xdr:sp macro="" textlink="">
      <xdr:nvSpPr>
        <xdr:cNvPr id="756"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30"/>
    <xdr:sp macro="" textlink="">
      <xdr:nvSpPr>
        <xdr:cNvPr id="757"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30"/>
    <xdr:sp macro="" textlink="">
      <xdr:nvSpPr>
        <xdr:cNvPr id="758"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27"/>
    <xdr:sp macro="" textlink="">
      <xdr:nvSpPr>
        <xdr:cNvPr id="759"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27"/>
    <xdr:sp macro="" textlink="">
      <xdr:nvSpPr>
        <xdr:cNvPr id="760"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27"/>
    <xdr:sp macro="" textlink="">
      <xdr:nvSpPr>
        <xdr:cNvPr id="761"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27"/>
    <xdr:sp macro="" textlink="">
      <xdr:nvSpPr>
        <xdr:cNvPr id="762"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27"/>
    <xdr:sp macro="" textlink="">
      <xdr:nvSpPr>
        <xdr:cNvPr id="763"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27"/>
    <xdr:sp macro="" textlink="">
      <xdr:nvSpPr>
        <xdr:cNvPr id="764"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27"/>
    <xdr:sp macro="" textlink="">
      <xdr:nvSpPr>
        <xdr:cNvPr id="765"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27"/>
    <xdr:sp macro="" textlink="">
      <xdr:nvSpPr>
        <xdr:cNvPr id="766"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27"/>
    <xdr:sp macro="" textlink="">
      <xdr:nvSpPr>
        <xdr:cNvPr id="767"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27"/>
    <xdr:sp macro="" textlink="">
      <xdr:nvSpPr>
        <xdr:cNvPr id="768"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27"/>
    <xdr:sp macro="" textlink="">
      <xdr:nvSpPr>
        <xdr:cNvPr id="769"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27"/>
    <xdr:sp macro="" textlink="">
      <xdr:nvSpPr>
        <xdr:cNvPr id="770"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30"/>
    <xdr:sp macro="" textlink="">
      <xdr:nvSpPr>
        <xdr:cNvPr id="771"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30"/>
    <xdr:sp macro="" textlink="">
      <xdr:nvSpPr>
        <xdr:cNvPr id="772"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30"/>
    <xdr:sp macro="" textlink="">
      <xdr:nvSpPr>
        <xdr:cNvPr id="773"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30"/>
    <xdr:sp macro="" textlink="">
      <xdr:nvSpPr>
        <xdr:cNvPr id="774"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30"/>
    <xdr:sp macro="" textlink="">
      <xdr:nvSpPr>
        <xdr:cNvPr id="775"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30"/>
    <xdr:sp macro="" textlink="">
      <xdr:nvSpPr>
        <xdr:cNvPr id="776"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30"/>
    <xdr:sp macro="" textlink="">
      <xdr:nvSpPr>
        <xdr:cNvPr id="777"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30"/>
    <xdr:sp macro="" textlink="">
      <xdr:nvSpPr>
        <xdr:cNvPr id="778"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30"/>
    <xdr:sp macro="" textlink="">
      <xdr:nvSpPr>
        <xdr:cNvPr id="779"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30"/>
    <xdr:sp macro="" textlink="">
      <xdr:nvSpPr>
        <xdr:cNvPr id="780"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30"/>
    <xdr:sp macro="" textlink="">
      <xdr:nvSpPr>
        <xdr:cNvPr id="781"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30"/>
    <xdr:sp macro="" textlink="">
      <xdr:nvSpPr>
        <xdr:cNvPr id="782"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27"/>
    <xdr:sp macro="" textlink="">
      <xdr:nvSpPr>
        <xdr:cNvPr id="783"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27"/>
    <xdr:sp macro="" textlink="">
      <xdr:nvSpPr>
        <xdr:cNvPr id="784"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27"/>
    <xdr:sp macro="" textlink="">
      <xdr:nvSpPr>
        <xdr:cNvPr id="785"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27"/>
    <xdr:sp macro="" textlink="">
      <xdr:nvSpPr>
        <xdr:cNvPr id="786"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27"/>
    <xdr:sp macro="" textlink="">
      <xdr:nvSpPr>
        <xdr:cNvPr id="787"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27"/>
    <xdr:sp macro="" textlink="">
      <xdr:nvSpPr>
        <xdr:cNvPr id="788"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27"/>
    <xdr:sp macro="" textlink="">
      <xdr:nvSpPr>
        <xdr:cNvPr id="789"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27"/>
    <xdr:sp macro="" textlink="">
      <xdr:nvSpPr>
        <xdr:cNvPr id="790"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27"/>
    <xdr:sp macro="" textlink="">
      <xdr:nvSpPr>
        <xdr:cNvPr id="791"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27"/>
    <xdr:sp macro="" textlink="">
      <xdr:nvSpPr>
        <xdr:cNvPr id="792"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27"/>
    <xdr:sp macro="" textlink="">
      <xdr:nvSpPr>
        <xdr:cNvPr id="793"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27"/>
    <xdr:sp macro="" textlink="">
      <xdr:nvSpPr>
        <xdr:cNvPr id="794"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411</xdr:row>
      <xdr:rowOff>0</xdr:rowOff>
    </xdr:from>
    <xdr:ext cx="66675" cy="648730"/>
    <xdr:sp macro="" textlink="">
      <xdr:nvSpPr>
        <xdr:cNvPr id="795"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411</xdr:row>
      <xdr:rowOff>0</xdr:rowOff>
    </xdr:from>
    <xdr:ext cx="66675" cy="648730"/>
    <xdr:sp macro="" textlink="">
      <xdr:nvSpPr>
        <xdr:cNvPr id="796"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411</xdr:row>
      <xdr:rowOff>0</xdr:rowOff>
    </xdr:from>
    <xdr:ext cx="66675" cy="648730"/>
    <xdr:sp macro="" textlink="">
      <xdr:nvSpPr>
        <xdr:cNvPr id="797"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411</xdr:row>
      <xdr:rowOff>0</xdr:rowOff>
    </xdr:from>
    <xdr:ext cx="66675" cy="648730"/>
    <xdr:sp macro="" textlink="">
      <xdr:nvSpPr>
        <xdr:cNvPr id="798"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411</xdr:row>
      <xdr:rowOff>0</xdr:rowOff>
    </xdr:from>
    <xdr:ext cx="66675" cy="648730"/>
    <xdr:sp macro="" textlink="">
      <xdr:nvSpPr>
        <xdr:cNvPr id="799"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411</xdr:row>
      <xdr:rowOff>0</xdr:rowOff>
    </xdr:from>
    <xdr:ext cx="66675" cy="648730"/>
    <xdr:sp macro="" textlink="">
      <xdr:nvSpPr>
        <xdr:cNvPr id="800"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411</xdr:row>
      <xdr:rowOff>0</xdr:rowOff>
    </xdr:from>
    <xdr:ext cx="66675" cy="648730"/>
    <xdr:sp macro="" textlink="">
      <xdr:nvSpPr>
        <xdr:cNvPr id="801"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411</xdr:row>
      <xdr:rowOff>0</xdr:rowOff>
    </xdr:from>
    <xdr:ext cx="66675" cy="648730"/>
    <xdr:sp macro="" textlink="">
      <xdr:nvSpPr>
        <xdr:cNvPr id="802"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411</xdr:row>
      <xdr:rowOff>0</xdr:rowOff>
    </xdr:from>
    <xdr:ext cx="66675" cy="648730"/>
    <xdr:sp macro="" textlink="">
      <xdr:nvSpPr>
        <xdr:cNvPr id="803"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411</xdr:row>
      <xdr:rowOff>0</xdr:rowOff>
    </xdr:from>
    <xdr:ext cx="66675" cy="648730"/>
    <xdr:sp macro="" textlink="">
      <xdr:nvSpPr>
        <xdr:cNvPr id="804"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411</xdr:row>
      <xdr:rowOff>0</xdr:rowOff>
    </xdr:from>
    <xdr:ext cx="66675" cy="648730"/>
    <xdr:sp macro="" textlink="">
      <xdr:nvSpPr>
        <xdr:cNvPr id="805"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411</xdr:row>
      <xdr:rowOff>0</xdr:rowOff>
    </xdr:from>
    <xdr:ext cx="66675" cy="648730"/>
    <xdr:sp macro="" textlink="">
      <xdr:nvSpPr>
        <xdr:cNvPr id="806"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411</xdr:row>
      <xdr:rowOff>0</xdr:rowOff>
    </xdr:from>
    <xdr:ext cx="66675" cy="648727"/>
    <xdr:sp macro="" textlink="">
      <xdr:nvSpPr>
        <xdr:cNvPr id="807"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411</xdr:row>
      <xdr:rowOff>0</xdr:rowOff>
    </xdr:from>
    <xdr:ext cx="66675" cy="648727"/>
    <xdr:sp macro="" textlink="">
      <xdr:nvSpPr>
        <xdr:cNvPr id="808"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411</xdr:row>
      <xdr:rowOff>0</xdr:rowOff>
    </xdr:from>
    <xdr:ext cx="66675" cy="648727"/>
    <xdr:sp macro="" textlink="">
      <xdr:nvSpPr>
        <xdr:cNvPr id="809"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411</xdr:row>
      <xdr:rowOff>0</xdr:rowOff>
    </xdr:from>
    <xdr:ext cx="66675" cy="648727"/>
    <xdr:sp macro="" textlink="">
      <xdr:nvSpPr>
        <xdr:cNvPr id="810"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411</xdr:row>
      <xdr:rowOff>0</xdr:rowOff>
    </xdr:from>
    <xdr:ext cx="66675" cy="648727"/>
    <xdr:sp macro="" textlink="">
      <xdr:nvSpPr>
        <xdr:cNvPr id="811"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411</xdr:row>
      <xdr:rowOff>0</xdr:rowOff>
    </xdr:from>
    <xdr:ext cx="66675" cy="648727"/>
    <xdr:sp macro="" textlink="">
      <xdr:nvSpPr>
        <xdr:cNvPr id="812"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411</xdr:row>
      <xdr:rowOff>0</xdr:rowOff>
    </xdr:from>
    <xdr:ext cx="66675" cy="648727"/>
    <xdr:sp macro="" textlink="">
      <xdr:nvSpPr>
        <xdr:cNvPr id="813"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411</xdr:row>
      <xdr:rowOff>0</xdr:rowOff>
    </xdr:from>
    <xdr:ext cx="66675" cy="648727"/>
    <xdr:sp macro="" textlink="">
      <xdr:nvSpPr>
        <xdr:cNvPr id="814"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411</xdr:row>
      <xdr:rowOff>0</xdr:rowOff>
    </xdr:from>
    <xdr:ext cx="66675" cy="648727"/>
    <xdr:sp macro="" textlink="">
      <xdr:nvSpPr>
        <xdr:cNvPr id="815"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411</xdr:row>
      <xdr:rowOff>0</xdr:rowOff>
    </xdr:from>
    <xdr:ext cx="66675" cy="648727"/>
    <xdr:sp macro="" textlink="">
      <xdr:nvSpPr>
        <xdr:cNvPr id="816"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411</xdr:row>
      <xdr:rowOff>0</xdr:rowOff>
    </xdr:from>
    <xdr:ext cx="66675" cy="648727"/>
    <xdr:sp macro="" textlink="">
      <xdr:nvSpPr>
        <xdr:cNvPr id="817"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411</xdr:row>
      <xdr:rowOff>0</xdr:rowOff>
    </xdr:from>
    <xdr:ext cx="66675" cy="648727"/>
    <xdr:sp macro="" textlink="">
      <xdr:nvSpPr>
        <xdr:cNvPr id="818"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412</xdr:row>
      <xdr:rowOff>0</xdr:rowOff>
    </xdr:from>
    <xdr:ext cx="66675" cy="648730"/>
    <xdr:sp macro="" textlink="">
      <xdr:nvSpPr>
        <xdr:cNvPr id="819"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412</xdr:row>
      <xdr:rowOff>0</xdr:rowOff>
    </xdr:from>
    <xdr:ext cx="66675" cy="648730"/>
    <xdr:sp macro="" textlink="">
      <xdr:nvSpPr>
        <xdr:cNvPr id="820"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412</xdr:row>
      <xdr:rowOff>0</xdr:rowOff>
    </xdr:from>
    <xdr:ext cx="66675" cy="648730"/>
    <xdr:sp macro="" textlink="">
      <xdr:nvSpPr>
        <xdr:cNvPr id="821"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412</xdr:row>
      <xdr:rowOff>0</xdr:rowOff>
    </xdr:from>
    <xdr:ext cx="66675" cy="648730"/>
    <xdr:sp macro="" textlink="">
      <xdr:nvSpPr>
        <xdr:cNvPr id="822"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412</xdr:row>
      <xdr:rowOff>0</xdr:rowOff>
    </xdr:from>
    <xdr:ext cx="66675" cy="648730"/>
    <xdr:sp macro="" textlink="">
      <xdr:nvSpPr>
        <xdr:cNvPr id="823"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412</xdr:row>
      <xdr:rowOff>0</xdr:rowOff>
    </xdr:from>
    <xdr:ext cx="66675" cy="648730"/>
    <xdr:sp macro="" textlink="">
      <xdr:nvSpPr>
        <xdr:cNvPr id="824"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412</xdr:row>
      <xdr:rowOff>0</xdr:rowOff>
    </xdr:from>
    <xdr:ext cx="66675" cy="648730"/>
    <xdr:sp macro="" textlink="">
      <xdr:nvSpPr>
        <xdr:cNvPr id="825"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412</xdr:row>
      <xdr:rowOff>0</xdr:rowOff>
    </xdr:from>
    <xdr:ext cx="66675" cy="648730"/>
    <xdr:sp macro="" textlink="">
      <xdr:nvSpPr>
        <xdr:cNvPr id="826"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412</xdr:row>
      <xdr:rowOff>0</xdr:rowOff>
    </xdr:from>
    <xdr:ext cx="66675" cy="648730"/>
    <xdr:sp macro="" textlink="">
      <xdr:nvSpPr>
        <xdr:cNvPr id="827"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412</xdr:row>
      <xdr:rowOff>0</xdr:rowOff>
    </xdr:from>
    <xdr:ext cx="66675" cy="648730"/>
    <xdr:sp macro="" textlink="">
      <xdr:nvSpPr>
        <xdr:cNvPr id="828"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412</xdr:row>
      <xdr:rowOff>0</xdr:rowOff>
    </xdr:from>
    <xdr:ext cx="66675" cy="648730"/>
    <xdr:sp macro="" textlink="">
      <xdr:nvSpPr>
        <xdr:cNvPr id="829"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412</xdr:row>
      <xdr:rowOff>0</xdr:rowOff>
    </xdr:from>
    <xdr:ext cx="66675" cy="648730"/>
    <xdr:sp macro="" textlink="">
      <xdr:nvSpPr>
        <xdr:cNvPr id="830"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412</xdr:row>
      <xdr:rowOff>0</xdr:rowOff>
    </xdr:from>
    <xdr:ext cx="66675" cy="648727"/>
    <xdr:sp macro="" textlink="">
      <xdr:nvSpPr>
        <xdr:cNvPr id="831"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412</xdr:row>
      <xdr:rowOff>0</xdr:rowOff>
    </xdr:from>
    <xdr:ext cx="66675" cy="648727"/>
    <xdr:sp macro="" textlink="">
      <xdr:nvSpPr>
        <xdr:cNvPr id="832"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412</xdr:row>
      <xdr:rowOff>0</xdr:rowOff>
    </xdr:from>
    <xdr:ext cx="66675" cy="648727"/>
    <xdr:sp macro="" textlink="">
      <xdr:nvSpPr>
        <xdr:cNvPr id="833"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412</xdr:row>
      <xdr:rowOff>0</xdr:rowOff>
    </xdr:from>
    <xdr:ext cx="66675" cy="648727"/>
    <xdr:sp macro="" textlink="">
      <xdr:nvSpPr>
        <xdr:cNvPr id="834"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412</xdr:row>
      <xdr:rowOff>0</xdr:rowOff>
    </xdr:from>
    <xdr:ext cx="66675" cy="648727"/>
    <xdr:sp macro="" textlink="">
      <xdr:nvSpPr>
        <xdr:cNvPr id="835"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412</xdr:row>
      <xdr:rowOff>0</xdr:rowOff>
    </xdr:from>
    <xdr:ext cx="66675" cy="648727"/>
    <xdr:sp macro="" textlink="">
      <xdr:nvSpPr>
        <xdr:cNvPr id="836"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412</xdr:row>
      <xdr:rowOff>0</xdr:rowOff>
    </xdr:from>
    <xdr:ext cx="66675" cy="648727"/>
    <xdr:sp macro="" textlink="">
      <xdr:nvSpPr>
        <xdr:cNvPr id="837"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412</xdr:row>
      <xdr:rowOff>0</xdr:rowOff>
    </xdr:from>
    <xdr:ext cx="66675" cy="648727"/>
    <xdr:sp macro="" textlink="">
      <xdr:nvSpPr>
        <xdr:cNvPr id="838"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412</xdr:row>
      <xdr:rowOff>0</xdr:rowOff>
    </xdr:from>
    <xdr:ext cx="66675" cy="648727"/>
    <xdr:sp macro="" textlink="">
      <xdr:nvSpPr>
        <xdr:cNvPr id="839"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412</xdr:row>
      <xdr:rowOff>0</xdr:rowOff>
    </xdr:from>
    <xdr:ext cx="66675" cy="648727"/>
    <xdr:sp macro="" textlink="">
      <xdr:nvSpPr>
        <xdr:cNvPr id="840"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412</xdr:row>
      <xdr:rowOff>0</xdr:rowOff>
    </xdr:from>
    <xdr:ext cx="66675" cy="648727"/>
    <xdr:sp macro="" textlink="">
      <xdr:nvSpPr>
        <xdr:cNvPr id="841"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412</xdr:row>
      <xdr:rowOff>0</xdr:rowOff>
    </xdr:from>
    <xdr:ext cx="66675" cy="648727"/>
    <xdr:sp macro="" textlink="">
      <xdr:nvSpPr>
        <xdr:cNvPr id="842"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413</xdr:row>
      <xdr:rowOff>0</xdr:rowOff>
    </xdr:from>
    <xdr:ext cx="66675" cy="648730"/>
    <xdr:sp macro="" textlink="">
      <xdr:nvSpPr>
        <xdr:cNvPr id="843"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413</xdr:row>
      <xdr:rowOff>0</xdr:rowOff>
    </xdr:from>
    <xdr:ext cx="66675" cy="648730"/>
    <xdr:sp macro="" textlink="">
      <xdr:nvSpPr>
        <xdr:cNvPr id="844"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413</xdr:row>
      <xdr:rowOff>0</xdr:rowOff>
    </xdr:from>
    <xdr:ext cx="66675" cy="648730"/>
    <xdr:sp macro="" textlink="">
      <xdr:nvSpPr>
        <xdr:cNvPr id="845"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413</xdr:row>
      <xdr:rowOff>0</xdr:rowOff>
    </xdr:from>
    <xdr:ext cx="66675" cy="648730"/>
    <xdr:sp macro="" textlink="">
      <xdr:nvSpPr>
        <xdr:cNvPr id="846"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413</xdr:row>
      <xdr:rowOff>0</xdr:rowOff>
    </xdr:from>
    <xdr:ext cx="66675" cy="648730"/>
    <xdr:sp macro="" textlink="">
      <xdr:nvSpPr>
        <xdr:cNvPr id="847"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413</xdr:row>
      <xdr:rowOff>0</xdr:rowOff>
    </xdr:from>
    <xdr:ext cx="66675" cy="648730"/>
    <xdr:sp macro="" textlink="">
      <xdr:nvSpPr>
        <xdr:cNvPr id="848"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413</xdr:row>
      <xdr:rowOff>0</xdr:rowOff>
    </xdr:from>
    <xdr:ext cx="66675" cy="648730"/>
    <xdr:sp macro="" textlink="">
      <xdr:nvSpPr>
        <xdr:cNvPr id="849"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413</xdr:row>
      <xdr:rowOff>0</xdr:rowOff>
    </xdr:from>
    <xdr:ext cx="66675" cy="648730"/>
    <xdr:sp macro="" textlink="">
      <xdr:nvSpPr>
        <xdr:cNvPr id="850"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413</xdr:row>
      <xdr:rowOff>0</xdr:rowOff>
    </xdr:from>
    <xdr:ext cx="66675" cy="648730"/>
    <xdr:sp macro="" textlink="">
      <xdr:nvSpPr>
        <xdr:cNvPr id="851"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413</xdr:row>
      <xdr:rowOff>0</xdr:rowOff>
    </xdr:from>
    <xdr:ext cx="66675" cy="648730"/>
    <xdr:sp macro="" textlink="">
      <xdr:nvSpPr>
        <xdr:cNvPr id="852"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413</xdr:row>
      <xdr:rowOff>0</xdr:rowOff>
    </xdr:from>
    <xdr:ext cx="66675" cy="648730"/>
    <xdr:sp macro="" textlink="">
      <xdr:nvSpPr>
        <xdr:cNvPr id="853"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413</xdr:row>
      <xdr:rowOff>0</xdr:rowOff>
    </xdr:from>
    <xdr:ext cx="66675" cy="648730"/>
    <xdr:sp macro="" textlink="">
      <xdr:nvSpPr>
        <xdr:cNvPr id="854"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413</xdr:row>
      <xdr:rowOff>0</xdr:rowOff>
    </xdr:from>
    <xdr:ext cx="66675" cy="648727"/>
    <xdr:sp macro="" textlink="">
      <xdr:nvSpPr>
        <xdr:cNvPr id="855"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413</xdr:row>
      <xdr:rowOff>0</xdr:rowOff>
    </xdr:from>
    <xdr:ext cx="66675" cy="648727"/>
    <xdr:sp macro="" textlink="">
      <xdr:nvSpPr>
        <xdr:cNvPr id="856"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413</xdr:row>
      <xdr:rowOff>0</xdr:rowOff>
    </xdr:from>
    <xdr:ext cx="66675" cy="648727"/>
    <xdr:sp macro="" textlink="">
      <xdr:nvSpPr>
        <xdr:cNvPr id="857"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413</xdr:row>
      <xdr:rowOff>0</xdr:rowOff>
    </xdr:from>
    <xdr:ext cx="66675" cy="648727"/>
    <xdr:sp macro="" textlink="">
      <xdr:nvSpPr>
        <xdr:cNvPr id="858"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413</xdr:row>
      <xdr:rowOff>0</xdr:rowOff>
    </xdr:from>
    <xdr:ext cx="66675" cy="648727"/>
    <xdr:sp macro="" textlink="">
      <xdr:nvSpPr>
        <xdr:cNvPr id="859"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413</xdr:row>
      <xdr:rowOff>0</xdr:rowOff>
    </xdr:from>
    <xdr:ext cx="66675" cy="648727"/>
    <xdr:sp macro="" textlink="">
      <xdr:nvSpPr>
        <xdr:cNvPr id="860"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413</xdr:row>
      <xdr:rowOff>0</xdr:rowOff>
    </xdr:from>
    <xdr:ext cx="66675" cy="648727"/>
    <xdr:sp macro="" textlink="">
      <xdr:nvSpPr>
        <xdr:cNvPr id="861"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413</xdr:row>
      <xdr:rowOff>0</xdr:rowOff>
    </xdr:from>
    <xdr:ext cx="66675" cy="648727"/>
    <xdr:sp macro="" textlink="">
      <xdr:nvSpPr>
        <xdr:cNvPr id="862"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413</xdr:row>
      <xdr:rowOff>0</xdr:rowOff>
    </xdr:from>
    <xdr:ext cx="66675" cy="648727"/>
    <xdr:sp macro="" textlink="">
      <xdr:nvSpPr>
        <xdr:cNvPr id="863"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413</xdr:row>
      <xdr:rowOff>0</xdr:rowOff>
    </xdr:from>
    <xdr:ext cx="66675" cy="648727"/>
    <xdr:sp macro="" textlink="">
      <xdr:nvSpPr>
        <xdr:cNvPr id="864"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413</xdr:row>
      <xdr:rowOff>0</xdr:rowOff>
    </xdr:from>
    <xdr:ext cx="66675" cy="648727"/>
    <xdr:sp macro="" textlink="">
      <xdr:nvSpPr>
        <xdr:cNvPr id="865"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413</xdr:row>
      <xdr:rowOff>0</xdr:rowOff>
    </xdr:from>
    <xdr:ext cx="66675" cy="648727"/>
    <xdr:sp macro="" textlink="">
      <xdr:nvSpPr>
        <xdr:cNvPr id="866"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30"/>
    <xdr:sp macro="" textlink="">
      <xdr:nvSpPr>
        <xdr:cNvPr id="867"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30"/>
    <xdr:sp macro="" textlink="">
      <xdr:nvSpPr>
        <xdr:cNvPr id="868"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30"/>
    <xdr:sp macro="" textlink="">
      <xdr:nvSpPr>
        <xdr:cNvPr id="869"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30"/>
    <xdr:sp macro="" textlink="">
      <xdr:nvSpPr>
        <xdr:cNvPr id="870"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30"/>
    <xdr:sp macro="" textlink="">
      <xdr:nvSpPr>
        <xdr:cNvPr id="871"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30"/>
    <xdr:sp macro="" textlink="">
      <xdr:nvSpPr>
        <xdr:cNvPr id="872"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30"/>
    <xdr:sp macro="" textlink="">
      <xdr:nvSpPr>
        <xdr:cNvPr id="873"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30"/>
    <xdr:sp macro="" textlink="">
      <xdr:nvSpPr>
        <xdr:cNvPr id="874"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30"/>
    <xdr:sp macro="" textlink="">
      <xdr:nvSpPr>
        <xdr:cNvPr id="875"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30"/>
    <xdr:sp macro="" textlink="">
      <xdr:nvSpPr>
        <xdr:cNvPr id="876"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30"/>
    <xdr:sp macro="" textlink="">
      <xdr:nvSpPr>
        <xdr:cNvPr id="877"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30"/>
    <xdr:sp macro="" textlink="">
      <xdr:nvSpPr>
        <xdr:cNvPr id="878"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27"/>
    <xdr:sp macro="" textlink="">
      <xdr:nvSpPr>
        <xdr:cNvPr id="879"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27"/>
    <xdr:sp macro="" textlink="">
      <xdr:nvSpPr>
        <xdr:cNvPr id="880"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27"/>
    <xdr:sp macro="" textlink="">
      <xdr:nvSpPr>
        <xdr:cNvPr id="881"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27"/>
    <xdr:sp macro="" textlink="">
      <xdr:nvSpPr>
        <xdr:cNvPr id="882"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27"/>
    <xdr:sp macro="" textlink="">
      <xdr:nvSpPr>
        <xdr:cNvPr id="883"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27"/>
    <xdr:sp macro="" textlink="">
      <xdr:nvSpPr>
        <xdr:cNvPr id="884"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27"/>
    <xdr:sp macro="" textlink="">
      <xdr:nvSpPr>
        <xdr:cNvPr id="885"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27"/>
    <xdr:sp macro="" textlink="">
      <xdr:nvSpPr>
        <xdr:cNvPr id="886"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27"/>
    <xdr:sp macro="" textlink="">
      <xdr:nvSpPr>
        <xdr:cNvPr id="887"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27"/>
    <xdr:sp macro="" textlink="">
      <xdr:nvSpPr>
        <xdr:cNvPr id="888"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27"/>
    <xdr:sp macro="" textlink="">
      <xdr:nvSpPr>
        <xdr:cNvPr id="889"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27"/>
    <xdr:sp macro="" textlink="">
      <xdr:nvSpPr>
        <xdr:cNvPr id="890"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30"/>
    <xdr:sp macro="" textlink="">
      <xdr:nvSpPr>
        <xdr:cNvPr id="891"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30"/>
    <xdr:sp macro="" textlink="">
      <xdr:nvSpPr>
        <xdr:cNvPr id="892"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30"/>
    <xdr:sp macro="" textlink="">
      <xdr:nvSpPr>
        <xdr:cNvPr id="893"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30"/>
    <xdr:sp macro="" textlink="">
      <xdr:nvSpPr>
        <xdr:cNvPr id="894"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30"/>
    <xdr:sp macro="" textlink="">
      <xdr:nvSpPr>
        <xdr:cNvPr id="895"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30"/>
    <xdr:sp macro="" textlink="">
      <xdr:nvSpPr>
        <xdr:cNvPr id="896"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30"/>
    <xdr:sp macro="" textlink="">
      <xdr:nvSpPr>
        <xdr:cNvPr id="897"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30"/>
    <xdr:sp macro="" textlink="">
      <xdr:nvSpPr>
        <xdr:cNvPr id="898"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30"/>
    <xdr:sp macro="" textlink="">
      <xdr:nvSpPr>
        <xdr:cNvPr id="899"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30"/>
    <xdr:sp macro="" textlink="">
      <xdr:nvSpPr>
        <xdr:cNvPr id="900"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30"/>
    <xdr:sp macro="" textlink="">
      <xdr:nvSpPr>
        <xdr:cNvPr id="901"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30"/>
    <xdr:sp macro="" textlink="">
      <xdr:nvSpPr>
        <xdr:cNvPr id="902"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27"/>
    <xdr:sp macro="" textlink="">
      <xdr:nvSpPr>
        <xdr:cNvPr id="903"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27"/>
    <xdr:sp macro="" textlink="">
      <xdr:nvSpPr>
        <xdr:cNvPr id="904"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27"/>
    <xdr:sp macro="" textlink="">
      <xdr:nvSpPr>
        <xdr:cNvPr id="905"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27"/>
    <xdr:sp macro="" textlink="">
      <xdr:nvSpPr>
        <xdr:cNvPr id="906"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27"/>
    <xdr:sp macro="" textlink="">
      <xdr:nvSpPr>
        <xdr:cNvPr id="907"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27"/>
    <xdr:sp macro="" textlink="">
      <xdr:nvSpPr>
        <xdr:cNvPr id="908"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27"/>
    <xdr:sp macro="" textlink="">
      <xdr:nvSpPr>
        <xdr:cNvPr id="909"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27"/>
    <xdr:sp macro="" textlink="">
      <xdr:nvSpPr>
        <xdr:cNvPr id="910"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27"/>
    <xdr:sp macro="" textlink="">
      <xdr:nvSpPr>
        <xdr:cNvPr id="911"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27"/>
    <xdr:sp macro="" textlink="">
      <xdr:nvSpPr>
        <xdr:cNvPr id="912"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27"/>
    <xdr:sp macro="" textlink="">
      <xdr:nvSpPr>
        <xdr:cNvPr id="913"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27"/>
    <xdr:sp macro="" textlink="">
      <xdr:nvSpPr>
        <xdr:cNvPr id="914"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30"/>
    <xdr:sp macro="" textlink="">
      <xdr:nvSpPr>
        <xdr:cNvPr id="915"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30"/>
    <xdr:sp macro="" textlink="">
      <xdr:nvSpPr>
        <xdr:cNvPr id="916"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30"/>
    <xdr:sp macro="" textlink="">
      <xdr:nvSpPr>
        <xdr:cNvPr id="917"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30"/>
    <xdr:sp macro="" textlink="">
      <xdr:nvSpPr>
        <xdr:cNvPr id="918"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30"/>
    <xdr:sp macro="" textlink="">
      <xdr:nvSpPr>
        <xdr:cNvPr id="919"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30"/>
    <xdr:sp macro="" textlink="">
      <xdr:nvSpPr>
        <xdr:cNvPr id="920"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30"/>
    <xdr:sp macro="" textlink="">
      <xdr:nvSpPr>
        <xdr:cNvPr id="921"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30"/>
    <xdr:sp macro="" textlink="">
      <xdr:nvSpPr>
        <xdr:cNvPr id="922"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30"/>
    <xdr:sp macro="" textlink="">
      <xdr:nvSpPr>
        <xdr:cNvPr id="923"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30"/>
    <xdr:sp macro="" textlink="">
      <xdr:nvSpPr>
        <xdr:cNvPr id="924"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30"/>
    <xdr:sp macro="" textlink="">
      <xdr:nvSpPr>
        <xdr:cNvPr id="925"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30"/>
    <xdr:sp macro="" textlink="">
      <xdr:nvSpPr>
        <xdr:cNvPr id="926"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27"/>
    <xdr:sp macro="" textlink="">
      <xdr:nvSpPr>
        <xdr:cNvPr id="927"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27"/>
    <xdr:sp macro="" textlink="">
      <xdr:nvSpPr>
        <xdr:cNvPr id="928"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27"/>
    <xdr:sp macro="" textlink="">
      <xdr:nvSpPr>
        <xdr:cNvPr id="929"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27"/>
    <xdr:sp macro="" textlink="">
      <xdr:nvSpPr>
        <xdr:cNvPr id="930"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27"/>
    <xdr:sp macro="" textlink="">
      <xdr:nvSpPr>
        <xdr:cNvPr id="931"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27"/>
    <xdr:sp macro="" textlink="">
      <xdr:nvSpPr>
        <xdr:cNvPr id="932"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27"/>
    <xdr:sp macro="" textlink="">
      <xdr:nvSpPr>
        <xdr:cNvPr id="933"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27"/>
    <xdr:sp macro="" textlink="">
      <xdr:nvSpPr>
        <xdr:cNvPr id="934"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27"/>
    <xdr:sp macro="" textlink="">
      <xdr:nvSpPr>
        <xdr:cNvPr id="935"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27"/>
    <xdr:sp macro="" textlink="">
      <xdr:nvSpPr>
        <xdr:cNvPr id="936"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27"/>
    <xdr:sp macro="" textlink="">
      <xdr:nvSpPr>
        <xdr:cNvPr id="937"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27"/>
    <xdr:sp macro="" textlink="">
      <xdr:nvSpPr>
        <xdr:cNvPr id="938"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30"/>
    <xdr:sp macro="" textlink="">
      <xdr:nvSpPr>
        <xdr:cNvPr id="939"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30"/>
    <xdr:sp macro="" textlink="">
      <xdr:nvSpPr>
        <xdr:cNvPr id="940"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30"/>
    <xdr:sp macro="" textlink="">
      <xdr:nvSpPr>
        <xdr:cNvPr id="941"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30"/>
    <xdr:sp macro="" textlink="">
      <xdr:nvSpPr>
        <xdr:cNvPr id="942"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30"/>
    <xdr:sp macro="" textlink="">
      <xdr:nvSpPr>
        <xdr:cNvPr id="943"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30"/>
    <xdr:sp macro="" textlink="">
      <xdr:nvSpPr>
        <xdr:cNvPr id="944"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30"/>
    <xdr:sp macro="" textlink="">
      <xdr:nvSpPr>
        <xdr:cNvPr id="945"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30"/>
    <xdr:sp macro="" textlink="">
      <xdr:nvSpPr>
        <xdr:cNvPr id="946"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30"/>
    <xdr:sp macro="" textlink="">
      <xdr:nvSpPr>
        <xdr:cNvPr id="947"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30"/>
    <xdr:sp macro="" textlink="">
      <xdr:nvSpPr>
        <xdr:cNvPr id="948"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30"/>
    <xdr:sp macro="" textlink="">
      <xdr:nvSpPr>
        <xdr:cNvPr id="949"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30"/>
    <xdr:sp macro="" textlink="">
      <xdr:nvSpPr>
        <xdr:cNvPr id="950"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27"/>
    <xdr:sp macro="" textlink="">
      <xdr:nvSpPr>
        <xdr:cNvPr id="951"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27"/>
    <xdr:sp macro="" textlink="">
      <xdr:nvSpPr>
        <xdr:cNvPr id="952"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27"/>
    <xdr:sp macro="" textlink="">
      <xdr:nvSpPr>
        <xdr:cNvPr id="953"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27"/>
    <xdr:sp macro="" textlink="">
      <xdr:nvSpPr>
        <xdr:cNvPr id="954"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27"/>
    <xdr:sp macro="" textlink="">
      <xdr:nvSpPr>
        <xdr:cNvPr id="955"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27"/>
    <xdr:sp macro="" textlink="">
      <xdr:nvSpPr>
        <xdr:cNvPr id="956"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27"/>
    <xdr:sp macro="" textlink="">
      <xdr:nvSpPr>
        <xdr:cNvPr id="957"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27"/>
    <xdr:sp macro="" textlink="">
      <xdr:nvSpPr>
        <xdr:cNvPr id="958"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27"/>
    <xdr:sp macro="" textlink="">
      <xdr:nvSpPr>
        <xdr:cNvPr id="959"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27"/>
    <xdr:sp macro="" textlink="">
      <xdr:nvSpPr>
        <xdr:cNvPr id="960"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27"/>
    <xdr:sp macro="" textlink="">
      <xdr:nvSpPr>
        <xdr:cNvPr id="961"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27"/>
    <xdr:sp macro="" textlink="">
      <xdr:nvSpPr>
        <xdr:cNvPr id="962"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30"/>
    <xdr:sp macro="" textlink="">
      <xdr:nvSpPr>
        <xdr:cNvPr id="963"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30"/>
    <xdr:sp macro="" textlink="">
      <xdr:nvSpPr>
        <xdr:cNvPr id="964"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30"/>
    <xdr:sp macro="" textlink="">
      <xdr:nvSpPr>
        <xdr:cNvPr id="965"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30"/>
    <xdr:sp macro="" textlink="">
      <xdr:nvSpPr>
        <xdr:cNvPr id="966"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30"/>
    <xdr:sp macro="" textlink="">
      <xdr:nvSpPr>
        <xdr:cNvPr id="967"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30"/>
    <xdr:sp macro="" textlink="">
      <xdr:nvSpPr>
        <xdr:cNvPr id="968"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30"/>
    <xdr:sp macro="" textlink="">
      <xdr:nvSpPr>
        <xdr:cNvPr id="969"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30"/>
    <xdr:sp macro="" textlink="">
      <xdr:nvSpPr>
        <xdr:cNvPr id="970"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30"/>
    <xdr:sp macro="" textlink="">
      <xdr:nvSpPr>
        <xdr:cNvPr id="971"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30"/>
    <xdr:sp macro="" textlink="">
      <xdr:nvSpPr>
        <xdr:cNvPr id="972"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30"/>
    <xdr:sp macro="" textlink="">
      <xdr:nvSpPr>
        <xdr:cNvPr id="973"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30"/>
    <xdr:sp macro="" textlink="">
      <xdr:nvSpPr>
        <xdr:cNvPr id="974"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27"/>
    <xdr:sp macro="" textlink="">
      <xdr:nvSpPr>
        <xdr:cNvPr id="975"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27"/>
    <xdr:sp macro="" textlink="">
      <xdr:nvSpPr>
        <xdr:cNvPr id="976"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27"/>
    <xdr:sp macro="" textlink="">
      <xdr:nvSpPr>
        <xdr:cNvPr id="977"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27"/>
    <xdr:sp macro="" textlink="">
      <xdr:nvSpPr>
        <xdr:cNvPr id="978"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27"/>
    <xdr:sp macro="" textlink="">
      <xdr:nvSpPr>
        <xdr:cNvPr id="979"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27"/>
    <xdr:sp macro="" textlink="">
      <xdr:nvSpPr>
        <xdr:cNvPr id="980"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27"/>
    <xdr:sp macro="" textlink="">
      <xdr:nvSpPr>
        <xdr:cNvPr id="981"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27"/>
    <xdr:sp macro="" textlink="">
      <xdr:nvSpPr>
        <xdr:cNvPr id="982"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27"/>
    <xdr:sp macro="" textlink="">
      <xdr:nvSpPr>
        <xdr:cNvPr id="983"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27"/>
    <xdr:sp macro="" textlink="">
      <xdr:nvSpPr>
        <xdr:cNvPr id="984"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27"/>
    <xdr:sp macro="" textlink="">
      <xdr:nvSpPr>
        <xdr:cNvPr id="985"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27"/>
    <xdr:sp macro="" textlink="">
      <xdr:nvSpPr>
        <xdr:cNvPr id="986"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30"/>
    <xdr:sp macro="" textlink="">
      <xdr:nvSpPr>
        <xdr:cNvPr id="987"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30"/>
    <xdr:sp macro="" textlink="">
      <xdr:nvSpPr>
        <xdr:cNvPr id="988"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30"/>
    <xdr:sp macro="" textlink="">
      <xdr:nvSpPr>
        <xdr:cNvPr id="989"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30"/>
    <xdr:sp macro="" textlink="">
      <xdr:nvSpPr>
        <xdr:cNvPr id="990"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30"/>
    <xdr:sp macro="" textlink="">
      <xdr:nvSpPr>
        <xdr:cNvPr id="991"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30"/>
    <xdr:sp macro="" textlink="">
      <xdr:nvSpPr>
        <xdr:cNvPr id="992"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30"/>
    <xdr:sp macro="" textlink="">
      <xdr:nvSpPr>
        <xdr:cNvPr id="993"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30"/>
    <xdr:sp macro="" textlink="">
      <xdr:nvSpPr>
        <xdr:cNvPr id="994"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30"/>
    <xdr:sp macro="" textlink="">
      <xdr:nvSpPr>
        <xdr:cNvPr id="995"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30"/>
    <xdr:sp macro="" textlink="">
      <xdr:nvSpPr>
        <xdr:cNvPr id="996"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30"/>
    <xdr:sp macro="" textlink="">
      <xdr:nvSpPr>
        <xdr:cNvPr id="997"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30"/>
    <xdr:sp macro="" textlink="">
      <xdr:nvSpPr>
        <xdr:cNvPr id="998"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27"/>
    <xdr:sp macro="" textlink="">
      <xdr:nvSpPr>
        <xdr:cNvPr id="999"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27"/>
    <xdr:sp macro="" textlink="">
      <xdr:nvSpPr>
        <xdr:cNvPr id="1000"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27"/>
    <xdr:sp macro="" textlink="">
      <xdr:nvSpPr>
        <xdr:cNvPr id="1001"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27"/>
    <xdr:sp macro="" textlink="">
      <xdr:nvSpPr>
        <xdr:cNvPr id="1002"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27"/>
    <xdr:sp macro="" textlink="">
      <xdr:nvSpPr>
        <xdr:cNvPr id="1003"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27"/>
    <xdr:sp macro="" textlink="">
      <xdr:nvSpPr>
        <xdr:cNvPr id="1004"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27"/>
    <xdr:sp macro="" textlink="">
      <xdr:nvSpPr>
        <xdr:cNvPr id="1005"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27"/>
    <xdr:sp macro="" textlink="">
      <xdr:nvSpPr>
        <xdr:cNvPr id="1006"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27"/>
    <xdr:sp macro="" textlink="">
      <xdr:nvSpPr>
        <xdr:cNvPr id="1007"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27"/>
    <xdr:sp macro="" textlink="">
      <xdr:nvSpPr>
        <xdr:cNvPr id="1008"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27"/>
    <xdr:sp macro="" textlink="">
      <xdr:nvSpPr>
        <xdr:cNvPr id="1009"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27"/>
    <xdr:sp macro="" textlink="">
      <xdr:nvSpPr>
        <xdr:cNvPr id="1010"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30"/>
    <xdr:sp macro="" textlink="">
      <xdr:nvSpPr>
        <xdr:cNvPr id="1011"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30"/>
    <xdr:sp macro="" textlink="">
      <xdr:nvSpPr>
        <xdr:cNvPr id="1012"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30"/>
    <xdr:sp macro="" textlink="">
      <xdr:nvSpPr>
        <xdr:cNvPr id="1013"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30"/>
    <xdr:sp macro="" textlink="">
      <xdr:nvSpPr>
        <xdr:cNvPr id="1014"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30"/>
    <xdr:sp macro="" textlink="">
      <xdr:nvSpPr>
        <xdr:cNvPr id="1015"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30"/>
    <xdr:sp macro="" textlink="">
      <xdr:nvSpPr>
        <xdr:cNvPr id="1016"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30"/>
    <xdr:sp macro="" textlink="">
      <xdr:nvSpPr>
        <xdr:cNvPr id="1017"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30"/>
    <xdr:sp macro="" textlink="">
      <xdr:nvSpPr>
        <xdr:cNvPr id="1018"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30"/>
    <xdr:sp macro="" textlink="">
      <xdr:nvSpPr>
        <xdr:cNvPr id="1019"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30"/>
    <xdr:sp macro="" textlink="">
      <xdr:nvSpPr>
        <xdr:cNvPr id="1020"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30"/>
    <xdr:sp macro="" textlink="">
      <xdr:nvSpPr>
        <xdr:cNvPr id="1021"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30"/>
    <xdr:sp macro="" textlink="">
      <xdr:nvSpPr>
        <xdr:cNvPr id="1022"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27"/>
    <xdr:sp macro="" textlink="">
      <xdr:nvSpPr>
        <xdr:cNvPr id="1023"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27"/>
    <xdr:sp macro="" textlink="">
      <xdr:nvSpPr>
        <xdr:cNvPr id="1024"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27"/>
    <xdr:sp macro="" textlink="">
      <xdr:nvSpPr>
        <xdr:cNvPr id="1025"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27"/>
    <xdr:sp macro="" textlink="">
      <xdr:nvSpPr>
        <xdr:cNvPr id="1026"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27"/>
    <xdr:sp macro="" textlink="">
      <xdr:nvSpPr>
        <xdr:cNvPr id="1027"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27"/>
    <xdr:sp macro="" textlink="">
      <xdr:nvSpPr>
        <xdr:cNvPr id="1028"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27"/>
    <xdr:sp macro="" textlink="">
      <xdr:nvSpPr>
        <xdr:cNvPr id="1029"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27"/>
    <xdr:sp macro="" textlink="">
      <xdr:nvSpPr>
        <xdr:cNvPr id="1030"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27"/>
    <xdr:sp macro="" textlink="">
      <xdr:nvSpPr>
        <xdr:cNvPr id="1031"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27"/>
    <xdr:sp macro="" textlink="">
      <xdr:nvSpPr>
        <xdr:cNvPr id="1032"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27"/>
    <xdr:sp macro="" textlink="">
      <xdr:nvSpPr>
        <xdr:cNvPr id="1033"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27"/>
    <xdr:sp macro="" textlink="">
      <xdr:nvSpPr>
        <xdr:cNvPr id="1034"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30"/>
    <xdr:sp macro="" textlink="">
      <xdr:nvSpPr>
        <xdr:cNvPr id="1035"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30"/>
    <xdr:sp macro="" textlink="">
      <xdr:nvSpPr>
        <xdr:cNvPr id="1036"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30"/>
    <xdr:sp macro="" textlink="">
      <xdr:nvSpPr>
        <xdr:cNvPr id="1037"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30"/>
    <xdr:sp macro="" textlink="">
      <xdr:nvSpPr>
        <xdr:cNvPr id="1038"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30"/>
    <xdr:sp macro="" textlink="">
      <xdr:nvSpPr>
        <xdr:cNvPr id="1039"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30"/>
    <xdr:sp macro="" textlink="">
      <xdr:nvSpPr>
        <xdr:cNvPr id="1040"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30"/>
    <xdr:sp macro="" textlink="">
      <xdr:nvSpPr>
        <xdr:cNvPr id="1041"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30"/>
    <xdr:sp macro="" textlink="">
      <xdr:nvSpPr>
        <xdr:cNvPr id="1042"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30"/>
    <xdr:sp macro="" textlink="">
      <xdr:nvSpPr>
        <xdr:cNvPr id="1043"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30"/>
    <xdr:sp macro="" textlink="">
      <xdr:nvSpPr>
        <xdr:cNvPr id="1044"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30"/>
    <xdr:sp macro="" textlink="">
      <xdr:nvSpPr>
        <xdr:cNvPr id="1045"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30"/>
    <xdr:sp macro="" textlink="">
      <xdr:nvSpPr>
        <xdr:cNvPr id="1046"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27"/>
    <xdr:sp macro="" textlink="">
      <xdr:nvSpPr>
        <xdr:cNvPr id="1047"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27"/>
    <xdr:sp macro="" textlink="">
      <xdr:nvSpPr>
        <xdr:cNvPr id="1048"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27"/>
    <xdr:sp macro="" textlink="">
      <xdr:nvSpPr>
        <xdr:cNvPr id="1049"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27"/>
    <xdr:sp macro="" textlink="">
      <xdr:nvSpPr>
        <xdr:cNvPr id="1050"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27"/>
    <xdr:sp macro="" textlink="">
      <xdr:nvSpPr>
        <xdr:cNvPr id="1051"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27"/>
    <xdr:sp macro="" textlink="">
      <xdr:nvSpPr>
        <xdr:cNvPr id="1052"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27"/>
    <xdr:sp macro="" textlink="">
      <xdr:nvSpPr>
        <xdr:cNvPr id="1053"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27"/>
    <xdr:sp macro="" textlink="">
      <xdr:nvSpPr>
        <xdr:cNvPr id="1054"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27"/>
    <xdr:sp macro="" textlink="">
      <xdr:nvSpPr>
        <xdr:cNvPr id="1055"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27"/>
    <xdr:sp macro="" textlink="">
      <xdr:nvSpPr>
        <xdr:cNvPr id="1056"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27"/>
    <xdr:sp macro="" textlink="">
      <xdr:nvSpPr>
        <xdr:cNvPr id="1057"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27"/>
    <xdr:sp macro="" textlink="">
      <xdr:nvSpPr>
        <xdr:cNvPr id="1058"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30"/>
    <xdr:sp macro="" textlink="">
      <xdr:nvSpPr>
        <xdr:cNvPr id="1059"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30"/>
    <xdr:sp macro="" textlink="">
      <xdr:nvSpPr>
        <xdr:cNvPr id="1060"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30"/>
    <xdr:sp macro="" textlink="">
      <xdr:nvSpPr>
        <xdr:cNvPr id="1061"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30"/>
    <xdr:sp macro="" textlink="">
      <xdr:nvSpPr>
        <xdr:cNvPr id="1062"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30"/>
    <xdr:sp macro="" textlink="">
      <xdr:nvSpPr>
        <xdr:cNvPr id="1063"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30"/>
    <xdr:sp macro="" textlink="">
      <xdr:nvSpPr>
        <xdr:cNvPr id="1064"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30"/>
    <xdr:sp macro="" textlink="">
      <xdr:nvSpPr>
        <xdr:cNvPr id="1065"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30"/>
    <xdr:sp macro="" textlink="">
      <xdr:nvSpPr>
        <xdr:cNvPr id="1066"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30"/>
    <xdr:sp macro="" textlink="">
      <xdr:nvSpPr>
        <xdr:cNvPr id="1067"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30"/>
    <xdr:sp macro="" textlink="">
      <xdr:nvSpPr>
        <xdr:cNvPr id="1068"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30"/>
    <xdr:sp macro="" textlink="">
      <xdr:nvSpPr>
        <xdr:cNvPr id="1069"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30"/>
    <xdr:sp macro="" textlink="">
      <xdr:nvSpPr>
        <xdr:cNvPr id="1070"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27"/>
    <xdr:sp macro="" textlink="">
      <xdr:nvSpPr>
        <xdr:cNvPr id="1071"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27"/>
    <xdr:sp macro="" textlink="">
      <xdr:nvSpPr>
        <xdr:cNvPr id="1072"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27"/>
    <xdr:sp macro="" textlink="">
      <xdr:nvSpPr>
        <xdr:cNvPr id="1073"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27"/>
    <xdr:sp macro="" textlink="">
      <xdr:nvSpPr>
        <xdr:cNvPr id="1074"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27"/>
    <xdr:sp macro="" textlink="">
      <xdr:nvSpPr>
        <xdr:cNvPr id="1075"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27"/>
    <xdr:sp macro="" textlink="">
      <xdr:nvSpPr>
        <xdr:cNvPr id="1076"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27"/>
    <xdr:sp macro="" textlink="">
      <xdr:nvSpPr>
        <xdr:cNvPr id="1077"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27"/>
    <xdr:sp macro="" textlink="">
      <xdr:nvSpPr>
        <xdr:cNvPr id="1078"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27"/>
    <xdr:sp macro="" textlink="">
      <xdr:nvSpPr>
        <xdr:cNvPr id="1079"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27"/>
    <xdr:sp macro="" textlink="">
      <xdr:nvSpPr>
        <xdr:cNvPr id="1080"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27"/>
    <xdr:sp macro="" textlink="">
      <xdr:nvSpPr>
        <xdr:cNvPr id="1081"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27"/>
    <xdr:sp macro="" textlink="">
      <xdr:nvSpPr>
        <xdr:cNvPr id="1082"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30"/>
    <xdr:sp macro="" textlink="">
      <xdr:nvSpPr>
        <xdr:cNvPr id="1083"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30"/>
    <xdr:sp macro="" textlink="">
      <xdr:nvSpPr>
        <xdr:cNvPr id="1084"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30"/>
    <xdr:sp macro="" textlink="">
      <xdr:nvSpPr>
        <xdr:cNvPr id="1085"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30"/>
    <xdr:sp macro="" textlink="">
      <xdr:nvSpPr>
        <xdr:cNvPr id="1086"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30"/>
    <xdr:sp macro="" textlink="">
      <xdr:nvSpPr>
        <xdr:cNvPr id="1087"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30"/>
    <xdr:sp macro="" textlink="">
      <xdr:nvSpPr>
        <xdr:cNvPr id="1088"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30"/>
    <xdr:sp macro="" textlink="">
      <xdr:nvSpPr>
        <xdr:cNvPr id="1089"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30"/>
    <xdr:sp macro="" textlink="">
      <xdr:nvSpPr>
        <xdr:cNvPr id="1090"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30"/>
    <xdr:sp macro="" textlink="">
      <xdr:nvSpPr>
        <xdr:cNvPr id="1091"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30"/>
    <xdr:sp macro="" textlink="">
      <xdr:nvSpPr>
        <xdr:cNvPr id="1092"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30"/>
    <xdr:sp macro="" textlink="">
      <xdr:nvSpPr>
        <xdr:cNvPr id="1093"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30"/>
    <xdr:sp macro="" textlink="">
      <xdr:nvSpPr>
        <xdr:cNvPr id="1094"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27"/>
    <xdr:sp macro="" textlink="">
      <xdr:nvSpPr>
        <xdr:cNvPr id="1095"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27"/>
    <xdr:sp macro="" textlink="">
      <xdr:nvSpPr>
        <xdr:cNvPr id="1096"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27"/>
    <xdr:sp macro="" textlink="">
      <xdr:nvSpPr>
        <xdr:cNvPr id="1097"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27"/>
    <xdr:sp macro="" textlink="">
      <xdr:nvSpPr>
        <xdr:cNvPr id="1098"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27"/>
    <xdr:sp macro="" textlink="">
      <xdr:nvSpPr>
        <xdr:cNvPr id="1099"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27"/>
    <xdr:sp macro="" textlink="">
      <xdr:nvSpPr>
        <xdr:cNvPr id="1100"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27"/>
    <xdr:sp macro="" textlink="">
      <xdr:nvSpPr>
        <xdr:cNvPr id="1101"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27"/>
    <xdr:sp macro="" textlink="">
      <xdr:nvSpPr>
        <xdr:cNvPr id="1102"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27"/>
    <xdr:sp macro="" textlink="">
      <xdr:nvSpPr>
        <xdr:cNvPr id="1103"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27"/>
    <xdr:sp macro="" textlink="">
      <xdr:nvSpPr>
        <xdr:cNvPr id="1104"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27"/>
    <xdr:sp macro="" textlink="">
      <xdr:nvSpPr>
        <xdr:cNvPr id="1105"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27"/>
    <xdr:sp macro="" textlink="">
      <xdr:nvSpPr>
        <xdr:cNvPr id="1106"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30"/>
    <xdr:sp macro="" textlink="">
      <xdr:nvSpPr>
        <xdr:cNvPr id="1107"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30"/>
    <xdr:sp macro="" textlink="">
      <xdr:nvSpPr>
        <xdr:cNvPr id="1108"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30"/>
    <xdr:sp macro="" textlink="">
      <xdr:nvSpPr>
        <xdr:cNvPr id="1109"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30"/>
    <xdr:sp macro="" textlink="">
      <xdr:nvSpPr>
        <xdr:cNvPr id="1110"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30"/>
    <xdr:sp macro="" textlink="">
      <xdr:nvSpPr>
        <xdr:cNvPr id="1111"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30"/>
    <xdr:sp macro="" textlink="">
      <xdr:nvSpPr>
        <xdr:cNvPr id="1112"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30"/>
    <xdr:sp macro="" textlink="">
      <xdr:nvSpPr>
        <xdr:cNvPr id="1113"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30"/>
    <xdr:sp macro="" textlink="">
      <xdr:nvSpPr>
        <xdr:cNvPr id="1114"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30"/>
    <xdr:sp macro="" textlink="">
      <xdr:nvSpPr>
        <xdr:cNvPr id="1115"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30"/>
    <xdr:sp macro="" textlink="">
      <xdr:nvSpPr>
        <xdr:cNvPr id="1116"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30"/>
    <xdr:sp macro="" textlink="">
      <xdr:nvSpPr>
        <xdr:cNvPr id="1117"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30"/>
    <xdr:sp macro="" textlink="">
      <xdr:nvSpPr>
        <xdr:cNvPr id="1118"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27"/>
    <xdr:sp macro="" textlink="">
      <xdr:nvSpPr>
        <xdr:cNvPr id="1119"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27"/>
    <xdr:sp macro="" textlink="">
      <xdr:nvSpPr>
        <xdr:cNvPr id="1120"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27"/>
    <xdr:sp macro="" textlink="">
      <xdr:nvSpPr>
        <xdr:cNvPr id="1121"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27"/>
    <xdr:sp macro="" textlink="">
      <xdr:nvSpPr>
        <xdr:cNvPr id="1122"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27"/>
    <xdr:sp macro="" textlink="">
      <xdr:nvSpPr>
        <xdr:cNvPr id="1123"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27"/>
    <xdr:sp macro="" textlink="">
      <xdr:nvSpPr>
        <xdr:cNvPr id="1124"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27"/>
    <xdr:sp macro="" textlink="">
      <xdr:nvSpPr>
        <xdr:cNvPr id="1125"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27"/>
    <xdr:sp macro="" textlink="">
      <xdr:nvSpPr>
        <xdr:cNvPr id="1126"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27"/>
    <xdr:sp macro="" textlink="">
      <xdr:nvSpPr>
        <xdr:cNvPr id="1127"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27"/>
    <xdr:sp macro="" textlink="">
      <xdr:nvSpPr>
        <xdr:cNvPr id="1128"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27"/>
    <xdr:sp macro="" textlink="">
      <xdr:nvSpPr>
        <xdr:cNvPr id="1129"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27"/>
    <xdr:sp macro="" textlink="">
      <xdr:nvSpPr>
        <xdr:cNvPr id="1130"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30"/>
    <xdr:sp macro="" textlink="">
      <xdr:nvSpPr>
        <xdr:cNvPr id="1131"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30"/>
    <xdr:sp macro="" textlink="">
      <xdr:nvSpPr>
        <xdr:cNvPr id="1132"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30"/>
    <xdr:sp macro="" textlink="">
      <xdr:nvSpPr>
        <xdr:cNvPr id="1133"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30"/>
    <xdr:sp macro="" textlink="">
      <xdr:nvSpPr>
        <xdr:cNvPr id="1134"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30"/>
    <xdr:sp macro="" textlink="">
      <xdr:nvSpPr>
        <xdr:cNvPr id="1135"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30"/>
    <xdr:sp macro="" textlink="">
      <xdr:nvSpPr>
        <xdr:cNvPr id="1136"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30"/>
    <xdr:sp macro="" textlink="">
      <xdr:nvSpPr>
        <xdr:cNvPr id="1137"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30"/>
    <xdr:sp macro="" textlink="">
      <xdr:nvSpPr>
        <xdr:cNvPr id="1138"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30"/>
    <xdr:sp macro="" textlink="">
      <xdr:nvSpPr>
        <xdr:cNvPr id="1139"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30"/>
    <xdr:sp macro="" textlink="">
      <xdr:nvSpPr>
        <xdr:cNvPr id="1140"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30"/>
    <xdr:sp macro="" textlink="">
      <xdr:nvSpPr>
        <xdr:cNvPr id="1141"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30"/>
    <xdr:sp macro="" textlink="">
      <xdr:nvSpPr>
        <xdr:cNvPr id="1142"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27"/>
    <xdr:sp macro="" textlink="">
      <xdr:nvSpPr>
        <xdr:cNvPr id="1143"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27"/>
    <xdr:sp macro="" textlink="">
      <xdr:nvSpPr>
        <xdr:cNvPr id="1144"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27"/>
    <xdr:sp macro="" textlink="">
      <xdr:nvSpPr>
        <xdr:cNvPr id="1145"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27"/>
    <xdr:sp macro="" textlink="">
      <xdr:nvSpPr>
        <xdr:cNvPr id="1146"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27"/>
    <xdr:sp macro="" textlink="">
      <xdr:nvSpPr>
        <xdr:cNvPr id="1147"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27"/>
    <xdr:sp macro="" textlink="">
      <xdr:nvSpPr>
        <xdr:cNvPr id="1148"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27"/>
    <xdr:sp macro="" textlink="">
      <xdr:nvSpPr>
        <xdr:cNvPr id="1149"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27"/>
    <xdr:sp macro="" textlink="">
      <xdr:nvSpPr>
        <xdr:cNvPr id="1150"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27"/>
    <xdr:sp macro="" textlink="">
      <xdr:nvSpPr>
        <xdr:cNvPr id="1151"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27"/>
    <xdr:sp macro="" textlink="">
      <xdr:nvSpPr>
        <xdr:cNvPr id="1152"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27"/>
    <xdr:sp macro="" textlink="">
      <xdr:nvSpPr>
        <xdr:cNvPr id="1153"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27"/>
    <xdr:sp macro="" textlink="">
      <xdr:nvSpPr>
        <xdr:cNvPr id="1154"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30"/>
    <xdr:sp macro="" textlink="">
      <xdr:nvSpPr>
        <xdr:cNvPr id="1155"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30"/>
    <xdr:sp macro="" textlink="">
      <xdr:nvSpPr>
        <xdr:cNvPr id="1156"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30"/>
    <xdr:sp macro="" textlink="">
      <xdr:nvSpPr>
        <xdr:cNvPr id="1157"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30"/>
    <xdr:sp macro="" textlink="">
      <xdr:nvSpPr>
        <xdr:cNvPr id="1158"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30"/>
    <xdr:sp macro="" textlink="">
      <xdr:nvSpPr>
        <xdr:cNvPr id="1159"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30"/>
    <xdr:sp macro="" textlink="">
      <xdr:nvSpPr>
        <xdr:cNvPr id="1160"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30"/>
    <xdr:sp macro="" textlink="">
      <xdr:nvSpPr>
        <xdr:cNvPr id="1161"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30"/>
    <xdr:sp macro="" textlink="">
      <xdr:nvSpPr>
        <xdr:cNvPr id="1162"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30"/>
    <xdr:sp macro="" textlink="">
      <xdr:nvSpPr>
        <xdr:cNvPr id="1163"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30"/>
    <xdr:sp macro="" textlink="">
      <xdr:nvSpPr>
        <xdr:cNvPr id="1164"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30"/>
    <xdr:sp macro="" textlink="">
      <xdr:nvSpPr>
        <xdr:cNvPr id="1165"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30"/>
    <xdr:sp macro="" textlink="">
      <xdr:nvSpPr>
        <xdr:cNvPr id="1166"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27"/>
    <xdr:sp macro="" textlink="">
      <xdr:nvSpPr>
        <xdr:cNvPr id="1167"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27"/>
    <xdr:sp macro="" textlink="">
      <xdr:nvSpPr>
        <xdr:cNvPr id="1168"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27"/>
    <xdr:sp macro="" textlink="">
      <xdr:nvSpPr>
        <xdr:cNvPr id="1169"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27"/>
    <xdr:sp macro="" textlink="">
      <xdr:nvSpPr>
        <xdr:cNvPr id="1170"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27"/>
    <xdr:sp macro="" textlink="">
      <xdr:nvSpPr>
        <xdr:cNvPr id="1171"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27"/>
    <xdr:sp macro="" textlink="">
      <xdr:nvSpPr>
        <xdr:cNvPr id="1172"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27"/>
    <xdr:sp macro="" textlink="">
      <xdr:nvSpPr>
        <xdr:cNvPr id="1173"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27"/>
    <xdr:sp macro="" textlink="">
      <xdr:nvSpPr>
        <xdr:cNvPr id="1174"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27"/>
    <xdr:sp macro="" textlink="">
      <xdr:nvSpPr>
        <xdr:cNvPr id="1175"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27"/>
    <xdr:sp macro="" textlink="">
      <xdr:nvSpPr>
        <xdr:cNvPr id="1176"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27"/>
    <xdr:sp macro="" textlink="">
      <xdr:nvSpPr>
        <xdr:cNvPr id="1177"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27"/>
    <xdr:sp macro="" textlink="">
      <xdr:nvSpPr>
        <xdr:cNvPr id="1178"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30"/>
    <xdr:sp macro="" textlink="">
      <xdr:nvSpPr>
        <xdr:cNvPr id="1179"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30"/>
    <xdr:sp macro="" textlink="">
      <xdr:nvSpPr>
        <xdr:cNvPr id="1180"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30"/>
    <xdr:sp macro="" textlink="">
      <xdr:nvSpPr>
        <xdr:cNvPr id="1181"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30"/>
    <xdr:sp macro="" textlink="">
      <xdr:nvSpPr>
        <xdr:cNvPr id="1182"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30"/>
    <xdr:sp macro="" textlink="">
      <xdr:nvSpPr>
        <xdr:cNvPr id="1183"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30"/>
    <xdr:sp macro="" textlink="">
      <xdr:nvSpPr>
        <xdr:cNvPr id="1184"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30"/>
    <xdr:sp macro="" textlink="">
      <xdr:nvSpPr>
        <xdr:cNvPr id="1185"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30"/>
    <xdr:sp macro="" textlink="">
      <xdr:nvSpPr>
        <xdr:cNvPr id="1186"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30"/>
    <xdr:sp macro="" textlink="">
      <xdr:nvSpPr>
        <xdr:cNvPr id="1187"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30"/>
    <xdr:sp macro="" textlink="">
      <xdr:nvSpPr>
        <xdr:cNvPr id="1188"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30"/>
    <xdr:sp macro="" textlink="">
      <xdr:nvSpPr>
        <xdr:cNvPr id="1189"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30"/>
    <xdr:sp macro="" textlink="">
      <xdr:nvSpPr>
        <xdr:cNvPr id="1190"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27"/>
    <xdr:sp macro="" textlink="">
      <xdr:nvSpPr>
        <xdr:cNvPr id="1191"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27"/>
    <xdr:sp macro="" textlink="">
      <xdr:nvSpPr>
        <xdr:cNvPr id="1192"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27"/>
    <xdr:sp macro="" textlink="">
      <xdr:nvSpPr>
        <xdr:cNvPr id="1193"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27"/>
    <xdr:sp macro="" textlink="">
      <xdr:nvSpPr>
        <xdr:cNvPr id="1194"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27"/>
    <xdr:sp macro="" textlink="">
      <xdr:nvSpPr>
        <xdr:cNvPr id="1195"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27"/>
    <xdr:sp macro="" textlink="">
      <xdr:nvSpPr>
        <xdr:cNvPr id="1196"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27"/>
    <xdr:sp macro="" textlink="">
      <xdr:nvSpPr>
        <xdr:cNvPr id="1197"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27"/>
    <xdr:sp macro="" textlink="">
      <xdr:nvSpPr>
        <xdr:cNvPr id="1198"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27"/>
    <xdr:sp macro="" textlink="">
      <xdr:nvSpPr>
        <xdr:cNvPr id="1199"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27"/>
    <xdr:sp macro="" textlink="">
      <xdr:nvSpPr>
        <xdr:cNvPr id="1200"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27"/>
    <xdr:sp macro="" textlink="">
      <xdr:nvSpPr>
        <xdr:cNvPr id="1201"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27"/>
    <xdr:sp macro="" textlink="">
      <xdr:nvSpPr>
        <xdr:cNvPr id="1202"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30"/>
    <xdr:sp macro="" textlink="">
      <xdr:nvSpPr>
        <xdr:cNvPr id="1203"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30"/>
    <xdr:sp macro="" textlink="">
      <xdr:nvSpPr>
        <xdr:cNvPr id="1204"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30"/>
    <xdr:sp macro="" textlink="">
      <xdr:nvSpPr>
        <xdr:cNvPr id="1205"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30"/>
    <xdr:sp macro="" textlink="">
      <xdr:nvSpPr>
        <xdr:cNvPr id="1206"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30"/>
    <xdr:sp macro="" textlink="">
      <xdr:nvSpPr>
        <xdr:cNvPr id="1207"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30"/>
    <xdr:sp macro="" textlink="">
      <xdr:nvSpPr>
        <xdr:cNvPr id="1208"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30"/>
    <xdr:sp macro="" textlink="">
      <xdr:nvSpPr>
        <xdr:cNvPr id="1209"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30"/>
    <xdr:sp macro="" textlink="">
      <xdr:nvSpPr>
        <xdr:cNvPr id="1210"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30"/>
    <xdr:sp macro="" textlink="">
      <xdr:nvSpPr>
        <xdr:cNvPr id="1211"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30"/>
    <xdr:sp macro="" textlink="">
      <xdr:nvSpPr>
        <xdr:cNvPr id="1212"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30"/>
    <xdr:sp macro="" textlink="">
      <xdr:nvSpPr>
        <xdr:cNvPr id="1213"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30"/>
    <xdr:sp macro="" textlink="">
      <xdr:nvSpPr>
        <xdr:cNvPr id="1214"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27"/>
    <xdr:sp macro="" textlink="">
      <xdr:nvSpPr>
        <xdr:cNvPr id="1215"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27"/>
    <xdr:sp macro="" textlink="">
      <xdr:nvSpPr>
        <xdr:cNvPr id="1216"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27"/>
    <xdr:sp macro="" textlink="">
      <xdr:nvSpPr>
        <xdr:cNvPr id="1217"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27"/>
    <xdr:sp macro="" textlink="">
      <xdr:nvSpPr>
        <xdr:cNvPr id="1218"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27"/>
    <xdr:sp macro="" textlink="">
      <xdr:nvSpPr>
        <xdr:cNvPr id="1219"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27"/>
    <xdr:sp macro="" textlink="">
      <xdr:nvSpPr>
        <xdr:cNvPr id="1220"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27"/>
    <xdr:sp macro="" textlink="">
      <xdr:nvSpPr>
        <xdr:cNvPr id="1221"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27"/>
    <xdr:sp macro="" textlink="">
      <xdr:nvSpPr>
        <xdr:cNvPr id="1222"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27"/>
    <xdr:sp macro="" textlink="">
      <xdr:nvSpPr>
        <xdr:cNvPr id="1223"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27"/>
    <xdr:sp macro="" textlink="">
      <xdr:nvSpPr>
        <xdr:cNvPr id="1224"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27"/>
    <xdr:sp macro="" textlink="">
      <xdr:nvSpPr>
        <xdr:cNvPr id="1225"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27"/>
    <xdr:sp macro="" textlink="">
      <xdr:nvSpPr>
        <xdr:cNvPr id="1226"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30"/>
    <xdr:sp macro="" textlink="">
      <xdr:nvSpPr>
        <xdr:cNvPr id="1227"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30"/>
    <xdr:sp macro="" textlink="">
      <xdr:nvSpPr>
        <xdr:cNvPr id="1228"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30"/>
    <xdr:sp macro="" textlink="">
      <xdr:nvSpPr>
        <xdr:cNvPr id="1229"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30"/>
    <xdr:sp macro="" textlink="">
      <xdr:nvSpPr>
        <xdr:cNvPr id="1230"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30"/>
    <xdr:sp macro="" textlink="">
      <xdr:nvSpPr>
        <xdr:cNvPr id="1231"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30"/>
    <xdr:sp macro="" textlink="">
      <xdr:nvSpPr>
        <xdr:cNvPr id="1232"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30"/>
    <xdr:sp macro="" textlink="">
      <xdr:nvSpPr>
        <xdr:cNvPr id="1233"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30"/>
    <xdr:sp macro="" textlink="">
      <xdr:nvSpPr>
        <xdr:cNvPr id="1234"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30"/>
    <xdr:sp macro="" textlink="">
      <xdr:nvSpPr>
        <xdr:cNvPr id="1235"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30"/>
    <xdr:sp macro="" textlink="">
      <xdr:nvSpPr>
        <xdr:cNvPr id="1236"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30"/>
    <xdr:sp macro="" textlink="">
      <xdr:nvSpPr>
        <xdr:cNvPr id="1237"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30"/>
    <xdr:sp macro="" textlink="">
      <xdr:nvSpPr>
        <xdr:cNvPr id="1238"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27"/>
    <xdr:sp macro="" textlink="">
      <xdr:nvSpPr>
        <xdr:cNvPr id="1239"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27"/>
    <xdr:sp macro="" textlink="">
      <xdr:nvSpPr>
        <xdr:cNvPr id="1240"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27"/>
    <xdr:sp macro="" textlink="">
      <xdr:nvSpPr>
        <xdr:cNvPr id="1241"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27"/>
    <xdr:sp macro="" textlink="">
      <xdr:nvSpPr>
        <xdr:cNvPr id="1242"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27"/>
    <xdr:sp macro="" textlink="">
      <xdr:nvSpPr>
        <xdr:cNvPr id="1243"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27"/>
    <xdr:sp macro="" textlink="">
      <xdr:nvSpPr>
        <xdr:cNvPr id="1244"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27"/>
    <xdr:sp macro="" textlink="">
      <xdr:nvSpPr>
        <xdr:cNvPr id="1245"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27"/>
    <xdr:sp macro="" textlink="">
      <xdr:nvSpPr>
        <xdr:cNvPr id="1246"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27"/>
    <xdr:sp macro="" textlink="">
      <xdr:nvSpPr>
        <xdr:cNvPr id="1247"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27"/>
    <xdr:sp macro="" textlink="">
      <xdr:nvSpPr>
        <xdr:cNvPr id="1248"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27"/>
    <xdr:sp macro="" textlink="">
      <xdr:nvSpPr>
        <xdr:cNvPr id="1249"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27"/>
    <xdr:sp macro="" textlink="">
      <xdr:nvSpPr>
        <xdr:cNvPr id="1250"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30"/>
    <xdr:sp macro="" textlink="">
      <xdr:nvSpPr>
        <xdr:cNvPr id="1251"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30"/>
    <xdr:sp macro="" textlink="">
      <xdr:nvSpPr>
        <xdr:cNvPr id="1252"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30"/>
    <xdr:sp macro="" textlink="">
      <xdr:nvSpPr>
        <xdr:cNvPr id="1253"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30"/>
    <xdr:sp macro="" textlink="">
      <xdr:nvSpPr>
        <xdr:cNvPr id="1254"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30"/>
    <xdr:sp macro="" textlink="">
      <xdr:nvSpPr>
        <xdr:cNvPr id="1255"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30"/>
    <xdr:sp macro="" textlink="">
      <xdr:nvSpPr>
        <xdr:cNvPr id="1256"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30"/>
    <xdr:sp macro="" textlink="">
      <xdr:nvSpPr>
        <xdr:cNvPr id="1257"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30"/>
    <xdr:sp macro="" textlink="">
      <xdr:nvSpPr>
        <xdr:cNvPr id="1258"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30"/>
    <xdr:sp macro="" textlink="">
      <xdr:nvSpPr>
        <xdr:cNvPr id="1259"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30"/>
    <xdr:sp macro="" textlink="">
      <xdr:nvSpPr>
        <xdr:cNvPr id="1260"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30"/>
    <xdr:sp macro="" textlink="">
      <xdr:nvSpPr>
        <xdr:cNvPr id="1261"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30"/>
    <xdr:sp macro="" textlink="">
      <xdr:nvSpPr>
        <xdr:cNvPr id="1262"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27"/>
    <xdr:sp macro="" textlink="">
      <xdr:nvSpPr>
        <xdr:cNvPr id="1263"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27"/>
    <xdr:sp macro="" textlink="">
      <xdr:nvSpPr>
        <xdr:cNvPr id="1264"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27"/>
    <xdr:sp macro="" textlink="">
      <xdr:nvSpPr>
        <xdr:cNvPr id="1265"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27"/>
    <xdr:sp macro="" textlink="">
      <xdr:nvSpPr>
        <xdr:cNvPr id="1266"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27"/>
    <xdr:sp macro="" textlink="">
      <xdr:nvSpPr>
        <xdr:cNvPr id="1267"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27"/>
    <xdr:sp macro="" textlink="">
      <xdr:nvSpPr>
        <xdr:cNvPr id="1268"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27"/>
    <xdr:sp macro="" textlink="">
      <xdr:nvSpPr>
        <xdr:cNvPr id="1269"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27"/>
    <xdr:sp macro="" textlink="">
      <xdr:nvSpPr>
        <xdr:cNvPr id="1270"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27"/>
    <xdr:sp macro="" textlink="">
      <xdr:nvSpPr>
        <xdr:cNvPr id="1271"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27"/>
    <xdr:sp macro="" textlink="">
      <xdr:nvSpPr>
        <xdr:cNvPr id="1272"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27"/>
    <xdr:sp macro="" textlink="">
      <xdr:nvSpPr>
        <xdr:cNvPr id="1273"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27"/>
    <xdr:sp macro="" textlink="">
      <xdr:nvSpPr>
        <xdr:cNvPr id="1274"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30"/>
    <xdr:sp macro="" textlink="">
      <xdr:nvSpPr>
        <xdr:cNvPr id="1275"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30"/>
    <xdr:sp macro="" textlink="">
      <xdr:nvSpPr>
        <xdr:cNvPr id="1276"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30"/>
    <xdr:sp macro="" textlink="">
      <xdr:nvSpPr>
        <xdr:cNvPr id="1277"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30"/>
    <xdr:sp macro="" textlink="">
      <xdr:nvSpPr>
        <xdr:cNvPr id="1278"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30"/>
    <xdr:sp macro="" textlink="">
      <xdr:nvSpPr>
        <xdr:cNvPr id="1279"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30"/>
    <xdr:sp macro="" textlink="">
      <xdr:nvSpPr>
        <xdr:cNvPr id="1280"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30"/>
    <xdr:sp macro="" textlink="">
      <xdr:nvSpPr>
        <xdr:cNvPr id="1281"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30"/>
    <xdr:sp macro="" textlink="">
      <xdr:nvSpPr>
        <xdr:cNvPr id="1282"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30"/>
    <xdr:sp macro="" textlink="">
      <xdr:nvSpPr>
        <xdr:cNvPr id="1283"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30"/>
    <xdr:sp macro="" textlink="">
      <xdr:nvSpPr>
        <xdr:cNvPr id="1284"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30"/>
    <xdr:sp macro="" textlink="">
      <xdr:nvSpPr>
        <xdr:cNvPr id="1285"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30"/>
    <xdr:sp macro="" textlink="">
      <xdr:nvSpPr>
        <xdr:cNvPr id="1286"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27"/>
    <xdr:sp macro="" textlink="">
      <xdr:nvSpPr>
        <xdr:cNvPr id="1287"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27"/>
    <xdr:sp macro="" textlink="">
      <xdr:nvSpPr>
        <xdr:cNvPr id="1288"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27"/>
    <xdr:sp macro="" textlink="">
      <xdr:nvSpPr>
        <xdr:cNvPr id="1289"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27"/>
    <xdr:sp macro="" textlink="">
      <xdr:nvSpPr>
        <xdr:cNvPr id="1290"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27"/>
    <xdr:sp macro="" textlink="">
      <xdr:nvSpPr>
        <xdr:cNvPr id="1291"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27"/>
    <xdr:sp macro="" textlink="">
      <xdr:nvSpPr>
        <xdr:cNvPr id="1292"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27"/>
    <xdr:sp macro="" textlink="">
      <xdr:nvSpPr>
        <xdr:cNvPr id="1293"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27"/>
    <xdr:sp macro="" textlink="">
      <xdr:nvSpPr>
        <xdr:cNvPr id="1294"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27"/>
    <xdr:sp macro="" textlink="">
      <xdr:nvSpPr>
        <xdr:cNvPr id="1295"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27"/>
    <xdr:sp macro="" textlink="">
      <xdr:nvSpPr>
        <xdr:cNvPr id="1296"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27"/>
    <xdr:sp macro="" textlink="">
      <xdr:nvSpPr>
        <xdr:cNvPr id="1297"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27"/>
    <xdr:sp macro="" textlink="">
      <xdr:nvSpPr>
        <xdr:cNvPr id="1298"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30"/>
    <xdr:sp macro="" textlink="">
      <xdr:nvSpPr>
        <xdr:cNvPr id="1299"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30"/>
    <xdr:sp macro="" textlink="">
      <xdr:nvSpPr>
        <xdr:cNvPr id="1300"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30"/>
    <xdr:sp macro="" textlink="">
      <xdr:nvSpPr>
        <xdr:cNvPr id="1301"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30"/>
    <xdr:sp macro="" textlink="">
      <xdr:nvSpPr>
        <xdr:cNvPr id="1302"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30"/>
    <xdr:sp macro="" textlink="">
      <xdr:nvSpPr>
        <xdr:cNvPr id="1303"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30"/>
    <xdr:sp macro="" textlink="">
      <xdr:nvSpPr>
        <xdr:cNvPr id="1304"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30"/>
    <xdr:sp macro="" textlink="">
      <xdr:nvSpPr>
        <xdr:cNvPr id="1305"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30"/>
    <xdr:sp macro="" textlink="">
      <xdr:nvSpPr>
        <xdr:cNvPr id="1306"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30"/>
    <xdr:sp macro="" textlink="">
      <xdr:nvSpPr>
        <xdr:cNvPr id="1307"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30"/>
    <xdr:sp macro="" textlink="">
      <xdr:nvSpPr>
        <xdr:cNvPr id="1308"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30"/>
    <xdr:sp macro="" textlink="">
      <xdr:nvSpPr>
        <xdr:cNvPr id="1309"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30"/>
    <xdr:sp macro="" textlink="">
      <xdr:nvSpPr>
        <xdr:cNvPr id="1310"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27"/>
    <xdr:sp macro="" textlink="">
      <xdr:nvSpPr>
        <xdr:cNvPr id="1311"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27"/>
    <xdr:sp macro="" textlink="">
      <xdr:nvSpPr>
        <xdr:cNvPr id="1312"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27"/>
    <xdr:sp macro="" textlink="">
      <xdr:nvSpPr>
        <xdr:cNvPr id="1313"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27"/>
    <xdr:sp macro="" textlink="">
      <xdr:nvSpPr>
        <xdr:cNvPr id="1314"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27"/>
    <xdr:sp macro="" textlink="">
      <xdr:nvSpPr>
        <xdr:cNvPr id="1315"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27"/>
    <xdr:sp macro="" textlink="">
      <xdr:nvSpPr>
        <xdr:cNvPr id="1316"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27"/>
    <xdr:sp macro="" textlink="">
      <xdr:nvSpPr>
        <xdr:cNvPr id="1317"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27"/>
    <xdr:sp macro="" textlink="">
      <xdr:nvSpPr>
        <xdr:cNvPr id="1318"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27"/>
    <xdr:sp macro="" textlink="">
      <xdr:nvSpPr>
        <xdr:cNvPr id="1319"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27"/>
    <xdr:sp macro="" textlink="">
      <xdr:nvSpPr>
        <xdr:cNvPr id="1320"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27"/>
    <xdr:sp macro="" textlink="">
      <xdr:nvSpPr>
        <xdr:cNvPr id="1321"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27"/>
    <xdr:sp macro="" textlink="">
      <xdr:nvSpPr>
        <xdr:cNvPr id="1322"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30"/>
    <xdr:sp macro="" textlink="">
      <xdr:nvSpPr>
        <xdr:cNvPr id="1323"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30"/>
    <xdr:sp macro="" textlink="">
      <xdr:nvSpPr>
        <xdr:cNvPr id="1324"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30"/>
    <xdr:sp macro="" textlink="">
      <xdr:nvSpPr>
        <xdr:cNvPr id="1325"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30"/>
    <xdr:sp macro="" textlink="">
      <xdr:nvSpPr>
        <xdr:cNvPr id="1326"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30"/>
    <xdr:sp macro="" textlink="">
      <xdr:nvSpPr>
        <xdr:cNvPr id="1327"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30"/>
    <xdr:sp macro="" textlink="">
      <xdr:nvSpPr>
        <xdr:cNvPr id="1328"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30"/>
    <xdr:sp macro="" textlink="">
      <xdr:nvSpPr>
        <xdr:cNvPr id="1329"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30"/>
    <xdr:sp macro="" textlink="">
      <xdr:nvSpPr>
        <xdr:cNvPr id="1330"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30"/>
    <xdr:sp macro="" textlink="">
      <xdr:nvSpPr>
        <xdr:cNvPr id="1331"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30"/>
    <xdr:sp macro="" textlink="">
      <xdr:nvSpPr>
        <xdr:cNvPr id="1332"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30"/>
    <xdr:sp macro="" textlink="">
      <xdr:nvSpPr>
        <xdr:cNvPr id="1333"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30"/>
    <xdr:sp macro="" textlink="">
      <xdr:nvSpPr>
        <xdr:cNvPr id="1334"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27"/>
    <xdr:sp macro="" textlink="">
      <xdr:nvSpPr>
        <xdr:cNvPr id="1335"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27"/>
    <xdr:sp macro="" textlink="">
      <xdr:nvSpPr>
        <xdr:cNvPr id="1336"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27"/>
    <xdr:sp macro="" textlink="">
      <xdr:nvSpPr>
        <xdr:cNvPr id="1337"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27"/>
    <xdr:sp macro="" textlink="">
      <xdr:nvSpPr>
        <xdr:cNvPr id="1338"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27"/>
    <xdr:sp macro="" textlink="">
      <xdr:nvSpPr>
        <xdr:cNvPr id="1339"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27"/>
    <xdr:sp macro="" textlink="">
      <xdr:nvSpPr>
        <xdr:cNvPr id="1340"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27"/>
    <xdr:sp macro="" textlink="">
      <xdr:nvSpPr>
        <xdr:cNvPr id="1341"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27"/>
    <xdr:sp macro="" textlink="">
      <xdr:nvSpPr>
        <xdr:cNvPr id="1342"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27"/>
    <xdr:sp macro="" textlink="">
      <xdr:nvSpPr>
        <xdr:cNvPr id="1343"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27"/>
    <xdr:sp macro="" textlink="">
      <xdr:nvSpPr>
        <xdr:cNvPr id="1344"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27"/>
    <xdr:sp macro="" textlink="">
      <xdr:nvSpPr>
        <xdr:cNvPr id="1345"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27"/>
    <xdr:sp macro="" textlink="">
      <xdr:nvSpPr>
        <xdr:cNvPr id="1346"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30"/>
    <xdr:sp macro="" textlink="">
      <xdr:nvSpPr>
        <xdr:cNvPr id="1347"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30"/>
    <xdr:sp macro="" textlink="">
      <xdr:nvSpPr>
        <xdr:cNvPr id="1348"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30"/>
    <xdr:sp macro="" textlink="">
      <xdr:nvSpPr>
        <xdr:cNvPr id="1349"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30"/>
    <xdr:sp macro="" textlink="">
      <xdr:nvSpPr>
        <xdr:cNvPr id="1350"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30"/>
    <xdr:sp macro="" textlink="">
      <xdr:nvSpPr>
        <xdr:cNvPr id="1351"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30"/>
    <xdr:sp macro="" textlink="">
      <xdr:nvSpPr>
        <xdr:cNvPr id="1352"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30"/>
    <xdr:sp macro="" textlink="">
      <xdr:nvSpPr>
        <xdr:cNvPr id="1353"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30"/>
    <xdr:sp macro="" textlink="">
      <xdr:nvSpPr>
        <xdr:cNvPr id="1354"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30"/>
    <xdr:sp macro="" textlink="">
      <xdr:nvSpPr>
        <xdr:cNvPr id="1355"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30"/>
    <xdr:sp macro="" textlink="">
      <xdr:nvSpPr>
        <xdr:cNvPr id="1356"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30"/>
    <xdr:sp macro="" textlink="">
      <xdr:nvSpPr>
        <xdr:cNvPr id="1357"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30"/>
    <xdr:sp macro="" textlink="">
      <xdr:nvSpPr>
        <xdr:cNvPr id="1358"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27"/>
    <xdr:sp macro="" textlink="">
      <xdr:nvSpPr>
        <xdr:cNvPr id="1359"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27"/>
    <xdr:sp macro="" textlink="">
      <xdr:nvSpPr>
        <xdr:cNvPr id="1360"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27"/>
    <xdr:sp macro="" textlink="">
      <xdr:nvSpPr>
        <xdr:cNvPr id="1361"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27"/>
    <xdr:sp macro="" textlink="">
      <xdr:nvSpPr>
        <xdr:cNvPr id="1362"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27"/>
    <xdr:sp macro="" textlink="">
      <xdr:nvSpPr>
        <xdr:cNvPr id="1363"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27"/>
    <xdr:sp macro="" textlink="">
      <xdr:nvSpPr>
        <xdr:cNvPr id="1364"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27"/>
    <xdr:sp macro="" textlink="">
      <xdr:nvSpPr>
        <xdr:cNvPr id="1365"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27"/>
    <xdr:sp macro="" textlink="">
      <xdr:nvSpPr>
        <xdr:cNvPr id="1366"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27"/>
    <xdr:sp macro="" textlink="">
      <xdr:nvSpPr>
        <xdr:cNvPr id="1367"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27"/>
    <xdr:sp macro="" textlink="">
      <xdr:nvSpPr>
        <xdr:cNvPr id="1368"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27"/>
    <xdr:sp macro="" textlink="">
      <xdr:nvSpPr>
        <xdr:cNvPr id="1369"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27"/>
    <xdr:sp macro="" textlink="">
      <xdr:nvSpPr>
        <xdr:cNvPr id="1370"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30"/>
    <xdr:sp macro="" textlink="">
      <xdr:nvSpPr>
        <xdr:cNvPr id="1371"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30"/>
    <xdr:sp macro="" textlink="">
      <xdr:nvSpPr>
        <xdr:cNvPr id="1372"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30"/>
    <xdr:sp macro="" textlink="">
      <xdr:nvSpPr>
        <xdr:cNvPr id="1373"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30"/>
    <xdr:sp macro="" textlink="">
      <xdr:nvSpPr>
        <xdr:cNvPr id="1374"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30"/>
    <xdr:sp macro="" textlink="">
      <xdr:nvSpPr>
        <xdr:cNvPr id="1375"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30"/>
    <xdr:sp macro="" textlink="">
      <xdr:nvSpPr>
        <xdr:cNvPr id="1376"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30"/>
    <xdr:sp macro="" textlink="">
      <xdr:nvSpPr>
        <xdr:cNvPr id="1377"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30"/>
    <xdr:sp macro="" textlink="">
      <xdr:nvSpPr>
        <xdr:cNvPr id="1378"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30"/>
    <xdr:sp macro="" textlink="">
      <xdr:nvSpPr>
        <xdr:cNvPr id="1379"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30"/>
    <xdr:sp macro="" textlink="">
      <xdr:nvSpPr>
        <xdr:cNvPr id="1380"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30"/>
    <xdr:sp macro="" textlink="">
      <xdr:nvSpPr>
        <xdr:cNvPr id="1381"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30"/>
    <xdr:sp macro="" textlink="">
      <xdr:nvSpPr>
        <xdr:cNvPr id="1382"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27"/>
    <xdr:sp macro="" textlink="">
      <xdr:nvSpPr>
        <xdr:cNvPr id="1383"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27"/>
    <xdr:sp macro="" textlink="">
      <xdr:nvSpPr>
        <xdr:cNvPr id="1384"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27"/>
    <xdr:sp macro="" textlink="">
      <xdr:nvSpPr>
        <xdr:cNvPr id="1385"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27"/>
    <xdr:sp macro="" textlink="">
      <xdr:nvSpPr>
        <xdr:cNvPr id="1386"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27"/>
    <xdr:sp macro="" textlink="">
      <xdr:nvSpPr>
        <xdr:cNvPr id="1387"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27"/>
    <xdr:sp macro="" textlink="">
      <xdr:nvSpPr>
        <xdr:cNvPr id="1388"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27"/>
    <xdr:sp macro="" textlink="">
      <xdr:nvSpPr>
        <xdr:cNvPr id="1389"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27"/>
    <xdr:sp macro="" textlink="">
      <xdr:nvSpPr>
        <xdr:cNvPr id="1390"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27"/>
    <xdr:sp macro="" textlink="">
      <xdr:nvSpPr>
        <xdr:cNvPr id="1391"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27"/>
    <xdr:sp macro="" textlink="">
      <xdr:nvSpPr>
        <xdr:cNvPr id="1392"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27"/>
    <xdr:sp macro="" textlink="">
      <xdr:nvSpPr>
        <xdr:cNvPr id="1393"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27"/>
    <xdr:sp macro="" textlink="">
      <xdr:nvSpPr>
        <xdr:cNvPr id="1394"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30"/>
    <xdr:sp macro="" textlink="">
      <xdr:nvSpPr>
        <xdr:cNvPr id="1395"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30"/>
    <xdr:sp macro="" textlink="">
      <xdr:nvSpPr>
        <xdr:cNvPr id="1396"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30"/>
    <xdr:sp macro="" textlink="">
      <xdr:nvSpPr>
        <xdr:cNvPr id="1397"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30"/>
    <xdr:sp macro="" textlink="">
      <xdr:nvSpPr>
        <xdr:cNvPr id="1398"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30"/>
    <xdr:sp macro="" textlink="">
      <xdr:nvSpPr>
        <xdr:cNvPr id="1399"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30"/>
    <xdr:sp macro="" textlink="">
      <xdr:nvSpPr>
        <xdr:cNvPr id="1400"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30"/>
    <xdr:sp macro="" textlink="">
      <xdr:nvSpPr>
        <xdr:cNvPr id="1401"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30"/>
    <xdr:sp macro="" textlink="">
      <xdr:nvSpPr>
        <xdr:cNvPr id="1402"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30"/>
    <xdr:sp macro="" textlink="">
      <xdr:nvSpPr>
        <xdr:cNvPr id="1403"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30"/>
    <xdr:sp macro="" textlink="">
      <xdr:nvSpPr>
        <xdr:cNvPr id="1404"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30"/>
    <xdr:sp macro="" textlink="">
      <xdr:nvSpPr>
        <xdr:cNvPr id="1405"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30"/>
    <xdr:sp macro="" textlink="">
      <xdr:nvSpPr>
        <xdr:cNvPr id="1406"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27"/>
    <xdr:sp macro="" textlink="">
      <xdr:nvSpPr>
        <xdr:cNvPr id="1407"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27"/>
    <xdr:sp macro="" textlink="">
      <xdr:nvSpPr>
        <xdr:cNvPr id="1408"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27"/>
    <xdr:sp macro="" textlink="">
      <xdr:nvSpPr>
        <xdr:cNvPr id="1409"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27"/>
    <xdr:sp macro="" textlink="">
      <xdr:nvSpPr>
        <xdr:cNvPr id="1410"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27"/>
    <xdr:sp macro="" textlink="">
      <xdr:nvSpPr>
        <xdr:cNvPr id="1411"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27"/>
    <xdr:sp macro="" textlink="">
      <xdr:nvSpPr>
        <xdr:cNvPr id="1412"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27"/>
    <xdr:sp macro="" textlink="">
      <xdr:nvSpPr>
        <xdr:cNvPr id="1413"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27"/>
    <xdr:sp macro="" textlink="">
      <xdr:nvSpPr>
        <xdr:cNvPr id="1414"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27"/>
    <xdr:sp macro="" textlink="">
      <xdr:nvSpPr>
        <xdr:cNvPr id="1415"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27"/>
    <xdr:sp macro="" textlink="">
      <xdr:nvSpPr>
        <xdr:cNvPr id="1416"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27"/>
    <xdr:sp macro="" textlink="">
      <xdr:nvSpPr>
        <xdr:cNvPr id="1417"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27"/>
    <xdr:sp macro="" textlink="">
      <xdr:nvSpPr>
        <xdr:cNvPr id="1418"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30"/>
    <xdr:sp macro="" textlink="">
      <xdr:nvSpPr>
        <xdr:cNvPr id="1419"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30"/>
    <xdr:sp macro="" textlink="">
      <xdr:nvSpPr>
        <xdr:cNvPr id="1420"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30"/>
    <xdr:sp macro="" textlink="">
      <xdr:nvSpPr>
        <xdr:cNvPr id="1421"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30"/>
    <xdr:sp macro="" textlink="">
      <xdr:nvSpPr>
        <xdr:cNvPr id="1422"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30"/>
    <xdr:sp macro="" textlink="">
      <xdr:nvSpPr>
        <xdr:cNvPr id="1423"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30"/>
    <xdr:sp macro="" textlink="">
      <xdr:nvSpPr>
        <xdr:cNvPr id="1424"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30"/>
    <xdr:sp macro="" textlink="">
      <xdr:nvSpPr>
        <xdr:cNvPr id="1425"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30"/>
    <xdr:sp macro="" textlink="">
      <xdr:nvSpPr>
        <xdr:cNvPr id="1426"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30"/>
    <xdr:sp macro="" textlink="">
      <xdr:nvSpPr>
        <xdr:cNvPr id="1427"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30"/>
    <xdr:sp macro="" textlink="">
      <xdr:nvSpPr>
        <xdr:cNvPr id="1428"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30"/>
    <xdr:sp macro="" textlink="">
      <xdr:nvSpPr>
        <xdr:cNvPr id="1429"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30"/>
    <xdr:sp macro="" textlink="">
      <xdr:nvSpPr>
        <xdr:cNvPr id="1430"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27"/>
    <xdr:sp macro="" textlink="">
      <xdr:nvSpPr>
        <xdr:cNvPr id="1431"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27"/>
    <xdr:sp macro="" textlink="">
      <xdr:nvSpPr>
        <xdr:cNvPr id="1432"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27"/>
    <xdr:sp macro="" textlink="">
      <xdr:nvSpPr>
        <xdr:cNvPr id="1433"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27"/>
    <xdr:sp macro="" textlink="">
      <xdr:nvSpPr>
        <xdr:cNvPr id="1434"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27"/>
    <xdr:sp macro="" textlink="">
      <xdr:nvSpPr>
        <xdr:cNvPr id="1435"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27"/>
    <xdr:sp macro="" textlink="">
      <xdr:nvSpPr>
        <xdr:cNvPr id="1436"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27"/>
    <xdr:sp macro="" textlink="">
      <xdr:nvSpPr>
        <xdr:cNvPr id="1437"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27"/>
    <xdr:sp macro="" textlink="">
      <xdr:nvSpPr>
        <xdr:cNvPr id="1438"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27"/>
    <xdr:sp macro="" textlink="">
      <xdr:nvSpPr>
        <xdr:cNvPr id="1439"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27"/>
    <xdr:sp macro="" textlink="">
      <xdr:nvSpPr>
        <xdr:cNvPr id="1440"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27"/>
    <xdr:sp macro="" textlink="">
      <xdr:nvSpPr>
        <xdr:cNvPr id="1441"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27"/>
    <xdr:sp macro="" textlink="">
      <xdr:nvSpPr>
        <xdr:cNvPr id="1442"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30"/>
    <xdr:sp macro="" textlink="">
      <xdr:nvSpPr>
        <xdr:cNvPr id="1443"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30"/>
    <xdr:sp macro="" textlink="">
      <xdr:nvSpPr>
        <xdr:cNvPr id="1444"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30"/>
    <xdr:sp macro="" textlink="">
      <xdr:nvSpPr>
        <xdr:cNvPr id="1445"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30"/>
    <xdr:sp macro="" textlink="">
      <xdr:nvSpPr>
        <xdr:cNvPr id="1446"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30"/>
    <xdr:sp macro="" textlink="">
      <xdr:nvSpPr>
        <xdr:cNvPr id="1447"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30"/>
    <xdr:sp macro="" textlink="">
      <xdr:nvSpPr>
        <xdr:cNvPr id="1448"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30"/>
    <xdr:sp macro="" textlink="">
      <xdr:nvSpPr>
        <xdr:cNvPr id="1449"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30"/>
    <xdr:sp macro="" textlink="">
      <xdr:nvSpPr>
        <xdr:cNvPr id="1450"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30"/>
    <xdr:sp macro="" textlink="">
      <xdr:nvSpPr>
        <xdr:cNvPr id="1451"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30"/>
    <xdr:sp macro="" textlink="">
      <xdr:nvSpPr>
        <xdr:cNvPr id="1452"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30"/>
    <xdr:sp macro="" textlink="">
      <xdr:nvSpPr>
        <xdr:cNvPr id="1453"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30"/>
    <xdr:sp macro="" textlink="">
      <xdr:nvSpPr>
        <xdr:cNvPr id="1454"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27"/>
    <xdr:sp macro="" textlink="">
      <xdr:nvSpPr>
        <xdr:cNvPr id="1455"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27"/>
    <xdr:sp macro="" textlink="">
      <xdr:nvSpPr>
        <xdr:cNvPr id="1456"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27"/>
    <xdr:sp macro="" textlink="">
      <xdr:nvSpPr>
        <xdr:cNvPr id="1457"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27"/>
    <xdr:sp macro="" textlink="">
      <xdr:nvSpPr>
        <xdr:cNvPr id="1458"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27"/>
    <xdr:sp macro="" textlink="">
      <xdr:nvSpPr>
        <xdr:cNvPr id="1459"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27"/>
    <xdr:sp macro="" textlink="">
      <xdr:nvSpPr>
        <xdr:cNvPr id="1460"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27"/>
    <xdr:sp macro="" textlink="">
      <xdr:nvSpPr>
        <xdr:cNvPr id="1461"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27"/>
    <xdr:sp macro="" textlink="">
      <xdr:nvSpPr>
        <xdr:cNvPr id="1462"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27"/>
    <xdr:sp macro="" textlink="">
      <xdr:nvSpPr>
        <xdr:cNvPr id="1463"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27"/>
    <xdr:sp macro="" textlink="">
      <xdr:nvSpPr>
        <xdr:cNvPr id="1464"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27"/>
    <xdr:sp macro="" textlink="">
      <xdr:nvSpPr>
        <xdr:cNvPr id="1465"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27"/>
    <xdr:sp macro="" textlink="">
      <xdr:nvSpPr>
        <xdr:cNvPr id="1466"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30"/>
    <xdr:sp macro="" textlink="">
      <xdr:nvSpPr>
        <xdr:cNvPr id="1467"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30"/>
    <xdr:sp macro="" textlink="">
      <xdr:nvSpPr>
        <xdr:cNvPr id="1468"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30"/>
    <xdr:sp macro="" textlink="">
      <xdr:nvSpPr>
        <xdr:cNvPr id="1469"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30"/>
    <xdr:sp macro="" textlink="">
      <xdr:nvSpPr>
        <xdr:cNvPr id="1470"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30"/>
    <xdr:sp macro="" textlink="">
      <xdr:nvSpPr>
        <xdr:cNvPr id="1471"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30"/>
    <xdr:sp macro="" textlink="">
      <xdr:nvSpPr>
        <xdr:cNvPr id="1472"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30"/>
    <xdr:sp macro="" textlink="">
      <xdr:nvSpPr>
        <xdr:cNvPr id="1473"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30"/>
    <xdr:sp macro="" textlink="">
      <xdr:nvSpPr>
        <xdr:cNvPr id="1474"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30"/>
    <xdr:sp macro="" textlink="">
      <xdr:nvSpPr>
        <xdr:cNvPr id="1475"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30"/>
    <xdr:sp macro="" textlink="">
      <xdr:nvSpPr>
        <xdr:cNvPr id="1476"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30"/>
    <xdr:sp macro="" textlink="">
      <xdr:nvSpPr>
        <xdr:cNvPr id="1477"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30"/>
    <xdr:sp macro="" textlink="">
      <xdr:nvSpPr>
        <xdr:cNvPr id="1478"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27"/>
    <xdr:sp macro="" textlink="">
      <xdr:nvSpPr>
        <xdr:cNvPr id="1479"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27"/>
    <xdr:sp macro="" textlink="">
      <xdr:nvSpPr>
        <xdr:cNvPr id="1480"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27"/>
    <xdr:sp macro="" textlink="">
      <xdr:nvSpPr>
        <xdr:cNvPr id="1481"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27"/>
    <xdr:sp macro="" textlink="">
      <xdr:nvSpPr>
        <xdr:cNvPr id="1482"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27"/>
    <xdr:sp macro="" textlink="">
      <xdr:nvSpPr>
        <xdr:cNvPr id="1483"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27"/>
    <xdr:sp macro="" textlink="">
      <xdr:nvSpPr>
        <xdr:cNvPr id="1484"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27"/>
    <xdr:sp macro="" textlink="">
      <xdr:nvSpPr>
        <xdr:cNvPr id="1485"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27"/>
    <xdr:sp macro="" textlink="">
      <xdr:nvSpPr>
        <xdr:cNvPr id="1486"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27"/>
    <xdr:sp macro="" textlink="">
      <xdr:nvSpPr>
        <xdr:cNvPr id="1487"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27"/>
    <xdr:sp macro="" textlink="">
      <xdr:nvSpPr>
        <xdr:cNvPr id="1488"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27"/>
    <xdr:sp macro="" textlink="">
      <xdr:nvSpPr>
        <xdr:cNvPr id="1489"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27"/>
    <xdr:sp macro="" textlink="">
      <xdr:nvSpPr>
        <xdr:cNvPr id="1490"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30"/>
    <xdr:sp macro="" textlink="">
      <xdr:nvSpPr>
        <xdr:cNvPr id="1491"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30"/>
    <xdr:sp macro="" textlink="">
      <xdr:nvSpPr>
        <xdr:cNvPr id="1492"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30"/>
    <xdr:sp macro="" textlink="">
      <xdr:nvSpPr>
        <xdr:cNvPr id="1493"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30"/>
    <xdr:sp macro="" textlink="">
      <xdr:nvSpPr>
        <xdr:cNvPr id="1494"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30"/>
    <xdr:sp macro="" textlink="">
      <xdr:nvSpPr>
        <xdr:cNvPr id="1495"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30"/>
    <xdr:sp macro="" textlink="">
      <xdr:nvSpPr>
        <xdr:cNvPr id="1496"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30"/>
    <xdr:sp macro="" textlink="">
      <xdr:nvSpPr>
        <xdr:cNvPr id="1497"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30"/>
    <xdr:sp macro="" textlink="">
      <xdr:nvSpPr>
        <xdr:cNvPr id="1498"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30"/>
    <xdr:sp macro="" textlink="">
      <xdr:nvSpPr>
        <xdr:cNvPr id="1499"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30"/>
    <xdr:sp macro="" textlink="">
      <xdr:nvSpPr>
        <xdr:cNvPr id="1500"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30"/>
    <xdr:sp macro="" textlink="">
      <xdr:nvSpPr>
        <xdr:cNvPr id="1501"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30"/>
    <xdr:sp macro="" textlink="">
      <xdr:nvSpPr>
        <xdr:cNvPr id="1502"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27"/>
    <xdr:sp macro="" textlink="">
      <xdr:nvSpPr>
        <xdr:cNvPr id="1503"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27"/>
    <xdr:sp macro="" textlink="">
      <xdr:nvSpPr>
        <xdr:cNvPr id="1504"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27"/>
    <xdr:sp macro="" textlink="">
      <xdr:nvSpPr>
        <xdr:cNvPr id="1505"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27"/>
    <xdr:sp macro="" textlink="">
      <xdr:nvSpPr>
        <xdr:cNvPr id="1506"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27"/>
    <xdr:sp macro="" textlink="">
      <xdr:nvSpPr>
        <xdr:cNvPr id="1507"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27"/>
    <xdr:sp macro="" textlink="">
      <xdr:nvSpPr>
        <xdr:cNvPr id="1508"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27"/>
    <xdr:sp macro="" textlink="">
      <xdr:nvSpPr>
        <xdr:cNvPr id="1509"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27"/>
    <xdr:sp macro="" textlink="">
      <xdr:nvSpPr>
        <xdr:cNvPr id="1510"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27"/>
    <xdr:sp macro="" textlink="">
      <xdr:nvSpPr>
        <xdr:cNvPr id="1511"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27"/>
    <xdr:sp macro="" textlink="">
      <xdr:nvSpPr>
        <xdr:cNvPr id="1512"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27"/>
    <xdr:sp macro="" textlink="">
      <xdr:nvSpPr>
        <xdr:cNvPr id="1513"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27"/>
    <xdr:sp macro="" textlink="">
      <xdr:nvSpPr>
        <xdr:cNvPr id="1514"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425</xdr:row>
      <xdr:rowOff>0</xdr:rowOff>
    </xdr:from>
    <xdr:ext cx="66675" cy="648730"/>
    <xdr:sp macro="" textlink="">
      <xdr:nvSpPr>
        <xdr:cNvPr id="1515"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425</xdr:row>
      <xdr:rowOff>0</xdr:rowOff>
    </xdr:from>
    <xdr:ext cx="66675" cy="648730"/>
    <xdr:sp macro="" textlink="">
      <xdr:nvSpPr>
        <xdr:cNvPr id="1516"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425</xdr:row>
      <xdr:rowOff>0</xdr:rowOff>
    </xdr:from>
    <xdr:ext cx="66675" cy="648730"/>
    <xdr:sp macro="" textlink="">
      <xdr:nvSpPr>
        <xdr:cNvPr id="1517"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425</xdr:row>
      <xdr:rowOff>0</xdr:rowOff>
    </xdr:from>
    <xdr:ext cx="66675" cy="648730"/>
    <xdr:sp macro="" textlink="">
      <xdr:nvSpPr>
        <xdr:cNvPr id="1518"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425</xdr:row>
      <xdr:rowOff>0</xdr:rowOff>
    </xdr:from>
    <xdr:ext cx="66675" cy="648730"/>
    <xdr:sp macro="" textlink="">
      <xdr:nvSpPr>
        <xdr:cNvPr id="1519"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425</xdr:row>
      <xdr:rowOff>0</xdr:rowOff>
    </xdr:from>
    <xdr:ext cx="66675" cy="648730"/>
    <xdr:sp macro="" textlink="">
      <xdr:nvSpPr>
        <xdr:cNvPr id="1520"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425</xdr:row>
      <xdr:rowOff>0</xdr:rowOff>
    </xdr:from>
    <xdr:ext cx="66675" cy="648730"/>
    <xdr:sp macro="" textlink="">
      <xdr:nvSpPr>
        <xdr:cNvPr id="1521"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425</xdr:row>
      <xdr:rowOff>0</xdr:rowOff>
    </xdr:from>
    <xdr:ext cx="66675" cy="648730"/>
    <xdr:sp macro="" textlink="">
      <xdr:nvSpPr>
        <xdr:cNvPr id="1522"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425</xdr:row>
      <xdr:rowOff>0</xdr:rowOff>
    </xdr:from>
    <xdr:ext cx="66675" cy="648730"/>
    <xdr:sp macro="" textlink="">
      <xdr:nvSpPr>
        <xdr:cNvPr id="1523"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425</xdr:row>
      <xdr:rowOff>0</xdr:rowOff>
    </xdr:from>
    <xdr:ext cx="66675" cy="648730"/>
    <xdr:sp macro="" textlink="">
      <xdr:nvSpPr>
        <xdr:cNvPr id="1524"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425</xdr:row>
      <xdr:rowOff>0</xdr:rowOff>
    </xdr:from>
    <xdr:ext cx="66675" cy="648730"/>
    <xdr:sp macro="" textlink="">
      <xdr:nvSpPr>
        <xdr:cNvPr id="1525"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425</xdr:row>
      <xdr:rowOff>0</xdr:rowOff>
    </xdr:from>
    <xdr:ext cx="66675" cy="648730"/>
    <xdr:sp macro="" textlink="">
      <xdr:nvSpPr>
        <xdr:cNvPr id="1526"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425</xdr:row>
      <xdr:rowOff>0</xdr:rowOff>
    </xdr:from>
    <xdr:ext cx="66675" cy="648727"/>
    <xdr:sp macro="" textlink="">
      <xdr:nvSpPr>
        <xdr:cNvPr id="1527"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425</xdr:row>
      <xdr:rowOff>0</xdr:rowOff>
    </xdr:from>
    <xdr:ext cx="66675" cy="648727"/>
    <xdr:sp macro="" textlink="">
      <xdr:nvSpPr>
        <xdr:cNvPr id="1528"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425</xdr:row>
      <xdr:rowOff>0</xdr:rowOff>
    </xdr:from>
    <xdr:ext cx="66675" cy="648727"/>
    <xdr:sp macro="" textlink="">
      <xdr:nvSpPr>
        <xdr:cNvPr id="1529"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425</xdr:row>
      <xdr:rowOff>0</xdr:rowOff>
    </xdr:from>
    <xdr:ext cx="66675" cy="648727"/>
    <xdr:sp macro="" textlink="">
      <xdr:nvSpPr>
        <xdr:cNvPr id="1530"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425</xdr:row>
      <xdr:rowOff>0</xdr:rowOff>
    </xdr:from>
    <xdr:ext cx="66675" cy="648727"/>
    <xdr:sp macro="" textlink="">
      <xdr:nvSpPr>
        <xdr:cNvPr id="1531"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425</xdr:row>
      <xdr:rowOff>0</xdr:rowOff>
    </xdr:from>
    <xdr:ext cx="66675" cy="648727"/>
    <xdr:sp macro="" textlink="">
      <xdr:nvSpPr>
        <xdr:cNvPr id="1532"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425</xdr:row>
      <xdr:rowOff>0</xdr:rowOff>
    </xdr:from>
    <xdr:ext cx="66675" cy="648727"/>
    <xdr:sp macro="" textlink="">
      <xdr:nvSpPr>
        <xdr:cNvPr id="1533"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425</xdr:row>
      <xdr:rowOff>0</xdr:rowOff>
    </xdr:from>
    <xdr:ext cx="66675" cy="648727"/>
    <xdr:sp macro="" textlink="">
      <xdr:nvSpPr>
        <xdr:cNvPr id="1534"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425</xdr:row>
      <xdr:rowOff>0</xdr:rowOff>
    </xdr:from>
    <xdr:ext cx="66675" cy="648727"/>
    <xdr:sp macro="" textlink="">
      <xdr:nvSpPr>
        <xdr:cNvPr id="1535"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425</xdr:row>
      <xdr:rowOff>0</xdr:rowOff>
    </xdr:from>
    <xdr:ext cx="66675" cy="648727"/>
    <xdr:sp macro="" textlink="">
      <xdr:nvSpPr>
        <xdr:cNvPr id="1536"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425</xdr:row>
      <xdr:rowOff>0</xdr:rowOff>
    </xdr:from>
    <xdr:ext cx="66675" cy="648727"/>
    <xdr:sp macro="" textlink="">
      <xdr:nvSpPr>
        <xdr:cNvPr id="1537"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425</xdr:row>
      <xdr:rowOff>0</xdr:rowOff>
    </xdr:from>
    <xdr:ext cx="66675" cy="648727"/>
    <xdr:sp macro="" textlink="">
      <xdr:nvSpPr>
        <xdr:cNvPr id="1538"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426</xdr:row>
      <xdr:rowOff>0</xdr:rowOff>
    </xdr:from>
    <xdr:ext cx="66675" cy="648730"/>
    <xdr:sp macro="" textlink="">
      <xdr:nvSpPr>
        <xdr:cNvPr id="1539"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426</xdr:row>
      <xdr:rowOff>0</xdr:rowOff>
    </xdr:from>
    <xdr:ext cx="66675" cy="648730"/>
    <xdr:sp macro="" textlink="">
      <xdr:nvSpPr>
        <xdr:cNvPr id="1540"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426</xdr:row>
      <xdr:rowOff>0</xdr:rowOff>
    </xdr:from>
    <xdr:ext cx="66675" cy="648730"/>
    <xdr:sp macro="" textlink="">
      <xdr:nvSpPr>
        <xdr:cNvPr id="1541"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426</xdr:row>
      <xdr:rowOff>0</xdr:rowOff>
    </xdr:from>
    <xdr:ext cx="66675" cy="648730"/>
    <xdr:sp macro="" textlink="">
      <xdr:nvSpPr>
        <xdr:cNvPr id="1542"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426</xdr:row>
      <xdr:rowOff>0</xdr:rowOff>
    </xdr:from>
    <xdr:ext cx="66675" cy="648730"/>
    <xdr:sp macro="" textlink="">
      <xdr:nvSpPr>
        <xdr:cNvPr id="1543"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426</xdr:row>
      <xdr:rowOff>0</xdr:rowOff>
    </xdr:from>
    <xdr:ext cx="66675" cy="648730"/>
    <xdr:sp macro="" textlink="">
      <xdr:nvSpPr>
        <xdr:cNvPr id="1544"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426</xdr:row>
      <xdr:rowOff>0</xdr:rowOff>
    </xdr:from>
    <xdr:ext cx="66675" cy="648730"/>
    <xdr:sp macro="" textlink="">
      <xdr:nvSpPr>
        <xdr:cNvPr id="1545"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426</xdr:row>
      <xdr:rowOff>0</xdr:rowOff>
    </xdr:from>
    <xdr:ext cx="66675" cy="648730"/>
    <xdr:sp macro="" textlink="">
      <xdr:nvSpPr>
        <xdr:cNvPr id="1546"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426</xdr:row>
      <xdr:rowOff>0</xdr:rowOff>
    </xdr:from>
    <xdr:ext cx="66675" cy="648730"/>
    <xdr:sp macro="" textlink="">
      <xdr:nvSpPr>
        <xdr:cNvPr id="1547"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426</xdr:row>
      <xdr:rowOff>0</xdr:rowOff>
    </xdr:from>
    <xdr:ext cx="66675" cy="648730"/>
    <xdr:sp macro="" textlink="">
      <xdr:nvSpPr>
        <xdr:cNvPr id="1548"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426</xdr:row>
      <xdr:rowOff>0</xdr:rowOff>
    </xdr:from>
    <xdr:ext cx="66675" cy="648730"/>
    <xdr:sp macro="" textlink="">
      <xdr:nvSpPr>
        <xdr:cNvPr id="1549"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426</xdr:row>
      <xdr:rowOff>0</xdr:rowOff>
    </xdr:from>
    <xdr:ext cx="66675" cy="648730"/>
    <xdr:sp macro="" textlink="">
      <xdr:nvSpPr>
        <xdr:cNvPr id="1550"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426</xdr:row>
      <xdr:rowOff>0</xdr:rowOff>
    </xdr:from>
    <xdr:ext cx="66675" cy="648727"/>
    <xdr:sp macro="" textlink="">
      <xdr:nvSpPr>
        <xdr:cNvPr id="1551"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426</xdr:row>
      <xdr:rowOff>0</xdr:rowOff>
    </xdr:from>
    <xdr:ext cx="66675" cy="648727"/>
    <xdr:sp macro="" textlink="">
      <xdr:nvSpPr>
        <xdr:cNvPr id="1552"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426</xdr:row>
      <xdr:rowOff>0</xdr:rowOff>
    </xdr:from>
    <xdr:ext cx="66675" cy="648727"/>
    <xdr:sp macro="" textlink="">
      <xdr:nvSpPr>
        <xdr:cNvPr id="1553"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426</xdr:row>
      <xdr:rowOff>0</xdr:rowOff>
    </xdr:from>
    <xdr:ext cx="66675" cy="648727"/>
    <xdr:sp macro="" textlink="">
      <xdr:nvSpPr>
        <xdr:cNvPr id="1554"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426</xdr:row>
      <xdr:rowOff>0</xdr:rowOff>
    </xdr:from>
    <xdr:ext cx="66675" cy="648727"/>
    <xdr:sp macro="" textlink="">
      <xdr:nvSpPr>
        <xdr:cNvPr id="1555"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426</xdr:row>
      <xdr:rowOff>0</xdr:rowOff>
    </xdr:from>
    <xdr:ext cx="66675" cy="648727"/>
    <xdr:sp macro="" textlink="">
      <xdr:nvSpPr>
        <xdr:cNvPr id="1556"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426</xdr:row>
      <xdr:rowOff>0</xdr:rowOff>
    </xdr:from>
    <xdr:ext cx="66675" cy="648727"/>
    <xdr:sp macro="" textlink="">
      <xdr:nvSpPr>
        <xdr:cNvPr id="1557"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426</xdr:row>
      <xdr:rowOff>0</xdr:rowOff>
    </xdr:from>
    <xdr:ext cx="66675" cy="648727"/>
    <xdr:sp macro="" textlink="">
      <xdr:nvSpPr>
        <xdr:cNvPr id="1558"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426</xdr:row>
      <xdr:rowOff>0</xdr:rowOff>
    </xdr:from>
    <xdr:ext cx="66675" cy="648727"/>
    <xdr:sp macro="" textlink="">
      <xdr:nvSpPr>
        <xdr:cNvPr id="1559"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426</xdr:row>
      <xdr:rowOff>0</xdr:rowOff>
    </xdr:from>
    <xdr:ext cx="66675" cy="648727"/>
    <xdr:sp macro="" textlink="">
      <xdr:nvSpPr>
        <xdr:cNvPr id="1560"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426</xdr:row>
      <xdr:rowOff>0</xdr:rowOff>
    </xdr:from>
    <xdr:ext cx="66675" cy="648727"/>
    <xdr:sp macro="" textlink="">
      <xdr:nvSpPr>
        <xdr:cNvPr id="1561"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426</xdr:row>
      <xdr:rowOff>0</xdr:rowOff>
    </xdr:from>
    <xdr:ext cx="66675" cy="648727"/>
    <xdr:sp macro="" textlink="">
      <xdr:nvSpPr>
        <xdr:cNvPr id="1562"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412</xdr:row>
      <xdr:rowOff>0</xdr:rowOff>
    </xdr:from>
    <xdr:ext cx="66675" cy="648730"/>
    <xdr:sp macro="" textlink="">
      <xdr:nvSpPr>
        <xdr:cNvPr id="1563"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412</xdr:row>
      <xdr:rowOff>0</xdr:rowOff>
    </xdr:from>
    <xdr:ext cx="66675" cy="648730"/>
    <xdr:sp macro="" textlink="">
      <xdr:nvSpPr>
        <xdr:cNvPr id="1564"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412</xdr:row>
      <xdr:rowOff>0</xdr:rowOff>
    </xdr:from>
    <xdr:ext cx="66675" cy="648730"/>
    <xdr:sp macro="" textlink="">
      <xdr:nvSpPr>
        <xdr:cNvPr id="1565"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412</xdr:row>
      <xdr:rowOff>0</xdr:rowOff>
    </xdr:from>
    <xdr:ext cx="66675" cy="648730"/>
    <xdr:sp macro="" textlink="">
      <xdr:nvSpPr>
        <xdr:cNvPr id="1566"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412</xdr:row>
      <xdr:rowOff>0</xdr:rowOff>
    </xdr:from>
    <xdr:ext cx="66675" cy="648730"/>
    <xdr:sp macro="" textlink="">
      <xdr:nvSpPr>
        <xdr:cNvPr id="1567"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412</xdr:row>
      <xdr:rowOff>0</xdr:rowOff>
    </xdr:from>
    <xdr:ext cx="66675" cy="648730"/>
    <xdr:sp macro="" textlink="">
      <xdr:nvSpPr>
        <xdr:cNvPr id="1568"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412</xdr:row>
      <xdr:rowOff>0</xdr:rowOff>
    </xdr:from>
    <xdr:ext cx="66675" cy="648730"/>
    <xdr:sp macro="" textlink="">
      <xdr:nvSpPr>
        <xdr:cNvPr id="1569"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412</xdr:row>
      <xdr:rowOff>0</xdr:rowOff>
    </xdr:from>
    <xdr:ext cx="66675" cy="648730"/>
    <xdr:sp macro="" textlink="">
      <xdr:nvSpPr>
        <xdr:cNvPr id="1570"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412</xdr:row>
      <xdr:rowOff>0</xdr:rowOff>
    </xdr:from>
    <xdr:ext cx="66675" cy="648730"/>
    <xdr:sp macro="" textlink="">
      <xdr:nvSpPr>
        <xdr:cNvPr id="1571"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412</xdr:row>
      <xdr:rowOff>0</xdr:rowOff>
    </xdr:from>
    <xdr:ext cx="66675" cy="648730"/>
    <xdr:sp macro="" textlink="">
      <xdr:nvSpPr>
        <xdr:cNvPr id="1572"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412</xdr:row>
      <xdr:rowOff>0</xdr:rowOff>
    </xdr:from>
    <xdr:ext cx="66675" cy="648730"/>
    <xdr:sp macro="" textlink="">
      <xdr:nvSpPr>
        <xdr:cNvPr id="1573"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412</xdr:row>
      <xdr:rowOff>0</xdr:rowOff>
    </xdr:from>
    <xdr:ext cx="66675" cy="648730"/>
    <xdr:sp macro="" textlink="">
      <xdr:nvSpPr>
        <xdr:cNvPr id="1574"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412</xdr:row>
      <xdr:rowOff>0</xdr:rowOff>
    </xdr:from>
    <xdr:ext cx="66675" cy="648727"/>
    <xdr:sp macro="" textlink="">
      <xdr:nvSpPr>
        <xdr:cNvPr id="1575"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412</xdr:row>
      <xdr:rowOff>0</xdr:rowOff>
    </xdr:from>
    <xdr:ext cx="66675" cy="648727"/>
    <xdr:sp macro="" textlink="">
      <xdr:nvSpPr>
        <xdr:cNvPr id="1576"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412</xdr:row>
      <xdr:rowOff>0</xdr:rowOff>
    </xdr:from>
    <xdr:ext cx="66675" cy="648727"/>
    <xdr:sp macro="" textlink="">
      <xdr:nvSpPr>
        <xdr:cNvPr id="1577"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412</xdr:row>
      <xdr:rowOff>0</xdr:rowOff>
    </xdr:from>
    <xdr:ext cx="66675" cy="648727"/>
    <xdr:sp macro="" textlink="">
      <xdr:nvSpPr>
        <xdr:cNvPr id="1578"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412</xdr:row>
      <xdr:rowOff>0</xdr:rowOff>
    </xdr:from>
    <xdr:ext cx="66675" cy="648727"/>
    <xdr:sp macro="" textlink="">
      <xdr:nvSpPr>
        <xdr:cNvPr id="1579"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412</xdr:row>
      <xdr:rowOff>0</xdr:rowOff>
    </xdr:from>
    <xdr:ext cx="66675" cy="648727"/>
    <xdr:sp macro="" textlink="">
      <xdr:nvSpPr>
        <xdr:cNvPr id="1580"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412</xdr:row>
      <xdr:rowOff>0</xdr:rowOff>
    </xdr:from>
    <xdr:ext cx="66675" cy="648727"/>
    <xdr:sp macro="" textlink="">
      <xdr:nvSpPr>
        <xdr:cNvPr id="1581"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412</xdr:row>
      <xdr:rowOff>0</xdr:rowOff>
    </xdr:from>
    <xdr:ext cx="66675" cy="648727"/>
    <xdr:sp macro="" textlink="">
      <xdr:nvSpPr>
        <xdr:cNvPr id="1582"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412</xdr:row>
      <xdr:rowOff>0</xdr:rowOff>
    </xdr:from>
    <xdr:ext cx="66675" cy="648727"/>
    <xdr:sp macro="" textlink="">
      <xdr:nvSpPr>
        <xdr:cNvPr id="1583"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412</xdr:row>
      <xdr:rowOff>0</xdr:rowOff>
    </xdr:from>
    <xdr:ext cx="66675" cy="648727"/>
    <xdr:sp macro="" textlink="">
      <xdr:nvSpPr>
        <xdr:cNvPr id="1584"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412</xdr:row>
      <xdr:rowOff>0</xdr:rowOff>
    </xdr:from>
    <xdr:ext cx="66675" cy="648727"/>
    <xdr:sp macro="" textlink="">
      <xdr:nvSpPr>
        <xdr:cNvPr id="1585"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412</xdr:row>
      <xdr:rowOff>0</xdr:rowOff>
    </xdr:from>
    <xdr:ext cx="66675" cy="648727"/>
    <xdr:sp macro="" textlink="">
      <xdr:nvSpPr>
        <xdr:cNvPr id="1586"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413</xdr:row>
      <xdr:rowOff>0</xdr:rowOff>
    </xdr:from>
    <xdr:ext cx="66675" cy="648730"/>
    <xdr:sp macro="" textlink="">
      <xdr:nvSpPr>
        <xdr:cNvPr id="1587"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413</xdr:row>
      <xdr:rowOff>0</xdr:rowOff>
    </xdr:from>
    <xdr:ext cx="66675" cy="648730"/>
    <xdr:sp macro="" textlink="">
      <xdr:nvSpPr>
        <xdr:cNvPr id="1588"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413</xdr:row>
      <xdr:rowOff>0</xdr:rowOff>
    </xdr:from>
    <xdr:ext cx="66675" cy="648730"/>
    <xdr:sp macro="" textlink="">
      <xdr:nvSpPr>
        <xdr:cNvPr id="1589"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413</xdr:row>
      <xdr:rowOff>0</xdr:rowOff>
    </xdr:from>
    <xdr:ext cx="66675" cy="648730"/>
    <xdr:sp macro="" textlink="">
      <xdr:nvSpPr>
        <xdr:cNvPr id="1590"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413</xdr:row>
      <xdr:rowOff>0</xdr:rowOff>
    </xdr:from>
    <xdr:ext cx="66675" cy="648730"/>
    <xdr:sp macro="" textlink="">
      <xdr:nvSpPr>
        <xdr:cNvPr id="1591"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413</xdr:row>
      <xdr:rowOff>0</xdr:rowOff>
    </xdr:from>
    <xdr:ext cx="66675" cy="648730"/>
    <xdr:sp macro="" textlink="">
      <xdr:nvSpPr>
        <xdr:cNvPr id="1592"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413</xdr:row>
      <xdr:rowOff>0</xdr:rowOff>
    </xdr:from>
    <xdr:ext cx="66675" cy="648730"/>
    <xdr:sp macro="" textlink="">
      <xdr:nvSpPr>
        <xdr:cNvPr id="1593"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413</xdr:row>
      <xdr:rowOff>0</xdr:rowOff>
    </xdr:from>
    <xdr:ext cx="66675" cy="648730"/>
    <xdr:sp macro="" textlink="">
      <xdr:nvSpPr>
        <xdr:cNvPr id="1594"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413</xdr:row>
      <xdr:rowOff>0</xdr:rowOff>
    </xdr:from>
    <xdr:ext cx="66675" cy="648730"/>
    <xdr:sp macro="" textlink="">
      <xdr:nvSpPr>
        <xdr:cNvPr id="1595"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413</xdr:row>
      <xdr:rowOff>0</xdr:rowOff>
    </xdr:from>
    <xdr:ext cx="66675" cy="648730"/>
    <xdr:sp macro="" textlink="">
      <xdr:nvSpPr>
        <xdr:cNvPr id="1596"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413</xdr:row>
      <xdr:rowOff>0</xdr:rowOff>
    </xdr:from>
    <xdr:ext cx="66675" cy="648730"/>
    <xdr:sp macro="" textlink="">
      <xdr:nvSpPr>
        <xdr:cNvPr id="1597"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413</xdr:row>
      <xdr:rowOff>0</xdr:rowOff>
    </xdr:from>
    <xdr:ext cx="66675" cy="648730"/>
    <xdr:sp macro="" textlink="">
      <xdr:nvSpPr>
        <xdr:cNvPr id="1598"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413</xdr:row>
      <xdr:rowOff>0</xdr:rowOff>
    </xdr:from>
    <xdr:ext cx="66675" cy="648727"/>
    <xdr:sp macro="" textlink="">
      <xdr:nvSpPr>
        <xdr:cNvPr id="1599"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413</xdr:row>
      <xdr:rowOff>0</xdr:rowOff>
    </xdr:from>
    <xdr:ext cx="66675" cy="648727"/>
    <xdr:sp macro="" textlink="">
      <xdr:nvSpPr>
        <xdr:cNvPr id="1600"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413</xdr:row>
      <xdr:rowOff>0</xdr:rowOff>
    </xdr:from>
    <xdr:ext cx="66675" cy="648727"/>
    <xdr:sp macro="" textlink="">
      <xdr:nvSpPr>
        <xdr:cNvPr id="1601"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413</xdr:row>
      <xdr:rowOff>0</xdr:rowOff>
    </xdr:from>
    <xdr:ext cx="66675" cy="648727"/>
    <xdr:sp macro="" textlink="">
      <xdr:nvSpPr>
        <xdr:cNvPr id="1602"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413</xdr:row>
      <xdr:rowOff>0</xdr:rowOff>
    </xdr:from>
    <xdr:ext cx="66675" cy="648727"/>
    <xdr:sp macro="" textlink="">
      <xdr:nvSpPr>
        <xdr:cNvPr id="1603"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413</xdr:row>
      <xdr:rowOff>0</xdr:rowOff>
    </xdr:from>
    <xdr:ext cx="66675" cy="648727"/>
    <xdr:sp macro="" textlink="">
      <xdr:nvSpPr>
        <xdr:cNvPr id="1604"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413</xdr:row>
      <xdr:rowOff>0</xdr:rowOff>
    </xdr:from>
    <xdr:ext cx="66675" cy="648727"/>
    <xdr:sp macro="" textlink="">
      <xdr:nvSpPr>
        <xdr:cNvPr id="1605"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413</xdr:row>
      <xdr:rowOff>0</xdr:rowOff>
    </xdr:from>
    <xdr:ext cx="66675" cy="648727"/>
    <xdr:sp macro="" textlink="">
      <xdr:nvSpPr>
        <xdr:cNvPr id="1606"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413</xdr:row>
      <xdr:rowOff>0</xdr:rowOff>
    </xdr:from>
    <xdr:ext cx="66675" cy="648727"/>
    <xdr:sp macro="" textlink="">
      <xdr:nvSpPr>
        <xdr:cNvPr id="1607"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413</xdr:row>
      <xdr:rowOff>0</xdr:rowOff>
    </xdr:from>
    <xdr:ext cx="66675" cy="648727"/>
    <xdr:sp macro="" textlink="">
      <xdr:nvSpPr>
        <xdr:cNvPr id="1608"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413</xdr:row>
      <xdr:rowOff>0</xdr:rowOff>
    </xdr:from>
    <xdr:ext cx="66675" cy="648727"/>
    <xdr:sp macro="" textlink="">
      <xdr:nvSpPr>
        <xdr:cNvPr id="1609"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413</xdr:row>
      <xdr:rowOff>0</xdr:rowOff>
    </xdr:from>
    <xdr:ext cx="66675" cy="648727"/>
    <xdr:sp macro="" textlink="">
      <xdr:nvSpPr>
        <xdr:cNvPr id="1610"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30"/>
    <xdr:sp macro="" textlink="">
      <xdr:nvSpPr>
        <xdr:cNvPr id="1611"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30"/>
    <xdr:sp macro="" textlink="">
      <xdr:nvSpPr>
        <xdr:cNvPr id="1612"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30"/>
    <xdr:sp macro="" textlink="">
      <xdr:nvSpPr>
        <xdr:cNvPr id="1613"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30"/>
    <xdr:sp macro="" textlink="">
      <xdr:nvSpPr>
        <xdr:cNvPr id="1614"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30"/>
    <xdr:sp macro="" textlink="">
      <xdr:nvSpPr>
        <xdr:cNvPr id="1615"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30"/>
    <xdr:sp macro="" textlink="">
      <xdr:nvSpPr>
        <xdr:cNvPr id="1616"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30"/>
    <xdr:sp macro="" textlink="">
      <xdr:nvSpPr>
        <xdr:cNvPr id="1617"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30"/>
    <xdr:sp macro="" textlink="">
      <xdr:nvSpPr>
        <xdr:cNvPr id="1618"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30"/>
    <xdr:sp macro="" textlink="">
      <xdr:nvSpPr>
        <xdr:cNvPr id="1619"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30"/>
    <xdr:sp macro="" textlink="">
      <xdr:nvSpPr>
        <xdr:cNvPr id="1620"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30"/>
    <xdr:sp macro="" textlink="">
      <xdr:nvSpPr>
        <xdr:cNvPr id="1621"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30"/>
    <xdr:sp macro="" textlink="">
      <xdr:nvSpPr>
        <xdr:cNvPr id="1622"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27"/>
    <xdr:sp macro="" textlink="">
      <xdr:nvSpPr>
        <xdr:cNvPr id="1623"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27"/>
    <xdr:sp macro="" textlink="">
      <xdr:nvSpPr>
        <xdr:cNvPr id="1624"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27"/>
    <xdr:sp macro="" textlink="">
      <xdr:nvSpPr>
        <xdr:cNvPr id="1625"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27"/>
    <xdr:sp macro="" textlink="">
      <xdr:nvSpPr>
        <xdr:cNvPr id="1626"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27"/>
    <xdr:sp macro="" textlink="">
      <xdr:nvSpPr>
        <xdr:cNvPr id="1627"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27"/>
    <xdr:sp macro="" textlink="">
      <xdr:nvSpPr>
        <xdr:cNvPr id="1628"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27"/>
    <xdr:sp macro="" textlink="">
      <xdr:nvSpPr>
        <xdr:cNvPr id="1629"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27"/>
    <xdr:sp macro="" textlink="">
      <xdr:nvSpPr>
        <xdr:cNvPr id="1630"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27"/>
    <xdr:sp macro="" textlink="">
      <xdr:nvSpPr>
        <xdr:cNvPr id="1631"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27"/>
    <xdr:sp macro="" textlink="">
      <xdr:nvSpPr>
        <xdr:cNvPr id="1632"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27"/>
    <xdr:sp macro="" textlink="">
      <xdr:nvSpPr>
        <xdr:cNvPr id="1633"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414</xdr:row>
      <xdr:rowOff>0</xdr:rowOff>
    </xdr:from>
    <xdr:ext cx="66675" cy="648727"/>
    <xdr:sp macro="" textlink="">
      <xdr:nvSpPr>
        <xdr:cNvPr id="1634"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30"/>
    <xdr:sp macro="" textlink="">
      <xdr:nvSpPr>
        <xdr:cNvPr id="1635"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30"/>
    <xdr:sp macro="" textlink="">
      <xdr:nvSpPr>
        <xdr:cNvPr id="1636"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30"/>
    <xdr:sp macro="" textlink="">
      <xdr:nvSpPr>
        <xdr:cNvPr id="1637"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30"/>
    <xdr:sp macro="" textlink="">
      <xdr:nvSpPr>
        <xdr:cNvPr id="1638"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30"/>
    <xdr:sp macro="" textlink="">
      <xdr:nvSpPr>
        <xdr:cNvPr id="1639"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30"/>
    <xdr:sp macro="" textlink="">
      <xdr:nvSpPr>
        <xdr:cNvPr id="1640"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30"/>
    <xdr:sp macro="" textlink="">
      <xdr:nvSpPr>
        <xdr:cNvPr id="1641"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30"/>
    <xdr:sp macro="" textlink="">
      <xdr:nvSpPr>
        <xdr:cNvPr id="1642"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30"/>
    <xdr:sp macro="" textlink="">
      <xdr:nvSpPr>
        <xdr:cNvPr id="1643"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30"/>
    <xdr:sp macro="" textlink="">
      <xdr:nvSpPr>
        <xdr:cNvPr id="1644"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30"/>
    <xdr:sp macro="" textlink="">
      <xdr:nvSpPr>
        <xdr:cNvPr id="1645"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30"/>
    <xdr:sp macro="" textlink="">
      <xdr:nvSpPr>
        <xdr:cNvPr id="1646"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27"/>
    <xdr:sp macro="" textlink="">
      <xdr:nvSpPr>
        <xdr:cNvPr id="1647"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27"/>
    <xdr:sp macro="" textlink="">
      <xdr:nvSpPr>
        <xdr:cNvPr id="1648"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27"/>
    <xdr:sp macro="" textlink="">
      <xdr:nvSpPr>
        <xdr:cNvPr id="1649"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27"/>
    <xdr:sp macro="" textlink="">
      <xdr:nvSpPr>
        <xdr:cNvPr id="1650"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27"/>
    <xdr:sp macro="" textlink="">
      <xdr:nvSpPr>
        <xdr:cNvPr id="1651"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27"/>
    <xdr:sp macro="" textlink="">
      <xdr:nvSpPr>
        <xdr:cNvPr id="1652"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27"/>
    <xdr:sp macro="" textlink="">
      <xdr:nvSpPr>
        <xdr:cNvPr id="1653"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27"/>
    <xdr:sp macro="" textlink="">
      <xdr:nvSpPr>
        <xdr:cNvPr id="1654"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27"/>
    <xdr:sp macro="" textlink="">
      <xdr:nvSpPr>
        <xdr:cNvPr id="1655"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27"/>
    <xdr:sp macro="" textlink="">
      <xdr:nvSpPr>
        <xdr:cNvPr id="1656"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27"/>
    <xdr:sp macro="" textlink="">
      <xdr:nvSpPr>
        <xdr:cNvPr id="1657"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27"/>
    <xdr:sp macro="" textlink="">
      <xdr:nvSpPr>
        <xdr:cNvPr id="1658"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30"/>
    <xdr:sp macro="" textlink="">
      <xdr:nvSpPr>
        <xdr:cNvPr id="1659"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30"/>
    <xdr:sp macro="" textlink="">
      <xdr:nvSpPr>
        <xdr:cNvPr id="1660"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30"/>
    <xdr:sp macro="" textlink="">
      <xdr:nvSpPr>
        <xdr:cNvPr id="1661"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30"/>
    <xdr:sp macro="" textlink="">
      <xdr:nvSpPr>
        <xdr:cNvPr id="1662"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30"/>
    <xdr:sp macro="" textlink="">
      <xdr:nvSpPr>
        <xdr:cNvPr id="1663"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30"/>
    <xdr:sp macro="" textlink="">
      <xdr:nvSpPr>
        <xdr:cNvPr id="1664"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30"/>
    <xdr:sp macro="" textlink="">
      <xdr:nvSpPr>
        <xdr:cNvPr id="1665"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30"/>
    <xdr:sp macro="" textlink="">
      <xdr:nvSpPr>
        <xdr:cNvPr id="1666"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30"/>
    <xdr:sp macro="" textlink="">
      <xdr:nvSpPr>
        <xdr:cNvPr id="1667"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30"/>
    <xdr:sp macro="" textlink="">
      <xdr:nvSpPr>
        <xdr:cNvPr id="1668"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30"/>
    <xdr:sp macro="" textlink="">
      <xdr:nvSpPr>
        <xdr:cNvPr id="1669"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30"/>
    <xdr:sp macro="" textlink="">
      <xdr:nvSpPr>
        <xdr:cNvPr id="1670"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27"/>
    <xdr:sp macro="" textlink="">
      <xdr:nvSpPr>
        <xdr:cNvPr id="1671"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27"/>
    <xdr:sp macro="" textlink="">
      <xdr:nvSpPr>
        <xdr:cNvPr id="1672"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27"/>
    <xdr:sp macro="" textlink="">
      <xdr:nvSpPr>
        <xdr:cNvPr id="1673"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27"/>
    <xdr:sp macro="" textlink="">
      <xdr:nvSpPr>
        <xdr:cNvPr id="1674"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27"/>
    <xdr:sp macro="" textlink="">
      <xdr:nvSpPr>
        <xdr:cNvPr id="1675"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27"/>
    <xdr:sp macro="" textlink="">
      <xdr:nvSpPr>
        <xdr:cNvPr id="1676"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27"/>
    <xdr:sp macro="" textlink="">
      <xdr:nvSpPr>
        <xdr:cNvPr id="1677"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27"/>
    <xdr:sp macro="" textlink="">
      <xdr:nvSpPr>
        <xdr:cNvPr id="1678"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27"/>
    <xdr:sp macro="" textlink="">
      <xdr:nvSpPr>
        <xdr:cNvPr id="1679"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27"/>
    <xdr:sp macro="" textlink="">
      <xdr:nvSpPr>
        <xdr:cNvPr id="1680"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27"/>
    <xdr:sp macro="" textlink="">
      <xdr:nvSpPr>
        <xdr:cNvPr id="1681"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415</xdr:row>
      <xdr:rowOff>0</xdr:rowOff>
    </xdr:from>
    <xdr:ext cx="66675" cy="648727"/>
    <xdr:sp macro="" textlink="">
      <xdr:nvSpPr>
        <xdr:cNvPr id="1682"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30"/>
    <xdr:sp macro="" textlink="">
      <xdr:nvSpPr>
        <xdr:cNvPr id="1683"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30"/>
    <xdr:sp macro="" textlink="">
      <xdr:nvSpPr>
        <xdr:cNvPr id="1684"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30"/>
    <xdr:sp macro="" textlink="">
      <xdr:nvSpPr>
        <xdr:cNvPr id="1685"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30"/>
    <xdr:sp macro="" textlink="">
      <xdr:nvSpPr>
        <xdr:cNvPr id="1686"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30"/>
    <xdr:sp macro="" textlink="">
      <xdr:nvSpPr>
        <xdr:cNvPr id="1687"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30"/>
    <xdr:sp macro="" textlink="">
      <xdr:nvSpPr>
        <xdr:cNvPr id="1688"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30"/>
    <xdr:sp macro="" textlink="">
      <xdr:nvSpPr>
        <xdr:cNvPr id="1689"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30"/>
    <xdr:sp macro="" textlink="">
      <xdr:nvSpPr>
        <xdr:cNvPr id="1690"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30"/>
    <xdr:sp macro="" textlink="">
      <xdr:nvSpPr>
        <xdr:cNvPr id="1691"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30"/>
    <xdr:sp macro="" textlink="">
      <xdr:nvSpPr>
        <xdr:cNvPr id="1692"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30"/>
    <xdr:sp macro="" textlink="">
      <xdr:nvSpPr>
        <xdr:cNvPr id="1693"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30"/>
    <xdr:sp macro="" textlink="">
      <xdr:nvSpPr>
        <xdr:cNvPr id="1694"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27"/>
    <xdr:sp macro="" textlink="">
      <xdr:nvSpPr>
        <xdr:cNvPr id="1695"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27"/>
    <xdr:sp macro="" textlink="">
      <xdr:nvSpPr>
        <xdr:cNvPr id="1696"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27"/>
    <xdr:sp macro="" textlink="">
      <xdr:nvSpPr>
        <xdr:cNvPr id="1697"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27"/>
    <xdr:sp macro="" textlink="">
      <xdr:nvSpPr>
        <xdr:cNvPr id="1698"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27"/>
    <xdr:sp macro="" textlink="">
      <xdr:nvSpPr>
        <xdr:cNvPr id="1699"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27"/>
    <xdr:sp macro="" textlink="">
      <xdr:nvSpPr>
        <xdr:cNvPr id="1700"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27"/>
    <xdr:sp macro="" textlink="">
      <xdr:nvSpPr>
        <xdr:cNvPr id="1701"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27"/>
    <xdr:sp macro="" textlink="">
      <xdr:nvSpPr>
        <xdr:cNvPr id="1702"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27"/>
    <xdr:sp macro="" textlink="">
      <xdr:nvSpPr>
        <xdr:cNvPr id="1703"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27"/>
    <xdr:sp macro="" textlink="">
      <xdr:nvSpPr>
        <xdr:cNvPr id="1704"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27"/>
    <xdr:sp macro="" textlink="">
      <xdr:nvSpPr>
        <xdr:cNvPr id="1705"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27"/>
    <xdr:sp macro="" textlink="">
      <xdr:nvSpPr>
        <xdr:cNvPr id="1706"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30"/>
    <xdr:sp macro="" textlink="">
      <xdr:nvSpPr>
        <xdr:cNvPr id="1707"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30"/>
    <xdr:sp macro="" textlink="">
      <xdr:nvSpPr>
        <xdr:cNvPr id="1708"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30"/>
    <xdr:sp macro="" textlink="">
      <xdr:nvSpPr>
        <xdr:cNvPr id="1709"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30"/>
    <xdr:sp macro="" textlink="">
      <xdr:nvSpPr>
        <xdr:cNvPr id="1710"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30"/>
    <xdr:sp macro="" textlink="">
      <xdr:nvSpPr>
        <xdr:cNvPr id="1711"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30"/>
    <xdr:sp macro="" textlink="">
      <xdr:nvSpPr>
        <xdr:cNvPr id="1712"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30"/>
    <xdr:sp macro="" textlink="">
      <xdr:nvSpPr>
        <xdr:cNvPr id="1713"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30"/>
    <xdr:sp macro="" textlink="">
      <xdr:nvSpPr>
        <xdr:cNvPr id="1714"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30"/>
    <xdr:sp macro="" textlink="">
      <xdr:nvSpPr>
        <xdr:cNvPr id="1715"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30"/>
    <xdr:sp macro="" textlink="">
      <xdr:nvSpPr>
        <xdr:cNvPr id="1716"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30"/>
    <xdr:sp macro="" textlink="">
      <xdr:nvSpPr>
        <xdr:cNvPr id="1717"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30"/>
    <xdr:sp macro="" textlink="">
      <xdr:nvSpPr>
        <xdr:cNvPr id="1718"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27"/>
    <xdr:sp macro="" textlink="">
      <xdr:nvSpPr>
        <xdr:cNvPr id="1719"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27"/>
    <xdr:sp macro="" textlink="">
      <xdr:nvSpPr>
        <xdr:cNvPr id="1720"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27"/>
    <xdr:sp macro="" textlink="">
      <xdr:nvSpPr>
        <xdr:cNvPr id="1721"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27"/>
    <xdr:sp macro="" textlink="">
      <xdr:nvSpPr>
        <xdr:cNvPr id="1722"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27"/>
    <xdr:sp macro="" textlink="">
      <xdr:nvSpPr>
        <xdr:cNvPr id="1723"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27"/>
    <xdr:sp macro="" textlink="">
      <xdr:nvSpPr>
        <xdr:cNvPr id="1724"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27"/>
    <xdr:sp macro="" textlink="">
      <xdr:nvSpPr>
        <xdr:cNvPr id="1725"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27"/>
    <xdr:sp macro="" textlink="">
      <xdr:nvSpPr>
        <xdr:cNvPr id="1726"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27"/>
    <xdr:sp macro="" textlink="">
      <xdr:nvSpPr>
        <xdr:cNvPr id="1727"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27"/>
    <xdr:sp macro="" textlink="">
      <xdr:nvSpPr>
        <xdr:cNvPr id="1728"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27"/>
    <xdr:sp macro="" textlink="">
      <xdr:nvSpPr>
        <xdr:cNvPr id="1729"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27"/>
    <xdr:sp macro="" textlink="">
      <xdr:nvSpPr>
        <xdr:cNvPr id="1730"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30"/>
    <xdr:sp macro="" textlink="">
      <xdr:nvSpPr>
        <xdr:cNvPr id="1731"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30"/>
    <xdr:sp macro="" textlink="">
      <xdr:nvSpPr>
        <xdr:cNvPr id="1732"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30"/>
    <xdr:sp macro="" textlink="">
      <xdr:nvSpPr>
        <xdr:cNvPr id="1733"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30"/>
    <xdr:sp macro="" textlink="">
      <xdr:nvSpPr>
        <xdr:cNvPr id="1734"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30"/>
    <xdr:sp macro="" textlink="">
      <xdr:nvSpPr>
        <xdr:cNvPr id="1735"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30"/>
    <xdr:sp macro="" textlink="">
      <xdr:nvSpPr>
        <xdr:cNvPr id="1736"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30"/>
    <xdr:sp macro="" textlink="">
      <xdr:nvSpPr>
        <xdr:cNvPr id="1737"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30"/>
    <xdr:sp macro="" textlink="">
      <xdr:nvSpPr>
        <xdr:cNvPr id="1738"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30"/>
    <xdr:sp macro="" textlink="">
      <xdr:nvSpPr>
        <xdr:cNvPr id="1739"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30"/>
    <xdr:sp macro="" textlink="">
      <xdr:nvSpPr>
        <xdr:cNvPr id="1740"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30"/>
    <xdr:sp macro="" textlink="">
      <xdr:nvSpPr>
        <xdr:cNvPr id="1741"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30"/>
    <xdr:sp macro="" textlink="">
      <xdr:nvSpPr>
        <xdr:cNvPr id="1742"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27"/>
    <xdr:sp macro="" textlink="">
      <xdr:nvSpPr>
        <xdr:cNvPr id="1743"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27"/>
    <xdr:sp macro="" textlink="">
      <xdr:nvSpPr>
        <xdr:cNvPr id="1744"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27"/>
    <xdr:sp macro="" textlink="">
      <xdr:nvSpPr>
        <xdr:cNvPr id="1745"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27"/>
    <xdr:sp macro="" textlink="">
      <xdr:nvSpPr>
        <xdr:cNvPr id="1746"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27"/>
    <xdr:sp macro="" textlink="">
      <xdr:nvSpPr>
        <xdr:cNvPr id="1747"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27"/>
    <xdr:sp macro="" textlink="">
      <xdr:nvSpPr>
        <xdr:cNvPr id="1748"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27"/>
    <xdr:sp macro="" textlink="">
      <xdr:nvSpPr>
        <xdr:cNvPr id="1749"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27"/>
    <xdr:sp macro="" textlink="">
      <xdr:nvSpPr>
        <xdr:cNvPr id="1750"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27"/>
    <xdr:sp macro="" textlink="">
      <xdr:nvSpPr>
        <xdr:cNvPr id="1751"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27"/>
    <xdr:sp macro="" textlink="">
      <xdr:nvSpPr>
        <xdr:cNvPr id="1752"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27"/>
    <xdr:sp macro="" textlink="">
      <xdr:nvSpPr>
        <xdr:cNvPr id="1753"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27"/>
    <xdr:sp macro="" textlink="">
      <xdr:nvSpPr>
        <xdr:cNvPr id="1754"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30"/>
    <xdr:sp macro="" textlink="">
      <xdr:nvSpPr>
        <xdr:cNvPr id="1755"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30"/>
    <xdr:sp macro="" textlink="">
      <xdr:nvSpPr>
        <xdr:cNvPr id="1756"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30"/>
    <xdr:sp macro="" textlink="">
      <xdr:nvSpPr>
        <xdr:cNvPr id="1757"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30"/>
    <xdr:sp macro="" textlink="">
      <xdr:nvSpPr>
        <xdr:cNvPr id="1758"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30"/>
    <xdr:sp macro="" textlink="">
      <xdr:nvSpPr>
        <xdr:cNvPr id="1759"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30"/>
    <xdr:sp macro="" textlink="">
      <xdr:nvSpPr>
        <xdr:cNvPr id="1760"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30"/>
    <xdr:sp macro="" textlink="">
      <xdr:nvSpPr>
        <xdr:cNvPr id="1761"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30"/>
    <xdr:sp macro="" textlink="">
      <xdr:nvSpPr>
        <xdr:cNvPr id="1762"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30"/>
    <xdr:sp macro="" textlink="">
      <xdr:nvSpPr>
        <xdr:cNvPr id="1763"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30"/>
    <xdr:sp macro="" textlink="">
      <xdr:nvSpPr>
        <xdr:cNvPr id="1764"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30"/>
    <xdr:sp macro="" textlink="">
      <xdr:nvSpPr>
        <xdr:cNvPr id="1765"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30"/>
    <xdr:sp macro="" textlink="">
      <xdr:nvSpPr>
        <xdr:cNvPr id="1766"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27"/>
    <xdr:sp macro="" textlink="">
      <xdr:nvSpPr>
        <xdr:cNvPr id="1767"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27"/>
    <xdr:sp macro="" textlink="">
      <xdr:nvSpPr>
        <xdr:cNvPr id="1768"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27"/>
    <xdr:sp macro="" textlink="">
      <xdr:nvSpPr>
        <xdr:cNvPr id="1769"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27"/>
    <xdr:sp macro="" textlink="">
      <xdr:nvSpPr>
        <xdr:cNvPr id="1770"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27"/>
    <xdr:sp macro="" textlink="">
      <xdr:nvSpPr>
        <xdr:cNvPr id="1771"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27"/>
    <xdr:sp macro="" textlink="">
      <xdr:nvSpPr>
        <xdr:cNvPr id="1772"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27"/>
    <xdr:sp macro="" textlink="">
      <xdr:nvSpPr>
        <xdr:cNvPr id="1773"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27"/>
    <xdr:sp macro="" textlink="">
      <xdr:nvSpPr>
        <xdr:cNvPr id="1774"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27"/>
    <xdr:sp macro="" textlink="">
      <xdr:nvSpPr>
        <xdr:cNvPr id="1775"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27"/>
    <xdr:sp macro="" textlink="">
      <xdr:nvSpPr>
        <xdr:cNvPr id="1776"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27"/>
    <xdr:sp macro="" textlink="">
      <xdr:nvSpPr>
        <xdr:cNvPr id="1777"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416</xdr:row>
      <xdr:rowOff>0</xdr:rowOff>
    </xdr:from>
    <xdr:ext cx="66675" cy="648727"/>
    <xdr:sp macro="" textlink="">
      <xdr:nvSpPr>
        <xdr:cNvPr id="1778"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30"/>
    <xdr:sp macro="" textlink="">
      <xdr:nvSpPr>
        <xdr:cNvPr id="1779"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30"/>
    <xdr:sp macro="" textlink="">
      <xdr:nvSpPr>
        <xdr:cNvPr id="1780"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30"/>
    <xdr:sp macro="" textlink="">
      <xdr:nvSpPr>
        <xdr:cNvPr id="1781"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30"/>
    <xdr:sp macro="" textlink="">
      <xdr:nvSpPr>
        <xdr:cNvPr id="1782"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30"/>
    <xdr:sp macro="" textlink="">
      <xdr:nvSpPr>
        <xdr:cNvPr id="1783"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30"/>
    <xdr:sp macro="" textlink="">
      <xdr:nvSpPr>
        <xdr:cNvPr id="1784"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30"/>
    <xdr:sp macro="" textlink="">
      <xdr:nvSpPr>
        <xdr:cNvPr id="1785"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30"/>
    <xdr:sp macro="" textlink="">
      <xdr:nvSpPr>
        <xdr:cNvPr id="1786"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30"/>
    <xdr:sp macro="" textlink="">
      <xdr:nvSpPr>
        <xdr:cNvPr id="1787"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30"/>
    <xdr:sp macro="" textlink="">
      <xdr:nvSpPr>
        <xdr:cNvPr id="1788"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30"/>
    <xdr:sp macro="" textlink="">
      <xdr:nvSpPr>
        <xdr:cNvPr id="1789"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30"/>
    <xdr:sp macro="" textlink="">
      <xdr:nvSpPr>
        <xdr:cNvPr id="1790"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27"/>
    <xdr:sp macro="" textlink="">
      <xdr:nvSpPr>
        <xdr:cNvPr id="1791"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27"/>
    <xdr:sp macro="" textlink="">
      <xdr:nvSpPr>
        <xdr:cNvPr id="1792"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27"/>
    <xdr:sp macro="" textlink="">
      <xdr:nvSpPr>
        <xdr:cNvPr id="1793"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27"/>
    <xdr:sp macro="" textlink="">
      <xdr:nvSpPr>
        <xdr:cNvPr id="1794"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27"/>
    <xdr:sp macro="" textlink="">
      <xdr:nvSpPr>
        <xdr:cNvPr id="1795"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27"/>
    <xdr:sp macro="" textlink="">
      <xdr:nvSpPr>
        <xdr:cNvPr id="1796"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27"/>
    <xdr:sp macro="" textlink="">
      <xdr:nvSpPr>
        <xdr:cNvPr id="1797"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27"/>
    <xdr:sp macro="" textlink="">
      <xdr:nvSpPr>
        <xdr:cNvPr id="1798"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27"/>
    <xdr:sp macro="" textlink="">
      <xdr:nvSpPr>
        <xdr:cNvPr id="1799"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27"/>
    <xdr:sp macro="" textlink="">
      <xdr:nvSpPr>
        <xdr:cNvPr id="1800"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27"/>
    <xdr:sp macro="" textlink="">
      <xdr:nvSpPr>
        <xdr:cNvPr id="1801"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27"/>
    <xdr:sp macro="" textlink="">
      <xdr:nvSpPr>
        <xdr:cNvPr id="1802"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30"/>
    <xdr:sp macro="" textlink="">
      <xdr:nvSpPr>
        <xdr:cNvPr id="1803"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30"/>
    <xdr:sp macro="" textlink="">
      <xdr:nvSpPr>
        <xdr:cNvPr id="1804"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30"/>
    <xdr:sp macro="" textlink="">
      <xdr:nvSpPr>
        <xdr:cNvPr id="1805"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30"/>
    <xdr:sp macro="" textlink="">
      <xdr:nvSpPr>
        <xdr:cNvPr id="1806"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30"/>
    <xdr:sp macro="" textlink="">
      <xdr:nvSpPr>
        <xdr:cNvPr id="1807"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30"/>
    <xdr:sp macro="" textlink="">
      <xdr:nvSpPr>
        <xdr:cNvPr id="1808"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30"/>
    <xdr:sp macro="" textlink="">
      <xdr:nvSpPr>
        <xdr:cNvPr id="1809"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30"/>
    <xdr:sp macro="" textlink="">
      <xdr:nvSpPr>
        <xdr:cNvPr id="1810"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30"/>
    <xdr:sp macro="" textlink="">
      <xdr:nvSpPr>
        <xdr:cNvPr id="1811"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30"/>
    <xdr:sp macro="" textlink="">
      <xdr:nvSpPr>
        <xdr:cNvPr id="1812"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30"/>
    <xdr:sp macro="" textlink="">
      <xdr:nvSpPr>
        <xdr:cNvPr id="1813"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30"/>
    <xdr:sp macro="" textlink="">
      <xdr:nvSpPr>
        <xdr:cNvPr id="1814"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27"/>
    <xdr:sp macro="" textlink="">
      <xdr:nvSpPr>
        <xdr:cNvPr id="1815"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27"/>
    <xdr:sp macro="" textlink="">
      <xdr:nvSpPr>
        <xdr:cNvPr id="1816"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27"/>
    <xdr:sp macro="" textlink="">
      <xdr:nvSpPr>
        <xdr:cNvPr id="1817"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27"/>
    <xdr:sp macro="" textlink="">
      <xdr:nvSpPr>
        <xdr:cNvPr id="1818"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27"/>
    <xdr:sp macro="" textlink="">
      <xdr:nvSpPr>
        <xdr:cNvPr id="1819"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27"/>
    <xdr:sp macro="" textlink="">
      <xdr:nvSpPr>
        <xdr:cNvPr id="1820"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27"/>
    <xdr:sp macro="" textlink="">
      <xdr:nvSpPr>
        <xdr:cNvPr id="1821"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27"/>
    <xdr:sp macro="" textlink="">
      <xdr:nvSpPr>
        <xdr:cNvPr id="1822"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27"/>
    <xdr:sp macro="" textlink="">
      <xdr:nvSpPr>
        <xdr:cNvPr id="1823"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27"/>
    <xdr:sp macro="" textlink="">
      <xdr:nvSpPr>
        <xdr:cNvPr id="1824"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27"/>
    <xdr:sp macro="" textlink="">
      <xdr:nvSpPr>
        <xdr:cNvPr id="1825"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27"/>
    <xdr:sp macro="" textlink="">
      <xdr:nvSpPr>
        <xdr:cNvPr id="1826"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30"/>
    <xdr:sp macro="" textlink="">
      <xdr:nvSpPr>
        <xdr:cNvPr id="1827"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30"/>
    <xdr:sp macro="" textlink="">
      <xdr:nvSpPr>
        <xdr:cNvPr id="1828"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30"/>
    <xdr:sp macro="" textlink="">
      <xdr:nvSpPr>
        <xdr:cNvPr id="1829"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30"/>
    <xdr:sp macro="" textlink="">
      <xdr:nvSpPr>
        <xdr:cNvPr id="1830"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30"/>
    <xdr:sp macro="" textlink="">
      <xdr:nvSpPr>
        <xdr:cNvPr id="1831"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30"/>
    <xdr:sp macro="" textlink="">
      <xdr:nvSpPr>
        <xdr:cNvPr id="1832"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30"/>
    <xdr:sp macro="" textlink="">
      <xdr:nvSpPr>
        <xdr:cNvPr id="1833"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30"/>
    <xdr:sp macro="" textlink="">
      <xdr:nvSpPr>
        <xdr:cNvPr id="1834"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30"/>
    <xdr:sp macro="" textlink="">
      <xdr:nvSpPr>
        <xdr:cNvPr id="1835"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30"/>
    <xdr:sp macro="" textlink="">
      <xdr:nvSpPr>
        <xdr:cNvPr id="1836"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30"/>
    <xdr:sp macro="" textlink="">
      <xdr:nvSpPr>
        <xdr:cNvPr id="1837"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30"/>
    <xdr:sp macro="" textlink="">
      <xdr:nvSpPr>
        <xdr:cNvPr id="1838"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27"/>
    <xdr:sp macro="" textlink="">
      <xdr:nvSpPr>
        <xdr:cNvPr id="1839"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27"/>
    <xdr:sp macro="" textlink="">
      <xdr:nvSpPr>
        <xdr:cNvPr id="1840"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27"/>
    <xdr:sp macro="" textlink="">
      <xdr:nvSpPr>
        <xdr:cNvPr id="1841"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27"/>
    <xdr:sp macro="" textlink="">
      <xdr:nvSpPr>
        <xdr:cNvPr id="1842"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27"/>
    <xdr:sp macro="" textlink="">
      <xdr:nvSpPr>
        <xdr:cNvPr id="1843"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27"/>
    <xdr:sp macro="" textlink="">
      <xdr:nvSpPr>
        <xdr:cNvPr id="1844"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27"/>
    <xdr:sp macro="" textlink="">
      <xdr:nvSpPr>
        <xdr:cNvPr id="1845"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27"/>
    <xdr:sp macro="" textlink="">
      <xdr:nvSpPr>
        <xdr:cNvPr id="1846"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27"/>
    <xdr:sp macro="" textlink="">
      <xdr:nvSpPr>
        <xdr:cNvPr id="1847"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27"/>
    <xdr:sp macro="" textlink="">
      <xdr:nvSpPr>
        <xdr:cNvPr id="1848"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27"/>
    <xdr:sp macro="" textlink="">
      <xdr:nvSpPr>
        <xdr:cNvPr id="1849"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27"/>
    <xdr:sp macro="" textlink="">
      <xdr:nvSpPr>
        <xdr:cNvPr id="1850"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30"/>
    <xdr:sp macro="" textlink="">
      <xdr:nvSpPr>
        <xdr:cNvPr id="1851"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30"/>
    <xdr:sp macro="" textlink="">
      <xdr:nvSpPr>
        <xdr:cNvPr id="1852"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30"/>
    <xdr:sp macro="" textlink="">
      <xdr:nvSpPr>
        <xdr:cNvPr id="1853"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30"/>
    <xdr:sp macro="" textlink="">
      <xdr:nvSpPr>
        <xdr:cNvPr id="1854"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30"/>
    <xdr:sp macro="" textlink="">
      <xdr:nvSpPr>
        <xdr:cNvPr id="1855"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30"/>
    <xdr:sp macro="" textlink="">
      <xdr:nvSpPr>
        <xdr:cNvPr id="1856"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30"/>
    <xdr:sp macro="" textlink="">
      <xdr:nvSpPr>
        <xdr:cNvPr id="1857"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30"/>
    <xdr:sp macro="" textlink="">
      <xdr:nvSpPr>
        <xdr:cNvPr id="1858"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30"/>
    <xdr:sp macro="" textlink="">
      <xdr:nvSpPr>
        <xdr:cNvPr id="1859"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30"/>
    <xdr:sp macro="" textlink="">
      <xdr:nvSpPr>
        <xdr:cNvPr id="1860"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30"/>
    <xdr:sp macro="" textlink="">
      <xdr:nvSpPr>
        <xdr:cNvPr id="1861"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30"/>
    <xdr:sp macro="" textlink="">
      <xdr:nvSpPr>
        <xdr:cNvPr id="1862"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27"/>
    <xdr:sp macro="" textlink="">
      <xdr:nvSpPr>
        <xdr:cNvPr id="1863"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27"/>
    <xdr:sp macro="" textlink="">
      <xdr:nvSpPr>
        <xdr:cNvPr id="1864"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27"/>
    <xdr:sp macro="" textlink="">
      <xdr:nvSpPr>
        <xdr:cNvPr id="1865"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27"/>
    <xdr:sp macro="" textlink="">
      <xdr:nvSpPr>
        <xdr:cNvPr id="1866"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27"/>
    <xdr:sp macro="" textlink="">
      <xdr:nvSpPr>
        <xdr:cNvPr id="1867"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27"/>
    <xdr:sp macro="" textlink="">
      <xdr:nvSpPr>
        <xdr:cNvPr id="1868"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27"/>
    <xdr:sp macro="" textlink="">
      <xdr:nvSpPr>
        <xdr:cNvPr id="1869"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27"/>
    <xdr:sp macro="" textlink="">
      <xdr:nvSpPr>
        <xdr:cNvPr id="1870"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27"/>
    <xdr:sp macro="" textlink="">
      <xdr:nvSpPr>
        <xdr:cNvPr id="1871"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27"/>
    <xdr:sp macro="" textlink="">
      <xdr:nvSpPr>
        <xdr:cNvPr id="1872"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27"/>
    <xdr:sp macro="" textlink="">
      <xdr:nvSpPr>
        <xdr:cNvPr id="1873"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27"/>
    <xdr:sp macro="" textlink="">
      <xdr:nvSpPr>
        <xdr:cNvPr id="1874"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30"/>
    <xdr:sp macro="" textlink="">
      <xdr:nvSpPr>
        <xdr:cNvPr id="1875"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30"/>
    <xdr:sp macro="" textlink="">
      <xdr:nvSpPr>
        <xdr:cNvPr id="1876"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30"/>
    <xdr:sp macro="" textlink="">
      <xdr:nvSpPr>
        <xdr:cNvPr id="1877"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30"/>
    <xdr:sp macro="" textlink="">
      <xdr:nvSpPr>
        <xdr:cNvPr id="1878"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30"/>
    <xdr:sp macro="" textlink="">
      <xdr:nvSpPr>
        <xdr:cNvPr id="1879"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30"/>
    <xdr:sp macro="" textlink="">
      <xdr:nvSpPr>
        <xdr:cNvPr id="1880"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30"/>
    <xdr:sp macro="" textlink="">
      <xdr:nvSpPr>
        <xdr:cNvPr id="1881"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30"/>
    <xdr:sp macro="" textlink="">
      <xdr:nvSpPr>
        <xdr:cNvPr id="1882"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30"/>
    <xdr:sp macro="" textlink="">
      <xdr:nvSpPr>
        <xdr:cNvPr id="1883"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30"/>
    <xdr:sp macro="" textlink="">
      <xdr:nvSpPr>
        <xdr:cNvPr id="1884"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30"/>
    <xdr:sp macro="" textlink="">
      <xdr:nvSpPr>
        <xdr:cNvPr id="1885"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30"/>
    <xdr:sp macro="" textlink="">
      <xdr:nvSpPr>
        <xdr:cNvPr id="1886"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27"/>
    <xdr:sp macro="" textlink="">
      <xdr:nvSpPr>
        <xdr:cNvPr id="1887"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27"/>
    <xdr:sp macro="" textlink="">
      <xdr:nvSpPr>
        <xdr:cNvPr id="1888"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27"/>
    <xdr:sp macro="" textlink="">
      <xdr:nvSpPr>
        <xdr:cNvPr id="1889"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27"/>
    <xdr:sp macro="" textlink="">
      <xdr:nvSpPr>
        <xdr:cNvPr id="1890"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27"/>
    <xdr:sp macro="" textlink="">
      <xdr:nvSpPr>
        <xdr:cNvPr id="1891"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27"/>
    <xdr:sp macro="" textlink="">
      <xdr:nvSpPr>
        <xdr:cNvPr id="1892"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27"/>
    <xdr:sp macro="" textlink="">
      <xdr:nvSpPr>
        <xdr:cNvPr id="1893"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27"/>
    <xdr:sp macro="" textlink="">
      <xdr:nvSpPr>
        <xdr:cNvPr id="1894"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27"/>
    <xdr:sp macro="" textlink="">
      <xdr:nvSpPr>
        <xdr:cNvPr id="1895"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27"/>
    <xdr:sp macro="" textlink="">
      <xdr:nvSpPr>
        <xdr:cNvPr id="1896"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27"/>
    <xdr:sp macro="" textlink="">
      <xdr:nvSpPr>
        <xdr:cNvPr id="1897"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27"/>
    <xdr:sp macro="" textlink="">
      <xdr:nvSpPr>
        <xdr:cNvPr id="1898"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30"/>
    <xdr:sp macro="" textlink="">
      <xdr:nvSpPr>
        <xdr:cNvPr id="1899"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30"/>
    <xdr:sp macro="" textlink="">
      <xdr:nvSpPr>
        <xdr:cNvPr id="1900"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30"/>
    <xdr:sp macro="" textlink="">
      <xdr:nvSpPr>
        <xdr:cNvPr id="1901"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30"/>
    <xdr:sp macro="" textlink="">
      <xdr:nvSpPr>
        <xdr:cNvPr id="1902"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30"/>
    <xdr:sp macro="" textlink="">
      <xdr:nvSpPr>
        <xdr:cNvPr id="1903"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30"/>
    <xdr:sp macro="" textlink="">
      <xdr:nvSpPr>
        <xdr:cNvPr id="1904"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30"/>
    <xdr:sp macro="" textlink="">
      <xdr:nvSpPr>
        <xdr:cNvPr id="1905"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30"/>
    <xdr:sp macro="" textlink="">
      <xdr:nvSpPr>
        <xdr:cNvPr id="1906"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30"/>
    <xdr:sp macro="" textlink="">
      <xdr:nvSpPr>
        <xdr:cNvPr id="1907"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30"/>
    <xdr:sp macro="" textlink="">
      <xdr:nvSpPr>
        <xdr:cNvPr id="1908"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30"/>
    <xdr:sp macro="" textlink="">
      <xdr:nvSpPr>
        <xdr:cNvPr id="1909"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30"/>
    <xdr:sp macro="" textlink="">
      <xdr:nvSpPr>
        <xdr:cNvPr id="1910"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27"/>
    <xdr:sp macro="" textlink="">
      <xdr:nvSpPr>
        <xdr:cNvPr id="1911"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27"/>
    <xdr:sp macro="" textlink="">
      <xdr:nvSpPr>
        <xdr:cNvPr id="1912"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27"/>
    <xdr:sp macro="" textlink="">
      <xdr:nvSpPr>
        <xdr:cNvPr id="1913"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27"/>
    <xdr:sp macro="" textlink="">
      <xdr:nvSpPr>
        <xdr:cNvPr id="1914"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27"/>
    <xdr:sp macro="" textlink="">
      <xdr:nvSpPr>
        <xdr:cNvPr id="1915"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27"/>
    <xdr:sp macro="" textlink="">
      <xdr:nvSpPr>
        <xdr:cNvPr id="1916"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27"/>
    <xdr:sp macro="" textlink="">
      <xdr:nvSpPr>
        <xdr:cNvPr id="1917"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27"/>
    <xdr:sp macro="" textlink="">
      <xdr:nvSpPr>
        <xdr:cNvPr id="1918"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27"/>
    <xdr:sp macro="" textlink="">
      <xdr:nvSpPr>
        <xdr:cNvPr id="1919"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27"/>
    <xdr:sp macro="" textlink="">
      <xdr:nvSpPr>
        <xdr:cNvPr id="1920"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27"/>
    <xdr:sp macro="" textlink="">
      <xdr:nvSpPr>
        <xdr:cNvPr id="1921"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27"/>
    <xdr:sp macro="" textlink="">
      <xdr:nvSpPr>
        <xdr:cNvPr id="1922"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30"/>
    <xdr:sp macro="" textlink="">
      <xdr:nvSpPr>
        <xdr:cNvPr id="1923"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30"/>
    <xdr:sp macro="" textlink="">
      <xdr:nvSpPr>
        <xdr:cNvPr id="1924"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30"/>
    <xdr:sp macro="" textlink="">
      <xdr:nvSpPr>
        <xdr:cNvPr id="1925"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30"/>
    <xdr:sp macro="" textlink="">
      <xdr:nvSpPr>
        <xdr:cNvPr id="1926"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30"/>
    <xdr:sp macro="" textlink="">
      <xdr:nvSpPr>
        <xdr:cNvPr id="1927"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30"/>
    <xdr:sp macro="" textlink="">
      <xdr:nvSpPr>
        <xdr:cNvPr id="1928"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30"/>
    <xdr:sp macro="" textlink="">
      <xdr:nvSpPr>
        <xdr:cNvPr id="1929"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30"/>
    <xdr:sp macro="" textlink="">
      <xdr:nvSpPr>
        <xdr:cNvPr id="1930"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30"/>
    <xdr:sp macro="" textlink="">
      <xdr:nvSpPr>
        <xdr:cNvPr id="1931"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30"/>
    <xdr:sp macro="" textlink="">
      <xdr:nvSpPr>
        <xdr:cNvPr id="1932"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30"/>
    <xdr:sp macro="" textlink="">
      <xdr:nvSpPr>
        <xdr:cNvPr id="1933"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30"/>
    <xdr:sp macro="" textlink="">
      <xdr:nvSpPr>
        <xdr:cNvPr id="1934"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27"/>
    <xdr:sp macro="" textlink="">
      <xdr:nvSpPr>
        <xdr:cNvPr id="1935"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27"/>
    <xdr:sp macro="" textlink="">
      <xdr:nvSpPr>
        <xdr:cNvPr id="1936"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27"/>
    <xdr:sp macro="" textlink="">
      <xdr:nvSpPr>
        <xdr:cNvPr id="1937"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27"/>
    <xdr:sp macro="" textlink="">
      <xdr:nvSpPr>
        <xdr:cNvPr id="1938"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27"/>
    <xdr:sp macro="" textlink="">
      <xdr:nvSpPr>
        <xdr:cNvPr id="1939"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27"/>
    <xdr:sp macro="" textlink="">
      <xdr:nvSpPr>
        <xdr:cNvPr id="1940"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27"/>
    <xdr:sp macro="" textlink="">
      <xdr:nvSpPr>
        <xdr:cNvPr id="1941"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27"/>
    <xdr:sp macro="" textlink="">
      <xdr:nvSpPr>
        <xdr:cNvPr id="1942"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27"/>
    <xdr:sp macro="" textlink="">
      <xdr:nvSpPr>
        <xdr:cNvPr id="1943"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27"/>
    <xdr:sp macro="" textlink="">
      <xdr:nvSpPr>
        <xdr:cNvPr id="1944"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27"/>
    <xdr:sp macro="" textlink="">
      <xdr:nvSpPr>
        <xdr:cNvPr id="1945"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27"/>
    <xdr:sp macro="" textlink="">
      <xdr:nvSpPr>
        <xdr:cNvPr id="1946"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30"/>
    <xdr:sp macro="" textlink="">
      <xdr:nvSpPr>
        <xdr:cNvPr id="1947"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30"/>
    <xdr:sp macro="" textlink="">
      <xdr:nvSpPr>
        <xdr:cNvPr id="1948"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30"/>
    <xdr:sp macro="" textlink="">
      <xdr:nvSpPr>
        <xdr:cNvPr id="1949"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30"/>
    <xdr:sp macro="" textlink="">
      <xdr:nvSpPr>
        <xdr:cNvPr id="1950"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30"/>
    <xdr:sp macro="" textlink="">
      <xdr:nvSpPr>
        <xdr:cNvPr id="1951"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30"/>
    <xdr:sp macro="" textlink="">
      <xdr:nvSpPr>
        <xdr:cNvPr id="1952"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30"/>
    <xdr:sp macro="" textlink="">
      <xdr:nvSpPr>
        <xdr:cNvPr id="1953"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30"/>
    <xdr:sp macro="" textlink="">
      <xdr:nvSpPr>
        <xdr:cNvPr id="1954"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30"/>
    <xdr:sp macro="" textlink="">
      <xdr:nvSpPr>
        <xdr:cNvPr id="1955"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30"/>
    <xdr:sp macro="" textlink="">
      <xdr:nvSpPr>
        <xdr:cNvPr id="1956"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30"/>
    <xdr:sp macro="" textlink="">
      <xdr:nvSpPr>
        <xdr:cNvPr id="1957"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30"/>
    <xdr:sp macro="" textlink="">
      <xdr:nvSpPr>
        <xdr:cNvPr id="1958"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27"/>
    <xdr:sp macro="" textlink="">
      <xdr:nvSpPr>
        <xdr:cNvPr id="1959"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27"/>
    <xdr:sp macro="" textlink="">
      <xdr:nvSpPr>
        <xdr:cNvPr id="1960"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27"/>
    <xdr:sp macro="" textlink="">
      <xdr:nvSpPr>
        <xdr:cNvPr id="1961"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27"/>
    <xdr:sp macro="" textlink="">
      <xdr:nvSpPr>
        <xdr:cNvPr id="1962"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27"/>
    <xdr:sp macro="" textlink="">
      <xdr:nvSpPr>
        <xdr:cNvPr id="1963"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27"/>
    <xdr:sp macro="" textlink="">
      <xdr:nvSpPr>
        <xdr:cNvPr id="1964"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27"/>
    <xdr:sp macro="" textlink="">
      <xdr:nvSpPr>
        <xdr:cNvPr id="1965"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27"/>
    <xdr:sp macro="" textlink="">
      <xdr:nvSpPr>
        <xdr:cNvPr id="1966"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27"/>
    <xdr:sp macro="" textlink="">
      <xdr:nvSpPr>
        <xdr:cNvPr id="1967"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27"/>
    <xdr:sp macro="" textlink="">
      <xdr:nvSpPr>
        <xdr:cNvPr id="1968"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27"/>
    <xdr:sp macro="" textlink="">
      <xdr:nvSpPr>
        <xdr:cNvPr id="1969"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417</xdr:row>
      <xdr:rowOff>0</xdr:rowOff>
    </xdr:from>
    <xdr:ext cx="66675" cy="648727"/>
    <xdr:sp macro="" textlink="">
      <xdr:nvSpPr>
        <xdr:cNvPr id="1970"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30"/>
    <xdr:sp macro="" textlink="">
      <xdr:nvSpPr>
        <xdr:cNvPr id="1971"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30"/>
    <xdr:sp macro="" textlink="">
      <xdr:nvSpPr>
        <xdr:cNvPr id="1972"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30"/>
    <xdr:sp macro="" textlink="">
      <xdr:nvSpPr>
        <xdr:cNvPr id="1973"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30"/>
    <xdr:sp macro="" textlink="">
      <xdr:nvSpPr>
        <xdr:cNvPr id="1974"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30"/>
    <xdr:sp macro="" textlink="">
      <xdr:nvSpPr>
        <xdr:cNvPr id="1975"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30"/>
    <xdr:sp macro="" textlink="">
      <xdr:nvSpPr>
        <xdr:cNvPr id="1976"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30"/>
    <xdr:sp macro="" textlink="">
      <xdr:nvSpPr>
        <xdr:cNvPr id="1977"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30"/>
    <xdr:sp macro="" textlink="">
      <xdr:nvSpPr>
        <xdr:cNvPr id="1978"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30"/>
    <xdr:sp macro="" textlink="">
      <xdr:nvSpPr>
        <xdr:cNvPr id="1979"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30"/>
    <xdr:sp macro="" textlink="">
      <xdr:nvSpPr>
        <xdr:cNvPr id="1980"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30"/>
    <xdr:sp macro="" textlink="">
      <xdr:nvSpPr>
        <xdr:cNvPr id="1981"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30"/>
    <xdr:sp macro="" textlink="">
      <xdr:nvSpPr>
        <xdr:cNvPr id="1982"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27"/>
    <xdr:sp macro="" textlink="">
      <xdr:nvSpPr>
        <xdr:cNvPr id="1983"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27"/>
    <xdr:sp macro="" textlink="">
      <xdr:nvSpPr>
        <xdr:cNvPr id="1984"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27"/>
    <xdr:sp macro="" textlink="">
      <xdr:nvSpPr>
        <xdr:cNvPr id="1985"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27"/>
    <xdr:sp macro="" textlink="">
      <xdr:nvSpPr>
        <xdr:cNvPr id="1986"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27"/>
    <xdr:sp macro="" textlink="">
      <xdr:nvSpPr>
        <xdr:cNvPr id="1987"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27"/>
    <xdr:sp macro="" textlink="">
      <xdr:nvSpPr>
        <xdr:cNvPr id="1988"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27"/>
    <xdr:sp macro="" textlink="">
      <xdr:nvSpPr>
        <xdr:cNvPr id="1989"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27"/>
    <xdr:sp macro="" textlink="">
      <xdr:nvSpPr>
        <xdr:cNvPr id="1990"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27"/>
    <xdr:sp macro="" textlink="">
      <xdr:nvSpPr>
        <xdr:cNvPr id="1991"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27"/>
    <xdr:sp macro="" textlink="">
      <xdr:nvSpPr>
        <xdr:cNvPr id="1992"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27"/>
    <xdr:sp macro="" textlink="">
      <xdr:nvSpPr>
        <xdr:cNvPr id="1993"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27"/>
    <xdr:sp macro="" textlink="">
      <xdr:nvSpPr>
        <xdr:cNvPr id="1994"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30"/>
    <xdr:sp macro="" textlink="">
      <xdr:nvSpPr>
        <xdr:cNvPr id="1995"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30"/>
    <xdr:sp macro="" textlink="">
      <xdr:nvSpPr>
        <xdr:cNvPr id="1996"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30"/>
    <xdr:sp macro="" textlink="">
      <xdr:nvSpPr>
        <xdr:cNvPr id="1997"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30"/>
    <xdr:sp macro="" textlink="">
      <xdr:nvSpPr>
        <xdr:cNvPr id="1998"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30"/>
    <xdr:sp macro="" textlink="">
      <xdr:nvSpPr>
        <xdr:cNvPr id="1999"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30"/>
    <xdr:sp macro="" textlink="">
      <xdr:nvSpPr>
        <xdr:cNvPr id="2000"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30"/>
    <xdr:sp macro="" textlink="">
      <xdr:nvSpPr>
        <xdr:cNvPr id="2001"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30"/>
    <xdr:sp macro="" textlink="">
      <xdr:nvSpPr>
        <xdr:cNvPr id="2002"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30"/>
    <xdr:sp macro="" textlink="">
      <xdr:nvSpPr>
        <xdr:cNvPr id="2003"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30"/>
    <xdr:sp macro="" textlink="">
      <xdr:nvSpPr>
        <xdr:cNvPr id="2004"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30"/>
    <xdr:sp macro="" textlink="">
      <xdr:nvSpPr>
        <xdr:cNvPr id="2005"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30"/>
    <xdr:sp macro="" textlink="">
      <xdr:nvSpPr>
        <xdr:cNvPr id="2006"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27"/>
    <xdr:sp macro="" textlink="">
      <xdr:nvSpPr>
        <xdr:cNvPr id="2007"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27"/>
    <xdr:sp macro="" textlink="">
      <xdr:nvSpPr>
        <xdr:cNvPr id="2008"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27"/>
    <xdr:sp macro="" textlink="">
      <xdr:nvSpPr>
        <xdr:cNvPr id="2009"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27"/>
    <xdr:sp macro="" textlink="">
      <xdr:nvSpPr>
        <xdr:cNvPr id="2010"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27"/>
    <xdr:sp macro="" textlink="">
      <xdr:nvSpPr>
        <xdr:cNvPr id="2011"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27"/>
    <xdr:sp macro="" textlink="">
      <xdr:nvSpPr>
        <xdr:cNvPr id="2012"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27"/>
    <xdr:sp macro="" textlink="">
      <xdr:nvSpPr>
        <xdr:cNvPr id="2013"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27"/>
    <xdr:sp macro="" textlink="">
      <xdr:nvSpPr>
        <xdr:cNvPr id="2014"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27"/>
    <xdr:sp macro="" textlink="">
      <xdr:nvSpPr>
        <xdr:cNvPr id="2015"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27"/>
    <xdr:sp macro="" textlink="">
      <xdr:nvSpPr>
        <xdr:cNvPr id="2016"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27"/>
    <xdr:sp macro="" textlink="">
      <xdr:nvSpPr>
        <xdr:cNvPr id="2017"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27"/>
    <xdr:sp macro="" textlink="">
      <xdr:nvSpPr>
        <xdr:cNvPr id="2018"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30"/>
    <xdr:sp macro="" textlink="">
      <xdr:nvSpPr>
        <xdr:cNvPr id="2019"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30"/>
    <xdr:sp macro="" textlink="">
      <xdr:nvSpPr>
        <xdr:cNvPr id="2020"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30"/>
    <xdr:sp macro="" textlink="">
      <xdr:nvSpPr>
        <xdr:cNvPr id="2021"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30"/>
    <xdr:sp macro="" textlink="">
      <xdr:nvSpPr>
        <xdr:cNvPr id="2022"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30"/>
    <xdr:sp macro="" textlink="">
      <xdr:nvSpPr>
        <xdr:cNvPr id="2023"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30"/>
    <xdr:sp macro="" textlink="">
      <xdr:nvSpPr>
        <xdr:cNvPr id="2024"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30"/>
    <xdr:sp macro="" textlink="">
      <xdr:nvSpPr>
        <xdr:cNvPr id="2025"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30"/>
    <xdr:sp macro="" textlink="">
      <xdr:nvSpPr>
        <xdr:cNvPr id="2026"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30"/>
    <xdr:sp macro="" textlink="">
      <xdr:nvSpPr>
        <xdr:cNvPr id="2027"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30"/>
    <xdr:sp macro="" textlink="">
      <xdr:nvSpPr>
        <xdr:cNvPr id="2028"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30"/>
    <xdr:sp macro="" textlink="">
      <xdr:nvSpPr>
        <xdr:cNvPr id="2029"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30"/>
    <xdr:sp macro="" textlink="">
      <xdr:nvSpPr>
        <xdr:cNvPr id="2030"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27"/>
    <xdr:sp macro="" textlink="">
      <xdr:nvSpPr>
        <xdr:cNvPr id="2031"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27"/>
    <xdr:sp macro="" textlink="">
      <xdr:nvSpPr>
        <xdr:cNvPr id="2032"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27"/>
    <xdr:sp macro="" textlink="">
      <xdr:nvSpPr>
        <xdr:cNvPr id="2033"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27"/>
    <xdr:sp macro="" textlink="">
      <xdr:nvSpPr>
        <xdr:cNvPr id="2034"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27"/>
    <xdr:sp macro="" textlink="">
      <xdr:nvSpPr>
        <xdr:cNvPr id="2035"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27"/>
    <xdr:sp macro="" textlink="">
      <xdr:nvSpPr>
        <xdr:cNvPr id="2036"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27"/>
    <xdr:sp macro="" textlink="">
      <xdr:nvSpPr>
        <xdr:cNvPr id="2037"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27"/>
    <xdr:sp macro="" textlink="">
      <xdr:nvSpPr>
        <xdr:cNvPr id="2038"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27"/>
    <xdr:sp macro="" textlink="">
      <xdr:nvSpPr>
        <xdr:cNvPr id="2039"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27"/>
    <xdr:sp macro="" textlink="">
      <xdr:nvSpPr>
        <xdr:cNvPr id="2040"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27"/>
    <xdr:sp macro="" textlink="">
      <xdr:nvSpPr>
        <xdr:cNvPr id="2041"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27"/>
    <xdr:sp macro="" textlink="">
      <xdr:nvSpPr>
        <xdr:cNvPr id="2042"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30"/>
    <xdr:sp macro="" textlink="">
      <xdr:nvSpPr>
        <xdr:cNvPr id="2043"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30"/>
    <xdr:sp macro="" textlink="">
      <xdr:nvSpPr>
        <xdr:cNvPr id="2044"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30"/>
    <xdr:sp macro="" textlink="">
      <xdr:nvSpPr>
        <xdr:cNvPr id="2045"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30"/>
    <xdr:sp macro="" textlink="">
      <xdr:nvSpPr>
        <xdr:cNvPr id="2046"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30"/>
    <xdr:sp macro="" textlink="">
      <xdr:nvSpPr>
        <xdr:cNvPr id="2047"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30"/>
    <xdr:sp macro="" textlink="">
      <xdr:nvSpPr>
        <xdr:cNvPr id="2048"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30"/>
    <xdr:sp macro="" textlink="">
      <xdr:nvSpPr>
        <xdr:cNvPr id="2049"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30"/>
    <xdr:sp macro="" textlink="">
      <xdr:nvSpPr>
        <xdr:cNvPr id="2050"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30"/>
    <xdr:sp macro="" textlink="">
      <xdr:nvSpPr>
        <xdr:cNvPr id="2051"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30"/>
    <xdr:sp macro="" textlink="">
      <xdr:nvSpPr>
        <xdr:cNvPr id="2052"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30"/>
    <xdr:sp macro="" textlink="">
      <xdr:nvSpPr>
        <xdr:cNvPr id="2053"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30"/>
    <xdr:sp macro="" textlink="">
      <xdr:nvSpPr>
        <xdr:cNvPr id="2054"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27"/>
    <xdr:sp macro="" textlink="">
      <xdr:nvSpPr>
        <xdr:cNvPr id="2055"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27"/>
    <xdr:sp macro="" textlink="">
      <xdr:nvSpPr>
        <xdr:cNvPr id="2056"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27"/>
    <xdr:sp macro="" textlink="">
      <xdr:nvSpPr>
        <xdr:cNvPr id="2057"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27"/>
    <xdr:sp macro="" textlink="">
      <xdr:nvSpPr>
        <xdr:cNvPr id="2058"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27"/>
    <xdr:sp macro="" textlink="">
      <xdr:nvSpPr>
        <xdr:cNvPr id="2059"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27"/>
    <xdr:sp macro="" textlink="">
      <xdr:nvSpPr>
        <xdr:cNvPr id="2060"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27"/>
    <xdr:sp macro="" textlink="">
      <xdr:nvSpPr>
        <xdr:cNvPr id="2061"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27"/>
    <xdr:sp macro="" textlink="">
      <xdr:nvSpPr>
        <xdr:cNvPr id="2062"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27"/>
    <xdr:sp macro="" textlink="">
      <xdr:nvSpPr>
        <xdr:cNvPr id="2063"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27"/>
    <xdr:sp macro="" textlink="">
      <xdr:nvSpPr>
        <xdr:cNvPr id="2064"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27"/>
    <xdr:sp macro="" textlink="">
      <xdr:nvSpPr>
        <xdr:cNvPr id="2065"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27"/>
    <xdr:sp macro="" textlink="">
      <xdr:nvSpPr>
        <xdr:cNvPr id="2066"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30"/>
    <xdr:sp macro="" textlink="">
      <xdr:nvSpPr>
        <xdr:cNvPr id="2067"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30"/>
    <xdr:sp macro="" textlink="">
      <xdr:nvSpPr>
        <xdr:cNvPr id="2068"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30"/>
    <xdr:sp macro="" textlink="">
      <xdr:nvSpPr>
        <xdr:cNvPr id="2069"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30"/>
    <xdr:sp macro="" textlink="">
      <xdr:nvSpPr>
        <xdr:cNvPr id="2070"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30"/>
    <xdr:sp macro="" textlink="">
      <xdr:nvSpPr>
        <xdr:cNvPr id="2071"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30"/>
    <xdr:sp macro="" textlink="">
      <xdr:nvSpPr>
        <xdr:cNvPr id="2072"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30"/>
    <xdr:sp macro="" textlink="">
      <xdr:nvSpPr>
        <xdr:cNvPr id="2073"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30"/>
    <xdr:sp macro="" textlink="">
      <xdr:nvSpPr>
        <xdr:cNvPr id="2074"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30"/>
    <xdr:sp macro="" textlink="">
      <xdr:nvSpPr>
        <xdr:cNvPr id="2075"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30"/>
    <xdr:sp macro="" textlink="">
      <xdr:nvSpPr>
        <xdr:cNvPr id="2076"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30"/>
    <xdr:sp macro="" textlink="">
      <xdr:nvSpPr>
        <xdr:cNvPr id="2077"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30"/>
    <xdr:sp macro="" textlink="">
      <xdr:nvSpPr>
        <xdr:cNvPr id="2078"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27"/>
    <xdr:sp macro="" textlink="">
      <xdr:nvSpPr>
        <xdr:cNvPr id="2079"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27"/>
    <xdr:sp macro="" textlink="">
      <xdr:nvSpPr>
        <xdr:cNvPr id="2080"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27"/>
    <xdr:sp macro="" textlink="">
      <xdr:nvSpPr>
        <xdr:cNvPr id="2081"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27"/>
    <xdr:sp macro="" textlink="">
      <xdr:nvSpPr>
        <xdr:cNvPr id="2082"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27"/>
    <xdr:sp macro="" textlink="">
      <xdr:nvSpPr>
        <xdr:cNvPr id="2083"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27"/>
    <xdr:sp macro="" textlink="">
      <xdr:nvSpPr>
        <xdr:cNvPr id="2084"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27"/>
    <xdr:sp macro="" textlink="">
      <xdr:nvSpPr>
        <xdr:cNvPr id="2085"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27"/>
    <xdr:sp macro="" textlink="">
      <xdr:nvSpPr>
        <xdr:cNvPr id="2086"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27"/>
    <xdr:sp macro="" textlink="">
      <xdr:nvSpPr>
        <xdr:cNvPr id="2087"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27"/>
    <xdr:sp macro="" textlink="">
      <xdr:nvSpPr>
        <xdr:cNvPr id="2088"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27"/>
    <xdr:sp macro="" textlink="">
      <xdr:nvSpPr>
        <xdr:cNvPr id="2089"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27"/>
    <xdr:sp macro="" textlink="">
      <xdr:nvSpPr>
        <xdr:cNvPr id="2090"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30"/>
    <xdr:sp macro="" textlink="">
      <xdr:nvSpPr>
        <xdr:cNvPr id="2091"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30"/>
    <xdr:sp macro="" textlink="">
      <xdr:nvSpPr>
        <xdr:cNvPr id="2092"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30"/>
    <xdr:sp macro="" textlink="">
      <xdr:nvSpPr>
        <xdr:cNvPr id="2093"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30"/>
    <xdr:sp macro="" textlink="">
      <xdr:nvSpPr>
        <xdr:cNvPr id="2094"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30"/>
    <xdr:sp macro="" textlink="">
      <xdr:nvSpPr>
        <xdr:cNvPr id="2095"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30"/>
    <xdr:sp macro="" textlink="">
      <xdr:nvSpPr>
        <xdr:cNvPr id="2096"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30"/>
    <xdr:sp macro="" textlink="">
      <xdr:nvSpPr>
        <xdr:cNvPr id="2097"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30"/>
    <xdr:sp macro="" textlink="">
      <xdr:nvSpPr>
        <xdr:cNvPr id="2098"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30"/>
    <xdr:sp macro="" textlink="">
      <xdr:nvSpPr>
        <xdr:cNvPr id="2099"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30"/>
    <xdr:sp macro="" textlink="">
      <xdr:nvSpPr>
        <xdr:cNvPr id="2100"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30"/>
    <xdr:sp macro="" textlink="">
      <xdr:nvSpPr>
        <xdr:cNvPr id="2101"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30"/>
    <xdr:sp macro="" textlink="">
      <xdr:nvSpPr>
        <xdr:cNvPr id="2102"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27"/>
    <xdr:sp macro="" textlink="">
      <xdr:nvSpPr>
        <xdr:cNvPr id="2103"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27"/>
    <xdr:sp macro="" textlink="">
      <xdr:nvSpPr>
        <xdr:cNvPr id="2104"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27"/>
    <xdr:sp macro="" textlink="">
      <xdr:nvSpPr>
        <xdr:cNvPr id="2105"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27"/>
    <xdr:sp macro="" textlink="">
      <xdr:nvSpPr>
        <xdr:cNvPr id="2106"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27"/>
    <xdr:sp macro="" textlink="">
      <xdr:nvSpPr>
        <xdr:cNvPr id="2107"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27"/>
    <xdr:sp macro="" textlink="">
      <xdr:nvSpPr>
        <xdr:cNvPr id="2108"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27"/>
    <xdr:sp macro="" textlink="">
      <xdr:nvSpPr>
        <xdr:cNvPr id="2109"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27"/>
    <xdr:sp macro="" textlink="">
      <xdr:nvSpPr>
        <xdr:cNvPr id="2110"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27"/>
    <xdr:sp macro="" textlink="">
      <xdr:nvSpPr>
        <xdr:cNvPr id="2111"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27"/>
    <xdr:sp macro="" textlink="">
      <xdr:nvSpPr>
        <xdr:cNvPr id="2112"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27"/>
    <xdr:sp macro="" textlink="">
      <xdr:nvSpPr>
        <xdr:cNvPr id="2113"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27"/>
    <xdr:sp macro="" textlink="">
      <xdr:nvSpPr>
        <xdr:cNvPr id="2114"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30"/>
    <xdr:sp macro="" textlink="">
      <xdr:nvSpPr>
        <xdr:cNvPr id="2115"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30"/>
    <xdr:sp macro="" textlink="">
      <xdr:nvSpPr>
        <xdr:cNvPr id="2116"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30"/>
    <xdr:sp macro="" textlink="">
      <xdr:nvSpPr>
        <xdr:cNvPr id="2117"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30"/>
    <xdr:sp macro="" textlink="">
      <xdr:nvSpPr>
        <xdr:cNvPr id="2118"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30"/>
    <xdr:sp macro="" textlink="">
      <xdr:nvSpPr>
        <xdr:cNvPr id="2119"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30"/>
    <xdr:sp macro="" textlink="">
      <xdr:nvSpPr>
        <xdr:cNvPr id="2120"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30"/>
    <xdr:sp macro="" textlink="">
      <xdr:nvSpPr>
        <xdr:cNvPr id="2121"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30"/>
    <xdr:sp macro="" textlink="">
      <xdr:nvSpPr>
        <xdr:cNvPr id="2122"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30"/>
    <xdr:sp macro="" textlink="">
      <xdr:nvSpPr>
        <xdr:cNvPr id="2123"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30"/>
    <xdr:sp macro="" textlink="">
      <xdr:nvSpPr>
        <xdr:cNvPr id="2124"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30"/>
    <xdr:sp macro="" textlink="">
      <xdr:nvSpPr>
        <xdr:cNvPr id="2125"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30"/>
    <xdr:sp macro="" textlink="">
      <xdr:nvSpPr>
        <xdr:cNvPr id="2126"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27"/>
    <xdr:sp macro="" textlink="">
      <xdr:nvSpPr>
        <xdr:cNvPr id="2127"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27"/>
    <xdr:sp macro="" textlink="">
      <xdr:nvSpPr>
        <xdr:cNvPr id="2128"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27"/>
    <xdr:sp macro="" textlink="">
      <xdr:nvSpPr>
        <xdr:cNvPr id="2129"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27"/>
    <xdr:sp macro="" textlink="">
      <xdr:nvSpPr>
        <xdr:cNvPr id="2130"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27"/>
    <xdr:sp macro="" textlink="">
      <xdr:nvSpPr>
        <xdr:cNvPr id="2131"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27"/>
    <xdr:sp macro="" textlink="">
      <xdr:nvSpPr>
        <xdr:cNvPr id="2132"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27"/>
    <xdr:sp macro="" textlink="">
      <xdr:nvSpPr>
        <xdr:cNvPr id="2133"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27"/>
    <xdr:sp macro="" textlink="">
      <xdr:nvSpPr>
        <xdr:cNvPr id="2134"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27"/>
    <xdr:sp macro="" textlink="">
      <xdr:nvSpPr>
        <xdr:cNvPr id="2135"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27"/>
    <xdr:sp macro="" textlink="">
      <xdr:nvSpPr>
        <xdr:cNvPr id="2136"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27"/>
    <xdr:sp macro="" textlink="">
      <xdr:nvSpPr>
        <xdr:cNvPr id="2137"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27"/>
    <xdr:sp macro="" textlink="">
      <xdr:nvSpPr>
        <xdr:cNvPr id="2138"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30"/>
    <xdr:sp macro="" textlink="">
      <xdr:nvSpPr>
        <xdr:cNvPr id="2139"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30"/>
    <xdr:sp macro="" textlink="">
      <xdr:nvSpPr>
        <xdr:cNvPr id="2140"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30"/>
    <xdr:sp macro="" textlink="">
      <xdr:nvSpPr>
        <xdr:cNvPr id="2141"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30"/>
    <xdr:sp macro="" textlink="">
      <xdr:nvSpPr>
        <xdr:cNvPr id="2142"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30"/>
    <xdr:sp macro="" textlink="">
      <xdr:nvSpPr>
        <xdr:cNvPr id="2143"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30"/>
    <xdr:sp macro="" textlink="">
      <xdr:nvSpPr>
        <xdr:cNvPr id="2144"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30"/>
    <xdr:sp macro="" textlink="">
      <xdr:nvSpPr>
        <xdr:cNvPr id="2145"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30"/>
    <xdr:sp macro="" textlink="">
      <xdr:nvSpPr>
        <xdr:cNvPr id="2146"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30"/>
    <xdr:sp macro="" textlink="">
      <xdr:nvSpPr>
        <xdr:cNvPr id="2147"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30"/>
    <xdr:sp macro="" textlink="">
      <xdr:nvSpPr>
        <xdr:cNvPr id="2148"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30"/>
    <xdr:sp macro="" textlink="">
      <xdr:nvSpPr>
        <xdr:cNvPr id="2149"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30"/>
    <xdr:sp macro="" textlink="">
      <xdr:nvSpPr>
        <xdr:cNvPr id="2150"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27"/>
    <xdr:sp macro="" textlink="">
      <xdr:nvSpPr>
        <xdr:cNvPr id="2151"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27"/>
    <xdr:sp macro="" textlink="">
      <xdr:nvSpPr>
        <xdr:cNvPr id="2152"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27"/>
    <xdr:sp macro="" textlink="">
      <xdr:nvSpPr>
        <xdr:cNvPr id="2153"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27"/>
    <xdr:sp macro="" textlink="">
      <xdr:nvSpPr>
        <xdr:cNvPr id="2154"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27"/>
    <xdr:sp macro="" textlink="">
      <xdr:nvSpPr>
        <xdr:cNvPr id="2155"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27"/>
    <xdr:sp macro="" textlink="">
      <xdr:nvSpPr>
        <xdr:cNvPr id="2156"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27"/>
    <xdr:sp macro="" textlink="">
      <xdr:nvSpPr>
        <xdr:cNvPr id="2157"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27"/>
    <xdr:sp macro="" textlink="">
      <xdr:nvSpPr>
        <xdr:cNvPr id="2158"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27"/>
    <xdr:sp macro="" textlink="">
      <xdr:nvSpPr>
        <xdr:cNvPr id="2159"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27"/>
    <xdr:sp macro="" textlink="">
      <xdr:nvSpPr>
        <xdr:cNvPr id="2160"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27"/>
    <xdr:sp macro="" textlink="">
      <xdr:nvSpPr>
        <xdr:cNvPr id="2161"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27"/>
    <xdr:sp macro="" textlink="">
      <xdr:nvSpPr>
        <xdr:cNvPr id="2162"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30"/>
    <xdr:sp macro="" textlink="">
      <xdr:nvSpPr>
        <xdr:cNvPr id="2163"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30"/>
    <xdr:sp macro="" textlink="">
      <xdr:nvSpPr>
        <xdr:cNvPr id="2164"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30"/>
    <xdr:sp macro="" textlink="">
      <xdr:nvSpPr>
        <xdr:cNvPr id="2165"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30"/>
    <xdr:sp macro="" textlink="">
      <xdr:nvSpPr>
        <xdr:cNvPr id="2166"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30"/>
    <xdr:sp macro="" textlink="">
      <xdr:nvSpPr>
        <xdr:cNvPr id="2167"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30"/>
    <xdr:sp macro="" textlink="">
      <xdr:nvSpPr>
        <xdr:cNvPr id="2168"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30"/>
    <xdr:sp macro="" textlink="">
      <xdr:nvSpPr>
        <xdr:cNvPr id="2169"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30"/>
    <xdr:sp macro="" textlink="">
      <xdr:nvSpPr>
        <xdr:cNvPr id="2170"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30"/>
    <xdr:sp macro="" textlink="">
      <xdr:nvSpPr>
        <xdr:cNvPr id="2171"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30"/>
    <xdr:sp macro="" textlink="">
      <xdr:nvSpPr>
        <xdr:cNvPr id="2172"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30"/>
    <xdr:sp macro="" textlink="">
      <xdr:nvSpPr>
        <xdr:cNvPr id="2173"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30"/>
    <xdr:sp macro="" textlink="">
      <xdr:nvSpPr>
        <xdr:cNvPr id="2174"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27"/>
    <xdr:sp macro="" textlink="">
      <xdr:nvSpPr>
        <xdr:cNvPr id="2175"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27"/>
    <xdr:sp macro="" textlink="">
      <xdr:nvSpPr>
        <xdr:cNvPr id="2176"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27"/>
    <xdr:sp macro="" textlink="">
      <xdr:nvSpPr>
        <xdr:cNvPr id="2177"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27"/>
    <xdr:sp macro="" textlink="">
      <xdr:nvSpPr>
        <xdr:cNvPr id="2178"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27"/>
    <xdr:sp macro="" textlink="">
      <xdr:nvSpPr>
        <xdr:cNvPr id="2179"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27"/>
    <xdr:sp macro="" textlink="">
      <xdr:nvSpPr>
        <xdr:cNvPr id="2180"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27"/>
    <xdr:sp macro="" textlink="">
      <xdr:nvSpPr>
        <xdr:cNvPr id="2181"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27"/>
    <xdr:sp macro="" textlink="">
      <xdr:nvSpPr>
        <xdr:cNvPr id="2182"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27"/>
    <xdr:sp macro="" textlink="">
      <xdr:nvSpPr>
        <xdr:cNvPr id="2183"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27"/>
    <xdr:sp macro="" textlink="">
      <xdr:nvSpPr>
        <xdr:cNvPr id="2184"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27"/>
    <xdr:sp macro="" textlink="">
      <xdr:nvSpPr>
        <xdr:cNvPr id="2185"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27"/>
    <xdr:sp macro="" textlink="">
      <xdr:nvSpPr>
        <xdr:cNvPr id="2186"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30"/>
    <xdr:sp macro="" textlink="">
      <xdr:nvSpPr>
        <xdr:cNvPr id="2187"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30"/>
    <xdr:sp macro="" textlink="">
      <xdr:nvSpPr>
        <xdr:cNvPr id="2188"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30"/>
    <xdr:sp macro="" textlink="">
      <xdr:nvSpPr>
        <xdr:cNvPr id="2189"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30"/>
    <xdr:sp macro="" textlink="">
      <xdr:nvSpPr>
        <xdr:cNvPr id="2190"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30"/>
    <xdr:sp macro="" textlink="">
      <xdr:nvSpPr>
        <xdr:cNvPr id="2191"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30"/>
    <xdr:sp macro="" textlink="">
      <xdr:nvSpPr>
        <xdr:cNvPr id="2192"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30"/>
    <xdr:sp macro="" textlink="">
      <xdr:nvSpPr>
        <xdr:cNvPr id="2193"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30"/>
    <xdr:sp macro="" textlink="">
      <xdr:nvSpPr>
        <xdr:cNvPr id="2194"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30"/>
    <xdr:sp macro="" textlink="">
      <xdr:nvSpPr>
        <xdr:cNvPr id="2195"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30"/>
    <xdr:sp macro="" textlink="">
      <xdr:nvSpPr>
        <xdr:cNvPr id="2196"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30"/>
    <xdr:sp macro="" textlink="">
      <xdr:nvSpPr>
        <xdr:cNvPr id="2197"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30"/>
    <xdr:sp macro="" textlink="">
      <xdr:nvSpPr>
        <xdr:cNvPr id="2198"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27"/>
    <xdr:sp macro="" textlink="">
      <xdr:nvSpPr>
        <xdr:cNvPr id="2199"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27"/>
    <xdr:sp macro="" textlink="">
      <xdr:nvSpPr>
        <xdr:cNvPr id="2200"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27"/>
    <xdr:sp macro="" textlink="">
      <xdr:nvSpPr>
        <xdr:cNvPr id="2201"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27"/>
    <xdr:sp macro="" textlink="">
      <xdr:nvSpPr>
        <xdr:cNvPr id="2202"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27"/>
    <xdr:sp macro="" textlink="">
      <xdr:nvSpPr>
        <xdr:cNvPr id="2203"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27"/>
    <xdr:sp macro="" textlink="">
      <xdr:nvSpPr>
        <xdr:cNvPr id="2204"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27"/>
    <xdr:sp macro="" textlink="">
      <xdr:nvSpPr>
        <xdr:cNvPr id="2205"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27"/>
    <xdr:sp macro="" textlink="">
      <xdr:nvSpPr>
        <xdr:cNvPr id="2206"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27"/>
    <xdr:sp macro="" textlink="">
      <xdr:nvSpPr>
        <xdr:cNvPr id="2207"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27"/>
    <xdr:sp macro="" textlink="">
      <xdr:nvSpPr>
        <xdr:cNvPr id="2208"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27"/>
    <xdr:sp macro="" textlink="">
      <xdr:nvSpPr>
        <xdr:cNvPr id="2209"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27"/>
    <xdr:sp macro="" textlink="">
      <xdr:nvSpPr>
        <xdr:cNvPr id="2210"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30"/>
    <xdr:sp macro="" textlink="">
      <xdr:nvSpPr>
        <xdr:cNvPr id="2211"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30"/>
    <xdr:sp macro="" textlink="">
      <xdr:nvSpPr>
        <xdr:cNvPr id="2212"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30"/>
    <xdr:sp macro="" textlink="">
      <xdr:nvSpPr>
        <xdr:cNvPr id="2213"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30"/>
    <xdr:sp macro="" textlink="">
      <xdr:nvSpPr>
        <xdr:cNvPr id="2214"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30"/>
    <xdr:sp macro="" textlink="">
      <xdr:nvSpPr>
        <xdr:cNvPr id="2215"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30"/>
    <xdr:sp macro="" textlink="">
      <xdr:nvSpPr>
        <xdr:cNvPr id="2216"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30"/>
    <xdr:sp macro="" textlink="">
      <xdr:nvSpPr>
        <xdr:cNvPr id="2217"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30"/>
    <xdr:sp macro="" textlink="">
      <xdr:nvSpPr>
        <xdr:cNvPr id="2218"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30"/>
    <xdr:sp macro="" textlink="">
      <xdr:nvSpPr>
        <xdr:cNvPr id="2219"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30"/>
    <xdr:sp macro="" textlink="">
      <xdr:nvSpPr>
        <xdr:cNvPr id="2220"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30"/>
    <xdr:sp macro="" textlink="">
      <xdr:nvSpPr>
        <xdr:cNvPr id="2221"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30"/>
    <xdr:sp macro="" textlink="">
      <xdr:nvSpPr>
        <xdr:cNvPr id="2222"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27"/>
    <xdr:sp macro="" textlink="">
      <xdr:nvSpPr>
        <xdr:cNvPr id="2223"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27"/>
    <xdr:sp macro="" textlink="">
      <xdr:nvSpPr>
        <xdr:cNvPr id="2224"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27"/>
    <xdr:sp macro="" textlink="">
      <xdr:nvSpPr>
        <xdr:cNvPr id="2225"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27"/>
    <xdr:sp macro="" textlink="">
      <xdr:nvSpPr>
        <xdr:cNvPr id="2226"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27"/>
    <xdr:sp macro="" textlink="">
      <xdr:nvSpPr>
        <xdr:cNvPr id="2227"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27"/>
    <xdr:sp macro="" textlink="">
      <xdr:nvSpPr>
        <xdr:cNvPr id="2228"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27"/>
    <xdr:sp macro="" textlink="">
      <xdr:nvSpPr>
        <xdr:cNvPr id="2229"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27"/>
    <xdr:sp macro="" textlink="">
      <xdr:nvSpPr>
        <xdr:cNvPr id="2230"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27"/>
    <xdr:sp macro="" textlink="">
      <xdr:nvSpPr>
        <xdr:cNvPr id="2231"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27"/>
    <xdr:sp macro="" textlink="">
      <xdr:nvSpPr>
        <xdr:cNvPr id="2232"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27"/>
    <xdr:sp macro="" textlink="">
      <xdr:nvSpPr>
        <xdr:cNvPr id="2233"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27"/>
    <xdr:sp macro="" textlink="">
      <xdr:nvSpPr>
        <xdr:cNvPr id="2234"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30"/>
    <xdr:sp macro="" textlink="">
      <xdr:nvSpPr>
        <xdr:cNvPr id="2235"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30"/>
    <xdr:sp macro="" textlink="">
      <xdr:nvSpPr>
        <xdr:cNvPr id="2236"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30"/>
    <xdr:sp macro="" textlink="">
      <xdr:nvSpPr>
        <xdr:cNvPr id="2237"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30"/>
    <xdr:sp macro="" textlink="">
      <xdr:nvSpPr>
        <xdr:cNvPr id="2238"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30"/>
    <xdr:sp macro="" textlink="">
      <xdr:nvSpPr>
        <xdr:cNvPr id="2239"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30"/>
    <xdr:sp macro="" textlink="">
      <xdr:nvSpPr>
        <xdr:cNvPr id="2240"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30"/>
    <xdr:sp macro="" textlink="">
      <xdr:nvSpPr>
        <xdr:cNvPr id="2241"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30"/>
    <xdr:sp macro="" textlink="">
      <xdr:nvSpPr>
        <xdr:cNvPr id="2242"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30"/>
    <xdr:sp macro="" textlink="">
      <xdr:nvSpPr>
        <xdr:cNvPr id="2243"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30"/>
    <xdr:sp macro="" textlink="">
      <xdr:nvSpPr>
        <xdr:cNvPr id="2244"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30"/>
    <xdr:sp macro="" textlink="">
      <xdr:nvSpPr>
        <xdr:cNvPr id="2245"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30"/>
    <xdr:sp macro="" textlink="">
      <xdr:nvSpPr>
        <xdr:cNvPr id="2246"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27"/>
    <xdr:sp macro="" textlink="">
      <xdr:nvSpPr>
        <xdr:cNvPr id="2247"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27"/>
    <xdr:sp macro="" textlink="">
      <xdr:nvSpPr>
        <xdr:cNvPr id="2248"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27"/>
    <xdr:sp macro="" textlink="">
      <xdr:nvSpPr>
        <xdr:cNvPr id="2249"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27"/>
    <xdr:sp macro="" textlink="">
      <xdr:nvSpPr>
        <xdr:cNvPr id="2250"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27"/>
    <xdr:sp macro="" textlink="">
      <xdr:nvSpPr>
        <xdr:cNvPr id="2251"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27"/>
    <xdr:sp macro="" textlink="">
      <xdr:nvSpPr>
        <xdr:cNvPr id="2252"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27"/>
    <xdr:sp macro="" textlink="">
      <xdr:nvSpPr>
        <xdr:cNvPr id="2253"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27"/>
    <xdr:sp macro="" textlink="">
      <xdr:nvSpPr>
        <xdr:cNvPr id="2254"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27"/>
    <xdr:sp macro="" textlink="">
      <xdr:nvSpPr>
        <xdr:cNvPr id="2255"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27"/>
    <xdr:sp macro="" textlink="">
      <xdr:nvSpPr>
        <xdr:cNvPr id="2256"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27"/>
    <xdr:sp macro="" textlink="">
      <xdr:nvSpPr>
        <xdr:cNvPr id="2257"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27"/>
    <xdr:sp macro="" textlink="">
      <xdr:nvSpPr>
        <xdr:cNvPr id="2258"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425</xdr:row>
      <xdr:rowOff>0</xdr:rowOff>
    </xdr:from>
    <xdr:ext cx="66675" cy="648730"/>
    <xdr:sp macro="" textlink="">
      <xdr:nvSpPr>
        <xdr:cNvPr id="2259"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425</xdr:row>
      <xdr:rowOff>0</xdr:rowOff>
    </xdr:from>
    <xdr:ext cx="66675" cy="648730"/>
    <xdr:sp macro="" textlink="">
      <xdr:nvSpPr>
        <xdr:cNvPr id="2260"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425</xdr:row>
      <xdr:rowOff>0</xdr:rowOff>
    </xdr:from>
    <xdr:ext cx="66675" cy="648730"/>
    <xdr:sp macro="" textlink="">
      <xdr:nvSpPr>
        <xdr:cNvPr id="2261"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425</xdr:row>
      <xdr:rowOff>0</xdr:rowOff>
    </xdr:from>
    <xdr:ext cx="66675" cy="648730"/>
    <xdr:sp macro="" textlink="">
      <xdr:nvSpPr>
        <xdr:cNvPr id="2262"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425</xdr:row>
      <xdr:rowOff>0</xdr:rowOff>
    </xdr:from>
    <xdr:ext cx="66675" cy="648730"/>
    <xdr:sp macro="" textlink="">
      <xdr:nvSpPr>
        <xdr:cNvPr id="2263"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425</xdr:row>
      <xdr:rowOff>0</xdr:rowOff>
    </xdr:from>
    <xdr:ext cx="66675" cy="648730"/>
    <xdr:sp macro="" textlink="">
      <xdr:nvSpPr>
        <xdr:cNvPr id="2264"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425</xdr:row>
      <xdr:rowOff>0</xdr:rowOff>
    </xdr:from>
    <xdr:ext cx="66675" cy="648730"/>
    <xdr:sp macro="" textlink="">
      <xdr:nvSpPr>
        <xdr:cNvPr id="2265"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425</xdr:row>
      <xdr:rowOff>0</xdr:rowOff>
    </xdr:from>
    <xdr:ext cx="66675" cy="648730"/>
    <xdr:sp macro="" textlink="">
      <xdr:nvSpPr>
        <xdr:cNvPr id="2266"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425</xdr:row>
      <xdr:rowOff>0</xdr:rowOff>
    </xdr:from>
    <xdr:ext cx="66675" cy="648730"/>
    <xdr:sp macro="" textlink="">
      <xdr:nvSpPr>
        <xdr:cNvPr id="2267"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425</xdr:row>
      <xdr:rowOff>0</xdr:rowOff>
    </xdr:from>
    <xdr:ext cx="66675" cy="648730"/>
    <xdr:sp macro="" textlink="">
      <xdr:nvSpPr>
        <xdr:cNvPr id="2268"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425</xdr:row>
      <xdr:rowOff>0</xdr:rowOff>
    </xdr:from>
    <xdr:ext cx="66675" cy="648730"/>
    <xdr:sp macro="" textlink="">
      <xdr:nvSpPr>
        <xdr:cNvPr id="2269"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425</xdr:row>
      <xdr:rowOff>0</xdr:rowOff>
    </xdr:from>
    <xdr:ext cx="66675" cy="648730"/>
    <xdr:sp macro="" textlink="">
      <xdr:nvSpPr>
        <xdr:cNvPr id="2270"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425</xdr:row>
      <xdr:rowOff>0</xdr:rowOff>
    </xdr:from>
    <xdr:ext cx="66675" cy="648727"/>
    <xdr:sp macro="" textlink="">
      <xdr:nvSpPr>
        <xdr:cNvPr id="2271"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425</xdr:row>
      <xdr:rowOff>0</xdr:rowOff>
    </xdr:from>
    <xdr:ext cx="66675" cy="648727"/>
    <xdr:sp macro="" textlink="">
      <xdr:nvSpPr>
        <xdr:cNvPr id="2272"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425</xdr:row>
      <xdr:rowOff>0</xdr:rowOff>
    </xdr:from>
    <xdr:ext cx="66675" cy="648727"/>
    <xdr:sp macro="" textlink="">
      <xdr:nvSpPr>
        <xdr:cNvPr id="2273"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425</xdr:row>
      <xdr:rowOff>0</xdr:rowOff>
    </xdr:from>
    <xdr:ext cx="66675" cy="648727"/>
    <xdr:sp macro="" textlink="">
      <xdr:nvSpPr>
        <xdr:cNvPr id="2274"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425</xdr:row>
      <xdr:rowOff>0</xdr:rowOff>
    </xdr:from>
    <xdr:ext cx="66675" cy="648727"/>
    <xdr:sp macro="" textlink="">
      <xdr:nvSpPr>
        <xdr:cNvPr id="2275"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425</xdr:row>
      <xdr:rowOff>0</xdr:rowOff>
    </xdr:from>
    <xdr:ext cx="66675" cy="648727"/>
    <xdr:sp macro="" textlink="">
      <xdr:nvSpPr>
        <xdr:cNvPr id="2276"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425</xdr:row>
      <xdr:rowOff>0</xdr:rowOff>
    </xdr:from>
    <xdr:ext cx="66675" cy="648727"/>
    <xdr:sp macro="" textlink="">
      <xdr:nvSpPr>
        <xdr:cNvPr id="2277"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425</xdr:row>
      <xdr:rowOff>0</xdr:rowOff>
    </xdr:from>
    <xdr:ext cx="66675" cy="648727"/>
    <xdr:sp macro="" textlink="">
      <xdr:nvSpPr>
        <xdr:cNvPr id="2278"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425</xdr:row>
      <xdr:rowOff>0</xdr:rowOff>
    </xdr:from>
    <xdr:ext cx="66675" cy="648727"/>
    <xdr:sp macro="" textlink="">
      <xdr:nvSpPr>
        <xdr:cNvPr id="2279"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425</xdr:row>
      <xdr:rowOff>0</xdr:rowOff>
    </xdr:from>
    <xdr:ext cx="66675" cy="648727"/>
    <xdr:sp macro="" textlink="">
      <xdr:nvSpPr>
        <xdr:cNvPr id="2280"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425</xdr:row>
      <xdr:rowOff>0</xdr:rowOff>
    </xdr:from>
    <xdr:ext cx="66675" cy="648727"/>
    <xdr:sp macro="" textlink="">
      <xdr:nvSpPr>
        <xdr:cNvPr id="2281"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425</xdr:row>
      <xdr:rowOff>0</xdr:rowOff>
    </xdr:from>
    <xdr:ext cx="66675" cy="648727"/>
    <xdr:sp macro="" textlink="">
      <xdr:nvSpPr>
        <xdr:cNvPr id="2282"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426</xdr:row>
      <xdr:rowOff>0</xdr:rowOff>
    </xdr:from>
    <xdr:ext cx="66675" cy="648730"/>
    <xdr:sp macro="" textlink="">
      <xdr:nvSpPr>
        <xdr:cNvPr id="2283"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426</xdr:row>
      <xdr:rowOff>0</xdr:rowOff>
    </xdr:from>
    <xdr:ext cx="66675" cy="648730"/>
    <xdr:sp macro="" textlink="">
      <xdr:nvSpPr>
        <xdr:cNvPr id="2284"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426</xdr:row>
      <xdr:rowOff>0</xdr:rowOff>
    </xdr:from>
    <xdr:ext cx="66675" cy="648730"/>
    <xdr:sp macro="" textlink="">
      <xdr:nvSpPr>
        <xdr:cNvPr id="2285"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426</xdr:row>
      <xdr:rowOff>0</xdr:rowOff>
    </xdr:from>
    <xdr:ext cx="66675" cy="648730"/>
    <xdr:sp macro="" textlink="">
      <xdr:nvSpPr>
        <xdr:cNvPr id="2286"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426</xdr:row>
      <xdr:rowOff>0</xdr:rowOff>
    </xdr:from>
    <xdr:ext cx="66675" cy="648730"/>
    <xdr:sp macro="" textlink="">
      <xdr:nvSpPr>
        <xdr:cNvPr id="2287"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426</xdr:row>
      <xdr:rowOff>0</xdr:rowOff>
    </xdr:from>
    <xdr:ext cx="66675" cy="648730"/>
    <xdr:sp macro="" textlink="">
      <xdr:nvSpPr>
        <xdr:cNvPr id="2288"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426</xdr:row>
      <xdr:rowOff>0</xdr:rowOff>
    </xdr:from>
    <xdr:ext cx="66675" cy="648730"/>
    <xdr:sp macro="" textlink="">
      <xdr:nvSpPr>
        <xdr:cNvPr id="2289"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426</xdr:row>
      <xdr:rowOff>0</xdr:rowOff>
    </xdr:from>
    <xdr:ext cx="66675" cy="648730"/>
    <xdr:sp macro="" textlink="">
      <xdr:nvSpPr>
        <xdr:cNvPr id="2290"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426</xdr:row>
      <xdr:rowOff>0</xdr:rowOff>
    </xdr:from>
    <xdr:ext cx="66675" cy="648730"/>
    <xdr:sp macro="" textlink="">
      <xdr:nvSpPr>
        <xdr:cNvPr id="2291"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426</xdr:row>
      <xdr:rowOff>0</xdr:rowOff>
    </xdr:from>
    <xdr:ext cx="66675" cy="648730"/>
    <xdr:sp macro="" textlink="">
      <xdr:nvSpPr>
        <xdr:cNvPr id="2292"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426</xdr:row>
      <xdr:rowOff>0</xdr:rowOff>
    </xdr:from>
    <xdr:ext cx="66675" cy="648730"/>
    <xdr:sp macro="" textlink="">
      <xdr:nvSpPr>
        <xdr:cNvPr id="2293"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426</xdr:row>
      <xdr:rowOff>0</xdr:rowOff>
    </xdr:from>
    <xdr:ext cx="66675" cy="648730"/>
    <xdr:sp macro="" textlink="">
      <xdr:nvSpPr>
        <xdr:cNvPr id="2294"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426</xdr:row>
      <xdr:rowOff>0</xdr:rowOff>
    </xdr:from>
    <xdr:ext cx="66675" cy="648727"/>
    <xdr:sp macro="" textlink="">
      <xdr:nvSpPr>
        <xdr:cNvPr id="2295"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426</xdr:row>
      <xdr:rowOff>0</xdr:rowOff>
    </xdr:from>
    <xdr:ext cx="66675" cy="648727"/>
    <xdr:sp macro="" textlink="">
      <xdr:nvSpPr>
        <xdr:cNvPr id="2296"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426</xdr:row>
      <xdr:rowOff>0</xdr:rowOff>
    </xdr:from>
    <xdr:ext cx="66675" cy="648727"/>
    <xdr:sp macro="" textlink="">
      <xdr:nvSpPr>
        <xdr:cNvPr id="2297"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426</xdr:row>
      <xdr:rowOff>0</xdr:rowOff>
    </xdr:from>
    <xdr:ext cx="66675" cy="648727"/>
    <xdr:sp macro="" textlink="">
      <xdr:nvSpPr>
        <xdr:cNvPr id="2298"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426</xdr:row>
      <xdr:rowOff>0</xdr:rowOff>
    </xdr:from>
    <xdr:ext cx="66675" cy="648727"/>
    <xdr:sp macro="" textlink="">
      <xdr:nvSpPr>
        <xdr:cNvPr id="2299"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426</xdr:row>
      <xdr:rowOff>0</xdr:rowOff>
    </xdr:from>
    <xdr:ext cx="66675" cy="648727"/>
    <xdr:sp macro="" textlink="">
      <xdr:nvSpPr>
        <xdr:cNvPr id="2300"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426</xdr:row>
      <xdr:rowOff>0</xdr:rowOff>
    </xdr:from>
    <xdr:ext cx="66675" cy="648727"/>
    <xdr:sp macro="" textlink="">
      <xdr:nvSpPr>
        <xdr:cNvPr id="2301"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426</xdr:row>
      <xdr:rowOff>0</xdr:rowOff>
    </xdr:from>
    <xdr:ext cx="66675" cy="648727"/>
    <xdr:sp macro="" textlink="">
      <xdr:nvSpPr>
        <xdr:cNvPr id="2302"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426</xdr:row>
      <xdr:rowOff>0</xdr:rowOff>
    </xdr:from>
    <xdr:ext cx="66675" cy="648727"/>
    <xdr:sp macro="" textlink="">
      <xdr:nvSpPr>
        <xdr:cNvPr id="2303"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426</xdr:row>
      <xdr:rowOff>0</xdr:rowOff>
    </xdr:from>
    <xdr:ext cx="66675" cy="648727"/>
    <xdr:sp macro="" textlink="">
      <xdr:nvSpPr>
        <xdr:cNvPr id="2304"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426</xdr:row>
      <xdr:rowOff>0</xdr:rowOff>
    </xdr:from>
    <xdr:ext cx="66675" cy="648727"/>
    <xdr:sp macro="" textlink="">
      <xdr:nvSpPr>
        <xdr:cNvPr id="2305"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426</xdr:row>
      <xdr:rowOff>0</xdr:rowOff>
    </xdr:from>
    <xdr:ext cx="66675" cy="648727"/>
    <xdr:sp macro="" textlink="">
      <xdr:nvSpPr>
        <xdr:cNvPr id="2306"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427</xdr:row>
      <xdr:rowOff>0</xdr:rowOff>
    </xdr:from>
    <xdr:ext cx="66675" cy="648730"/>
    <xdr:sp macro="" textlink="">
      <xdr:nvSpPr>
        <xdr:cNvPr id="2307"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427</xdr:row>
      <xdr:rowOff>0</xdr:rowOff>
    </xdr:from>
    <xdr:ext cx="66675" cy="648730"/>
    <xdr:sp macro="" textlink="">
      <xdr:nvSpPr>
        <xdr:cNvPr id="2308"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427</xdr:row>
      <xdr:rowOff>0</xdr:rowOff>
    </xdr:from>
    <xdr:ext cx="66675" cy="648730"/>
    <xdr:sp macro="" textlink="">
      <xdr:nvSpPr>
        <xdr:cNvPr id="2309"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427</xdr:row>
      <xdr:rowOff>0</xdr:rowOff>
    </xdr:from>
    <xdr:ext cx="66675" cy="648730"/>
    <xdr:sp macro="" textlink="">
      <xdr:nvSpPr>
        <xdr:cNvPr id="2310"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427</xdr:row>
      <xdr:rowOff>0</xdr:rowOff>
    </xdr:from>
    <xdr:ext cx="66675" cy="648730"/>
    <xdr:sp macro="" textlink="">
      <xdr:nvSpPr>
        <xdr:cNvPr id="2311"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427</xdr:row>
      <xdr:rowOff>0</xdr:rowOff>
    </xdr:from>
    <xdr:ext cx="66675" cy="648730"/>
    <xdr:sp macro="" textlink="">
      <xdr:nvSpPr>
        <xdr:cNvPr id="2312"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427</xdr:row>
      <xdr:rowOff>0</xdr:rowOff>
    </xdr:from>
    <xdr:ext cx="66675" cy="648730"/>
    <xdr:sp macro="" textlink="">
      <xdr:nvSpPr>
        <xdr:cNvPr id="2313"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427</xdr:row>
      <xdr:rowOff>0</xdr:rowOff>
    </xdr:from>
    <xdr:ext cx="66675" cy="648730"/>
    <xdr:sp macro="" textlink="">
      <xdr:nvSpPr>
        <xdr:cNvPr id="2314"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427</xdr:row>
      <xdr:rowOff>0</xdr:rowOff>
    </xdr:from>
    <xdr:ext cx="66675" cy="648730"/>
    <xdr:sp macro="" textlink="">
      <xdr:nvSpPr>
        <xdr:cNvPr id="2315"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427</xdr:row>
      <xdr:rowOff>0</xdr:rowOff>
    </xdr:from>
    <xdr:ext cx="66675" cy="648730"/>
    <xdr:sp macro="" textlink="">
      <xdr:nvSpPr>
        <xdr:cNvPr id="2316"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427</xdr:row>
      <xdr:rowOff>0</xdr:rowOff>
    </xdr:from>
    <xdr:ext cx="66675" cy="648730"/>
    <xdr:sp macro="" textlink="">
      <xdr:nvSpPr>
        <xdr:cNvPr id="2317"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427</xdr:row>
      <xdr:rowOff>0</xdr:rowOff>
    </xdr:from>
    <xdr:ext cx="66675" cy="648730"/>
    <xdr:sp macro="" textlink="">
      <xdr:nvSpPr>
        <xdr:cNvPr id="2318"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427</xdr:row>
      <xdr:rowOff>0</xdr:rowOff>
    </xdr:from>
    <xdr:ext cx="66675" cy="648727"/>
    <xdr:sp macro="" textlink="">
      <xdr:nvSpPr>
        <xdr:cNvPr id="2319"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427</xdr:row>
      <xdr:rowOff>0</xdr:rowOff>
    </xdr:from>
    <xdr:ext cx="66675" cy="648727"/>
    <xdr:sp macro="" textlink="">
      <xdr:nvSpPr>
        <xdr:cNvPr id="2320"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427</xdr:row>
      <xdr:rowOff>0</xdr:rowOff>
    </xdr:from>
    <xdr:ext cx="66675" cy="648727"/>
    <xdr:sp macro="" textlink="">
      <xdr:nvSpPr>
        <xdr:cNvPr id="2321"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427</xdr:row>
      <xdr:rowOff>0</xdr:rowOff>
    </xdr:from>
    <xdr:ext cx="66675" cy="648727"/>
    <xdr:sp macro="" textlink="">
      <xdr:nvSpPr>
        <xdr:cNvPr id="2322"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427</xdr:row>
      <xdr:rowOff>0</xdr:rowOff>
    </xdr:from>
    <xdr:ext cx="66675" cy="648727"/>
    <xdr:sp macro="" textlink="">
      <xdr:nvSpPr>
        <xdr:cNvPr id="2323"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427</xdr:row>
      <xdr:rowOff>0</xdr:rowOff>
    </xdr:from>
    <xdr:ext cx="66675" cy="648727"/>
    <xdr:sp macro="" textlink="">
      <xdr:nvSpPr>
        <xdr:cNvPr id="2324"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427</xdr:row>
      <xdr:rowOff>0</xdr:rowOff>
    </xdr:from>
    <xdr:ext cx="66675" cy="648727"/>
    <xdr:sp macro="" textlink="">
      <xdr:nvSpPr>
        <xdr:cNvPr id="2325"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427</xdr:row>
      <xdr:rowOff>0</xdr:rowOff>
    </xdr:from>
    <xdr:ext cx="66675" cy="648727"/>
    <xdr:sp macro="" textlink="">
      <xdr:nvSpPr>
        <xdr:cNvPr id="2326"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427</xdr:row>
      <xdr:rowOff>0</xdr:rowOff>
    </xdr:from>
    <xdr:ext cx="66675" cy="648727"/>
    <xdr:sp macro="" textlink="">
      <xdr:nvSpPr>
        <xdr:cNvPr id="2327"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427</xdr:row>
      <xdr:rowOff>0</xdr:rowOff>
    </xdr:from>
    <xdr:ext cx="66675" cy="648727"/>
    <xdr:sp macro="" textlink="">
      <xdr:nvSpPr>
        <xdr:cNvPr id="2328"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427</xdr:row>
      <xdr:rowOff>0</xdr:rowOff>
    </xdr:from>
    <xdr:ext cx="66675" cy="648727"/>
    <xdr:sp macro="" textlink="">
      <xdr:nvSpPr>
        <xdr:cNvPr id="2329"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427</xdr:row>
      <xdr:rowOff>0</xdr:rowOff>
    </xdr:from>
    <xdr:ext cx="66675" cy="648727"/>
    <xdr:sp macro="" textlink="">
      <xdr:nvSpPr>
        <xdr:cNvPr id="2330"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30"/>
    <xdr:sp macro="" textlink="">
      <xdr:nvSpPr>
        <xdr:cNvPr id="2331"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30"/>
    <xdr:sp macro="" textlink="">
      <xdr:nvSpPr>
        <xdr:cNvPr id="2332"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30"/>
    <xdr:sp macro="" textlink="">
      <xdr:nvSpPr>
        <xdr:cNvPr id="2333"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30"/>
    <xdr:sp macro="" textlink="">
      <xdr:nvSpPr>
        <xdr:cNvPr id="2334"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30"/>
    <xdr:sp macro="" textlink="">
      <xdr:nvSpPr>
        <xdr:cNvPr id="2335"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30"/>
    <xdr:sp macro="" textlink="">
      <xdr:nvSpPr>
        <xdr:cNvPr id="2336"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30"/>
    <xdr:sp macro="" textlink="">
      <xdr:nvSpPr>
        <xdr:cNvPr id="2337"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30"/>
    <xdr:sp macro="" textlink="">
      <xdr:nvSpPr>
        <xdr:cNvPr id="2338"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30"/>
    <xdr:sp macro="" textlink="">
      <xdr:nvSpPr>
        <xdr:cNvPr id="2339"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30"/>
    <xdr:sp macro="" textlink="">
      <xdr:nvSpPr>
        <xdr:cNvPr id="2340"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30"/>
    <xdr:sp macro="" textlink="">
      <xdr:nvSpPr>
        <xdr:cNvPr id="2341"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30"/>
    <xdr:sp macro="" textlink="">
      <xdr:nvSpPr>
        <xdr:cNvPr id="2342"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27"/>
    <xdr:sp macro="" textlink="">
      <xdr:nvSpPr>
        <xdr:cNvPr id="2343"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27"/>
    <xdr:sp macro="" textlink="">
      <xdr:nvSpPr>
        <xdr:cNvPr id="2344"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27"/>
    <xdr:sp macro="" textlink="">
      <xdr:nvSpPr>
        <xdr:cNvPr id="2345"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27"/>
    <xdr:sp macro="" textlink="">
      <xdr:nvSpPr>
        <xdr:cNvPr id="2346"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27"/>
    <xdr:sp macro="" textlink="">
      <xdr:nvSpPr>
        <xdr:cNvPr id="2347"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27"/>
    <xdr:sp macro="" textlink="">
      <xdr:nvSpPr>
        <xdr:cNvPr id="2348"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27"/>
    <xdr:sp macro="" textlink="">
      <xdr:nvSpPr>
        <xdr:cNvPr id="2349"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27"/>
    <xdr:sp macro="" textlink="">
      <xdr:nvSpPr>
        <xdr:cNvPr id="2350"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27"/>
    <xdr:sp macro="" textlink="">
      <xdr:nvSpPr>
        <xdr:cNvPr id="2351"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27"/>
    <xdr:sp macro="" textlink="">
      <xdr:nvSpPr>
        <xdr:cNvPr id="2352"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27"/>
    <xdr:sp macro="" textlink="">
      <xdr:nvSpPr>
        <xdr:cNvPr id="2353"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418</xdr:row>
      <xdr:rowOff>0</xdr:rowOff>
    </xdr:from>
    <xdr:ext cx="66675" cy="648727"/>
    <xdr:sp macro="" textlink="">
      <xdr:nvSpPr>
        <xdr:cNvPr id="2354"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30"/>
    <xdr:sp macro="" textlink="">
      <xdr:nvSpPr>
        <xdr:cNvPr id="2355"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30"/>
    <xdr:sp macro="" textlink="">
      <xdr:nvSpPr>
        <xdr:cNvPr id="2356"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30"/>
    <xdr:sp macro="" textlink="">
      <xdr:nvSpPr>
        <xdr:cNvPr id="2357"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30"/>
    <xdr:sp macro="" textlink="">
      <xdr:nvSpPr>
        <xdr:cNvPr id="2358"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30"/>
    <xdr:sp macro="" textlink="">
      <xdr:nvSpPr>
        <xdr:cNvPr id="2359"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30"/>
    <xdr:sp macro="" textlink="">
      <xdr:nvSpPr>
        <xdr:cNvPr id="2360"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30"/>
    <xdr:sp macro="" textlink="">
      <xdr:nvSpPr>
        <xdr:cNvPr id="2361"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30"/>
    <xdr:sp macro="" textlink="">
      <xdr:nvSpPr>
        <xdr:cNvPr id="2362"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30"/>
    <xdr:sp macro="" textlink="">
      <xdr:nvSpPr>
        <xdr:cNvPr id="2363"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30"/>
    <xdr:sp macro="" textlink="">
      <xdr:nvSpPr>
        <xdr:cNvPr id="2364"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30"/>
    <xdr:sp macro="" textlink="">
      <xdr:nvSpPr>
        <xdr:cNvPr id="2365"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30"/>
    <xdr:sp macro="" textlink="">
      <xdr:nvSpPr>
        <xdr:cNvPr id="2366"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27"/>
    <xdr:sp macro="" textlink="">
      <xdr:nvSpPr>
        <xdr:cNvPr id="2367"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27"/>
    <xdr:sp macro="" textlink="">
      <xdr:nvSpPr>
        <xdr:cNvPr id="2368"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27"/>
    <xdr:sp macro="" textlink="">
      <xdr:nvSpPr>
        <xdr:cNvPr id="2369"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27"/>
    <xdr:sp macro="" textlink="">
      <xdr:nvSpPr>
        <xdr:cNvPr id="2370"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27"/>
    <xdr:sp macro="" textlink="">
      <xdr:nvSpPr>
        <xdr:cNvPr id="2371"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27"/>
    <xdr:sp macro="" textlink="">
      <xdr:nvSpPr>
        <xdr:cNvPr id="2372"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27"/>
    <xdr:sp macro="" textlink="">
      <xdr:nvSpPr>
        <xdr:cNvPr id="2373"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27"/>
    <xdr:sp macro="" textlink="">
      <xdr:nvSpPr>
        <xdr:cNvPr id="2374"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27"/>
    <xdr:sp macro="" textlink="">
      <xdr:nvSpPr>
        <xdr:cNvPr id="2375"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27"/>
    <xdr:sp macro="" textlink="">
      <xdr:nvSpPr>
        <xdr:cNvPr id="2376"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27"/>
    <xdr:sp macro="" textlink="">
      <xdr:nvSpPr>
        <xdr:cNvPr id="2377"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419</xdr:row>
      <xdr:rowOff>0</xdr:rowOff>
    </xdr:from>
    <xdr:ext cx="66675" cy="648727"/>
    <xdr:sp macro="" textlink="">
      <xdr:nvSpPr>
        <xdr:cNvPr id="2378"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30"/>
    <xdr:sp macro="" textlink="">
      <xdr:nvSpPr>
        <xdr:cNvPr id="2379"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30"/>
    <xdr:sp macro="" textlink="">
      <xdr:nvSpPr>
        <xdr:cNvPr id="2380"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30"/>
    <xdr:sp macro="" textlink="">
      <xdr:nvSpPr>
        <xdr:cNvPr id="2381"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30"/>
    <xdr:sp macro="" textlink="">
      <xdr:nvSpPr>
        <xdr:cNvPr id="2382"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30"/>
    <xdr:sp macro="" textlink="">
      <xdr:nvSpPr>
        <xdr:cNvPr id="2383"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30"/>
    <xdr:sp macro="" textlink="">
      <xdr:nvSpPr>
        <xdr:cNvPr id="2384"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30"/>
    <xdr:sp macro="" textlink="">
      <xdr:nvSpPr>
        <xdr:cNvPr id="2385"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30"/>
    <xdr:sp macro="" textlink="">
      <xdr:nvSpPr>
        <xdr:cNvPr id="2386"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30"/>
    <xdr:sp macro="" textlink="">
      <xdr:nvSpPr>
        <xdr:cNvPr id="2387"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30"/>
    <xdr:sp macro="" textlink="">
      <xdr:nvSpPr>
        <xdr:cNvPr id="2388"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30"/>
    <xdr:sp macro="" textlink="">
      <xdr:nvSpPr>
        <xdr:cNvPr id="2389"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30"/>
    <xdr:sp macro="" textlink="">
      <xdr:nvSpPr>
        <xdr:cNvPr id="2390"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27"/>
    <xdr:sp macro="" textlink="">
      <xdr:nvSpPr>
        <xdr:cNvPr id="2391"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27"/>
    <xdr:sp macro="" textlink="">
      <xdr:nvSpPr>
        <xdr:cNvPr id="2392"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27"/>
    <xdr:sp macro="" textlink="">
      <xdr:nvSpPr>
        <xdr:cNvPr id="2393"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27"/>
    <xdr:sp macro="" textlink="">
      <xdr:nvSpPr>
        <xdr:cNvPr id="2394"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27"/>
    <xdr:sp macro="" textlink="">
      <xdr:nvSpPr>
        <xdr:cNvPr id="2395"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27"/>
    <xdr:sp macro="" textlink="">
      <xdr:nvSpPr>
        <xdr:cNvPr id="2396"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27"/>
    <xdr:sp macro="" textlink="">
      <xdr:nvSpPr>
        <xdr:cNvPr id="2397"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27"/>
    <xdr:sp macro="" textlink="">
      <xdr:nvSpPr>
        <xdr:cNvPr id="2398"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27"/>
    <xdr:sp macro="" textlink="">
      <xdr:nvSpPr>
        <xdr:cNvPr id="2399"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27"/>
    <xdr:sp macro="" textlink="">
      <xdr:nvSpPr>
        <xdr:cNvPr id="2400"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27"/>
    <xdr:sp macro="" textlink="">
      <xdr:nvSpPr>
        <xdr:cNvPr id="2401"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420</xdr:row>
      <xdr:rowOff>0</xdr:rowOff>
    </xdr:from>
    <xdr:ext cx="66675" cy="648727"/>
    <xdr:sp macro="" textlink="">
      <xdr:nvSpPr>
        <xdr:cNvPr id="2402"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30"/>
    <xdr:sp macro="" textlink="">
      <xdr:nvSpPr>
        <xdr:cNvPr id="2403"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30"/>
    <xdr:sp macro="" textlink="">
      <xdr:nvSpPr>
        <xdr:cNvPr id="2404"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30"/>
    <xdr:sp macro="" textlink="">
      <xdr:nvSpPr>
        <xdr:cNvPr id="2405"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30"/>
    <xdr:sp macro="" textlink="">
      <xdr:nvSpPr>
        <xdr:cNvPr id="2406"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30"/>
    <xdr:sp macro="" textlink="">
      <xdr:nvSpPr>
        <xdr:cNvPr id="2407"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30"/>
    <xdr:sp macro="" textlink="">
      <xdr:nvSpPr>
        <xdr:cNvPr id="2408"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30"/>
    <xdr:sp macro="" textlink="">
      <xdr:nvSpPr>
        <xdr:cNvPr id="2409"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30"/>
    <xdr:sp macro="" textlink="">
      <xdr:nvSpPr>
        <xdr:cNvPr id="2410"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30"/>
    <xdr:sp macro="" textlink="">
      <xdr:nvSpPr>
        <xdr:cNvPr id="2411"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30"/>
    <xdr:sp macro="" textlink="">
      <xdr:nvSpPr>
        <xdr:cNvPr id="2412"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30"/>
    <xdr:sp macro="" textlink="">
      <xdr:nvSpPr>
        <xdr:cNvPr id="2413"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30"/>
    <xdr:sp macro="" textlink="">
      <xdr:nvSpPr>
        <xdr:cNvPr id="2414"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27"/>
    <xdr:sp macro="" textlink="">
      <xdr:nvSpPr>
        <xdr:cNvPr id="2415"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27"/>
    <xdr:sp macro="" textlink="">
      <xdr:nvSpPr>
        <xdr:cNvPr id="2416"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27"/>
    <xdr:sp macro="" textlink="">
      <xdr:nvSpPr>
        <xdr:cNvPr id="2417"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27"/>
    <xdr:sp macro="" textlink="">
      <xdr:nvSpPr>
        <xdr:cNvPr id="2418"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27"/>
    <xdr:sp macro="" textlink="">
      <xdr:nvSpPr>
        <xdr:cNvPr id="2419"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27"/>
    <xdr:sp macro="" textlink="">
      <xdr:nvSpPr>
        <xdr:cNvPr id="2420"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27"/>
    <xdr:sp macro="" textlink="">
      <xdr:nvSpPr>
        <xdr:cNvPr id="2421"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27"/>
    <xdr:sp macro="" textlink="">
      <xdr:nvSpPr>
        <xdr:cNvPr id="2422"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27"/>
    <xdr:sp macro="" textlink="">
      <xdr:nvSpPr>
        <xdr:cNvPr id="2423"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27"/>
    <xdr:sp macro="" textlink="">
      <xdr:nvSpPr>
        <xdr:cNvPr id="2424"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27"/>
    <xdr:sp macro="" textlink="">
      <xdr:nvSpPr>
        <xdr:cNvPr id="2425"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27"/>
    <xdr:sp macro="" textlink="">
      <xdr:nvSpPr>
        <xdr:cNvPr id="2426"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30"/>
    <xdr:sp macro="" textlink="">
      <xdr:nvSpPr>
        <xdr:cNvPr id="2427"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30"/>
    <xdr:sp macro="" textlink="">
      <xdr:nvSpPr>
        <xdr:cNvPr id="2428"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30"/>
    <xdr:sp macro="" textlink="">
      <xdr:nvSpPr>
        <xdr:cNvPr id="2429"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30"/>
    <xdr:sp macro="" textlink="">
      <xdr:nvSpPr>
        <xdr:cNvPr id="2430"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30"/>
    <xdr:sp macro="" textlink="">
      <xdr:nvSpPr>
        <xdr:cNvPr id="2431"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30"/>
    <xdr:sp macro="" textlink="">
      <xdr:nvSpPr>
        <xdr:cNvPr id="2432"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30"/>
    <xdr:sp macro="" textlink="">
      <xdr:nvSpPr>
        <xdr:cNvPr id="2433"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30"/>
    <xdr:sp macro="" textlink="">
      <xdr:nvSpPr>
        <xdr:cNvPr id="2434"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30"/>
    <xdr:sp macro="" textlink="">
      <xdr:nvSpPr>
        <xdr:cNvPr id="2435"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30"/>
    <xdr:sp macro="" textlink="">
      <xdr:nvSpPr>
        <xdr:cNvPr id="2436"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30"/>
    <xdr:sp macro="" textlink="">
      <xdr:nvSpPr>
        <xdr:cNvPr id="2437"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30"/>
    <xdr:sp macro="" textlink="">
      <xdr:nvSpPr>
        <xdr:cNvPr id="2438"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27"/>
    <xdr:sp macro="" textlink="">
      <xdr:nvSpPr>
        <xdr:cNvPr id="2439"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27"/>
    <xdr:sp macro="" textlink="">
      <xdr:nvSpPr>
        <xdr:cNvPr id="2440"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27"/>
    <xdr:sp macro="" textlink="">
      <xdr:nvSpPr>
        <xdr:cNvPr id="2441"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27"/>
    <xdr:sp macro="" textlink="">
      <xdr:nvSpPr>
        <xdr:cNvPr id="2442"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27"/>
    <xdr:sp macro="" textlink="">
      <xdr:nvSpPr>
        <xdr:cNvPr id="2443"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27"/>
    <xdr:sp macro="" textlink="">
      <xdr:nvSpPr>
        <xdr:cNvPr id="2444"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27"/>
    <xdr:sp macro="" textlink="">
      <xdr:nvSpPr>
        <xdr:cNvPr id="2445"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27"/>
    <xdr:sp macro="" textlink="">
      <xdr:nvSpPr>
        <xdr:cNvPr id="2446"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27"/>
    <xdr:sp macro="" textlink="">
      <xdr:nvSpPr>
        <xdr:cNvPr id="2447"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27"/>
    <xdr:sp macro="" textlink="">
      <xdr:nvSpPr>
        <xdr:cNvPr id="2448"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27"/>
    <xdr:sp macro="" textlink="">
      <xdr:nvSpPr>
        <xdr:cNvPr id="2449"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421</xdr:row>
      <xdr:rowOff>0</xdr:rowOff>
    </xdr:from>
    <xdr:ext cx="66675" cy="648727"/>
    <xdr:sp macro="" textlink="">
      <xdr:nvSpPr>
        <xdr:cNvPr id="2450"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30"/>
    <xdr:sp macro="" textlink="">
      <xdr:nvSpPr>
        <xdr:cNvPr id="2451"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30"/>
    <xdr:sp macro="" textlink="">
      <xdr:nvSpPr>
        <xdr:cNvPr id="2452"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30"/>
    <xdr:sp macro="" textlink="">
      <xdr:nvSpPr>
        <xdr:cNvPr id="2453"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30"/>
    <xdr:sp macro="" textlink="">
      <xdr:nvSpPr>
        <xdr:cNvPr id="2454"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30"/>
    <xdr:sp macro="" textlink="">
      <xdr:nvSpPr>
        <xdr:cNvPr id="2455"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30"/>
    <xdr:sp macro="" textlink="">
      <xdr:nvSpPr>
        <xdr:cNvPr id="2456"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30"/>
    <xdr:sp macro="" textlink="">
      <xdr:nvSpPr>
        <xdr:cNvPr id="2457"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30"/>
    <xdr:sp macro="" textlink="">
      <xdr:nvSpPr>
        <xdr:cNvPr id="2458"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30"/>
    <xdr:sp macro="" textlink="">
      <xdr:nvSpPr>
        <xdr:cNvPr id="2459"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30"/>
    <xdr:sp macro="" textlink="">
      <xdr:nvSpPr>
        <xdr:cNvPr id="2460"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30"/>
    <xdr:sp macro="" textlink="">
      <xdr:nvSpPr>
        <xdr:cNvPr id="2461"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30"/>
    <xdr:sp macro="" textlink="">
      <xdr:nvSpPr>
        <xdr:cNvPr id="2462"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27"/>
    <xdr:sp macro="" textlink="">
      <xdr:nvSpPr>
        <xdr:cNvPr id="2463"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27"/>
    <xdr:sp macro="" textlink="">
      <xdr:nvSpPr>
        <xdr:cNvPr id="2464"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27"/>
    <xdr:sp macro="" textlink="">
      <xdr:nvSpPr>
        <xdr:cNvPr id="2465"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27"/>
    <xdr:sp macro="" textlink="">
      <xdr:nvSpPr>
        <xdr:cNvPr id="2466"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27"/>
    <xdr:sp macro="" textlink="">
      <xdr:nvSpPr>
        <xdr:cNvPr id="2467"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27"/>
    <xdr:sp macro="" textlink="">
      <xdr:nvSpPr>
        <xdr:cNvPr id="2468"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27"/>
    <xdr:sp macro="" textlink="">
      <xdr:nvSpPr>
        <xdr:cNvPr id="2469"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27"/>
    <xdr:sp macro="" textlink="">
      <xdr:nvSpPr>
        <xdr:cNvPr id="2470"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27"/>
    <xdr:sp macro="" textlink="">
      <xdr:nvSpPr>
        <xdr:cNvPr id="2471"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27"/>
    <xdr:sp macro="" textlink="">
      <xdr:nvSpPr>
        <xdr:cNvPr id="2472"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27"/>
    <xdr:sp macro="" textlink="">
      <xdr:nvSpPr>
        <xdr:cNvPr id="2473"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27"/>
    <xdr:sp macro="" textlink="">
      <xdr:nvSpPr>
        <xdr:cNvPr id="2474"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30"/>
    <xdr:sp macro="" textlink="">
      <xdr:nvSpPr>
        <xdr:cNvPr id="2475"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30"/>
    <xdr:sp macro="" textlink="">
      <xdr:nvSpPr>
        <xdr:cNvPr id="2476"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30"/>
    <xdr:sp macro="" textlink="">
      <xdr:nvSpPr>
        <xdr:cNvPr id="2477"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30"/>
    <xdr:sp macro="" textlink="">
      <xdr:nvSpPr>
        <xdr:cNvPr id="2478"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30"/>
    <xdr:sp macro="" textlink="">
      <xdr:nvSpPr>
        <xdr:cNvPr id="2479"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30"/>
    <xdr:sp macro="" textlink="">
      <xdr:nvSpPr>
        <xdr:cNvPr id="2480"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30"/>
    <xdr:sp macro="" textlink="">
      <xdr:nvSpPr>
        <xdr:cNvPr id="2481"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30"/>
    <xdr:sp macro="" textlink="">
      <xdr:nvSpPr>
        <xdr:cNvPr id="2482"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30"/>
    <xdr:sp macro="" textlink="">
      <xdr:nvSpPr>
        <xdr:cNvPr id="2483"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30"/>
    <xdr:sp macro="" textlink="">
      <xdr:nvSpPr>
        <xdr:cNvPr id="2484"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30"/>
    <xdr:sp macro="" textlink="">
      <xdr:nvSpPr>
        <xdr:cNvPr id="2485"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30"/>
    <xdr:sp macro="" textlink="">
      <xdr:nvSpPr>
        <xdr:cNvPr id="2486"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27"/>
    <xdr:sp macro="" textlink="">
      <xdr:nvSpPr>
        <xdr:cNvPr id="2487"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27"/>
    <xdr:sp macro="" textlink="">
      <xdr:nvSpPr>
        <xdr:cNvPr id="2488"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27"/>
    <xdr:sp macro="" textlink="">
      <xdr:nvSpPr>
        <xdr:cNvPr id="2489"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27"/>
    <xdr:sp macro="" textlink="">
      <xdr:nvSpPr>
        <xdr:cNvPr id="2490"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27"/>
    <xdr:sp macro="" textlink="">
      <xdr:nvSpPr>
        <xdr:cNvPr id="2491"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27"/>
    <xdr:sp macro="" textlink="">
      <xdr:nvSpPr>
        <xdr:cNvPr id="2492"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27"/>
    <xdr:sp macro="" textlink="">
      <xdr:nvSpPr>
        <xdr:cNvPr id="2493"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27"/>
    <xdr:sp macro="" textlink="">
      <xdr:nvSpPr>
        <xdr:cNvPr id="2494"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27"/>
    <xdr:sp macro="" textlink="">
      <xdr:nvSpPr>
        <xdr:cNvPr id="2495"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27"/>
    <xdr:sp macro="" textlink="">
      <xdr:nvSpPr>
        <xdr:cNvPr id="2496"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27"/>
    <xdr:sp macro="" textlink="">
      <xdr:nvSpPr>
        <xdr:cNvPr id="2497"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27"/>
    <xdr:sp macro="" textlink="">
      <xdr:nvSpPr>
        <xdr:cNvPr id="2498"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30"/>
    <xdr:sp macro="" textlink="">
      <xdr:nvSpPr>
        <xdr:cNvPr id="2499"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30"/>
    <xdr:sp macro="" textlink="">
      <xdr:nvSpPr>
        <xdr:cNvPr id="2500"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30"/>
    <xdr:sp macro="" textlink="">
      <xdr:nvSpPr>
        <xdr:cNvPr id="2501"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30"/>
    <xdr:sp macro="" textlink="">
      <xdr:nvSpPr>
        <xdr:cNvPr id="2502"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30"/>
    <xdr:sp macro="" textlink="">
      <xdr:nvSpPr>
        <xdr:cNvPr id="2503"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30"/>
    <xdr:sp macro="" textlink="">
      <xdr:nvSpPr>
        <xdr:cNvPr id="2504"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30"/>
    <xdr:sp macro="" textlink="">
      <xdr:nvSpPr>
        <xdr:cNvPr id="2505"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30"/>
    <xdr:sp macro="" textlink="">
      <xdr:nvSpPr>
        <xdr:cNvPr id="2506"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30"/>
    <xdr:sp macro="" textlink="">
      <xdr:nvSpPr>
        <xdr:cNvPr id="2507"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30"/>
    <xdr:sp macro="" textlink="">
      <xdr:nvSpPr>
        <xdr:cNvPr id="2508"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30"/>
    <xdr:sp macro="" textlink="">
      <xdr:nvSpPr>
        <xdr:cNvPr id="2509"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30"/>
    <xdr:sp macro="" textlink="">
      <xdr:nvSpPr>
        <xdr:cNvPr id="2510"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27"/>
    <xdr:sp macro="" textlink="">
      <xdr:nvSpPr>
        <xdr:cNvPr id="2511"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27"/>
    <xdr:sp macro="" textlink="">
      <xdr:nvSpPr>
        <xdr:cNvPr id="2512"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27"/>
    <xdr:sp macro="" textlink="">
      <xdr:nvSpPr>
        <xdr:cNvPr id="2513"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27"/>
    <xdr:sp macro="" textlink="">
      <xdr:nvSpPr>
        <xdr:cNvPr id="2514"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27"/>
    <xdr:sp macro="" textlink="">
      <xdr:nvSpPr>
        <xdr:cNvPr id="2515"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27"/>
    <xdr:sp macro="" textlink="">
      <xdr:nvSpPr>
        <xdr:cNvPr id="2516"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27"/>
    <xdr:sp macro="" textlink="">
      <xdr:nvSpPr>
        <xdr:cNvPr id="2517"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27"/>
    <xdr:sp macro="" textlink="">
      <xdr:nvSpPr>
        <xdr:cNvPr id="2518"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27"/>
    <xdr:sp macro="" textlink="">
      <xdr:nvSpPr>
        <xdr:cNvPr id="2519"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27"/>
    <xdr:sp macro="" textlink="">
      <xdr:nvSpPr>
        <xdr:cNvPr id="2520"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27"/>
    <xdr:sp macro="" textlink="">
      <xdr:nvSpPr>
        <xdr:cNvPr id="2521"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27"/>
    <xdr:sp macro="" textlink="">
      <xdr:nvSpPr>
        <xdr:cNvPr id="2522"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30"/>
    <xdr:sp macro="" textlink="">
      <xdr:nvSpPr>
        <xdr:cNvPr id="2523"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30"/>
    <xdr:sp macro="" textlink="">
      <xdr:nvSpPr>
        <xdr:cNvPr id="2524"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30"/>
    <xdr:sp macro="" textlink="">
      <xdr:nvSpPr>
        <xdr:cNvPr id="2525"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30"/>
    <xdr:sp macro="" textlink="">
      <xdr:nvSpPr>
        <xdr:cNvPr id="2526"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30"/>
    <xdr:sp macro="" textlink="">
      <xdr:nvSpPr>
        <xdr:cNvPr id="2527"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30"/>
    <xdr:sp macro="" textlink="">
      <xdr:nvSpPr>
        <xdr:cNvPr id="2528"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30"/>
    <xdr:sp macro="" textlink="">
      <xdr:nvSpPr>
        <xdr:cNvPr id="2529"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30"/>
    <xdr:sp macro="" textlink="">
      <xdr:nvSpPr>
        <xdr:cNvPr id="2530"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30"/>
    <xdr:sp macro="" textlink="">
      <xdr:nvSpPr>
        <xdr:cNvPr id="2531"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30"/>
    <xdr:sp macro="" textlink="">
      <xdr:nvSpPr>
        <xdr:cNvPr id="2532"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30"/>
    <xdr:sp macro="" textlink="">
      <xdr:nvSpPr>
        <xdr:cNvPr id="2533"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30"/>
    <xdr:sp macro="" textlink="">
      <xdr:nvSpPr>
        <xdr:cNvPr id="2534"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27"/>
    <xdr:sp macro="" textlink="">
      <xdr:nvSpPr>
        <xdr:cNvPr id="2535"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27"/>
    <xdr:sp macro="" textlink="">
      <xdr:nvSpPr>
        <xdr:cNvPr id="2536"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27"/>
    <xdr:sp macro="" textlink="">
      <xdr:nvSpPr>
        <xdr:cNvPr id="2537"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27"/>
    <xdr:sp macro="" textlink="">
      <xdr:nvSpPr>
        <xdr:cNvPr id="2538"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27"/>
    <xdr:sp macro="" textlink="">
      <xdr:nvSpPr>
        <xdr:cNvPr id="2539"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27"/>
    <xdr:sp macro="" textlink="">
      <xdr:nvSpPr>
        <xdr:cNvPr id="2540"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27"/>
    <xdr:sp macro="" textlink="">
      <xdr:nvSpPr>
        <xdr:cNvPr id="2541"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27"/>
    <xdr:sp macro="" textlink="">
      <xdr:nvSpPr>
        <xdr:cNvPr id="2542"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27"/>
    <xdr:sp macro="" textlink="">
      <xdr:nvSpPr>
        <xdr:cNvPr id="2543"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27"/>
    <xdr:sp macro="" textlink="">
      <xdr:nvSpPr>
        <xdr:cNvPr id="2544"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27"/>
    <xdr:sp macro="" textlink="">
      <xdr:nvSpPr>
        <xdr:cNvPr id="2545"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422</xdr:row>
      <xdr:rowOff>0</xdr:rowOff>
    </xdr:from>
    <xdr:ext cx="66675" cy="648727"/>
    <xdr:sp macro="" textlink="">
      <xdr:nvSpPr>
        <xdr:cNvPr id="2546"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30"/>
    <xdr:sp macro="" textlink="">
      <xdr:nvSpPr>
        <xdr:cNvPr id="2547"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30"/>
    <xdr:sp macro="" textlink="">
      <xdr:nvSpPr>
        <xdr:cNvPr id="2548"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30"/>
    <xdr:sp macro="" textlink="">
      <xdr:nvSpPr>
        <xdr:cNvPr id="2549"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30"/>
    <xdr:sp macro="" textlink="">
      <xdr:nvSpPr>
        <xdr:cNvPr id="2550"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30"/>
    <xdr:sp macro="" textlink="">
      <xdr:nvSpPr>
        <xdr:cNvPr id="2551"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30"/>
    <xdr:sp macro="" textlink="">
      <xdr:nvSpPr>
        <xdr:cNvPr id="2552"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30"/>
    <xdr:sp macro="" textlink="">
      <xdr:nvSpPr>
        <xdr:cNvPr id="2553"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30"/>
    <xdr:sp macro="" textlink="">
      <xdr:nvSpPr>
        <xdr:cNvPr id="2554"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30"/>
    <xdr:sp macro="" textlink="">
      <xdr:nvSpPr>
        <xdr:cNvPr id="2555"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30"/>
    <xdr:sp macro="" textlink="">
      <xdr:nvSpPr>
        <xdr:cNvPr id="2556"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30"/>
    <xdr:sp macro="" textlink="">
      <xdr:nvSpPr>
        <xdr:cNvPr id="2557"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30"/>
    <xdr:sp macro="" textlink="">
      <xdr:nvSpPr>
        <xdr:cNvPr id="2558"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27"/>
    <xdr:sp macro="" textlink="">
      <xdr:nvSpPr>
        <xdr:cNvPr id="2559"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27"/>
    <xdr:sp macro="" textlink="">
      <xdr:nvSpPr>
        <xdr:cNvPr id="2560"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27"/>
    <xdr:sp macro="" textlink="">
      <xdr:nvSpPr>
        <xdr:cNvPr id="2561"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27"/>
    <xdr:sp macro="" textlink="">
      <xdr:nvSpPr>
        <xdr:cNvPr id="2562"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27"/>
    <xdr:sp macro="" textlink="">
      <xdr:nvSpPr>
        <xdr:cNvPr id="2563"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27"/>
    <xdr:sp macro="" textlink="">
      <xdr:nvSpPr>
        <xdr:cNvPr id="2564"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27"/>
    <xdr:sp macro="" textlink="">
      <xdr:nvSpPr>
        <xdr:cNvPr id="2565"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27"/>
    <xdr:sp macro="" textlink="">
      <xdr:nvSpPr>
        <xdr:cNvPr id="2566"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27"/>
    <xdr:sp macro="" textlink="">
      <xdr:nvSpPr>
        <xdr:cNvPr id="2567"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27"/>
    <xdr:sp macro="" textlink="">
      <xdr:nvSpPr>
        <xdr:cNvPr id="2568"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27"/>
    <xdr:sp macro="" textlink="">
      <xdr:nvSpPr>
        <xdr:cNvPr id="2569"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27"/>
    <xdr:sp macro="" textlink="">
      <xdr:nvSpPr>
        <xdr:cNvPr id="2570"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30"/>
    <xdr:sp macro="" textlink="">
      <xdr:nvSpPr>
        <xdr:cNvPr id="2571"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30"/>
    <xdr:sp macro="" textlink="">
      <xdr:nvSpPr>
        <xdr:cNvPr id="2572"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30"/>
    <xdr:sp macro="" textlink="">
      <xdr:nvSpPr>
        <xdr:cNvPr id="2573"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30"/>
    <xdr:sp macro="" textlink="">
      <xdr:nvSpPr>
        <xdr:cNvPr id="2574"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30"/>
    <xdr:sp macro="" textlink="">
      <xdr:nvSpPr>
        <xdr:cNvPr id="2575"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30"/>
    <xdr:sp macro="" textlink="">
      <xdr:nvSpPr>
        <xdr:cNvPr id="2576"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30"/>
    <xdr:sp macro="" textlink="">
      <xdr:nvSpPr>
        <xdr:cNvPr id="2577"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30"/>
    <xdr:sp macro="" textlink="">
      <xdr:nvSpPr>
        <xdr:cNvPr id="2578"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30"/>
    <xdr:sp macro="" textlink="">
      <xdr:nvSpPr>
        <xdr:cNvPr id="2579"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30"/>
    <xdr:sp macro="" textlink="">
      <xdr:nvSpPr>
        <xdr:cNvPr id="2580"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30"/>
    <xdr:sp macro="" textlink="">
      <xdr:nvSpPr>
        <xdr:cNvPr id="2581"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30"/>
    <xdr:sp macro="" textlink="">
      <xdr:nvSpPr>
        <xdr:cNvPr id="2582"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27"/>
    <xdr:sp macro="" textlink="">
      <xdr:nvSpPr>
        <xdr:cNvPr id="2583"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27"/>
    <xdr:sp macro="" textlink="">
      <xdr:nvSpPr>
        <xdr:cNvPr id="2584"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27"/>
    <xdr:sp macro="" textlink="">
      <xdr:nvSpPr>
        <xdr:cNvPr id="2585"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27"/>
    <xdr:sp macro="" textlink="">
      <xdr:nvSpPr>
        <xdr:cNvPr id="2586"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27"/>
    <xdr:sp macro="" textlink="">
      <xdr:nvSpPr>
        <xdr:cNvPr id="2587"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27"/>
    <xdr:sp macro="" textlink="">
      <xdr:nvSpPr>
        <xdr:cNvPr id="2588"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27"/>
    <xdr:sp macro="" textlink="">
      <xdr:nvSpPr>
        <xdr:cNvPr id="2589"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27"/>
    <xdr:sp macro="" textlink="">
      <xdr:nvSpPr>
        <xdr:cNvPr id="2590"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27"/>
    <xdr:sp macro="" textlink="">
      <xdr:nvSpPr>
        <xdr:cNvPr id="2591"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27"/>
    <xdr:sp macro="" textlink="">
      <xdr:nvSpPr>
        <xdr:cNvPr id="2592"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27"/>
    <xdr:sp macro="" textlink="">
      <xdr:nvSpPr>
        <xdr:cNvPr id="2593"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27"/>
    <xdr:sp macro="" textlink="">
      <xdr:nvSpPr>
        <xdr:cNvPr id="2594"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425</xdr:row>
      <xdr:rowOff>0</xdr:rowOff>
    </xdr:from>
    <xdr:ext cx="66675" cy="648730"/>
    <xdr:sp macro="" textlink="">
      <xdr:nvSpPr>
        <xdr:cNvPr id="2595"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425</xdr:row>
      <xdr:rowOff>0</xdr:rowOff>
    </xdr:from>
    <xdr:ext cx="66675" cy="648730"/>
    <xdr:sp macro="" textlink="">
      <xdr:nvSpPr>
        <xdr:cNvPr id="2596"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425</xdr:row>
      <xdr:rowOff>0</xdr:rowOff>
    </xdr:from>
    <xdr:ext cx="66675" cy="648730"/>
    <xdr:sp macro="" textlink="">
      <xdr:nvSpPr>
        <xdr:cNvPr id="2597"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425</xdr:row>
      <xdr:rowOff>0</xdr:rowOff>
    </xdr:from>
    <xdr:ext cx="66675" cy="648730"/>
    <xdr:sp macro="" textlink="">
      <xdr:nvSpPr>
        <xdr:cNvPr id="2598"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425</xdr:row>
      <xdr:rowOff>0</xdr:rowOff>
    </xdr:from>
    <xdr:ext cx="66675" cy="648730"/>
    <xdr:sp macro="" textlink="">
      <xdr:nvSpPr>
        <xdr:cNvPr id="2599"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425</xdr:row>
      <xdr:rowOff>0</xdr:rowOff>
    </xdr:from>
    <xdr:ext cx="66675" cy="648730"/>
    <xdr:sp macro="" textlink="">
      <xdr:nvSpPr>
        <xdr:cNvPr id="2600"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425</xdr:row>
      <xdr:rowOff>0</xdr:rowOff>
    </xdr:from>
    <xdr:ext cx="66675" cy="648730"/>
    <xdr:sp macro="" textlink="">
      <xdr:nvSpPr>
        <xdr:cNvPr id="2601"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425</xdr:row>
      <xdr:rowOff>0</xdr:rowOff>
    </xdr:from>
    <xdr:ext cx="66675" cy="648730"/>
    <xdr:sp macro="" textlink="">
      <xdr:nvSpPr>
        <xdr:cNvPr id="2602"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425</xdr:row>
      <xdr:rowOff>0</xdr:rowOff>
    </xdr:from>
    <xdr:ext cx="66675" cy="648730"/>
    <xdr:sp macro="" textlink="">
      <xdr:nvSpPr>
        <xdr:cNvPr id="2603"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425</xdr:row>
      <xdr:rowOff>0</xdr:rowOff>
    </xdr:from>
    <xdr:ext cx="66675" cy="648730"/>
    <xdr:sp macro="" textlink="">
      <xdr:nvSpPr>
        <xdr:cNvPr id="2604"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425</xdr:row>
      <xdr:rowOff>0</xdr:rowOff>
    </xdr:from>
    <xdr:ext cx="66675" cy="648730"/>
    <xdr:sp macro="" textlink="">
      <xdr:nvSpPr>
        <xdr:cNvPr id="2605"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425</xdr:row>
      <xdr:rowOff>0</xdr:rowOff>
    </xdr:from>
    <xdr:ext cx="66675" cy="648730"/>
    <xdr:sp macro="" textlink="">
      <xdr:nvSpPr>
        <xdr:cNvPr id="2606"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425</xdr:row>
      <xdr:rowOff>0</xdr:rowOff>
    </xdr:from>
    <xdr:ext cx="66675" cy="648727"/>
    <xdr:sp macro="" textlink="">
      <xdr:nvSpPr>
        <xdr:cNvPr id="2607"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425</xdr:row>
      <xdr:rowOff>0</xdr:rowOff>
    </xdr:from>
    <xdr:ext cx="66675" cy="648727"/>
    <xdr:sp macro="" textlink="">
      <xdr:nvSpPr>
        <xdr:cNvPr id="2608"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425</xdr:row>
      <xdr:rowOff>0</xdr:rowOff>
    </xdr:from>
    <xdr:ext cx="66675" cy="648727"/>
    <xdr:sp macro="" textlink="">
      <xdr:nvSpPr>
        <xdr:cNvPr id="2609"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425</xdr:row>
      <xdr:rowOff>0</xdr:rowOff>
    </xdr:from>
    <xdr:ext cx="66675" cy="648727"/>
    <xdr:sp macro="" textlink="">
      <xdr:nvSpPr>
        <xdr:cNvPr id="2610"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425</xdr:row>
      <xdr:rowOff>0</xdr:rowOff>
    </xdr:from>
    <xdr:ext cx="66675" cy="648727"/>
    <xdr:sp macro="" textlink="">
      <xdr:nvSpPr>
        <xdr:cNvPr id="2611"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425</xdr:row>
      <xdr:rowOff>0</xdr:rowOff>
    </xdr:from>
    <xdr:ext cx="66675" cy="648727"/>
    <xdr:sp macro="" textlink="">
      <xdr:nvSpPr>
        <xdr:cNvPr id="2612"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425</xdr:row>
      <xdr:rowOff>0</xdr:rowOff>
    </xdr:from>
    <xdr:ext cx="66675" cy="648727"/>
    <xdr:sp macro="" textlink="">
      <xdr:nvSpPr>
        <xdr:cNvPr id="2613"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425</xdr:row>
      <xdr:rowOff>0</xdr:rowOff>
    </xdr:from>
    <xdr:ext cx="66675" cy="648727"/>
    <xdr:sp macro="" textlink="">
      <xdr:nvSpPr>
        <xdr:cNvPr id="2614"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425</xdr:row>
      <xdr:rowOff>0</xdr:rowOff>
    </xdr:from>
    <xdr:ext cx="66675" cy="648727"/>
    <xdr:sp macro="" textlink="">
      <xdr:nvSpPr>
        <xdr:cNvPr id="2615"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425</xdr:row>
      <xdr:rowOff>0</xdr:rowOff>
    </xdr:from>
    <xdr:ext cx="66675" cy="648727"/>
    <xdr:sp macro="" textlink="">
      <xdr:nvSpPr>
        <xdr:cNvPr id="2616"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425</xdr:row>
      <xdr:rowOff>0</xdr:rowOff>
    </xdr:from>
    <xdr:ext cx="66675" cy="648727"/>
    <xdr:sp macro="" textlink="">
      <xdr:nvSpPr>
        <xdr:cNvPr id="2617"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425</xdr:row>
      <xdr:rowOff>0</xdr:rowOff>
    </xdr:from>
    <xdr:ext cx="66675" cy="648727"/>
    <xdr:sp macro="" textlink="">
      <xdr:nvSpPr>
        <xdr:cNvPr id="2618"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425</xdr:row>
      <xdr:rowOff>0</xdr:rowOff>
    </xdr:from>
    <xdr:ext cx="66675" cy="648730"/>
    <xdr:sp macro="" textlink="">
      <xdr:nvSpPr>
        <xdr:cNvPr id="2619"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425</xdr:row>
      <xdr:rowOff>0</xdr:rowOff>
    </xdr:from>
    <xdr:ext cx="66675" cy="648730"/>
    <xdr:sp macro="" textlink="">
      <xdr:nvSpPr>
        <xdr:cNvPr id="2620"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425</xdr:row>
      <xdr:rowOff>0</xdr:rowOff>
    </xdr:from>
    <xdr:ext cx="66675" cy="648730"/>
    <xdr:sp macro="" textlink="">
      <xdr:nvSpPr>
        <xdr:cNvPr id="2621"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425</xdr:row>
      <xdr:rowOff>0</xdr:rowOff>
    </xdr:from>
    <xdr:ext cx="66675" cy="648730"/>
    <xdr:sp macro="" textlink="">
      <xdr:nvSpPr>
        <xdr:cNvPr id="2622"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425</xdr:row>
      <xdr:rowOff>0</xdr:rowOff>
    </xdr:from>
    <xdr:ext cx="66675" cy="648730"/>
    <xdr:sp macro="" textlink="">
      <xdr:nvSpPr>
        <xdr:cNvPr id="2623"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425</xdr:row>
      <xdr:rowOff>0</xdr:rowOff>
    </xdr:from>
    <xdr:ext cx="66675" cy="648730"/>
    <xdr:sp macro="" textlink="">
      <xdr:nvSpPr>
        <xdr:cNvPr id="2624"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425</xdr:row>
      <xdr:rowOff>0</xdr:rowOff>
    </xdr:from>
    <xdr:ext cx="66675" cy="648730"/>
    <xdr:sp macro="" textlink="">
      <xdr:nvSpPr>
        <xdr:cNvPr id="2625"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425</xdr:row>
      <xdr:rowOff>0</xdr:rowOff>
    </xdr:from>
    <xdr:ext cx="66675" cy="648730"/>
    <xdr:sp macro="" textlink="">
      <xdr:nvSpPr>
        <xdr:cNvPr id="2626"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425</xdr:row>
      <xdr:rowOff>0</xdr:rowOff>
    </xdr:from>
    <xdr:ext cx="66675" cy="648730"/>
    <xdr:sp macro="" textlink="">
      <xdr:nvSpPr>
        <xdr:cNvPr id="2627"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425</xdr:row>
      <xdr:rowOff>0</xdr:rowOff>
    </xdr:from>
    <xdr:ext cx="66675" cy="648730"/>
    <xdr:sp macro="" textlink="">
      <xdr:nvSpPr>
        <xdr:cNvPr id="2628"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425</xdr:row>
      <xdr:rowOff>0</xdr:rowOff>
    </xdr:from>
    <xdr:ext cx="66675" cy="648730"/>
    <xdr:sp macro="" textlink="">
      <xdr:nvSpPr>
        <xdr:cNvPr id="2629"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425</xdr:row>
      <xdr:rowOff>0</xdr:rowOff>
    </xdr:from>
    <xdr:ext cx="66675" cy="648730"/>
    <xdr:sp macro="" textlink="">
      <xdr:nvSpPr>
        <xdr:cNvPr id="2630"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425</xdr:row>
      <xdr:rowOff>0</xdr:rowOff>
    </xdr:from>
    <xdr:ext cx="66675" cy="648727"/>
    <xdr:sp macro="" textlink="">
      <xdr:nvSpPr>
        <xdr:cNvPr id="2631"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425</xdr:row>
      <xdr:rowOff>0</xdr:rowOff>
    </xdr:from>
    <xdr:ext cx="66675" cy="648727"/>
    <xdr:sp macro="" textlink="">
      <xdr:nvSpPr>
        <xdr:cNvPr id="2632"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425</xdr:row>
      <xdr:rowOff>0</xdr:rowOff>
    </xdr:from>
    <xdr:ext cx="66675" cy="648727"/>
    <xdr:sp macro="" textlink="">
      <xdr:nvSpPr>
        <xdr:cNvPr id="2633"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425</xdr:row>
      <xdr:rowOff>0</xdr:rowOff>
    </xdr:from>
    <xdr:ext cx="66675" cy="648727"/>
    <xdr:sp macro="" textlink="">
      <xdr:nvSpPr>
        <xdr:cNvPr id="2634"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425</xdr:row>
      <xdr:rowOff>0</xdr:rowOff>
    </xdr:from>
    <xdr:ext cx="66675" cy="648727"/>
    <xdr:sp macro="" textlink="">
      <xdr:nvSpPr>
        <xdr:cNvPr id="2635"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425</xdr:row>
      <xdr:rowOff>0</xdr:rowOff>
    </xdr:from>
    <xdr:ext cx="66675" cy="648727"/>
    <xdr:sp macro="" textlink="">
      <xdr:nvSpPr>
        <xdr:cNvPr id="2636"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425</xdr:row>
      <xdr:rowOff>0</xdr:rowOff>
    </xdr:from>
    <xdr:ext cx="66675" cy="648727"/>
    <xdr:sp macro="" textlink="">
      <xdr:nvSpPr>
        <xdr:cNvPr id="2637"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425</xdr:row>
      <xdr:rowOff>0</xdr:rowOff>
    </xdr:from>
    <xdr:ext cx="66675" cy="648727"/>
    <xdr:sp macro="" textlink="">
      <xdr:nvSpPr>
        <xdr:cNvPr id="2638"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425</xdr:row>
      <xdr:rowOff>0</xdr:rowOff>
    </xdr:from>
    <xdr:ext cx="66675" cy="648727"/>
    <xdr:sp macro="" textlink="">
      <xdr:nvSpPr>
        <xdr:cNvPr id="2639"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425</xdr:row>
      <xdr:rowOff>0</xdr:rowOff>
    </xdr:from>
    <xdr:ext cx="66675" cy="648727"/>
    <xdr:sp macro="" textlink="">
      <xdr:nvSpPr>
        <xdr:cNvPr id="2640"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425</xdr:row>
      <xdr:rowOff>0</xdr:rowOff>
    </xdr:from>
    <xdr:ext cx="66675" cy="648727"/>
    <xdr:sp macro="" textlink="">
      <xdr:nvSpPr>
        <xdr:cNvPr id="2641"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425</xdr:row>
      <xdr:rowOff>0</xdr:rowOff>
    </xdr:from>
    <xdr:ext cx="66675" cy="648727"/>
    <xdr:sp macro="" textlink="">
      <xdr:nvSpPr>
        <xdr:cNvPr id="2642"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426</xdr:row>
      <xdr:rowOff>0</xdr:rowOff>
    </xdr:from>
    <xdr:ext cx="66675" cy="648730"/>
    <xdr:sp macro="" textlink="">
      <xdr:nvSpPr>
        <xdr:cNvPr id="2643"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426</xdr:row>
      <xdr:rowOff>0</xdr:rowOff>
    </xdr:from>
    <xdr:ext cx="66675" cy="648730"/>
    <xdr:sp macro="" textlink="">
      <xdr:nvSpPr>
        <xdr:cNvPr id="2644"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426</xdr:row>
      <xdr:rowOff>0</xdr:rowOff>
    </xdr:from>
    <xdr:ext cx="66675" cy="648730"/>
    <xdr:sp macro="" textlink="">
      <xdr:nvSpPr>
        <xdr:cNvPr id="2645"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426</xdr:row>
      <xdr:rowOff>0</xdr:rowOff>
    </xdr:from>
    <xdr:ext cx="66675" cy="648730"/>
    <xdr:sp macro="" textlink="">
      <xdr:nvSpPr>
        <xdr:cNvPr id="2646"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426</xdr:row>
      <xdr:rowOff>0</xdr:rowOff>
    </xdr:from>
    <xdr:ext cx="66675" cy="648730"/>
    <xdr:sp macro="" textlink="">
      <xdr:nvSpPr>
        <xdr:cNvPr id="2647"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426</xdr:row>
      <xdr:rowOff>0</xdr:rowOff>
    </xdr:from>
    <xdr:ext cx="66675" cy="648730"/>
    <xdr:sp macro="" textlink="">
      <xdr:nvSpPr>
        <xdr:cNvPr id="2648"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426</xdr:row>
      <xdr:rowOff>0</xdr:rowOff>
    </xdr:from>
    <xdr:ext cx="66675" cy="648730"/>
    <xdr:sp macro="" textlink="">
      <xdr:nvSpPr>
        <xdr:cNvPr id="2649"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426</xdr:row>
      <xdr:rowOff>0</xdr:rowOff>
    </xdr:from>
    <xdr:ext cx="66675" cy="648730"/>
    <xdr:sp macro="" textlink="">
      <xdr:nvSpPr>
        <xdr:cNvPr id="2650"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426</xdr:row>
      <xdr:rowOff>0</xdr:rowOff>
    </xdr:from>
    <xdr:ext cx="66675" cy="648730"/>
    <xdr:sp macro="" textlink="">
      <xdr:nvSpPr>
        <xdr:cNvPr id="2651"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426</xdr:row>
      <xdr:rowOff>0</xdr:rowOff>
    </xdr:from>
    <xdr:ext cx="66675" cy="648730"/>
    <xdr:sp macro="" textlink="">
      <xdr:nvSpPr>
        <xdr:cNvPr id="2652"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426</xdr:row>
      <xdr:rowOff>0</xdr:rowOff>
    </xdr:from>
    <xdr:ext cx="66675" cy="648730"/>
    <xdr:sp macro="" textlink="">
      <xdr:nvSpPr>
        <xdr:cNvPr id="2653"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426</xdr:row>
      <xdr:rowOff>0</xdr:rowOff>
    </xdr:from>
    <xdr:ext cx="66675" cy="648730"/>
    <xdr:sp macro="" textlink="">
      <xdr:nvSpPr>
        <xdr:cNvPr id="2654"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426</xdr:row>
      <xdr:rowOff>0</xdr:rowOff>
    </xdr:from>
    <xdr:ext cx="66675" cy="648727"/>
    <xdr:sp macro="" textlink="">
      <xdr:nvSpPr>
        <xdr:cNvPr id="2655"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426</xdr:row>
      <xdr:rowOff>0</xdr:rowOff>
    </xdr:from>
    <xdr:ext cx="66675" cy="648727"/>
    <xdr:sp macro="" textlink="">
      <xdr:nvSpPr>
        <xdr:cNvPr id="2656"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426</xdr:row>
      <xdr:rowOff>0</xdr:rowOff>
    </xdr:from>
    <xdr:ext cx="66675" cy="648727"/>
    <xdr:sp macro="" textlink="">
      <xdr:nvSpPr>
        <xdr:cNvPr id="2657"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426</xdr:row>
      <xdr:rowOff>0</xdr:rowOff>
    </xdr:from>
    <xdr:ext cx="66675" cy="648727"/>
    <xdr:sp macro="" textlink="">
      <xdr:nvSpPr>
        <xdr:cNvPr id="2658"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426</xdr:row>
      <xdr:rowOff>0</xdr:rowOff>
    </xdr:from>
    <xdr:ext cx="66675" cy="648727"/>
    <xdr:sp macro="" textlink="">
      <xdr:nvSpPr>
        <xdr:cNvPr id="2659"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426</xdr:row>
      <xdr:rowOff>0</xdr:rowOff>
    </xdr:from>
    <xdr:ext cx="66675" cy="648727"/>
    <xdr:sp macro="" textlink="">
      <xdr:nvSpPr>
        <xdr:cNvPr id="2660"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426</xdr:row>
      <xdr:rowOff>0</xdr:rowOff>
    </xdr:from>
    <xdr:ext cx="66675" cy="648727"/>
    <xdr:sp macro="" textlink="">
      <xdr:nvSpPr>
        <xdr:cNvPr id="2661"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426</xdr:row>
      <xdr:rowOff>0</xdr:rowOff>
    </xdr:from>
    <xdr:ext cx="66675" cy="648727"/>
    <xdr:sp macro="" textlink="">
      <xdr:nvSpPr>
        <xdr:cNvPr id="2662"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426</xdr:row>
      <xdr:rowOff>0</xdr:rowOff>
    </xdr:from>
    <xdr:ext cx="66675" cy="648727"/>
    <xdr:sp macro="" textlink="">
      <xdr:nvSpPr>
        <xdr:cNvPr id="2663"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426</xdr:row>
      <xdr:rowOff>0</xdr:rowOff>
    </xdr:from>
    <xdr:ext cx="66675" cy="648727"/>
    <xdr:sp macro="" textlink="">
      <xdr:nvSpPr>
        <xdr:cNvPr id="2664"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426</xdr:row>
      <xdr:rowOff>0</xdr:rowOff>
    </xdr:from>
    <xdr:ext cx="66675" cy="648727"/>
    <xdr:sp macro="" textlink="">
      <xdr:nvSpPr>
        <xdr:cNvPr id="2665"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426</xdr:row>
      <xdr:rowOff>0</xdr:rowOff>
    </xdr:from>
    <xdr:ext cx="66675" cy="648727"/>
    <xdr:sp macro="" textlink="">
      <xdr:nvSpPr>
        <xdr:cNvPr id="2666"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427</xdr:row>
      <xdr:rowOff>0</xdr:rowOff>
    </xdr:from>
    <xdr:ext cx="66675" cy="648730"/>
    <xdr:sp macro="" textlink="">
      <xdr:nvSpPr>
        <xdr:cNvPr id="2667"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427</xdr:row>
      <xdr:rowOff>0</xdr:rowOff>
    </xdr:from>
    <xdr:ext cx="66675" cy="648730"/>
    <xdr:sp macro="" textlink="">
      <xdr:nvSpPr>
        <xdr:cNvPr id="2668"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427</xdr:row>
      <xdr:rowOff>0</xdr:rowOff>
    </xdr:from>
    <xdr:ext cx="66675" cy="648730"/>
    <xdr:sp macro="" textlink="">
      <xdr:nvSpPr>
        <xdr:cNvPr id="2669"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427</xdr:row>
      <xdr:rowOff>0</xdr:rowOff>
    </xdr:from>
    <xdr:ext cx="66675" cy="648730"/>
    <xdr:sp macro="" textlink="">
      <xdr:nvSpPr>
        <xdr:cNvPr id="2670"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427</xdr:row>
      <xdr:rowOff>0</xdr:rowOff>
    </xdr:from>
    <xdr:ext cx="66675" cy="648730"/>
    <xdr:sp macro="" textlink="">
      <xdr:nvSpPr>
        <xdr:cNvPr id="2671"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427</xdr:row>
      <xdr:rowOff>0</xdr:rowOff>
    </xdr:from>
    <xdr:ext cx="66675" cy="648730"/>
    <xdr:sp macro="" textlink="">
      <xdr:nvSpPr>
        <xdr:cNvPr id="2672"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427</xdr:row>
      <xdr:rowOff>0</xdr:rowOff>
    </xdr:from>
    <xdr:ext cx="66675" cy="648730"/>
    <xdr:sp macro="" textlink="">
      <xdr:nvSpPr>
        <xdr:cNvPr id="2673"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427</xdr:row>
      <xdr:rowOff>0</xdr:rowOff>
    </xdr:from>
    <xdr:ext cx="66675" cy="648730"/>
    <xdr:sp macro="" textlink="">
      <xdr:nvSpPr>
        <xdr:cNvPr id="2674"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427</xdr:row>
      <xdr:rowOff>0</xdr:rowOff>
    </xdr:from>
    <xdr:ext cx="66675" cy="648730"/>
    <xdr:sp macro="" textlink="">
      <xdr:nvSpPr>
        <xdr:cNvPr id="2675"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427</xdr:row>
      <xdr:rowOff>0</xdr:rowOff>
    </xdr:from>
    <xdr:ext cx="66675" cy="648730"/>
    <xdr:sp macro="" textlink="">
      <xdr:nvSpPr>
        <xdr:cNvPr id="2676"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427</xdr:row>
      <xdr:rowOff>0</xdr:rowOff>
    </xdr:from>
    <xdr:ext cx="66675" cy="648730"/>
    <xdr:sp macro="" textlink="">
      <xdr:nvSpPr>
        <xdr:cNvPr id="2677"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427</xdr:row>
      <xdr:rowOff>0</xdr:rowOff>
    </xdr:from>
    <xdr:ext cx="66675" cy="648730"/>
    <xdr:sp macro="" textlink="">
      <xdr:nvSpPr>
        <xdr:cNvPr id="2678"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427</xdr:row>
      <xdr:rowOff>0</xdr:rowOff>
    </xdr:from>
    <xdr:ext cx="66675" cy="648727"/>
    <xdr:sp macro="" textlink="">
      <xdr:nvSpPr>
        <xdr:cNvPr id="2679"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427</xdr:row>
      <xdr:rowOff>0</xdr:rowOff>
    </xdr:from>
    <xdr:ext cx="66675" cy="648727"/>
    <xdr:sp macro="" textlink="">
      <xdr:nvSpPr>
        <xdr:cNvPr id="2680"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427</xdr:row>
      <xdr:rowOff>0</xdr:rowOff>
    </xdr:from>
    <xdr:ext cx="66675" cy="648727"/>
    <xdr:sp macro="" textlink="">
      <xdr:nvSpPr>
        <xdr:cNvPr id="2681"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427</xdr:row>
      <xdr:rowOff>0</xdr:rowOff>
    </xdr:from>
    <xdr:ext cx="66675" cy="648727"/>
    <xdr:sp macro="" textlink="">
      <xdr:nvSpPr>
        <xdr:cNvPr id="2682"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427</xdr:row>
      <xdr:rowOff>0</xdr:rowOff>
    </xdr:from>
    <xdr:ext cx="66675" cy="648727"/>
    <xdr:sp macro="" textlink="">
      <xdr:nvSpPr>
        <xdr:cNvPr id="2683"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427</xdr:row>
      <xdr:rowOff>0</xdr:rowOff>
    </xdr:from>
    <xdr:ext cx="66675" cy="648727"/>
    <xdr:sp macro="" textlink="">
      <xdr:nvSpPr>
        <xdr:cNvPr id="2684"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427</xdr:row>
      <xdr:rowOff>0</xdr:rowOff>
    </xdr:from>
    <xdr:ext cx="66675" cy="648727"/>
    <xdr:sp macro="" textlink="">
      <xdr:nvSpPr>
        <xdr:cNvPr id="2685"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427</xdr:row>
      <xdr:rowOff>0</xdr:rowOff>
    </xdr:from>
    <xdr:ext cx="66675" cy="648727"/>
    <xdr:sp macro="" textlink="">
      <xdr:nvSpPr>
        <xdr:cNvPr id="2686"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427</xdr:row>
      <xdr:rowOff>0</xdr:rowOff>
    </xdr:from>
    <xdr:ext cx="66675" cy="648727"/>
    <xdr:sp macro="" textlink="">
      <xdr:nvSpPr>
        <xdr:cNvPr id="2687"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427</xdr:row>
      <xdr:rowOff>0</xdr:rowOff>
    </xdr:from>
    <xdr:ext cx="66675" cy="648727"/>
    <xdr:sp macro="" textlink="">
      <xdr:nvSpPr>
        <xdr:cNvPr id="2688"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427</xdr:row>
      <xdr:rowOff>0</xdr:rowOff>
    </xdr:from>
    <xdr:ext cx="66675" cy="648727"/>
    <xdr:sp macro="" textlink="">
      <xdr:nvSpPr>
        <xdr:cNvPr id="2689"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427</xdr:row>
      <xdr:rowOff>0</xdr:rowOff>
    </xdr:from>
    <xdr:ext cx="66675" cy="648727"/>
    <xdr:sp macro="" textlink="">
      <xdr:nvSpPr>
        <xdr:cNvPr id="2690"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428</xdr:row>
      <xdr:rowOff>0</xdr:rowOff>
    </xdr:from>
    <xdr:ext cx="66675" cy="648730"/>
    <xdr:sp macro="" textlink="">
      <xdr:nvSpPr>
        <xdr:cNvPr id="2691"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428</xdr:row>
      <xdr:rowOff>0</xdr:rowOff>
    </xdr:from>
    <xdr:ext cx="66675" cy="648730"/>
    <xdr:sp macro="" textlink="">
      <xdr:nvSpPr>
        <xdr:cNvPr id="2692"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428</xdr:row>
      <xdr:rowOff>0</xdr:rowOff>
    </xdr:from>
    <xdr:ext cx="66675" cy="648730"/>
    <xdr:sp macro="" textlink="">
      <xdr:nvSpPr>
        <xdr:cNvPr id="2693"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428</xdr:row>
      <xdr:rowOff>0</xdr:rowOff>
    </xdr:from>
    <xdr:ext cx="66675" cy="648730"/>
    <xdr:sp macro="" textlink="">
      <xdr:nvSpPr>
        <xdr:cNvPr id="2694"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428</xdr:row>
      <xdr:rowOff>0</xdr:rowOff>
    </xdr:from>
    <xdr:ext cx="66675" cy="648730"/>
    <xdr:sp macro="" textlink="">
      <xdr:nvSpPr>
        <xdr:cNvPr id="2695"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428</xdr:row>
      <xdr:rowOff>0</xdr:rowOff>
    </xdr:from>
    <xdr:ext cx="66675" cy="648730"/>
    <xdr:sp macro="" textlink="">
      <xdr:nvSpPr>
        <xdr:cNvPr id="2696"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428</xdr:row>
      <xdr:rowOff>0</xdr:rowOff>
    </xdr:from>
    <xdr:ext cx="66675" cy="648730"/>
    <xdr:sp macro="" textlink="">
      <xdr:nvSpPr>
        <xdr:cNvPr id="2697"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428</xdr:row>
      <xdr:rowOff>0</xdr:rowOff>
    </xdr:from>
    <xdr:ext cx="66675" cy="648730"/>
    <xdr:sp macro="" textlink="">
      <xdr:nvSpPr>
        <xdr:cNvPr id="2698"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428</xdr:row>
      <xdr:rowOff>0</xdr:rowOff>
    </xdr:from>
    <xdr:ext cx="66675" cy="648730"/>
    <xdr:sp macro="" textlink="">
      <xdr:nvSpPr>
        <xdr:cNvPr id="2699"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428</xdr:row>
      <xdr:rowOff>0</xdr:rowOff>
    </xdr:from>
    <xdr:ext cx="66675" cy="648730"/>
    <xdr:sp macro="" textlink="">
      <xdr:nvSpPr>
        <xdr:cNvPr id="2700"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428</xdr:row>
      <xdr:rowOff>0</xdr:rowOff>
    </xdr:from>
    <xdr:ext cx="66675" cy="648730"/>
    <xdr:sp macro="" textlink="">
      <xdr:nvSpPr>
        <xdr:cNvPr id="2701"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428</xdr:row>
      <xdr:rowOff>0</xdr:rowOff>
    </xdr:from>
    <xdr:ext cx="66675" cy="648730"/>
    <xdr:sp macro="" textlink="">
      <xdr:nvSpPr>
        <xdr:cNvPr id="2702"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428</xdr:row>
      <xdr:rowOff>0</xdr:rowOff>
    </xdr:from>
    <xdr:ext cx="66675" cy="648727"/>
    <xdr:sp macro="" textlink="">
      <xdr:nvSpPr>
        <xdr:cNvPr id="2703"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428</xdr:row>
      <xdr:rowOff>0</xdr:rowOff>
    </xdr:from>
    <xdr:ext cx="66675" cy="648727"/>
    <xdr:sp macro="" textlink="">
      <xdr:nvSpPr>
        <xdr:cNvPr id="2704"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428</xdr:row>
      <xdr:rowOff>0</xdr:rowOff>
    </xdr:from>
    <xdr:ext cx="66675" cy="648727"/>
    <xdr:sp macro="" textlink="">
      <xdr:nvSpPr>
        <xdr:cNvPr id="2705"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428</xdr:row>
      <xdr:rowOff>0</xdr:rowOff>
    </xdr:from>
    <xdr:ext cx="66675" cy="648727"/>
    <xdr:sp macro="" textlink="">
      <xdr:nvSpPr>
        <xdr:cNvPr id="2706"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428</xdr:row>
      <xdr:rowOff>0</xdr:rowOff>
    </xdr:from>
    <xdr:ext cx="66675" cy="648727"/>
    <xdr:sp macro="" textlink="">
      <xdr:nvSpPr>
        <xdr:cNvPr id="2707"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428</xdr:row>
      <xdr:rowOff>0</xdr:rowOff>
    </xdr:from>
    <xdr:ext cx="66675" cy="648727"/>
    <xdr:sp macro="" textlink="">
      <xdr:nvSpPr>
        <xdr:cNvPr id="2708"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428</xdr:row>
      <xdr:rowOff>0</xdr:rowOff>
    </xdr:from>
    <xdr:ext cx="66675" cy="648727"/>
    <xdr:sp macro="" textlink="">
      <xdr:nvSpPr>
        <xdr:cNvPr id="2709"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428</xdr:row>
      <xdr:rowOff>0</xdr:rowOff>
    </xdr:from>
    <xdr:ext cx="66675" cy="648727"/>
    <xdr:sp macro="" textlink="">
      <xdr:nvSpPr>
        <xdr:cNvPr id="2710"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428</xdr:row>
      <xdr:rowOff>0</xdr:rowOff>
    </xdr:from>
    <xdr:ext cx="66675" cy="648727"/>
    <xdr:sp macro="" textlink="">
      <xdr:nvSpPr>
        <xdr:cNvPr id="2711"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428</xdr:row>
      <xdr:rowOff>0</xdr:rowOff>
    </xdr:from>
    <xdr:ext cx="66675" cy="648727"/>
    <xdr:sp macro="" textlink="">
      <xdr:nvSpPr>
        <xdr:cNvPr id="2712"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428</xdr:row>
      <xdr:rowOff>0</xdr:rowOff>
    </xdr:from>
    <xdr:ext cx="66675" cy="648727"/>
    <xdr:sp macro="" textlink="">
      <xdr:nvSpPr>
        <xdr:cNvPr id="2713"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428</xdr:row>
      <xdr:rowOff>0</xdr:rowOff>
    </xdr:from>
    <xdr:ext cx="66675" cy="648727"/>
    <xdr:sp macro="" textlink="">
      <xdr:nvSpPr>
        <xdr:cNvPr id="2714"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30"/>
    <xdr:sp macro="" textlink="">
      <xdr:nvSpPr>
        <xdr:cNvPr id="2715"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30"/>
    <xdr:sp macro="" textlink="">
      <xdr:nvSpPr>
        <xdr:cNvPr id="2716"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30"/>
    <xdr:sp macro="" textlink="">
      <xdr:nvSpPr>
        <xdr:cNvPr id="2717"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30"/>
    <xdr:sp macro="" textlink="">
      <xdr:nvSpPr>
        <xdr:cNvPr id="2718"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30"/>
    <xdr:sp macro="" textlink="">
      <xdr:nvSpPr>
        <xdr:cNvPr id="2719"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30"/>
    <xdr:sp macro="" textlink="">
      <xdr:nvSpPr>
        <xdr:cNvPr id="2720"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30"/>
    <xdr:sp macro="" textlink="">
      <xdr:nvSpPr>
        <xdr:cNvPr id="2721"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30"/>
    <xdr:sp macro="" textlink="">
      <xdr:nvSpPr>
        <xdr:cNvPr id="2722"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30"/>
    <xdr:sp macro="" textlink="">
      <xdr:nvSpPr>
        <xdr:cNvPr id="2723"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30"/>
    <xdr:sp macro="" textlink="">
      <xdr:nvSpPr>
        <xdr:cNvPr id="2724"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30"/>
    <xdr:sp macro="" textlink="">
      <xdr:nvSpPr>
        <xdr:cNvPr id="2725"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30"/>
    <xdr:sp macro="" textlink="">
      <xdr:nvSpPr>
        <xdr:cNvPr id="2726"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27"/>
    <xdr:sp macro="" textlink="">
      <xdr:nvSpPr>
        <xdr:cNvPr id="2727"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27"/>
    <xdr:sp macro="" textlink="">
      <xdr:nvSpPr>
        <xdr:cNvPr id="2728"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27"/>
    <xdr:sp macro="" textlink="">
      <xdr:nvSpPr>
        <xdr:cNvPr id="2729"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27"/>
    <xdr:sp macro="" textlink="">
      <xdr:nvSpPr>
        <xdr:cNvPr id="2730"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27"/>
    <xdr:sp macro="" textlink="">
      <xdr:nvSpPr>
        <xdr:cNvPr id="2731"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27"/>
    <xdr:sp macro="" textlink="">
      <xdr:nvSpPr>
        <xdr:cNvPr id="2732"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27"/>
    <xdr:sp macro="" textlink="">
      <xdr:nvSpPr>
        <xdr:cNvPr id="2733"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27"/>
    <xdr:sp macro="" textlink="">
      <xdr:nvSpPr>
        <xdr:cNvPr id="2734"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27"/>
    <xdr:sp macro="" textlink="">
      <xdr:nvSpPr>
        <xdr:cNvPr id="2735"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27"/>
    <xdr:sp macro="" textlink="">
      <xdr:nvSpPr>
        <xdr:cNvPr id="2736"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27"/>
    <xdr:sp macro="" textlink="">
      <xdr:nvSpPr>
        <xdr:cNvPr id="2737"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423</xdr:row>
      <xdr:rowOff>0</xdr:rowOff>
    </xdr:from>
    <xdr:ext cx="66675" cy="648727"/>
    <xdr:sp macro="" textlink="">
      <xdr:nvSpPr>
        <xdr:cNvPr id="2738"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30"/>
    <xdr:sp macro="" textlink="">
      <xdr:nvSpPr>
        <xdr:cNvPr id="2739"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30"/>
    <xdr:sp macro="" textlink="">
      <xdr:nvSpPr>
        <xdr:cNvPr id="2740"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30"/>
    <xdr:sp macro="" textlink="">
      <xdr:nvSpPr>
        <xdr:cNvPr id="2741"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30"/>
    <xdr:sp macro="" textlink="">
      <xdr:nvSpPr>
        <xdr:cNvPr id="2742"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30"/>
    <xdr:sp macro="" textlink="">
      <xdr:nvSpPr>
        <xdr:cNvPr id="2743"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30"/>
    <xdr:sp macro="" textlink="">
      <xdr:nvSpPr>
        <xdr:cNvPr id="2744"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30"/>
    <xdr:sp macro="" textlink="">
      <xdr:nvSpPr>
        <xdr:cNvPr id="2745"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30"/>
    <xdr:sp macro="" textlink="">
      <xdr:nvSpPr>
        <xdr:cNvPr id="2746"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30"/>
    <xdr:sp macro="" textlink="">
      <xdr:nvSpPr>
        <xdr:cNvPr id="2747"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30"/>
    <xdr:sp macro="" textlink="">
      <xdr:nvSpPr>
        <xdr:cNvPr id="2748"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30"/>
    <xdr:sp macro="" textlink="">
      <xdr:nvSpPr>
        <xdr:cNvPr id="2749"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30"/>
    <xdr:sp macro="" textlink="">
      <xdr:nvSpPr>
        <xdr:cNvPr id="2750"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27"/>
    <xdr:sp macro="" textlink="">
      <xdr:nvSpPr>
        <xdr:cNvPr id="2751"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27"/>
    <xdr:sp macro="" textlink="">
      <xdr:nvSpPr>
        <xdr:cNvPr id="2752"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27"/>
    <xdr:sp macro="" textlink="">
      <xdr:nvSpPr>
        <xdr:cNvPr id="2753"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27"/>
    <xdr:sp macro="" textlink="">
      <xdr:nvSpPr>
        <xdr:cNvPr id="2754"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27"/>
    <xdr:sp macro="" textlink="">
      <xdr:nvSpPr>
        <xdr:cNvPr id="2755"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27"/>
    <xdr:sp macro="" textlink="">
      <xdr:nvSpPr>
        <xdr:cNvPr id="2756"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27"/>
    <xdr:sp macro="" textlink="">
      <xdr:nvSpPr>
        <xdr:cNvPr id="2757"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27"/>
    <xdr:sp macro="" textlink="">
      <xdr:nvSpPr>
        <xdr:cNvPr id="2758"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27"/>
    <xdr:sp macro="" textlink="">
      <xdr:nvSpPr>
        <xdr:cNvPr id="2759"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27"/>
    <xdr:sp macro="" textlink="">
      <xdr:nvSpPr>
        <xdr:cNvPr id="2760"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27"/>
    <xdr:sp macro="" textlink="">
      <xdr:nvSpPr>
        <xdr:cNvPr id="2761"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424</xdr:row>
      <xdr:rowOff>0</xdr:rowOff>
    </xdr:from>
    <xdr:ext cx="66675" cy="648727"/>
    <xdr:sp macro="" textlink="">
      <xdr:nvSpPr>
        <xdr:cNvPr id="2762"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425</xdr:row>
      <xdr:rowOff>0</xdr:rowOff>
    </xdr:from>
    <xdr:ext cx="66675" cy="648730"/>
    <xdr:sp macro="" textlink="">
      <xdr:nvSpPr>
        <xdr:cNvPr id="2763"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425</xdr:row>
      <xdr:rowOff>0</xdr:rowOff>
    </xdr:from>
    <xdr:ext cx="66675" cy="648730"/>
    <xdr:sp macro="" textlink="">
      <xdr:nvSpPr>
        <xdr:cNvPr id="2764"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425</xdr:row>
      <xdr:rowOff>0</xdr:rowOff>
    </xdr:from>
    <xdr:ext cx="66675" cy="648730"/>
    <xdr:sp macro="" textlink="">
      <xdr:nvSpPr>
        <xdr:cNvPr id="2765"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425</xdr:row>
      <xdr:rowOff>0</xdr:rowOff>
    </xdr:from>
    <xdr:ext cx="66675" cy="648730"/>
    <xdr:sp macro="" textlink="">
      <xdr:nvSpPr>
        <xdr:cNvPr id="2766"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425</xdr:row>
      <xdr:rowOff>0</xdr:rowOff>
    </xdr:from>
    <xdr:ext cx="66675" cy="648730"/>
    <xdr:sp macro="" textlink="">
      <xdr:nvSpPr>
        <xdr:cNvPr id="2767"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425</xdr:row>
      <xdr:rowOff>0</xdr:rowOff>
    </xdr:from>
    <xdr:ext cx="66675" cy="648730"/>
    <xdr:sp macro="" textlink="">
      <xdr:nvSpPr>
        <xdr:cNvPr id="2768"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425</xdr:row>
      <xdr:rowOff>0</xdr:rowOff>
    </xdr:from>
    <xdr:ext cx="66675" cy="648730"/>
    <xdr:sp macro="" textlink="">
      <xdr:nvSpPr>
        <xdr:cNvPr id="2769"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425</xdr:row>
      <xdr:rowOff>0</xdr:rowOff>
    </xdr:from>
    <xdr:ext cx="66675" cy="648730"/>
    <xdr:sp macro="" textlink="">
      <xdr:nvSpPr>
        <xdr:cNvPr id="2770"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425</xdr:row>
      <xdr:rowOff>0</xdr:rowOff>
    </xdr:from>
    <xdr:ext cx="66675" cy="648730"/>
    <xdr:sp macro="" textlink="">
      <xdr:nvSpPr>
        <xdr:cNvPr id="2771"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425</xdr:row>
      <xdr:rowOff>0</xdr:rowOff>
    </xdr:from>
    <xdr:ext cx="66675" cy="648730"/>
    <xdr:sp macro="" textlink="">
      <xdr:nvSpPr>
        <xdr:cNvPr id="2772"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425</xdr:row>
      <xdr:rowOff>0</xdr:rowOff>
    </xdr:from>
    <xdr:ext cx="66675" cy="648730"/>
    <xdr:sp macro="" textlink="">
      <xdr:nvSpPr>
        <xdr:cNvPr id="2773"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425</xdr:row>
      <xdr:rowOff>0</xdr:rowOff>
    </xdr:from>
    <xdr:ext cx="66675" cy="648730"/>
    <xdr:sp macro="" textlink="">
      <xdr:nvSpPr>
        <xdr:cNvPr id="2774"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425</xdr:row>
      <xdr:rowOff>0</xdr:rowOff>
    </xdr:from>
    <xdr:ext cx="66675" cy="648727"/>
    <xdr:sp macro="" textlink="">
      <xdr:nvSpPr>
        <xdr:cNvPr id="2775"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425</xdr:row>
      <xdr:rowOff>0</xdr:rowOff>
    </xdr:from>
    <xdr:ext cx="66675" cy="648727"/>
    <xdr:sp macro="" textlink="">
      <xdr:nvSpPr>
        <xdr:cNvPr id="2776"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425</xdr:row>
      <xdr:rowOff>0</xdr:rowOff>
    </xdr:from>
    <xdr:ext cx="66675" cy="648727"/>
    <xdr:sp macro="" textlink="">
      <xdr:nvSpPr>
        <xdr:cNvPr id="2777"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425</xdr:row>
      <xdr:rowOff>0</xdr:rowOff>
    </xdr:from>
    <xdr:ext cx="66675" cy="648727"/>
    <xdr:sp macro="" textlink="">
      <xdr:nvSpPr>
        <xdr:cNvPr id="2778"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425</xdr:row>
      <xdr:rowOff>0</xdr:rowOff>
    </xdr:from>
    <xdr:ext cx="66675" cy="648727"/>
    <xdr:sp macro="" textlink="">
      <xdr:nvSpPr>
        <xdr:cNvPr id="2779"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425</xdr:row>
      <xdr:rowOff>0</xdr:rowOff>
    </xdr:from>
    <xdr:ext cx="66675" cy="648727"/>
    <xdr:sp macro="" textlink="">
      <xdr:nvSpPr>
        <xdr:cNvPr id="2780"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425</xdr:row>
      <xdr:rowOff>0</xdr:rowOff>
    </xdr:from>
    <xdr:ext cx="66675" cy="648727"/>
    <xdr:sp macro="" textlink="">
      <xdr:nvSpPr>
        <xdr:cNvPr id="2781"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425</xdr:row>
      <xdr:rowOff>0</xdr:rowOff>
    </xdr:from>
    <xdr:ext cx="66675" cy="648727"/>
    <xdr:sp macro="" textlink="">
      <xdr:nvSpPr>
        <xdr:cNvPr id="2782"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425</xdr:row>
      <xdr:rowOff>0</xdr:rowOff>
    </xdr:from>
    <xdr:ext cx="66675" cy="648727"/>
    <xdr:sp macro="" textlink="">
      <xdr:nvSpPr>
        <xdr:cNvPr id="2783"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425</xdr:row>
      <xdr:rowOff>0</xdr:rowOff>
    </xdr:from>
    <xdr:ext cx="66675" cy="648727"/>
    <xdr:sp macro="" textlink="">
      <xdr:nvSpPr>
        <xdr:cNvPr id="2784"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425</xdr:row>
      <xdr:rowOff>0</xdr:rowOff>
    </xdr:from>
    <xdr:ext cx="66675" cy="648727"/>
    <xdr:sp macro="" textlink="">
      <xdr:nvSpPr>
        <xdr:cNvPr id="2785"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425</xdr:row>
      <xdr:rowOff>0</xdr:rowOff>
    </xdr:from>
    <xdr:ext cx="66675" cy="648727"/>
    <xdr:sp macro="" textlink="">
      <xdr:nvSpPr>
        <xdr:cNvPr id="2786"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426</xdr:row>
      <xdr:rowOff>0</xdr:rowOff>
    </xdr:from>
    <xdr:ext cx="66675" cy="648730"/>
    <xdr:sp macro="" textlink="">
      <xdr:nvSpPr>
        <xdr:cNvPr id="2787"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426</xdr:row>
      <xdr:rowOff>0</xdr:rowOff>
    </xdr:from>
    <xdr:ext cx="66675" cy="648730"/>
    <xdr:sp macro="" textlink="">
      <xdr:nvSpPr>
        <xdr:cNvPr id="2788"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426</xdr:row>
      <xdr:rowOff>0</xdr:rowOff>
    </xdr:from>
    <xdr:ext cx="66675" cy="648730"/>
    <xdr:sp macro="" textlink="">
      <xdr:nvSpPr>
        <xdr:cNvPr id="2789"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426</xdr:row>
      <xdr:rowOff>0</xdr:rowOff>
    </xdr:from>
    <xdr:ext cx="66675" cy="648730"/>
    <xdr:sp macro="" textlink="">
      <xdr:nvSpPr>
        <xdr:cNvPr id="2790"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426</xdr:row>
      <xdr:rowOff>0</xdr:rowOff>
    </xdr:from>
    <xdr:ext cx="66675" cy="648730"/>
    <xdr:sp macro="" textlink="">
      <xdr:nvSpPr>
        <xdr:cNvPr id="2791"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426</xdr:row>
      <xdr:rowOff>0</xdr:rowOff>
    </xdr:from>
    <xdr:ext cx="66675" cy="648730"/>
    <xdr:sp macro="" textlink="">
      <xdr:nvSpPr>
        <xdr:cNvPr id="2792"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426</xdr:row>
      <xdr:rowOff>0</xdr:rowOff>
    </xdr:from>
    <xdr:ext cx="66675" cy="648730"/>
    <xdr:sp macro="" textlink="">
      <xdr:nvSpPr>
        <xdr:cNvPr id="2793"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426</xdr:row>
      <xdr:rowOff>0</xdr:rowOff>
    </xdr:from>
    <xdr:ext cx="66675" cy="648730"/>
    <xdr:sp macro="" textlink="">
      <xdr:nvSpPr>
        <xdr:cNvPr id="2794"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426</xdr:row>
      <xdr:rowOff>0</xdr:rowOff>
    </xdr:from>
    <xdr:ext cx="66675" cy="648730"/>
    <xdr:sp macro="" textlink="">
      <xdr:nvSpPr>
        <xdr:cNvPr id="2795"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426</xdr:row>
      <xdr:rowOff>0</xdr:rowOff>
    </xdr:from>
    <xdr:ext cx="66675" cy="648730"/>
    <xdr:sp macro="" textlink="">
      <xdr:nvSpPr>
        <xdr:cNvPr id="2796"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426</xdr:row>
      <xdr:rowOff>0</xdr:rowOff>
    </xdr:from>
    <xdr:ext cx="66675" cy="648730"/>
    <xdr:sp macro="" textlink="">
      <xdr:nvSpPr>
        <xdr:cNvPr id="2797"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426</xdr:row>
      <xdr:rowOff>0</xdr:rowOff>
    </xdr:from>
    <xdr:ext cx="66675" cy="648730"/>
    <xdr:sp macro="" textlink="">
      <xdr:nvSpPr>
        <xdr:cNvPr id="2798"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426</xdr:row>
      <xdr:rowOff>0</xdr:rowOff>
    </xdr:from>
    <xdr:ext cx="66675" cy="648727"/>
    <xdr:sp macro="" textlink="">
      <xdr:nvSpPr>
        <xdr:cNvPr id="2799"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426</xdr:row>
      <xdr:rowOff>0</xdr:rowOff>
    </xdr:from>
    <xdr:ext cx="66675" cy="648727"/>
    <xdr:sp macro="" textlink="">
      <xdr:nvSpPr>
        <xdr:cNvPr id="2800"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426</xdr:row>
      <xdr:rowOff>0</xdr:rowOff>
    </xdr:from>
    <xdr:ext cx="66675" cy="648727"/>
    <xdr:sp macro="" textlink="">
      <xdr:nvSpPr>
        <xdr:cNvPr id="2801"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426</xdr:row>
      <xdr:rowOff>0</xdr:rowOff>
    </xdr:from>
    <xdr:ext cx="66675" cy="648727"/>
    <xdr:sp macro="" textlink="">
      <xdr:nvSpPr>
        <xdr:cNvPr id="2802"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426</xdr:row>
      <xdr:rowOff>0</xdr:rowOff>
    </xdr:from>
    <xdr:ext cx="66675" cy="648727"/>
    <xdr:sp macro="" textlink="">
      <xdr:nvSpPr>
        <xdr:cNvPr id="2803"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426</xdr:row>
      <xdr:rowOff>0</xdr:rowOff>
    </xdr:from>
    <xdr:ext cx="66675" cy="648727"/>
    <xdr:sp macro="" textlink="">
      <xdr:nvSpPr>
        <xdr:cNvPr id="2804"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426</xdr:row>
      <xdr:rowOff>0</xdr:rowOff>
    </xdr:from>
    <xdr:ext cx="66675" cy="648727"/>
    <xdr:sp macro="" textlink="">
      <xdr:nvSpPr>
        <xdr:cNvPr id="2805"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426</xdr:row>
      <xdr:rowOff>0</xdr:rowOff>
    </xdr:from>
    <xdr:ext cx="66675" cy="648727"/>
    <xdr:sp macro="" textlink="">
      <xdr:nvSpPr>
        <xdr:cNvPr id="2806"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426</xdr:row>
      <xdr:rowOff>0</xdr:rowOff>
    </xdr:from>
    <xdr:ext cx="66675" cy="648727"/>
    <xdr:sp macro="" textlink="">
      <xdr:nvSpPr>
        <xdr:cNvPr id="2807"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426</xdr:row>
      <xdr:rowOff>0</xdr:rowOff>
    </xdr:from>
    <xdr:ext cx="66675" cy="648727"/>
    <xdr:sp macro="" textlink="">
      <xdr:nvSpPr>
        <xdr:cNvPr id="2808"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426</xdr:row>
      <xdr:rowOff>0</xdr:rowOff>
    </xdr:from>
    <xdr:ext cx="66675" cy="648727"/>
    <xdr:sp macro="" textlink="">
      <xdr:nvSpPr>
        <xdr:cNvPr id="2809"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426</xdr:row>
      <xdr:rowOff>0</xdr:rowOff>
    </xdr:from>
    <xdr:ext cx="66675" cy="648727"/>
    <xdr:sp macro="" textlink="">
      <xdr:nvSpPr>
        <xdr:cNvPr id="2810"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426</xdr:row>
      <xdr:rowOff>0</xdr:rowOff>
    </xdr:from>
    <xdr:ext cx="66675" cy="648730"/>
    <xdr:sp macro="" textlink="">
      <xdr:nvSpPr>
        <xdr:cNvPr id="2811"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426</xdr:row>
      <xdr:rowOff>0</xdr:rowOff>
    </xdr:from>
    <xdr:ext cx="66675" cy="648730"/>
    <xdr:sp macro="" textlink="">
      <xdr:nvSpPr>
        <xdr:cNvPr id="2812"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426</xdr:row>
      <xdr:rowOff>0</xdr:rowOff>
    </xdr:from>
    <xdr:ext cx="66675" cy="648730"/>
    <xdr:sp macro="" textlink="">
      <xdr:nvSpPr>
        <xdr:cNvPr id="2813"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426</xdr:row>
      <xdr:rowOff>0</xdr:rowOff>
    </xdr:from>
    <xdr:ext cx="66675" cy="648730"/>
    <xdr:sp macro="" textlink="">
      <xdr:nvSpPr>
        <xdr:cNvPr id="2814"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426</xdr:row>
      <xdr:rowOff>0</xdr:rowOff>
    </xdr:from>
    <xdr:ext cx="66675" cy="648730"/>
    <xdr:sp macro="" textlink="">
      <xdr:nvSpPr>
        <xdr:cNvPr id="2815"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426</xdr:row>
      <xdr:rowOff>0</xdr:rowOff>
    </xdr:from>
    <xdr:ext cx="66675" cy="648730"/>
    <xdr:sp macro="" textlink="">
      <xdr:nvSpPr>
        <xdr:cNvPr id="2816"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426</xdr:row>
      <xdr:rowOff>0</xdr:rowOff>
    </xdr:from>
    <xdr:ext cx="66675" cy="648730"/>
    <xdr:sp macro="" textlink="">
      <xdr:nvSpPr>
        <xdr:cNvPr id="2817"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426</xdr:row>
      <xdr:rowOff>0</xdr:rowOff>
    </xdr:from>
    <xdr:ext cx="66675" cy="648730"/>
    <xdr:sp macro="" textlink="">
      <xdr:nvSpPr>
        <xdr:cNvPr id="2818"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426</xdr:row>
      <xdr:rowOff>0</xdr:rowOff>
    </xdr:from>
    <xdr:ext cx="66675" cy="648730"/>
    <xdr:sp macro="" textlink="">
      <xdr:nvSpPr>
        <xdr:cNvPr id="2819"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426</xdr:row>
      <xdr:rowOff>0</xdr:rowOff>
    </xdr:from>
    <xdr:ext cx="66675" cy="648730"/>
    <xdr:sp macro="" textlink="">
      <xdr:nvSpPr>
        <xdr:cNvPr id="2820"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426</xdr:row>
      <xdr:rowOff>0</xdr:rowOff>
    </xdr:from>
    <xdr:ext cx="66675" cy="648730"/>
    <xdr:sp macro="" textlink="">
      <xdr:nvSpPr>
        <xdr:cNvPr id="2821"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426</xdr:row>
      <xdr:rowOff>0</xdr:rowOff>
    </xdr:from>
    <xdr:ext cx="66675" cy="648730"/>
    <xdr:sp macro="" textlink="">
      <xdr:nvSpPr>
        <xdr:cNvPr id="2822"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426</xdr:row>
      <xdr:rowOff>0</xdr:rowOff>
    </xdr:from>
    <xdr:ext cx="66675" cy="648727"/>
    <xdr:sp macro="" textlink="">
      <xdr:nvSpPr>
        <xdr:cNvPr id="2823"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426</xdr:row>
      <xdr:rowOff>0</xdr:rowOff>
    </xdr:from>
    <xdr:ext cx="66675" cy="648727"/>
    <xdr:sp macro="" textlink="">
      <xdr:nvSpPr>
        <xdr:cNvPr id="2824"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426</xdr:row>
      <xdr:rowOff>0</xdr:rowOff>
    </xdr:from>
    <xdr:ext cx="66675" cy="648727"/>
    <xdr:sp macro="" textlink="">
      <xdr:nvSpPr>
        <xdr:cNvPr id="2825"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426</xdr:row>
      <xdr:rowOff>0</xdr:rowOff>
    </xdr:from>
    <xdr:ext cx="66675" cy="648727"/>
    <xdr:sp macro="" textlink="">
      <xdr:nvSpPr>
        <xdr:cNvPr id="2826"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426</xdr:row>
      <xdr:rowOff>0</xdr:rowOff>
    </xdr:from>
    <xdr:ext cx="66675" cy="648727"/>
    <xdr:sp macro="" textlink="">
      <xdr:nvSpPr>
        <xdr:cNvPr id="2827"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426</xdr:row>
      <xdr:rowOff>0</xdr:rowOff>
    </xdr:from>
    <xdr:ext cx="66675" cy="648727"/>
    <xdr:sp macro="" textlink="">
      <xdr:nvSpPr>
        <xdr:cNvPr id="2828"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426</xdr:row>
      <xdr:rowOff>0</xdr:rowOff>
    </xdr:from>
    <xdr:ext cx="66675" cy="648727"/>
    <xdr:sp macro="" textlink="">
      <xdr:nvSpPr>
        <xdr:cNvPr id="2829"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426</xdr:row>
      <xdr:rowOff>0</xdr:rowOff>
    </xdr:from>
    <xdr:ext cx="66675" cy="648727"/>
    <xdr:sp macro="" textlink="">
      <xdr:nvSpPr>
        <xdr:cNvPr id="2830"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426</xdr:row>
      <xdr:rowOff>0</xdr:rowOff>
    </xdr:from>
    <xdr:ext cx="66675" cy="648727"/>
    <xdr:sp macro="" textlink="">
      <xdr:nvSpPr>
        <xdr:cNvPr id="2831"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426</xdr:row>
      <xdr:rowOff>0</xdr:rowOff>
    </xdr:from>
    <xdr:ext cx="66675" cy="648727"/>
    <xdr:sp macro="" textlink="">
      <xdr:nvSpPr>
        <xdr:cNvPr id="2832"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426</xdr:row>
      <xdr:rowOff>0</xdr:rowOff>
    </xdr:from>
    <xdr:ext cx="66675" cy="648727"/>
    <xdr:sp macro="" textlink="">
      <xdr:nvSpPr>
        <xdr:cNvPr id="2833"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426</xdr:row>
      <xdr:rowOff>0</xdr:rowOff>
    </xdr:from>
    <xdr:ext cx="66675" cy="648727"/>
    <xdr:sp macro="" textlink="">
      <xdr:nvSpPr>
        <xdr:cNvPr id="2834"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427</xdr:row>
      <xdr:rowOff>0</xdr:rowOff>
    </xdr:from>
    <xdr:ext cx="66675" cy="648730"/>
    <xdr:sp macro="" textlink="">
      <xdr:nvSpPr>
        <xdr:cNvPr id="2835"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427</xdr:row>
      <xdr:rowOff>0</xdr:rowOff>
    </xdr:from>
    <xdr:ext cx="66675" cy="648730"/>
    <xdr:sp macro="" textlink="">
      <xdr:nvSpPr>
        <xdr:cNvPr id="2836"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427</xdr:row>
      <xdr:rowOff>0</xdr:rowOff>
    </xdr:from>
    <xdr:ext cx="66675" cy="648730"/>
    <xdr:sp macro="" textlink="">
      <xdr:nvSpPr>
        <xdr:cNvPr id="2837"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427</xdr:row>
      <xdr:rowOff>0</xdr:rowOff>
    </xdr:from>
    <xdr:ext cx="66675" cy="648730"/>
    <xdr:sp macro="" textlink="">
      <xdr:nvSpPr>
        <xdr:cNvPr id="2838"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427</xdr:row>
      <xdr:rowOff>0</xdr:rowOff>
    </xdr:from>
    <xdr:ext cx="66675" cy="648730"/>
    <xdr:sp macro="" textlink="">
      <xdr:nvSpPr>
        <xdr:cNvPr id="2839"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427</xdr:row>
      <xdr:rowOff>0</xdr:rowOff>
    </xdr:from>
    <xdr:ext cx="66675" cy="648730"/>
    <xdr:sp macro="" textlink="">
      <xdr:nvSpPr>
        <xdr:cNvPr id="2840"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427</xdr:row>
      <xdr:rowOff>0</xdr:rowOff>
    </xdr:from>
    <xdr:ext cx="66675" cy="648730"/>
    <xdr:sp macro="" textlink="">
      <xdr:nvSpPr>
        <xdr:cNvPr id="2841"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427</xdr:row>
      <xdr:rowOff>0</xdr:rowOff>
    </xdr:from>
    <xdr:ext cx="66675" cy="648730"/>
    <xdr:sp macro="" textlink="">
      <xdr:nvSpPr>
        <xdr:cNvPr id="2842"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427</xdr:row>
      <xdr:rowOff>0</xdr:rowOff>
    </xdr:from>
    <xdr:ext cx="66675" cy="648730"/>
    <xdr:sp macro="" textlink="">
      <xdr:nvSpPr>
        <xdr:cNvPr id="2843"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427</xdr:row>
      <xdr:rowOff>0</xdr:rowOff>
    </xdr:from>
    <xdr:ext cx="66675" cy="648730"/>
    <xdr:sp macro="" textlink="">
      <xdr:nvSpPr>
        <xdr:cNvPr id="2844"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427</xdr:row>
      <xdr:rowOff>0</xdr:rowOff>
    </xdr:from>
    <xdr:ext cx="66675" cy="648730"/>
    <xdr:sp macro="" textlink="">
      <xdr:nvSpPr>
        <xdr:cNvPr id="2845"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427</xdr:row>
      <xdr:rowOff>0</xdr:rowOff>
    </xdr:from>
    <xdr:ext cx="66675" cy="648730"/>
    <xdr:sp macro="" textlink="">
      <xdr:nvSpPr>
        <xdr:cNvPr id="2846"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427</xdr:row>
      <xdr:rowOff>0</xdr:rowOff>
    </xdr:from>
    <xdr:ext cx="66675" cy="648727"/>
    <xdr:sp macro="" textlink="">
      <xdr:nvSpPr>
        <xdr:cNvPr id="2847"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427</xdr:row>
      <xdr:rowOff>0</xdr:rowOff>
    </xdr:from>
    <xdr:ext cx="66675" cy="648727"/>
    <xdr:sp macro="" textlink="">
      <xdr:nvSpPr>
        <xdr:cNvPr id="2848"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427</xdr:row>
      <xdr:rowOff>0</xdr:rowOff>
    </xdr:from>
    <xdr:ext cx="66675" cy="648727"/>
    <xdr:sp macro="" textlink="">
      <xdr:nvSpPr>
        <xdr:cNvPr id="2849"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427</xdr:row>
      <xdr:rowOff>0</xdr:rowOff>
    </xdr:from>
    <xdr:ext cx="66675" cy="648727"/>
    <xdr:sp macro="" textlink="">
      <xdr:nvSpPr>
        <xdr:cNvPr id="2850"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427</xdr:row>
      <xdr:rowOff>0</xdr:rowOff>
    </xdr:from>
    <xdr:ext cx="66675" cy="648727"/>
    <xdr:sp macro="" textlink="">
      <xdr:nvSpPr>
        <xdr:cNvPr id="2851"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427</xdr:row>
      <xdr:rowOff>0</xdr:rowOff>
    </xdr:from>
    <xdr:ext cx="66675" cy="648727"/>
    <xdr:sp macro="" textlink="">
      <xdr:nvSpPr>
        <xdr:cNvPr id="2852"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427</xdr:row>
      <xdr:rowOff>0</xdr:rowOff>
    </xdr:from>
    <xdr:ext cx="66675" cy="648727"/>
    <xdr:sp macro="" textlink="">
      <xdr:nvSpPr>
        <xdr:cNvPr id="2853"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427</xdr:row>
      <xdr:rowOff>0</xdr:rowOff>
    </xdr:from>
    <xdr:ext cx="66675" cy="648727"/>
    <xdr:sp macro="" textlink="">
      <xdr:nvSpPr>
        <xdr:cNvPr id="2854"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427</xdr:row>
      <xdr:rowOff>0</xdr:rowOff>
    </xdr:from>
    <xdr:ext cx="66675" cy="648727"/>
    <xdr:sp macro="" textlink="">
      <xdr:nvSpPr>
        <xdr:cNvPr id="2855"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427</xdr:row>
      <xdr:rowOff>0</xdr:rowOff>
    </xdr:from>
    <xdr:ext cx="66675" cy="648727"/>
    <xdr:sp macro="" textlink="">
      <xdr:nvSpPr>
        <xdr:cNvPr id="2856"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427</xdr:row>
      <xdr:rowOff>0</xdr:rowOff>
    </xdr:from>
    <xdr:ext cx="66675" cy="648727"/>
    <xdr:sp macro="" textlink="">
      <xdr:nvSpPr>
        <xdr:cNvPr id="2857"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427</xdr:row>
      <xdr:rowOff>0</xdr:rowOff>
    </xdr:from>
    <xdr:ext cx="66675" cy="648727"/>
    <xdr:sp macro="" textlink="">
      <xdr:nvSpPr>
        <xdr:cNvPr id="2858"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428</xdr:row>
      <xdr:rowOff>0</xdr:rowOff>
    </xdr:from>
    <xdr:ext cx="66675" cy="648730"/>
    <xdr:sp macro="" textlink="">
      <xdr:nvSpPr>
        <xdr:cNvPr id="2859"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428</xdr:row>
      <xdr:rowOff>0</xdr:rowOff>
    </xdr:from>
    <xdr:ext cx="66675" cy="648730"/>
    <xdr:sp macro="" textlink="">
      <xdr:nvSpPr>
        <xdr:cNvPr id="2860"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428</xdr:row>
      <xdr:rowOff>0</xdr:rowOff>
    </xdr:from>
    <xdr:ext cx="66675" cy="648730"/>
    <xdr:sp macro="" textlink="">
      <xdr:nvSpPr>
        <xdr:cNvPr id="2861"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428</xdr:row>
      <xdr:rowOff>0</xdr:rowOff>
    </xdr:from>
    <xdr:ext cx="66675" cy="648730"/>
    <xdr:sp macro="" textlink="">
      <xdr:nvSpPr>
        <xdr:cNvPr id="2862"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428</xdr:row>
      <xdr:rowOff>0</xdr:rowOff>
    </xdr:from>
    <xdr:ext cx="66675" cy="648730"/>
    <xdr:sp macro="" textlink="">
      <xdr:nvSpPr>
        <xdr:cNvPr id="2863"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428</xdr:row>
      <xdr:rowOff>0</xdr:rowOff>
    </xdr:from>
    <xdr:ext cx="66675" cy="648730"/>
    <xdr:sp macro="" textlink="">
      <xdr:nvSpPr>
        <xdr:cNvPr id="2864"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428</xdr:row>
      <xdr:rowOff>0</xdr:rowOff>
    </xdr:from>
    <xdr:ext cx="66675" cy="648730"/>
    <xdr:sp macro="" textlink="">
      <xdr:nvSpPr>
        <xdr:cNvPr id="2865"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428</xdr:row>
      <xdr:rowOff>0</xdr:rowOff>
    </xdr:from>
    <xdr:ext cx="66675" cy="648730"/>
    <xdr:sp macro="" textlink="">
      <xdr:nvSpPr>
        <xdr:cNvPr id="2866"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428</xdr:row>
      <xdr:rowOff>0</xdr:rowOff>
    </xdr:from>
    <xdr:ext cx="66675" cy="648730"/>
    <xdr:sp macro="" textlink="">
      <xdr:nvSpPr>
        <xdr:cNvPr id="2867"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428</xdr:row>
      <xdr:rowOff>0</xdr:rowOff>
    </xdr:from>
    <xdr:ext cx="66675" cy="648730"/>
    <xdr:sp macro="" textlink="">
      <xdr:nvSpPr>
        <xdr:cNvPr id="2868"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428</xdr:row>
      <xdr:rowOff>0</xdr:rowOff>
    </xdr:from>
    <xdr:ext cx="66675" cy="648730"/>
    <xdr:sp macro="" textlink="">
      <xdr:nvSpPr>
        <xdr:cNvPr id="2869"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428</xdr:row>
      <xdr:rowOff>0</xdr:rowOff>
    </xdr:from>
    <xdr:ext cx="66675" cy="648730"/>
    <xdr:sp macro="" textlink="">
      <xdr:nvSpPr>
        <xdr:cNvPr id="2870"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428</xdr:row>
      <xdr:rowOff>0</xdr:rowOff>
    </xdr:from>
    <xdr:ext cx="66675" cy="648727"/>
    <xdr:sp macro="" textlink="">
      <xdr:nvSpPr>
        <xdr:cNvPr id="2871"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428</xdr:row>
      <xdr:rowOff>0</xdr:rowOff>
    </xdr:from>
    <xdr:ext cx="66675" cy="648727"/>
    <xdr:sp macro="" textlink="">
      <xdr:nvSpPr>
        <xdr:cNvPr id="2872"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428</xdr:row>
      <xdr:rowOff>0</xdr:rowOff>
    </xdr:from>
    <xdr:ext cx="66675" cy="648727"/>
    <xdr:sp macro="" textlink="">
      <xdr:nvSpPr>
        <xdr:cNvPr id="2873"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428</xdr:row>
      <xdr:rowOff>0</xdr:rowOff>
    </xdr:from>
    <xdr:ext cx="66675" cy="648727"/>
    <xdr:sp macro="" textlink="">
      <xdr:nvSpPr>
        <xdr:cNvPr id="2874"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428</xdr:row>
      <xdr:rowOff>0</xdr:rowOff>
    </xdr:from>
    <xdr:ext cx="66675" cy="648727"/>
    <xdr:sp macro="" textlink="">
      <xdr:nvSpPr>
        <xdr:cNvPr id="2875"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428</xdr:row>
      <xdr:rowOff>0</xdr:rowOff>
    </xdr:from>
    <xdr:ext cx="66675" cy="648727"/>
    <xdr:sp macro="" textlink="">
      <xdr:nvSpPr>
        <xdr:cNvPr id="2876"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428</xdr:row>
      <xdr:rowOff>0</xdr:rowOff>
    </xdr:from>
    <xdr:ext cx="66675" cy="648727"/>
    <xdr:sp macro="" textlink="">
      <xdr:nvSpPr>
        <xdr:cNvPr id="2877"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428</xdr:row>
      <xdr:rowOff>0</xdr:rowOff>
    </xdr:from>
    <xdr:ext cx="66675" cy="648727"/>
    <xdr:sp macro="" textlink="">
      <xdr:nvSpPr>
        <xdr:cNvPr id="2878"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428</xdr:row>
      <xdr:rowOff>0</xdr:rowOff>
    </xdr:from>
    <xdr:ext cx="66675" cy="648727"/>
    <xdr:sp macro="" textlink="">
      <xdr:nvSpPr>
        <xdr:cNvPr id="2879"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428</xdr:row>
      <xdr:rowOff>0</xdr:rowOff>
    </xdr:from>
    <xdr:ext cx="66675" cy="648727"/>
    <xdr:sp macro="" textlink="">
      <xdr:nvSpPr>
        <xdr:cNvPr id="2880"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428</xdr:row>
      <xdr:rowOff>0</xdr:rowOff>
    </xdr:from>
    <xdr:ext cx="66675" cy="648727"/>
    <xdr:sp macro="" textlink="">
      <xdr:nvSpPr>
        <xdr:cNvPr id="2881"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428</xdr:row>
      <xdr:rowOff>0</xdr:rowOff>
    </xdr:from>
    <xdr:ext cx="66675" cy="648727"/>
    <xdr:sp macro="" textlink="">
      <xdr:nvSpPr>
        <xdr:cNvPr id="2882"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429</xdr:row>
      <xdr:rowOff>0</xdr:rowOff>
    </xdr:from>
    <xdr:ext cx="66675" cy="648730"/>
    <xdr:sp macro="" textlink="">
      <xdr:nvSpPr>
        <xdr:cNvPr id="2883"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429</xdr:row>
      <xdr:rowOff>0</xdr:rowOff>
    </xdr:from>
    <xdr:ext cx="66675" cy="648730"/>
    <xdr:sp macro="" textlink="">
      <xdr:nvSpPr>
        <xdr:cNvPr id="2884"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429</xdr:row>
      <xdr:rowOff>0</xdr:rowOff>
    </xdr:from>
    <xdr:ext cx="66675" cy="648730"/>
    <xdr:sp macro="" textlink="">
      <xdr:nvSpPr>
        <xdr:cNvPr id="2885"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429</xdr:row>
      <xdr:rowOff>0</xdr:rowOff>
    </xdr:from>
    <xdr:ext cx="66675" cy="648730"/>
    <xdr:sp macro="" textlink="">
      <xdr:nvSpPr>
        <xdr:cNvPr id="2886"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429</xdr:row>
      <xdr:rowOff>0</xdr:rowOff>
    </xdr:from>
    <xdr:ext cx="66675" cy="648730"/>
    <xdr:sp macro="" textlink="">
      <xdr:nvSpPr>
        <xdr:cNvPr id="2887"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429</xdr:row>
      <xdr:rowOff>0</xdr:rowOff>
    </xdr:from>
    <xdr:ext cx="66675" cy="648730"/>
    <xdr:sp macro="" textlink="">
      <xdr:nvSpPr>
        <xdr:cNvPr id="2888"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429</xdr:row>
      <xdr:rowOff>0</xdr:rowOff>
    </xdr:from>
    <xdr:ext cx="66675" cy="648730"/>
    <xdr:sp macro="" textlink="">
      <xdr:nvSpPr>
        <xdr:cNvPr id="2889"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429</xdr:row>
      <xdr:rowOff>0</xdr:rowOff>
    </xdr:from>
    <xdr:ext cx="66675" cy="648730"/>
    <xdr:sp macro="" textlink="">
      <xdr:nvSpPr>
        <xdr:cNvPr id="2890"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429</xdr:row>
      <xdr:rowOff>0</xdr:rowOff>
    </xdr:from>
    <xdr:ext cx="66675" cy="648730"/>
    <xdr:sp macro="" textlink="">
      <xdr:nvSpPr>
        <xdr:cNvPr id="2891"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429</xdr:row>
      <xdr:rowOff>0</xdr:rowOff>
    </xdr:from>
    <xdr:ext cx="66675" cy="648730"/>
    <xdr:sp macro="" textlink="">
      <xdr:nvSpPr>
        <xdr:cNvPr id="2892"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429</xdr:row>
      <xdr:rowOff>0</xdr:rowOff>
    </xdr:from>
    <xdr:ext cx="66675" cy="648730"/>
    <xdr:sp macro="" textlink="">
      <xdr:nvSpPr>
        <xdr:cNvPr id="2893"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429</xdr:row>
      <xdr:rowOff>0</xdr:rowOff>
    </xdr:from>
    <xdr:ext cx="66675" cy="648730"/>
    <xdr:sp macro="" textlink="">
      <xdr:nvSpPr>
        <xdr:cNvPr id="2894"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429</xdr:row>
      <xdr:rowOff>0</xdr:rowOff>
    </xdr:from>
    <xdr:ext cx="66675" cy="648727"/>
    <xdr:sp macro="" textlink="">
      <xdr:nvSpPr>
        <xdr:cNvPr id="2895"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429</xdr:row>
      <xdr:rowOff>0</xdr:rowOff>
    </xdr:from>
    <xdr:ext cx="66675" cy="648727"/>
    <xdr:sp macro="" textlink="">
      <xdr:nvSpPr>
        <xdr:cNvPr id="2896"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429</xdr:row>
      <xdr:rowOff>0</xdr:rowOff>
    </xdr:from>
    <xdr:ext cx="66675" cy="648727"/>
    <xdr:sp macro="" textlink="">
      <xdr:nvSpPr>
        <xdr:cNvPr id="2897"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429</xdr:row>
      <xdr:rowOff>0</xdr:rowOff>
    </xdr:from>
    <xdr:ext cx="66675" cy="648727"/>
    <xdr:sp macro="" textlink="">
      <xdr:nvSpPr>
        <xdr:cNvPr id="2898"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429</xdr:row>
      <xdr:rowOff>0</xdr:rowOff>
    </xdr:from>
    <xdr:ext cx="66675" cy="648727"/>
    <xdr:sp macro="" textlink="">
      <xdr:nvSpPr>
        <xdr:cNvPr id="2899"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429</xdr:row>
      <xdr:rowOff>0</xdr:rowOff>
    </xdr:from>
    <xdr:ext cx="66675" cy="648727"/>
    <xdr:sp macro="" textlink="">
      <xdr:nvSpPr>
        <xdr:cNvPr id="2900"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429</xdr:row>
      <xdr:rowOff>0</xdr:rowOff>
    </xdr:from>
    <xdr:ext cx="66675" cy="648727"/>
    <xdr:sp macro="" textlink="">
      <xdr:nvSpPr>
        <xdr:cNvPr id="2901"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429</xdr:row>
      <xdr:rowOff>0</xdr:rowOff>
    </xdr:from>
    <xdr:ext cx="66675" cy="648727"/>
    <xdr:sp macro="" textlink="">
      <xdr:nvSpPr>
        <xdr:cNvPr id="2902"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429</xdr:row>
      <xdr:rowOff>0</xdr:rowOff>
    </xdr:from>
    <xdr:ext cx="66675" cy="648727"/>
    <xdr:sp macro="" textlink="">
      <xdr:nvSpPr>
        <xdr:cNvPr id="2903"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429</xdr:row>
      <xdr:rowOff>0</xdr:rowOff>
    </xdr:from>
    <xdr:ext cx="66675" cy="648727"/>
    <xdr:sp macro="" textlink="">
      <xdr:nvSpPr>
        <xdr:cNvPr id="2904"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429</xdr:row>
      <xdr:rowOff>0</xdr:rowOff>
    </xdr:from>
    <xdr:ext cx="66675" cy="648727"/>
    <xdr:sp macro="" textlink="">
      <xdr:nvSpPr>
        <xdr:cNvPr id="2905"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429</xdr:row>
      <xdr:rowOff>0</xdr:rowOff>
    </xdr:from>
    <xdr:ext cx="66675" cy="648727"/>
    <xdr:sp macro="" textlink="">
      <xdr:nvSpPr>
        <xdr:cNvPr id="2906"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427</xdr:row>
      <xdr:rowOff>0</xdr:rowOff>
    </xdr:from>
    <xdr:ext cx="66675" cy="648730"/>
    <xdr:sp macro="" textlink="">
      <xdr:nvSpPr>
        <xdr:cNvPr id="2907"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427</xdr:row>
      <xdr:rowOff>0</xdr:rowOff>
    </xdr:from>
    <xdr:ext cx="66675" cy="648730"/>
    <xdr:sp macro="" textlink="">
      <xdr:nvSpPr>
        <xdr:cNvPr id="2908"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427</xdr:row>
      <xdr:rowOff>0</xdr:rowOff>
    </xdr:from>
    <xdr:ext cx="66675" cy="648730"/>
    <xdr:sp macro="" textlink="">
      <xdr:nvSpPr>
        <xdr:cNvPr id="2909"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427</xdr:row>
      <xdr:rowOff>0</xdr:rowOff>
    </xdr:from>
    <xdr:ext cx="66675" cy="648730"/>
    <xdr:sp macro="" textlink="">
      <xdr:nvSpPr>
        <xdr:cNvPr id="2910"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427</xdr:row>
      <xdr:rowOff>0</xdr:rowOff>
    </xdr:from>
    <xdr:ext cx="66675" cy="648730"/>
    <xdr:sp macro="" textlink="">
      <xdr:nvSpPr>
        <xdr:cNvPr id="2911"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427</xdr:row>
      <xdr:rowOff>0</xdr:rowOff>
    </xdr:from>
    <xdr:ext cx="66675" cy="648730"/>
    <xdr:sp macro="" textlink="">
      <xdr:nvSpPr>
        <xdr:cNvPr id="2912"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427</xdr:row>
      <xdr:rowOff>0</xdr:rowOff>
    </xdr:from>
    <xdr:ext cx="66675" cy="648730"/>
    <xdr:sp macro="" textlink="">
      <xdr:nvSpPr>
        <xdr:cNvPr id="2913"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427</xdr:row>
      <xdr:rowOff>0</xdr:rowOff>
    </xdr:from>
    <xdr:ext cx="66675" cy="648730"/>
    <xdr:sp macro="" textlink="">
      <xdr:nvSpPr>
        <xdr:cNvPr id="2914"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427</xdr:row>
      <xdr:rowOff>0</xdr:rowOff>
    </xdr:from>
    <xdr:ext cx="66675" cy="648730"/>
    <xdr:sp macro="" textlink="">
      <xdr:nvSpPr>
        <xdr:cNvPr id="2915"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427</xdr:row>
      <xdr:rowOff>0</xdr:rowOff>
    </xdr:from>
    <xdr:ext cx="66675" cy="648730"/>
    <xdr:sp macro="" textlink="">
      <xdr:nvSpPr>
        <xdr:cNvPr id="2916"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427</xdr:row>
      <xdr:rowOff>0</xdr:rowOff>
    </xdr:from>
    <xdr:ext cx="66675" cy="648730"/>
    <xdr:sp macro="" textlink="">
      <xdr:nvSpPr>
        <xdr:cNvPr id="2917"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427</xdr:row>
      <xdr:rowOff>0</xdr:rowOff>
    </xdr:from>
    <xdr:ext cx="66675" cy="648730"/>
    <xdr:sp macro="" textlink="">
      <xdr:nvSpPr>
        <xdr:cNvPr id="2918"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427</xdr:row>
      <xdr:rowOff>0</xdr:rowOff>
    </xdr:from>
    <xdr:ext cx="66675" cy="648727"/>
    <xdr:sp macro="" textlink="">
      <xdr:nvSpPr>
        <xdr:cNvPr id="2919"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427</xdr:row>
      <xdr:rowOff>0</xdr:rowOff>
    </xdr:from>
    <xdr:ext cx="66675" cy="648727"/>
    <xdr:sp macro="" textlink="">
      <xdr:nvSpPr>
        <xdr:cNvPr id="2920"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427</xdr:row>
      <xdr:rowOff>0</xdr:rowOff>
    </xdr:from>
    <xdr:ext cx="66675" cy="648727"/>
    <xdr:sp macro="" textlink="">
      <xdr:nvSpPr>
        <xdr:cNvPr id="2921"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427</xdr:row>
      <xdr:rowOff>0</xdr:rowOff>
    </xdr:from>
    <xdr:ext cx="66675" cy="648727"/>
    <xdr:sp macro="" textlink="">
      <xdr:nvSpPr>
        <xdr:cNvPr id="2922"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427</xdr:row>
      <xdr:rowOff>0</xdr:rowOff>
    </xdr:from>
    <xdr:ext cx="66675" cy="648727"/>
    <xdr:sp macro="" textlink="">
      <xdr:nvSpPr>
        <xdr:cNvPr id="2923"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427</xdr:row>
      <xdr:rowOff>0</xdr:rowOff>
    </xdr:from>
    <xdr:ext cx="66675" cy="648727"/>
    <xdr:sp macro="" textlink="">
      <xdr:nvSpPr>
        <xdr:cNvPr id="2924"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427</xdr:row>
      <xdr:rowOff>0</xdr:rowOff>
    </xdr:from>
    <xdr:ext cx="66675" cy="648727"/>
    <xdr:sp macro="" textlink="">
      <xdr:nvSpPr>
        <xdr:cNvPr id="2925"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427</xdr:row>
      <xdr:rowOff>0</xdr:rowOff>
    </xdr:from>
    <xdr:ext cx="66675" cy="648727"/>
    <xdr:sp macro="" textlink="">
      <xdr:nvSpPr>
        <xdr:cNvPr id="2926"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427</xdr:row>
      <xdr:rowOff>0</xdr:rowOff>
    </xdr:from>
    <xdr:ext cx="66675" cy="648727"/>
    <xdr:sp macro="" textlink="">
      <xdr:nvSpPr>
        <xdr:cNvPr id="2927"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427</xdr:row>
      <xdr:rowOff>0</xdr:rowOff>
    </xdr:from>
    <xdr:ext cx="66675" cy="648727"/>
    <xdr:sp macro="" textlink="">
      <xdr:nvSpPr>
        <xdr:cNvPr id="2928"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427</xdr:row>
      <xdr:rowOff>0</xdr:rowOff>
    </xdr:from>
    <xdr:ext cx="66675" cy="648727"/>
    <xdr:sp macro="" textlink="">
      <xdr:nvSpPr>
        <xdr:cNvPr id="2929"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427</xdr:row>
      <xdr:rowOff>0</xdr:rowOff>
    </xdr:from>
    <xdr:ext cx="66675" cy="648727"/>
    <xdr:sp macro="" textlink="">
      <xdr:nvSpPr>
        <xdr:cNvPr id="2930"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428</xdr:row>
      <xdr:rowOff>0</xdr:rowOff>
    </xdr:from>
    <xdr:ext cx="66675" cy="648730"/>
    <xdr:sp macro="" textlink="">
      <xdr:nvSpPr>
        <xdr:cNvPr id="2931"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428</xdr:row>
      <xdr:rowOff>0</xdr:rowOff>
    </xdr:from>
    <xdr:ext cx="66675" cy="648730"/>
    <xdr:sp macro="" textlink="">
      <xdr:nvSpPr>
        <xdr:cNvPr id="2932"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428</xdr:row>
      <xdr:rowOff>0</xdr:rowOff>
    </xdr:from>
    <xdr:ext cx="66675" cy="648730"/>
    <xdr:sp macro="" textlink="">
      <xdr:nvSpPr>
        <xdr:cNvPr id="2933"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428</xdr:row>
      <xdr:rowOff>0</xdr:rowOff>
    </xdr:from>
    <xdr:ext cx="66675" cy="648730"/>
    <xdr:sp macro="" textlink="">
      <xdr:nvSpPr>
        <xdr:cNvPr id="2934"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428</xdr:row>
      <xdr:rowOff>0</xdr:rowOff>
    </xdr:from>
    <xdr:ext cx="66675" cy="648730"/>
    <xdr:sp macro="" textlink="">
      <xdr:nvSpPr>
        <xdr:cNvPr id="2935"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428</xdr:row>
      <xdr:rowOff>0</xdr:rowOff>
    </xdr:from>
    <xdr:ext cx="66675" cy="648730"/>
    <xdr:sp macro="" textlink="">
      <xdr:nvSpPr>
        <xdr:cNvPr id="2936"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428</xdr:row>
      <xdr:rowOff>0</xdr:rowOff>
    </xdr:from>
    <xdr:ext cx="66675" cy="648730"/>
    <xdr:sp macro="" textlink="">
      <xdr:nvSpPr>
        <xdr:cNvPr id="2937"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428</xdr:row>
      <xdr:rowOff>0</xdr:rowOff>
    </xdr:from>
    <xdr:ext cx="66675" cy="648730"/>
    <xdr:sp macro="" textlink="">
      <xdr:nvSpPr>
        <xdr:cNvPr id="2938"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428</xdr:row>
      <xdr:rowOff>0</xdr:rowOff>
    </xdr:from>
    <xdr:ext cx="66675" cy="648730"/>
    <xdr:sp macro="" textlink="">
      <xdr:nvSpPr>
        <xdr:cNvPr id="2939"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428</xdr:row>
      <xdr:rowOff>0</xdr:rowOff>
    </xdr:from>
    <xdr:ext cx="66675" cy="648730"/>
    <xdr:sp macro="" textlink="">
      <xdr:nvSpPr>
        <xdr:cNvPr id="2940"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428</xdr:row>
      <xdr:rowOff>0</xdr:rowOff>
    </xdr:from>
    <xdr:ext cx="66675" cy="648730"/>
    <xdr:sp macro="" textlink="">
      <xdr:nvSpPr>
        <xdr:cNvPr id="2941"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428</xdr:row>
      <xdr:rowOff>0</xdr:rowOff>
    </xdr:from>
    <xdr:ext cx="66675" cy="648730"/>
    <xdr:sp macro="" textlink="">
      <xdr:nvSpPr>
        <xdr:cNvPr id="2942"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428</xdr:row>
      <xdr:rowOff>0</xdr:rowOff>
    </xdr:from>
    <xdr:ext cx="66675" cy="648727"/>
    <xdr:sp macro="" textlink="">
      <xdr:nvSpPr>
        <xdr:cNvPr id="2943"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428</xdr:row>
      <xdr:rowOff>0</xdr:rowOff>
    </xdr:from>
    <xdr:ext cx="66675" cy="648727"/>
    <xdr:sp macro="" textlink="">
      <xdr:nvSpPr>
        <xdr:cNvPr id="2944"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428</xdr:row>
      <xdr:rowOff>0</xdr:rowOff>
    </xdr:from>
    <xdr:ext cx="66675" cy="648727"/>
    <xdr:sp macro="" textlink="">
      <xdr:nvSpPr>
        <xdr:cNvPr id="2945"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428</xdr:row>
      <xdr:rowOff>0</xdr:rowOff>
    </xdr:from>
    <xdr:ext cx="66675" cy="648727"/>
    <xdr:sp macro="" textlink="">
      <xdr:nvSpPr>
        <xdr:cNvPr id="2946"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428</xdr:row>
      <xdr:rowOff>0</xdr:rowOff>
    </xdr:from>
    <xdr:ext cx="66675" cy="648727"/>
    <xdr:sp macro="" textlink="">
      <xdr:nvSpPr>
        <xdr:cNvPr id="2947"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428</xdr:row>
      <xdr:rowOff>0</xdr:rowOff>
    </xdr:from>
    <xdr:ext cx="66675" cy="648727"/>
    <xdr:sp macro="" textlink="">
      <xdr:nvSpPr>
        <xdr:cNvPr id="2948"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428</xdr:row>
      <xdr:rowOff>0</xdr:rowOff>
    </xdr:from>
    <xdr:ext cx="66675" cy="648727"/>
    <xdr:sp macro="" textlink="">
      <xdr:nvSpPr>
        <xdr:cNvPr id="2949"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428</xdr:row>
      <xdr:rowOff>0</xdr:rowOff>
    </xdr:from>
    <xdr:ext cx="66675" cy="648727"/>
    <xdr:sp macro="" textlink="">
      <xdr:nvSpPr>
        <xdr:cNvPr id="2950"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428</xdr:row>
      <xdr:rowOff>0</xdr:rowOff>
    </xdr:from>
    <xdr:ext cx="66675" cy="648727"/>
    <xdr:sp macro="" textlink="">
      <xdr:nvSpPr>
        <xdr:cNvPr id="2951"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428</xdr:row>
      <xdr:rowOff>0</xdr:rowOff>
    </xdr:from>
    <xdr:ext cx="66675" cy="648727"/>
    <xdr:sp macro="" textlink="">
      <xdr:nvSpPr>
        <xdr:cNvPr id="2952"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428</xdr:row>
      <xdr:rowOff>0</xdr:rowOff>
    </xdr:from>
    <xdr:ext cx="66675" cy="648727"/>
    <xdr:sp macro="" textlink="">
      <xdr:nvSpPr>
        <xdr:cNvPr id="2953"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428</xdr:row>
      <xdr:rowOff>0</xdr:rowOff>
    </xdr:from>
    <xdr:ext cx="66675" cy="648727"/>
    <xdr:sp macro="" textlink="">
      <xdr:nvSpPr>
        <xdr:cNvPr id="2954"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429</xdr:row>
      <xdr:rowOff>0</xdr:rowOff>
    </xdr:from>
    <xdr:ext cx="66675" cy="648730"/>
    <xdr:sp macro="" textlink="">
      <xdr:nvSpPr>
        <xdr:cNvPr id="2955"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429</xdr:row>
      <xdr:rowOff>0</xdr:rowOff>
    </xdr:from>
    <xdr:ext cx="66675" cy="648730"/>
    <xdr:sp macro="" textlink="">
      <xdr:nvSpPr>
        <xdr:cNvPr id="2956"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429</xdr:row>
      <xdr:rowOff>0</xdr:rowOff>
    </xdr:from>
    <xdr:ext cx="66675" cy="648730"/>
    <xdr:sp macro="" textlink="">
      <xdr:nvSpPr>
        <xdr:cNvPr id="2957"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429</xdr:row>
      <xdr:rowOff>0</xdr:rowOff>
    </xdr:from>
    <xdr:ext cx="66675" cy="648730"/>
    <xdr:sp macro="" textlink="">
      <xdr:nvSpPr>
        <xdr:cNvPr id="2958"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429</xdr:row>
      <xdr:rowOff>0</xdr:rowOff>
    </xdr:from>
    <xdr:ext cx="66675" cy="648730"/>
    <xdr:sp macro="" textlink="">
      <xdr:nvSpPr>
        <xdr:cNvPr id="2959"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429</xdr:row>
      <xdr:rowOff>0</xdr:rowOff>
    </xdr:from>
    <xdr:ext cx="66675" cy="648730"/>
    <xdr:sp macro="" textlink="">
      <xdr:nvSpPr>
        <xdr:cNvPr id="2960"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429</xdr:row>
      <xdr:rowOff>0</xdr:rowOff>
    </xdr:from>
    <xdr:ext cx="66675" cy="648730"/>
    <xdr:sp macro="" textlink="">
      <xdr:nvSpPr>
        <xdr:cNvPr id="2961"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429</xdr:row>
      <xdr:rowOff>0</xdr:rowOff>
    </xdr:from>
    <xdr:ext cx="66675" cy="648730"/>
    <xdr:sp macro="" textlink="">
      <xdr:nvSpPr>
        <xdr:cNvPr id="2962"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429</xdr:row>
      <xdr:rowOff>0</xdr:rowOff>
    </xdr:from>
    <xdr:ext cx="66675" cy="648730"/>
    <xdr:sp macro="" textlink="">
      <xdr:nvSpPr>
        <xdr:cNvPr id="2963"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429</xdr:row>
      <xdr:rowOff>0</xdr:rowOff>
    </xdr:from>
    <xdr:ext cx="66675" cy="648730"/>
    <xdr:sp macro="" textlink="">
      <xdr:nvSpPr>
        <xdr:cNvPr id="2964"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429</xdr:row>
      <xdr:rowOff>0</xdr:rowOff>
    </xdr:from>
    <xdr:ext cx="66675" cy="648730"/>
    <xdr:sp macro="" textlink="">
      <xdr:nvSpPr>
        <xdr:cNvPr id="2965"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429</xdr:row>
      <xdr:rowOff>0</xdr:rowOff>
    </xdr:from>
    <xdr:ext cx="66675" cy="648730"/>
    <xdr:sp macro="" textlink="">
      <xdr:nvSpPr>
        <xdr:cNvPr id="2966"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429</xdr:row>
      <xdr:rowOff>0</xdr:rowOff>
    </xdr:from>
    <xdr:ext cx="66675" cy="648727"/>
    <xdr:sp macro="" textlink="">
      <xdr:nvSpPr>
        <xdr:cNvPr id="2967"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429</xdr:row>
      <xdr:rowOff>0</xdr:rowOff>
    </xdr:from>
    <xdr:ext cx="66675" cy="648727"/>
    <xdr:sp macro="" textlink="">
      <xdr:nvSpPr>
        <xdr:cNvPr id="2968"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429</xdr:row>
      <xdr:rowOff>0</xdr:rowOff>
    </xdr:from>
    <xdr:ext cx="66675" cy="648727"/>
    <xdr:sp macro="" textlink="">
      <xdr:nvSpPr>
        <xdr:cNvPr id="2969"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429</xdr:row>
      <xdr:rowOff>0</xdr:rowOff>
    </xdr:from>
    <xdr:ext cx="66675" cy="648727"/>
    <xdr:sp macro="" textlink="">
      <xdr:nvSpPr>
        <xdr:cNvPr id="2970"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429</xdr:row>
      <xdr:rowOff>0</xdr:rowOff>
    </xdr:from>
    <xdr:ext cx="66675" cy="648727"/>
    <xdr:sp macro="" textlink="">
      <xdr:nvSpPr>
        <xdr:cNvPr id="2971"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429</xdr:row>
      <xdr:rowOff>0</xdr:rowOff>
    </xdr:from>
    <xdr:ext cx="66675" cy="648727"/>
    <xdr:sp macro="" textlink="">
      <xdr:nvSpPr>
        <xdr:cNvPr id="2972"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429</xdr:row>
      <xdr:rowOff>0</xdr:rowOff>
    </xdr:from>
    <xdr:ext cx="66675" cy="648727"/>
    <xdr:sp macro="" textlink="">
      <xdr:nvSpPr>
        <xdr:cNvPr id="2973"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429</xdr:row>
      <xdr:rowOff>0</xdr:rowOff>
    </xdr:from>
    <xdr:ext cx="66675" cy="648727"/>
    <xdr:sp macro="" textlink="">
      <xdr:nvSpPr>
        <xdr:cNvPr id="2974"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429</xdr:row>
      <xdr:rowOff>0</xdr:rowOff>
    </xdr:from>
    <xdr:ext cx="66675" cy="648727"/>
    <xdr:sp macro="" textlink="">
      <xdr:nvSpPr>
        <xdr:cNvPr id="2975"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429</xdr:row>
      <xdr:rowOff>0</xdr:rowOff>
    </xdr:from>
    <xdr:ext cx="66675" cy="648727"/>
    <xdr:sp macro="" textlink="">
      <xdr:nvSpPr>
        <xdr:cNvPr id="2976"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429</xdr:row>
      <xdr:rowOff>0</xdr:rowOff>
    </xdr:from>
    <xdr:ext cx="66675" cy="648727"/>
    <xdr:sp macro="" textlink="">
      <xdr:nvSpPr>
        <xdr:cNvPr id="2977"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429</xdr:row>
      <xdr:rowOff>0</xdr:rowOff>
    </xdr:from>
    <xdr:ext cx="66675" cy="648727"/>
    <xdr:sp macro="" textlink="">
      <xdr:nvSpPr>
        <xdr:cNvPr id="2978"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430</xdr:row>
      <xdr:rowOff>0</xdr:rowOff>
    </xdr:from>
    <xdr:ext cx="66675" cy="648730"/>
    <xdr:sp macro="" textlink="">
      <xdr:nvSpPr>
        <xdr:cNvPr id="2979"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430</xdr:row>
      <xdr:rowOff>0</xdr:rowOff>
    </xdr:from>
    <xdr:ext cx="66675" cy="648730"/>
    <xdr:sp macro="" textlink="">
      <xdr:nvSpPr>
        <xdr:cNvPr id="2980"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430</xdr:row>
      <xdr:rowOff>0</xdr:rowOff>
    </xdr:from>
    <xdr:ext cx="66675" cy="648730"/>
    <xdr:sp macro="" textlink="">
      <xdr:nvSpPr>
        <xdr:cNvPr id="2981"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430</xdr:row>
      <xdr:rowOff>0</xdr:rowOff>
    </xdr:from>
    <xdr:ext cx="66675" cy="648730"/>
    <xdr:sp macro="" textlink="">
      <xdr:nvSpPr>
        <xdr:cNvPr id="2982"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430</xdr:row>
      <xdr:rowOff>0</xdr:rowOff>
    </xdr:from>
    <xdr:ext cx="66675" cy="648730"/>
    <xdr:sp macro="" textlink="">
      <xdr:nvSpPr>
        <xdr:cNvPr id="2983"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430</xdr:row>
      <xdr:rowOff>0</xdr:rowOff>
    </xdr:from>
    <xdr:ext cx="66675" cy="648730"/>
    <xdr:sp macro="" textlink="">
      <xdr:nvSpPr>
        <xdr:cNvPr id="2984"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430</xdr:row>
      <xdr:rowOff>0</xdr:rowOff>
    </xdr:from>
    <xdr:ext cx="66675" cy="648730"/>
    <xdr:sp macro="" textlink="">
      <xdr:nvSpPr>
        <xdr:cNvPr id="2985"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430</xdr:row>
      <xdr:rowOff>0</xdr:rowOff>
    </xdr:from>
    <xdr:ext cx="66675" cy="648730"/>
    <xdr:sp macro="" textlink="">
      <xdr:nvSpPr>
        <xdr:cNvPr id="2986"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430</xdr:row>
      <xdr:rowOff>0</xdr:rowOff>
    </xdr:from>
    <xdr:ext cx="66675" cy="648730"/>
    <xdr:sp macro="" textlink="">
      <xdr:nvSpPr>
        <xdr:cNvPr id="2987"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430</xdr:row>
      <xdr:rowOff>0</xdr:rowOff>
    </xdr:from>
    <xdr:ext cx="66675" cy="648730"/>
    <xdr:sp macro="" textlink="">
      <xdr:nvSpPr>
        <xdr:cNvPr id="2988"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430</xdr:row>
      <xdr:rowOff>0</xdr:rowOff>
    </xdr:from>
    <xdr:ext cx="66675" cy="648730"/>
    <xdr:sp macro="" textlink="">
      <xdr:nvSpPr>
        <xdr:cNvPr id="2989"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430</xdr:row>
      <xdr:rowOff>0</xdr:rowOff>
    </xdr:from>
    <xdr:ext cx="66675" cy="648730"/>
    <xdr:sp macro="" textlink="">
      <xdr:nvSpPr>
        <xdr:cNvPr id="2990"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430</xdr:row>
      <xdr:rowOff>0</xdr:rowOff>
    </xdr:from>
    <xdr:ext cx="66675" cy="648727"/>
    <xdr:sp macro="" textlink="">
      <xdr:nvSpPr>
        <xdr:cNvPr id="2991"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430</xdr:row>
      <xdr:rowOff>0</xdr:rowOff>
    </xdr:from>
    <xdr:ext cx="66675" cy="648727"/>
    <xdr:sp macro="" textlink="">
      <xdr:nvSpPr>
        <xdr:cNvPr id="2992"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430</xdr:row>
      <xdr:rowOff>0</xdr:rowOff>
    </xdr:from>
    <xdr:ext cx="66675" cy="648727"/>
    <xdr:sp macro="" textlink="">
      <xdr:nvSpPr>
        <xdr:cNvPr id="2993"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430</xdr:row>
      <xdr:rowOff>0</xdr:rowOff>
    </xdr:from>
    <xdr:ext cx="66675" cy="648727"/>
    <xdr:sp macro="" textlink="">
      <xdr:nvSpPr>
        <xdr:cNvPr id="2994"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430</xdr:row>
      <xdr:rowOff>0</xdr:rowOff>
    </xdr:from>
    <xdr:ext cx="66675" cy="648727"/>
    <xdr:sp macro="" textlink="">
      <xdr:nvSpPr>
        <xdr:cNvPr id="2995"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430</xdr:row>
      <xdr:rowOff>0</xdr:rowOff>
    </xdr:from>
    <xdr:ext cx="66675" cy="648727"/>
    <xdr:sp macro="" textlink="">
      <xdr:nvSpPr>
        <xdr:cNvPr id="2996"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430</xdr:row>
      <xdr:rowOff>0</xdr:rowOff>
    </xdr:from>
    <xdr:ext cx="66675" cy="648727"/>
    <xdr:sp macro="" textlink="">
      <xdr:nvSpPr>
        <xdr:cNvPr id="2997"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430</xdr:row>
      <xdr:rowOff>0</xdr:rowOff>
    </xdr:from>
    <xdr:ext cx="66675" cy="648727"/>
    <xdr:sp macro="" textlink="">
      <xdr:nvSpPr>
        <xdr:cNvPr id="2998"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430</xdr:row>
      <xdr:rowOff>0</xdr:rowOff>
    </xdr:from>
    <xdr:ext cx="66675" cy="648727"/>
    <xdr:sp macro="" textlink="">
      <xdr:nvSpPr>
        <xdr:cNvPr id="2999"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430</xdr:row>
      <xdr:rowOff>0</xdr:rowOff>
    </xdr:from>
    <xdr:ext cx="66675" cy="648727"/>
    <xdr:sp macro="" textlink="">
      <xdr:nvSpPr>
        <xdr:cNvPr id="3000"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430</xdr:row>
      <xdr:rowOff>0</xdr:rowOff>
    </xdr:from>
    <xdr:ext cx="66675" cy="648727"/>
    <xdr:sp macro="" textlink="">
      <xdr:nvSpPr>
        <xdr:cNvPr id="3001"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430</xdr:row>
      <xdr:rowOff>0</xdr:rowOff>
    </xdr:from>
    <xdr:ext cx="66675" cy="648727"/>
    <xdr:sp macro="" textlink="">
      <xdr:nvSpPr>
        <xdr:cNvPr id="3002"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430</xdr:row>
      <xdr:rowOff>0</xdr:rowOff>
    </xdr:from>
    <xdr:ext cx="66675" cy="648730"/>
    <xdr:sp macro="" textlink="">
      <xdr:nvSpPr>
        <xdr:cNvPr id="3003"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430</xdr:row>
      <xdr:rowOff>0</xdr:rowOff>
    </xdr:from>
    <xdr:ext cx="66675" cy="648730"/>
    <xdr:sp macro="" textlink="">
      <xdr:nvSpPr>
        <xdr:cNvPr id="3004"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430</xdr:row>
      <xdr:rowOff>0</xdr:rowOff>
    </xdr:from>
    <xdr:ext cx="66675" cy="648730"/>
    <xdr:sp macro="" textlink="">
      <xdr:nvSpPr>
        <xdr:cNvPr id="3005"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430</xdr:row>
      <xdr:rowOff>0</xdr:rowOff>
    </xdr:from>
    <xdr:ext cx="66675" cy="648730"/>
    <xdr:sp macro="" textlink="">
      <xdr:nvSpPr>
        <xdr:cNvPr id="3006"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430</xdr:row>
      <xdr:rowOff>0</xdr:rowOff>
    </xdr:from>
    <xdr:ext cx="66675" cy="648730"/>
    <xdr:sp macro="" textlink="">
      <xdr:nvSpPr>
        <xdr:cNvPr id="3007"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430</xdr:row>
      <xdr:rowOff>0</xdr:rowOff>
    </xdr:from>
    <xdr:ext cx="66675" cy="648730"/>
    <xdr:sp macro="" textlink="">
      <xdr:nvSpPr>
        <xdr:cNvPr id="3008"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430</xdr:row>
      <xdr:rowOff>0</xdr:rowOff>
    </xdr:from>
    <xdr:ext cx="66675" cy="648730"/>
    <xdr:sp macro="" textlink="">
      <xdr:nvSpPr>
        <xdr:cNvPr id="3009"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430</xdr:row>
      <xdr:rowOff>0</xdr:rowOff>
    </xdr:from>
    <xdr:ext cx="66675" cy="648730"/>
    <xdr:sp macro="" textlink="">
      <xdr:nvSpPr>
        <xdr:cNvPr id="3010"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430</xdr:row>
      <xdr:rowOff>0</xdr:rowOff>
    </xdr:from>
    <xdr:ext cx="66675" cy="648730"/>
    <xdr:sp macro="" textlink="">
      <xdr:nvSpPr>
        <xdr:cNvPr id="3011"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430</xdr:row>
      <xdr:rowOff>0</xdr:rowOff>
    </xdr:from>
    <xdr:ext cx="66675" cy="648730"/>
    <xdr:sp macro="" textlink="">
      <xdr:nvSpPr>
        <xdr:cNvPr id="3012"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430</xdr:row>
      <xdr:rowOff>0</xdr:rowOff>
    </xdr:from>
    <xdr:ext cx="66675" cy="648730"/>
    <xdr:sp macro="" textlink="">
      <xdr:nvSpPr>
        <xdr:cNvPr id="3013"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430</xdr:row>
      <xdr:rowOff>0</xdr:rowOff>
    </xdr:from>
    <xdr:ext cx="66675" cy="648730"/>
    <xdr:sp macro="" textlink="">
      <xdr:nvSpPr>
        <xdr:cNvPr id="3014"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430</xdr:row>
      <xdr:rowOff>0</xdr:rowOff>
    </xdr:from>
    <xdr:ext cx="66675" cy="648727"/>
    <xdr:sp macro="" textlink="">
      <xdr:nvSpPr>
        <xdr:cNvPr id="3015"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430</xdr:row>
      <xdr:rowOff>0</xdr:rowOff>
    </xdr:from>
    <xdr:ext cx="66675" cy="648727"/>
    <xdr:sp macro="" textlink="">
      <xdr:nvSpPr>
        <xdr:cNvPr id="3016"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430</xdr:row>
      <xdr:rowOff>0</xdr:rowOff>
    </xdr:from>
    <xdr:ext cx="66675" cy="648727"/>
    <xdr:sp macro="" textlink="">
      <xdr:nvSpPr>
        <xdr:cNvPr id="3017"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430</xdr:row>
      <xdr:rowOff>0</xdr:rowOff>
    </xdr:from>
    <xdr:ext cx="66675" cy="648727"/>
    <xdr:sp macro="" textlink="">
      <xdr:nvSpPr>
        <xdr:cNvPr id="3018"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430</xdr:row>
      <xdr:rowOff>0</xdr:rowOff>
    </xdr:from>
    <xdr:ext cx="66675" cy="648727"/>
    <xdr:sp macro="" textlink="">
      <xdr:nvSpPr>
        <xdr:cNvPr id="3019"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430</xdr:row>
      <xdr:rowOff>0</xdr:rowOff>
    </xdr:from>
    <xdr:ext cx="66675" cy="648727"/>
    <xdr:sp macro="" textlink="">
      <xdr:nvSpPr>
        <xdr:cNvPr id="3020"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430</xdr:row>
      <xdr:rowOff>0</xdr:rowOff>
    </xdr:from>
    <xdr:ext cx="66675" cy="648727"/>
    <xdr:sp macro="" textlink="">
      <xdr:nvSpPr>
        <xdr:cNvPr id="3021"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430</xdr:row>
      <xdr:rowOff>0</xdr:rowOff>
    </xdr:from>
    <xdr:ext cx="66675" cy="648727"/>
    <xdr:sp macro="" textlink="">
      <xdr:nvSpPr>
        <xdr:cNvPr id="3022"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430</xdr:row>
      <xdr:rowOff>0</xdr:rowOff>
    </xdr:from>
    <xdr:ext cx="66675" cy="648727"/>
    <xdr:sp macro="" textlink="">
      <xdr:nvSpPr>
        <xdr:cNvPr id="3023"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430</xdr:row>
      <xdr:rowOff>0</xdr:rowOff>
    </xdr:from>
    <xdr:ext cx="66675" cy="648727"/>
    <xdr:sp macro="" textlink="">
      <xdr:nvSpPr>
        <xdr:cNvPr id="3024"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430</xdr:row>
      <xdr:rowOff>0</xdr:rowOff>
    </xdr:from>
    <xdr:ext cx="66675" cy="648727"/>
    <xdr:sp macro="" textlink="">
      <xdr:nvSpPr>
        <xdr:cNvPr id="3025"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430</xdr:row>
      <xdr:rowOff>0</xdr:rowOff>
    </xdr:from>
    <xdr:ext cx="66675" cy="648727"/>
    <xdr:sp macro="" textlink="">
      <xdr:nvSpPr>
        <xdr:cNvPr id="3026"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431</xdr:row>
      <xdr:rowOff>0</xdr:rowOff>
    </xdr:from>
    <xdr:ext cx="66675" cy="648730"/>
    <xdr:sp macro="" textlink="">
      <xdr:nvSpPr>
        <xdr:cNvPr id="3027"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431</xdr:row>
      <xdr:rowOff>0</xdr:rowOff>
    </xdr:from>
    <xdr:ext cx="66675" cy="648730"/>
    <xdr:sp macro="" textlink="">
      <xdr:nvSpPr>
        <xdr:cNvPr id="3028"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431</xdr:row>
      <xdr:rowOff>0</xdr:rowOff>
    </xdr:from>
    <xdr:ext cx="66675" cy="648730"/>
    <xdr:sp macro="" textlink="">
      <xdr:nvSpPr>
        <xdr:cNvPr id="3029"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431</xdr:row>
      <xdr:rowOff>0</xdr:rowOff>
    </xdr:from>
    <xdr:ext cx="66675" cy="648730"/>
    <xdr:sp macro="" textlink="">
      <xdr:nvSpPr>
        <xdr:cNvPr id="3030"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431</xdr:row>
      <xdr:rowOff>0</xdr:rowOff>
    </xdr:from>
    <xdr:ext cx="66675" cy="648730"/>
    <xdr:sp macro="" textlink="">
      <xdr:nvSpPr>
        <xdr:cNvPr id="3031"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431</xdr:row>
      <xdr:rowOff>0</xdr:rowOff>
    </xdr:from>
    <xdr:ext cx="66675" cy="648730"/>
    <xdr:sp macro="" textlink="">
      <xdr:nvSpPr>
        <xdr:cNvPr id="3032"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431</xdr:row>
      <xdr:rowOff>0</xdr:rowOff>
    </xdr:from>
    <xdr:ext cx="66675" cy="648730"/>
    <xdr:sp macro="" textlink="">
      <xdr:nvSpPr>
        <xdr:cNvPr id="3033"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431</xdr:row>
      <xdr:rowOff>0</xdr:rowOff>
    </xdr:from>
    <xdr:ext cx="66675" cy="648730"/>
    <xdr:sp macro="" textlink="">
      <xdr:nvSpPr>
        <xdr:cNvPr id="3034"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431</xdr:row>
      <xdr:rowOff>0</xdr:rowOff>
    </xdr:from>
    <xdr:ext cx="66675" cy="648730"/>
    <xdr:sp macro="" textlink="">
      <xdr:nvSpPr>
        <xdr:cNvPr id="3035"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431</xdr:row>
      <xdr:rowOff>0</xdr:rowOff>
    </xdr:from>
    <xdr:ext cx="66675" cy="648730"/>
    <xdr:sp macro="" textlink="">
      <xdr:nvSpPr>
        <xdr:cNvPr id="3036"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431</xdr:row>
      <xdr:rowOff>0</xdr:rowOff>
    </xdr:from>
    <xdr:ext cx="66675" cy="648730"/>
    <xdr:sp macro="" textlink="">
      <xdr:nvSpPr>
        <xdr:cNvPr id="3037"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431</xdr:row>
      <xdr:rowOff>0</xdr:rowOff>
    </xdr:from>
    <xdr:ext cx="66675" cy="648730"/>
    <xdr:sp macro="" textlink="">
      <xdr:nvSpPr>
        <xdr:cNvPr id="3038"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431</xdr:row>
      <xdr:rowOff>0</xdr:rowOff>
    </xdr:from>
    <xdr:ext cx="66675" cy="648727"/>
    <xdr:sp macro="" textlink="">
      <xdr:nvSpPr>
        <xdr:cNvPr id="3039"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431</xdr:row>
      <xdr:rowOff>0</xdr:rowOff>
    </xdr:from>
    <xdr:ext cx="66675" cy="648727"/>
    <xdr:sp macro="" textlink="">
      <xdr:nvSpPr>
        <xdr:cNvPr id="3040"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431</xdr:row>
      <xdr:rowOff>0</xdr:rowOff>
    </xdr:from>
    <xdr:ext cx="66675" cy="648727"/>
    <xdr:sp macro="" textlink="">
      <xdr:nvSpPr>
        <xdr:cNvPr id="3041"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431</xdr:row>
      <xdr:rowOff>0</xdr:rowOff>
    </xdr:from>
    <xdr:ext cx="66675" cy="648727"/>
    <xdr:sp macro="" textlink="">
      <xdr:nvSpPr>
        <xdr:cNvPr id="3042"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431</xdr:row>
      <xdr:rowOff>0</xdr:rowOff>
    </xdr:from>
    <xdr:ext cx="66675" cy="648727"/>
    <xdr:sp macro="" textlink="">
      <xdr:nvSpPr>
        <xdr:cNvPr id="3043"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431</xdr:row>
      <xdr:rowOff>0</xdr:rowOff>
    </xdr:from>
    <xdr:ext cx="66675" cy="648727"/>
    <xdr:sp macro="" textlink="">
      <xdr:nvSpPr>
        <xdr:cNvPr id="3044"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431</xdr:row>
      <xdr:rowOff>0</xdr:rowOff>
    </xdr:from>
    <xdr:ext cx="66675" cy="648727"/>
    <xdr:sp macro="" textlink="">
      <xdr:nvSpPr>
        <xdr:cNvPr id="3045"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431</xdr:row>
      <xdr:rowOff>0</xdr:rowOff>
    </xdr:from>
    <xdr:ext cx="66675" cy="648727"/>
    <xdr:sp macro="" textlink="">
      <xdr:nvSpPr>
        <xdr:cNvPr id="3046"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431</xdr:row>
      <xdr:rowOff>0</xdr:rowOff>
    </xdr:from>
    <xdr:ext cx="66675" cy="648727"/>
    <xdr:sp macro="" textlink="">
      <xdr:nvSpPr>
        <xdr:cNvPr id="3047"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431</xdr:row>
      <xdr:rowOff>0</xdr:rowOff>
    </xdr:from>
    <xdr:ext cx="66675" cy="648727"/>
    <xdr:sp macro="" textlink="">
      <xdr:nvSpPr>
        <xdr:cNvPr id="3048"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431</xdr:row>
      <xdr:rowOff>0</xdr:rowOff>
    </xdr:from>
    <xdr:ext cx="66675" cy="648727"/>
    <xdr:sp macro="" textlink="">
      <xdr:nvSpPr>
        <xdr:cNvPr id="3049"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431</xdr:row>
      <xdr:rowOff>0</xdr:rowOff>
    </xdr:from>
    <xdr:ext cx="66675" cy="648727"/>
    <xdr:sp macro="" textlink="">
      <xdr:nvSpPr>
        <xdr:cNvPr id="3050"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432</xdr:row>
      <xdr:rowOff>0</xdr:rowOff>
    </xdr:from>
    <xdr:ext cx="66675" cy="648730"/>
    <xdr:sp macro="" textlink="">
      <xdr:nvSpPr>
        <xdr:cNvPr id="3051"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432</xdr:row>
      <xdr:rowOff>0</xdr:rowOff>
    </xdr:from>
    <xdr:ext cx="66675" cy="648730"/>
    <xdr:sp macro="" textlink="">
      <xdr:nvSpPr>
        <xdr:cNvPr id="3052"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432</xdr:row>
      <xdr:rowOff>0</xdr:rowOff>
    </xdr:from>
    <xdr:ext cx="66675" cy="648730"/>
    <xdr:sp macro="" textlink="">
      <xdr:nvSpPr>
        <xdr:cNvPr id="3053"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432</xdr:row>
      <xdr:rowOff>0</xdr:rowOff>
    </xdr:from>
    <xdr:ext cx="66675" cy="648730"/>
    <xdr:sp macro="" textlink="">
      <xdr:nvSpPr>
        <xdr:cNvPr id="3054"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432</xdr:row>
      <xdr:rowOff>0</xdr:rowOff>
    </xdr:from>
    <xdr:ext cx="66675" cy="648730"/>
    <xdr:sp macro="" textlink="">
      <xdr:nvSpPr>
        <xdr:cNvPr id="3055"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432</xdr:row>
      <xdr:rowOff>0</xdr:rowOff>
    </xdr:from>
    <xdr:ext cx="66675" cy="648730"/>
    <xdr:sp macro="" textlink="">
      <xdr:nvSpPr>
        <xdr:cNvPr id="3056"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432</xdr:row>
      <xdr:rowOff>0</xdr:rowOff>
    </xdr:from>
    <xdr:ext cx="66675" cy="648730"/>
    <xdr:sp macro="" textlink="">
      <xdr:nvSpPr>
        <xdr:cNvPr id="3057"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432</xdr:row>
      <xdr:rowOff>0</xdr:rowOff>
    </xdr:from>
    <xdr:ext cx="66675" cy="648730"/>
    <xdr:sp macro="" textlink="">
      <xdr:nvSpPr>
        <xdr:cNvPr id="3058"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432</xdr:row>
      <xdr:rowOff>0</xdr:rowOff>
    </xdr:from>
    <xdr:ext cx="66675" cy="648730"/>
    <xdr:sp macro="" textlink="">
      <xdr:nvSpPr>
        <xdr:cNvPr id="3059"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432</xdr:row>
      <xdr:rowOff>0</xdr:rowOff>
    </xdr:from>
    <xdr:ext cx="66675" cy="648730"/>
    <xdr:sp macro="" textlink="">
      <xdr:nvSpPr>
        <xdr:cNvPr id="3060"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432</xdr:row>
      <xdr:rowOff>0</xdr:rowOff>
    </xdr:from>
    <xdr:ext cx="66675" cy="648730"/>
    <xdr:sp macro="" textlink="">
      <xdr:nvSpPr>
        <xdr:cNvPr id="3061"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432</xdr:row>
      <xdr:rowOff>0</xdr:rowOff>
    </xdr:from>
    <xdr:ext cx="66675" cy="648730"/>
    <xdr:sp macro="" textlink="">
      <xdr:nvSpPr>
        <xdr:cNvPr id="3062"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432</xdr:row>
      <xdr:rowOff>0</xdr:rowOff>
    </xdr:from>
    <xdr:ext cx="66675" cy="648727"/>
    <xdr:sp macro="" textlink="">
      <xdr:nvSpPr>
        <xdr:cNvPr id="3063"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432</xdr:row>
      <xdr:rowOff>0</xdr:rowOff>
    </xdr:from>
    <xdr:ext cx="66675" cy="648727"/>
    <xdr:sp macro="" textlink="">
      <xdr:nvSpPr>
        <xdr:cNvPr id="3064"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432</xdr:row>
      <xdr:rowOff>0</xdr:rowOff>
    </xdr:from>
    <xdr:ext cx="66675" cy="648727"/>
    <xdr:sp macro="" textlink="">
      <xdr:nvSpPr>
        <xdr:cNvPr id="3065"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432</xdr:row>
      <xdr:rowOff>0</xdr:rowOff>
    </xdr:from>
    <xdr:ext cx="66675" cy="648727"/>
    <xdr:sp macro="" textlink="">
      <xdr:nvSpPr>
        <xdr:cNvPr id="3066"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432</xdr:row>
      <xdr:rowOff>0</xdr:rowOff>
    </xdr:from>
    <xdr:ext cx="66675" cy="648727"/>
    <xdr:sp macro="" textlink="">
      <xdr:nvSpPr>
        <xdr:cNvPr id="3067"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432</xdr:row>
      <xdr:rowOff>0</xdr:rowOff>
    </xdr:from>
    <xdr:ext cx="66675" cy="648727"/>
    <xdr:sp macro="" textlink="">
      <xdr:nvSpPr>
        <xdr:cNvPr id="3068"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432</xdr:row>
      <xdr:rowOff>0</xdr:rowOff>
    </xdr:from>
    <xdr:ext cx="66675" cy="648727"/>
    <xdr:sp macro="" textlink="">
      <xdr:nvSpPr>
        <xdr:cNvPr id="3069"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432</xdr:row>
      <xdr:rowOff>0</xdr:rowOff>
    </xdr:from>
    <xdr:ext cx="66675" cy="648727"/>
    <xdr:sp macro="" textlink="">
      <xdr:nvSpPr>
        <xdr:cNvPr id="3070"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432</xdr:row>
      <xdr:rowOff>0</xdr:rowOff>
    </xdr:from>
    <xdr:ext cx="66675" cy="648727"/>
    <xdr:sp macro="" textlink="">
      <xdr:nvSpPr>
        <xdr:cNvPr id="3071"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432</xdr:row>
      <xdr:rowOff>0</xdr:rowOff>
    </xdr:from>
    <xdr:ext cx="66675" cy="648727"/>
    <xdr:sp macro="" textlink="">
      <xdr:nvSpPr>
        <xdr:cNvPr id="3072"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432</xdr:row>
      <xdr:rowOff>0</xdr:rowOff>
    </xdr:from>
    <xdr:ext cx="66675" cy="648727"/>
    <xdr:sp macro="" textlink="">
      <xdr:nvSpPr>
        <xdr:cNvPr id="3073"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432</xdr:row>
      <xdr:rowOff>0</xdr:rowOff>
    </xdr:from>
    <xdr:ext cx="66675" cy="648727"/>
    <xdr:sp macro="" textlink="">
      <xdr:nvSpPr>
        <xdr:cNvPr id="3074"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433</xdr:row>
      <xdr:rowOff>0</xdr:rowOff>
    </xdr:from>
    <xdr:ext cx="66675" cy="648730"/>
    <xdr:sp macro="" textlink="">
      <xdr:nvSpPr>
        <xdr:cNvPr id="3075"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433</xdr:row>
      <xdr:rowOff>0</xdr:rowOff>
    </xdr:from>
    <xdr:ext cx="66675" cy="648730"/>
    <xdr:sp macro="" textlink="">
      <xdr:nvSpPr>
        <xdr:cNvPr id="3076"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433</xdr:row>
      <xdr:rowOff>0</xdr:rowOff>
    </xdr:from>
    <xdr:ext cx="66675" cy="648730"/>
    <xdr:sp macro="" textlink="">
      <xdr:nvSpPr>
        <xdr:cNvPr id="3077"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433</xdr:row>
      <xdr:rowOff>0</xdr:rowOff>
    </xdr:from>
    <xdr:ext cx="66675" cy="648730"/>
    <xdr:sp macro="" textlink="">
      <xdr:nvSpPr>
        <xdr:cNvPr id="3078"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433</xdr:row>
      <xdr:rowOff>0</xdr:rowOff>
    </xdr:from>
    <xdr:ext cx="66675" cy="648730"/>
    <xdr:sp macro="" textlink="">
      <xdr:nvSpPr>
        <xdr:cNvPr id="3079"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433</xdr:row>
      <xdr:rowOff>0</xdr:rowOff>
    </xdr:from>
    <xdr:ext cx="66675" cy="648730"/>
    <xdr:sp macro="" textlink="">
      <xdr:nvSpPr>
        <xdr:cNvPr id="3080"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433</xdr:row>
      <xdr:rowOff>0</xdr:rowOff>
    </xdr:from>
    <xdr:ext cx="66675" cy="648730"/>
    <xdr:sp macro="" textlink="">
      <xdr:nvSpPr>
        <xdr:cNvPr id="3081" name="Text Box 29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433</xdr:row>
      <xdr:rowOff>0</xdr:rowOff>
    </xdr:from>
    <xdr:ext cx="66675" cy="648730"/>
    <xdr:sp macro="" textlink="">
      <xdr:nvSpPr>
        <xdr:cNvPr id="3082" name="Text Box 30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433</xdr:row>
      <xdr:rowOff>0</xdr:rowOff>
    </xdr:from>
    <xdr:ext cx="66675" cy="648730"/>
    <xdr:sp macro="" textlink="">
      <xdr:nvSpPr>
        <xdr:cNvPr id="3083" name="Text Box 213"/>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433</xdr:row>
      <xdr:rowOff>0</xdr:rowOff>
    </xdr:from>
    <xdr:ext cx="66675" cy="648730"/>
    <xdr:sp macro="" textlink="">
      <xdr:nvSpPr>
        <xdr:cNvPr id="3084" name="Text Box 214"/>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433</xdr:row>
      <xdr:rowOff>0</xdr:rowOff>
    </xdr:from>
    <xdr:ext cx="66675" cy="648730"/>
    <xdr:sp macro="" textlink="">
      <xdr:nvSpPr>
        <xdr:cNvPr id="3085" name="Text Box 269"/>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433</xdr:row>
      <xdr:rowOff>0</xdr:rowOff>
    </xdr:from>
    <xdr:ext cx="66675" cy="648730"/>
    <xdr:sp macro="" textlink="">
      <xdr:nvSpPr>
        <xdr:cNvPr id="3086" name="Text Box 270"/>
        <xdr:cNvSpPr txBox="1">
          <a:spLocks noChangeArrowheads="1"/>
        </xdr:cNvSpPr>
      </xdr:nvSpPr>
      <xdr:spPr bwMode="auto">
        <a:xfrm>
          <a:off x="6153150" y="19707225"/>
          <a:ext cx="66675" cy="64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433</xdr:row>
      <xdr:rowOff>0</xdr:rowOff>
    </xdr:from>
    <xdr:ext cx="66675" cy="648727"/>
    <xdr:sp macro="" textlink="">
      <xdr:nvSpPr>
        <xdr:cNvPr id="3087"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433</xdr:row>
      <xdr:rowOff>0</xdr:rowOff>
    </xdr:from>
    <xdr:ext cx="66675" cy="648727"/>
    <xdr:sp macro="" textlink="">
      <xdr:nvSpPr>
        <xdr:cNvPr id="3088"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433</xdr:row>
      <xdr:rowOff>0</xdr:rowOff>
    </xdr:from>
    <xdr:ext cx="66675" cy="648727"/>
    <xdr:sp macro="" textlink="">
      <xdr:nvSpPr>
        <xdr:cNvPr id="3089"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433</xdr:row>
      <xdr:rowOff>0</xdr:rowOff>
    </xdr:from>
    <xdr:ext cx="66675" cy="648727"/>
    <xdr:sp macro="" textlink="">
      <xdr:nvSpPr>
        <xdr:cNvPr id="3090"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433</xdr:row>
      <xdr:rowOff>0</xdr:rowOff>
    </xdr:from>
    <xdr:ext cx="66675" cy="648727"/>
    <xdr:sp macro="" textlink="">
      <xdr:nvSpPr>
        <xdr:cNvPr id="3091"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433</xdr:row>
      <xdr:rowOff>0</xdr:rowOff>
    </xdr:from>
    <xdr:ext cx="66675" cy="648727"/>
    <xdr:sp macro="" textlink="">
      <xdr:nvSpPr>
        <xdr:cNvPr id="3092"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433</xdr:row>
      <xdr:rowOff>0</xdr:rowOff>
    </xdr:from>
    <xdr:ext cx="66675" cy="648727"/>
    <xdr:sp macro="" textlink="">
      <xdr:nvSpPr>
        <xdr:cNvPr id="3093" name="Text Box 29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433</xdr:row>
      <xdr:rowOff>0</xdr:rowOff>
    </xdr:from>
    <xdr:ext cx="66675" cy="648727"/>
    <xdr:sp macro="" textlink="">
      <xdr:nvSpPr>
        <xdr:cNvPr id="3094" name="Text Box 30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433</xdr:row>
      <xdr:rowOff>0</xdr:rowOff>
    </xdr:from>
    <xdr:ext cx="66675" cy="648727"/>
    <xdr:sp macro="" textlink="">
      <xdr:nvSpPr>
        <xdr:cNvPr id="3095" name="Text Box 213"/>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433</xdr:row>
      <xdr:rowOff>0</xdr:rowOff>
    </xdr:from>
    <xdr:ext cx="66675" cy="648727"/>
    <xdr:sp macro="" textlink="">
      <xdr:nvSpPr>
        <xdr:cNvPr id="3096" name="Text Box 214"/>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433</xdr:row>
      <xdr:rowOff>0</xdr:rowOff>
    </xdr:from>
    <xdr:ext cx="66675" cy="648727"/>
    <xdr:sp macro="" textlink="">
      <xdr:nvSpPr>
        <xdr:cNvPr id="3097" name="Text Box 269"/>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433</xdr:row>
      <xdr:rowOff>0</xdr:rowOff>
    </xdr:from>
    <xdr:ext cx="66675" cy="648727"/>
    <xdr:sp macro="" textlink="">
      <xdr:nvSpPr>
        <xdr:cNvPr id="3098" name="Text Box 270"/>
        <xdr:cNvSpPr txBox="1">
          <a:spLocks noChangeArrowheads="1"/>
        </xdr:cNvSpPr>
      </xdr:nvSpPr>
      <xdr:spPr bwMode="auto">
        <a:xfrm>
          <a:off x="6153150" y="19707225"/>
          <a:ext cx="66675" cy="64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8</xdr:col>
      <xdr:colOff>0</xdr:colOff>
      <xdr:row>8</xdr:row>
      <xdr:rowOff>0</xdr:rowOff>
    </xdr:from>
    <xdr:to>
      <xdr:col>8</xdr:col>
      <xdr:colOff>66675</xdr:colOff>
      <xdr:row>8</xdr:row>
      <xdr:rowOff>639392</xdr:rowOff>
    </xdr:to>
    <xdr:sp macro="" textlink="">
      <xdr:nvSpPr>
        <xdr:cNvPr id="2" name="Text Box 299"/>
        <xdr:cNvSpPr txBox="1">
          <a:spLocks noChangeArrowheads="1"/>
        </xdr:cNvSpPr>
      </xdr:nvSpPr>
      <xdr:spPr bwMode="auto">
        <a:xfrm>
          <a:off x="6029325" y="4010025"/>
          <a:ext cx="66675" cy="6393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8</xdr:row>
      <xdr:rowOff>0</xdr:rowOff>
    </xdr:from>
    <xdr:to>
      <xdr:col>8</xdr:col>
      <xdr:colOff>66675</xdr:colOff>
      <xdr:row>8</xdr:row>
      <xdr:rowOff>639392</xdr:rowOff>
    </xdr:to>
    <xdr:sp macro="" textlink="">
      <xdr:nvSpPr>
        <xdr:cNvPr id="3" name="Text Box 300"/>
        <xdr:cNvSpPr txBox="1">
          <a:spLocks noChangeArrowheads="1"/>
        </xdr:cNvSpPr>
      </xdr:nvSpPr>
      <xdr:spPr bwMode="auto">
        <a:xfrm>
          <a:off x="6029325" y="4010025"/>
          <a:ext cx="66675" cy="6393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8</xdr:row>
      <xdr:rowOff>0</xdr:rowOff>
    </xdr:from>
    <xdr:to>
      <xdr:col>8</xdr:col>
      <xdr:colOff>66675</xdr:colOff>
      <xdr:row>8</xdr:row>
      <xdr:rowOff>639392</xdr:rowOff>
    </xdr:to>
    <xdr:sp macro="" textlink="">
      <xdr:nvSpPr>
        <xdr:cNvPr id="4" name="Text Box 213"/>
        <xdr:cNvSpPr txBox="1">
          <a:spLocks noChangeArrowheads="1"/>
        </xdr:cNvSpPr>
      </xdr:nvSpPr>
      <xdr:spPr bwMode="auto">
        <a:xfrm>
          <a:off x="6029325" y="4010025"/>
          <a:ext cx="66675" cy="6393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8</xdr:row>
      <xdr:rowOff>0</xdr:rowOff>
    </xdr:from>
    <xdr:to>
      <xdr:col>8</xdr:col>
      <xdr:colOff>66675</xdr:colOff>
      <xdr:row>8</xdr:row>
      <xdr:rowOff>639392</xdr:rowOff>
    </xdr:to>
    <xdr:sp macro="" textlink="">
      <xdr:nvSpPr>
        <xdr:cNvPr id="5" name="Text Box 214"/>
        <xdr:cNvSpPr txBox="1">
          <a:spLocks noChangeArrowheads="1"/>
        </xdr:cNvSpPr>
      </xdr:nvSpPr>
      <xdr:spPr bwMode="auto">
        <a:xfrm>
          <a:off x="6029325" y="4010025"/>
          <a:ext cx="66675" cy="6393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8</xdr:row>
      <xdr:rowOff>0</xdr:rowOff>
    </xdr:from>
    <xdr:to>
      <xdr:col>8</xdr:col>
      <xdr:colOff>66675</xdr:colOff>
      <xdr:row>8</xdr:row>
      <xdr:rowOff>639392</xdr:rowOff>
    </xdr:to>
    <xdr:sp macro="" textlink="">
      <xdr:nvSpPr>
        <xdr:cNvPr id="6" name="Text Box 269"/>
        <xdr:cNvSpPr txBox="1">
          <a:spLocks noChangeArrowheads="1"/>
        </xdr:cNvSpPr>
      </xdr:nvSpPr>
      <xdr:spPr bwMode="auto">
        <a:xfrm>
          <a:off x="6029325" y="4010025"/>
          <a:ext cx="66675" cy="6393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8</xdr:row>
      <xdr:rowOff>0</xdr:rowOff>
    </xdr:from>
    <xdr:to>
      <xdr:col>8</xdr:col>
      <xdr:colOff>66675</xdr:colOff>
      <xdr:row>8</xdr:row>
      <xdr:rowOff>639392</xdr:rowOff>
    </xdr:to>
    <xdr:sp macro="" textlink="">
      <xdr:nvSpPr>
        <xdr:cNvPr id="7" name="Text Box 270"/>
        <xdr:cNvSpPr txBox="1">
          <a:spLocks noChangeArrowheads="1"/>
        </xdr:cNvSpPr>
      </xdr:nvSpPr>
      <xdr:spPr bwMode="auto">
        <a:xfrm>
          <a:off x="6029325" y="4010025"/>
          <a:ext cx="66675" cy="6393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8</xdr:row>
      <xdr:rowOff>0</xdr:rowOff>
    </xdr:from>
    <xdr:to>
      <xdr:col>8</xdr:col>
      <xdr:colOff>66675</xdr:colOff>
      <xdr:row>8</xdr:row>
      <xdr:rowOff>639392</xdr:rowOff>
    </xdr:to>
    <xdr:sp macro="" textlink="">
      <xdr:nvSpPr>
        <xdr:cNvPr id="8" name="Text Box 299"/>
        <xdr:cNvSpPr txBox="1">
          <a:spLocks noChangeArrowheads="1"/>
        </xdr:cNvSpPr>
      </xdr:nvSpPr>
      <xdr:spPr bwMode="auto">
        <a:xfrm>
          <a:off x="6029325" y="4010025"/>
          <a:ext cx="66675" cy="6393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8</xdr:row>
      <xdr:rowOff>0</xdr:rowOff>
    </xdr:from>
    <xdr:to>
      <xdr:col>8</xdr:col>
      <xdr:colOff>66675</xdr:colOff>
      <xdr:row>8</xdr:row>
      <xdr:rowOff>639392</xdr:rowOff>
    </xdr:to>
    <xdr:sp macro="" textlink="">
      <xdr:nvSpPr>
        <xdr:cNvPr id="9" name="Text Box 300"/>
        <xdr:cNvSpPr txBox="1">
          <a:spLocks noChangeArrowheads="1"/>
        </xdr:cNvSpPr>
      </xdr:nvSpPr>
      <xdr:spPr bwMode="auto">
        <a:xfrm>
          <a:off x="6029325" y="4010025"/>
          <a:ext cx="66675" cy="6393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8</xdr:row>
      <xdr:rowOff>0</xdr:rowOff>
    </xdr:from>
    <xdr:to>
      <xdr:col>8</xdr:col>
      <xdr:colOff>66675</xdr:colOff>
      <xdr:row>8</xdr:row>
      <xdr:rowOff>639392</xdr:rowOff>
    </xdr:to>
    <xdr:sp macro="" textlink="">
      <xdr:nvSpPr>
        <xdr:cNvPr id="10" name="Text Box 213"/>
        <xdr:cNvSpPr txBox="1">
          <a:spLocks noChangeArrowheads="1"/>
        </xdr:cNvSpPr>
      </xdr:nvSpPr>
      <xdr:spPr bwMode="auto">
        <a:xfrm>
          <a:off x="6029325" y="4010025"/>
          <a:ext cx="66675" cy="6393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8</xdr:row>
      <xdr:rowOff>0</xdr:rowOff>
    </xdr:from>
    <xdr:to>
      <xdr:col>8</xdr:col>
      <xdr:colOff>66675</xdr:colOff>
      <xdr:row>8</xdr:row>
      <xdr:rowOff>639392</xdr:rowOff>
    </xdr:to>
    <xdr:sp macro="" textlink="">
      <xdr:nvSpPr>
        <xdr:cNvPr id="11" name="Text Box 214"/>
        <xdr:cNvSpPr txBox="1">
          <a:spLocks noChangeArrowheads="1"/>
        </xdr:cNvSpPr>
      </xdr:nvSpPr>
      <xdr:spPr bwMode="auto">
        <a:xfrm>
          <a:off x="6029325" y="4010025"/>
          <a:ext cx="66675" cy="6393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8</xdr:row>
      <xdr:rowOff>0</xdr:rowOff>
    </xdr:from>
    <xdr:to>
      <xdr:col>8</xdr:col>
      <xdr:colOff>66675</xdr:colOff>
      <xdr:row>8</xdr:row>
      <xdr:rowOff>639392</xdr:rowOff>
    </xdr:to>
    <xdr:sp macro="" textlink="">
      <xdr:nvSpPr>
        <xdr:cNvPr id="12" name="Text Box 269"/>
        <xdr:cNvSpPr txBox="1">
          <a:spLocks noChangeArrowheads="1"/>
        </xdr:cNvSpPr>
      </xdr:nvSpPr>
      <xdr:spPr bwMode="auto">
        <a:xfrm>
          <a:off x="6029325" y="4010025"/>
          <a:ext cx="66675" cy="6393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8</xdr:row>
      <xdr:rowOff>0</xdr:rowOff>
    </xdr:from>
    <xdr:to>
      <xdr:col>8</xdr:col>
      <xdr:colOff>66675</xdr:colOff>
      <xdr:row>8</xdr:row>
      <xdr:rowOff>639392</xdr:rowOff>
    </xdr:to>
    <xdr:sp macro="" textlink="">
      <xdr:nvSpPr>
        <xdr:cNvPr id="13" name="Text Box 270"/>
        <xdr:cNvSpPr txBox="1">
          <a:spLocks noChangeArrowheads="1"/>
        </xdr:cNvSpPr>
      </xdr:nvSpPr>
      <xdr:spPr bwMode="auto">
        <a:xfrm>
          <a:off x="6029325" y="4010025"/>
          <a:ext cx="66675" cy="6393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8</xdr:row>
      <xdr:rowOff>0</xdr:rowOff>
    </xdr:from>
    <xdr:to>
      <xdr:col>8</xdr:col>
      <xdr:colOff>66675</xdr:colOff>
      <xdr:row>8</xdr:row>
      <xdr:rowOff>466912</xdr:rowOff>
    </xdr:to>
    <xdr:sp macro="" textlink="">
      <xdr:nvSpPr>
        <xdr:cNvPr id="14" name="Text Box 299"/>
        <xdr:cNvSpPr txBox="1">
          <a:spLocks noChangeArrowheads="1"/>
        </xdr:cNvSpPr>
      </xdr:nvSpPr>
      <xdr:spPr bwMode="auto">
        <a:xfrm>
          <a:off x="6029325" y="4010025"/>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8</xdr:row>
      <xdr:rowOff>0</xdr:rowOff>
    </xdr:from>
    <xdr:to>
      <xdr:col>8</xdr:col>
      <xdr:colOff>66675</xdr:colOff>
      <xdr:row>8</xdr:row>
      <xdr:rowOff>466912</xdr:rowOff>
    </xdr:to>
    <xdr:sp macro="" textlink="">
      <xdr:nvSpPr>
        <xdr:cNvPr id="15" name="Text Box 300"/>
        <xdr:cNvSpPr txBox="1">
          <a:spLocks noChangeArrowheads="1"/>
        </xdr:cNvSpPr>
      </xdr:nvSpPr>
      <xdr:spPr bwMode="auto">
        <a:xfrm>
          <a:off x="6029325" y="4010025"/>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8</xdr:row>
      <xdr:rowOff>0</xdr:rowOff>
    </xdr:from>
    <xdr:to>
      <xdr:col>8</xdr:col>
      <xdr:colOff>66675</xdr:colOff>
      <xdr:row>8</xdr:row>
      <xdr:rowOff>466912</xdr:rowOff>
    </xdr:to>
    <xdr:sp macro="" textlink="">
      <xdr:nvSpPr>
        <xdr:cNvPr id="16" name="Text Box 213"/>
        <xdr:cNvSpPr txBox="1">
          <a:spLocks noChangeArrowheads="1"/>
        </xdr:cNvSpPr>
      </xdr:nvSpPr>
      <xdr:spPr bwMode="auto">
        <a:xfrm>
          <a:off x="6029325" y="4010025"/>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8</xdr:row>
      <xdr:rowOff>0</xdr:rowOff>
    </xdr:from>
    <xdr:to>
      <xdr:col>8</xdr:col>
      <xdr:colOff>66675</xdr:colOff>
      <xdr:row>8</xdr:row>
      <xdr:rowOff>466912</xdr:rowOff>
    </xdr:to>
    <xdr:sp macro="" textlink="">
      <xdr:nvSpPr>
        <xdr:cNvPr id="17" name="Text Box 214"/>
        <xdr:cNvSpPr txBox="1">
          <a:spLocks noChangeArrowheads="1"/>
        </xdr:cNvSpPr>
      </xdr:nvSpPr>
      <xdr:spPr bwMode="auto">
        <a:xfrm>
          <a:off x="6029325" y="4010025"/>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8</xdr:row>
      <xdr:rowOff>0</xdr:rowOff>
    </xdr:from>
    <xdr:to>
      <xdr:col>8</xdr:col>
      <xdr:colOff>66675</xdr:colOff>
      <xdr:row>8</xdr:row>
      <xdr:rowOff>466912</xdr:rowOff>
    </xdr:to>
    <xdr:sp macro="" textlink="">
      <xdr:nvSpPr>
        <xdr:cNvPr id="18" name="Text Box 269"/>
        <xdr:cNvSpPr txBox="1">
          <a:spLocks noChangeArrowheads="1"/>
        </xdr:cNvSpPr>
      </xdr:nvSpPr>
      <xdr:spPr bwMode="auto">
        <a:xfrm>
          <a:off x="6029325" y="4010025"/>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8</xdr:row>
      <xdr:rowOff>0</xdr:rowOff>
    </xdr:from>
    <xdr:to>
      <xdr:col>8</xdr:col>
      <xdr:colOff>66675</xdr:colOff>
      <xdr:row>8</xdr:row>
      <xdr:rowOff>466912</xdr:rowOff>
    </xdr:to>
    <xdr:sp macro="" textlink="">
      <xdr:nvSpPr>
        <xdr:cNvPr id="19" name="Text Box 270"/>
        <xdr:cNvSpPr txBox="1">
          <a:spLocks noChangeArrowheads="1"/>
        </xdr:cNvSpPr>
      </xdr:nvSpPr>
      <xdr:spPr bwMode="auto">
        <a:xfrm>
          <a:off x="6029325" y="4010025"/>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8</xdr:row>
      <xdr:rowOff>0</xdr:rowOff>
    </xdr:from>
    <xdr:to>
      <xdr:col>8</xdr:col>
      <xdr:colOff>66675</xdr:colOff>
      <xdr:row>8</xdr:row>
      <xdr:rowOff>466912</xdr:rowOff>
    </xdr:to>
    <xdr:sp macro="" textlink="">
      <xdr:nvSpPr>
        <xdr:cNvPr id="20" name="Text Box 299"/>
        <xdr:cNvSpPr txBox="1">
          <a:spLocks noChangeArrowheads="1"/>
        </xdr:cNvSpPr>
      </xdr:nvSpPr>
      <xdr:spPr bwMode="auto">
        <a:xfrm>
          <a:off x="6029325" y="4010025"/>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8</xdr:row>
      <xdr:rowOff>0</xdr:rowOff>
    </xdr:from>
    <xdr:to>
      <xdr:col>8</xdr:col>
      <xdr:colOff>66675</xdr:colOff>
      <xdr:row>8</xdr:row>
      <xdr:rowOff>466912</xdr:rowOff>
    </xdr:to>
    <xdr:sp macro="" textlink="">
      <xdr:nvSpPr>
        <xdr:cNvPr id="21" name="Text Box 300"/>
        <xdr:cNvSpPr txBox="1">
          <a:spLocks noChangeArrowheads="1"/>
        </xdr:cNvSpPr>
      </xdr:nvSpPr>
      <xdr:spPr bwMode="auto">
        <a:xfrm>
          <a:off x="6029325" y="4010025"/>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8</xdr:row>
      <xdr:rowOff>0</xdr:rowOff>
    </xdr:from>
    <xdr:to>
      <xdr:col>8</xdr:col>
      <xdr:colOff>66675</xdr:colOff>
      <xdr:row>8</xdr:row>
      <xdr:rowOff>466912</xdr:rowOff>
    </xdr:to>
    <xdr:sp macro="" textlink="">
      <xdr:nvSpPr>
        <xdr:cNvPr id="22" name="Text Box 213"/>
        <xdr:cNvSpPr txBox="1">
          <a:spLocks noChangeArrowheads="1"/>
        </xdr:cNvSpPr>
      </xdr:nvSpPr>
      <xdr:spPr bwMode="auto">
        <a:xfrm>
          <a:off x="6029325" y="4010025"/>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8</xdr:row>
      <xdr:rowOff>0</xdr:rowOff>
    </xdr:from>
    <xdr:to>
      <xdr:col>8</xdr:col>
      <xdr:colOff>66675</xdr:colOff>
      <xdr:row>8</xdr:row>
      <xdr:rowOff>466912</xdr:rowOff>
    </xdr:to>
    <xdr:sp macro="" textlink="">
      <xdr:nvSpPr>
        <xdr:cNvPr id="23" name="Text Box 214"/>
        <xdr:cNvSpPr txBox="1">
          <a:spLocks noChangeArrowheads="1"/>
        </xdr:cNvSpPr>
      </xdr:nvSpPr>
      <xdr:spPr bwMode="auto">
        <a:xfrm>
          <a:off x="6029325" y="4010025"/>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8</xdr:row>
      <xdr:rowOff>0</xdr:rowOff>
    </xdr:from>
    <xdr:to>
      <xdr:col>8</xdr:col>
      <xdr:colOff>66675</xdr:colOff>
      <xdr:row>8</xdr:row>
      <xdr:rowOff>466912</xdr:rowOff>
    </xdr:to>
    <xdr:sp macro="" textlink="">
      <xdr:nvSpPr>
        <xdr:cNvPr id="24" name="Text Box 269"/>
        <xdr:cNvSpPr txBox="1">
          <a:spLocks noChangeArrowheads="1"/>
        </xdr:cNvSpPr>
      </xdr:nvSpPr>
      <xdr:spPr bwMode="auto">
        <a:xfrm>
          <a:off x="6029325" y="4010025"/>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8</xdr:row>
      <xdr:rowOff>0</xdr:rowOff>
    </xdr:from>
    <xdr:to>
      <xdr:col>8</xdr:col>
      <xdr:colOff>66675</xdr:colOff>
      <xdr:row>8</xdr:row>
      <xdr:rowOff>466912</xdr:rowOff>
    </xdr:to>
    <xdr:sp macro="" textlink="">
      <xdr:nvSpPr>
        <xdr:cNvPr id="25" name="Text Box 270"/>
        <xdr:cNvSpPr txBox="1">
          <a:spLocks noChangeArrowheads="1"/>
        </xdr:cNvSpPr>
      </xdr:nvSpPr>
      <xdr:spPr bwMode="auto">
        <a:xfrm>
          <a:off x="6029325" y="4010025"/>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8</xdr:row>
      <xdr:rowOff>0</xdr:rowOff>
    </xdr:from>
    <xdr:to>
      <xdr:col>8</xdr:col>
      <xdr:colOff>66675</xdr:colOff>
      <xdr:row>8</xdr:row>
      <xdr:rowOff>639389</xdr:rowOff>
    </xdr:to>
    <xdr:sp macro="" textlink="">
      <xdr:nvSpPr>
        <xdr:cNvPr id="26" name="Text Box 299"/>
        <xdr:cNvSpPr txBox="1">
          <a:spLocks noChangeArrowheads="1"/>
        </xdr:cNvSpPr>
      </xdr:nvSpPr>
      <xdr:spPr bwMode="auto">
        <a:xfrm>
          <a:off x="6029325" y="4010025"/>
          <a:ext cx="66675" cy="639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8</xdr:row>
      <xdr:rowOff>0</xdr:rowOff>
    </xdr:from>
    <xdr:to>
      <xdr:col>8</xdr:col>
      <xdr:colOff>66675</xdr:colOff>
      <xdr:row>8</xdr:row>
      <xdr:rowOff>639389</xdr:rowOff>
    </xdr:to>
    <xdr:sp macro="" textlink="">
      <xdr:nvSpPr>
        <xdr:cNvPr id="27" name="Text Box 300"/>
        <xdr:cNvSpPr txBox="1">
          <a:spLocks noChangeArrowheads="1"/>
        </xdr:cNvSpPr>
      </xdr:nvSpPr>
      <xdr:spPr bwMode="auto">
        <a:xfrm>
          <a:off x="6029325" y="4010025"/>
          <a:ext cx="66675" cy="639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8</xdr:row>
      <xdr:rowOff>0</xdr:rowOff>
    </xdr:from>
    <xdr:to>
      <xdr:col>8</xdr:col>
      <xdr:colOff>66675</xdr:colOff>
      <xdr:row>8</xdr:row>
      <xdr:rowOff>639389</xdr:rowOff>
    </xdr:to>
    <xdr:sp macro="" textlink="">
      <xdr:nvSpPr>
        <xdr:cNvPr id="28" name="Text Box 213"/>
        <xdr:cNvSpPr txBox="1">
          <a:spLocks noChangeArrowheads="1"/>
        </xdr:cNvSpPr>
      </xdr:nvSpPr>
      <xdr:spPr bwMode="auto">
        <a:xfrm>
          <a:off x="6029325" y="4010025"/>
          <a:ext cx="66675" cy="639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8</xdr:row>
      <xdr:rowOff>0</xdr:rowOff>
    </xdr:from>
    <xdr:to>
      <xdr:col>8</xdr:col>
      <xdr:colOff>66675</xdr:colOff>
      <xdr:row>8</xdr:row>
      <xdr:rowOff>639389</xdr:rowOff>
    </xdr:to>
    <xdr:sp macro="" textlink="">
      <xdr:nvSpPr>
        <xdr:cNvPr id="29" name="Text Box 214"/>
        <xdr:cNvSpPr txBox="1">
          <a:spLocks noChangeArrowheads="1"/>
        </xdr:cNvSpPr>
      </xdr:nvSpPr>
      <xdr:spPr bwMode="auto">
        <a:xfrm>
          <a:off x="6029325" y="4010025"/>
          <a:ext cx="66675" cy="639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8</xdr:row>
      <xdr:rowOff>0</xdr:rowOff>
    </xdr:from>
    <xdr:to>
      <xdr:col>8</xdr:col>
      <xdr:colOff>66675</xdr:colOff>
      <xdr:row>8</xdr:row>
      <xdr:rowOff>639389</xdr:rowOff>
    </xdr:to>
    <xdr:sp macro="" textlink="">
      <xdr:nvSpPr>
        <xdr:cNvPr id="30" name="Text Box 269"/>
        <xdr:cNvSpPr txBox="1">
          <a:spLocks noChangeArrowheads="1"/>
        </xdr:cNvSpPr>
      </xdr:nvSpPr>
      <xdr:spPr bwMode="auto">
        <a:xfrm>
          <a:off x="6029325" y="4010025"/>
          <a:ext cx="66675" cy="639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8</xdr:row>
      <xdr:rowOff>0</xdr:rowOff>
    </xdr:from>
    <xdr:to>
      <xdr:col>8</xdr:col>
      <xdr:colOff>66675</xdr:colOff>
      <xdr:row>8</xdr:row>
      <xdr:rowOff>639389</xdr:rowOff>
    </xdr:to>
    <xdr:sp macro="" textlink="">
      <xdr:nvSpPr>
        <xdr:cNvPr id="31" name="Text Box 270"/>
        <xdr:cNvSpPr txBox="1">
          <a:spLocks noChangeArrowheads="1"/>
        </xdr:cNvSpPr>
      </xdr:nvSpPr>
      <xdr:spPr bwMode="auto">
        <a:xfrm>
          <a:off x="6029325" y="4010025"/>
          <a:ext cx="66675" cy="639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8</xdr:row>
      <xdr:rowOff>0</xdr:rowOff>
    </xdr:from>
    <xdr:to>
      <xdr:col>8</xdr:col>
      <xdr:colOff>66675</xdr:colOff>
      <xdr:row>8</xdr:row>
      <xdr:rowOff>639389</xdr:rowOff>
    </xdr:to>
    <xdr:sp macro="" textlink="">
      <xdr:nvSpPr>
        <xdr:cNvPr id="32" name="Text Box 299"/>
        <xdr:cNvSpPr txBox="1">
          <a:spLocks noChangeArrowheads="1"/>
        </xdr:cNvSpPr>
      </xdr:nvSpPr>
      <xdr:spPr bwMode="auto">
        <a:xfrm>
          <a:off x="6029325" y="4010025"/>
          <a:ext cx="66675" cy="639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8</xdr:row>
      <xdr:rowOff>0</xdr:rowOff>
    </xdr:from>
    <xdr:to>
      <xdr:col>8</xdr:col>
      <xdr:colOff>66675</xdr:colOff>
      <xdr:row>8</xdr:row>
      <xdr:rowOff>639389</xdr:rowOff>
    </xdr:to>
    <xdr:sp macro="" textlink="">
      <xdr:nvSpPr>
        <xdr:cNvPr id="33" name="Text Box 300"/>
        <xdr:cNvSpPr txBox="1">
          <a:spLocks noChangeArrowheads="1"/>
        </xdr:cNvSpPr>
      </xdr:nvSpPr>
      <xdr:spPr bwMode="auto">
        <a:xfrm>
          <a:off x="6029325" y="4010025"/>
          <a:ext cx="66675" cy="639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8</xdr:row>
      <xdr:rowOff>0</xdr:rowOff>
    </xdr:from>
    <xdr:to>
      <xdr:col>8</xdr:col>
      <xdr:colOff>66675</xdr:colOff>
      <xdr:row>8</xdr:row>
      <xdr:rowOff>639389</xdr:rowOff>
    </xdr:to>
    <xdr:sp macro="" textlink="">
      <xdr:nvSpPr>
        <xdr:cNvPr id="34" name="Text Box 213"/>
        <xdr:cNvSpPr txBox="1">
          <a:spLocks noChangeArrowheads="1"/>
        </xdr:cNvSpPr>
      </xdr:nvSpPr>
      <xdr:spPr bwMode="auto">
        <a:xfrm>
          <a:off x="6029325" y="4010025"/>
          <a:ext cx="66675" cy="639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8</xdr:row>
      <xdr:rowOff>0</xdr:rowOff>
    </xdr:from>
    <xdr:to>
      <xdr:col>8</xdr:col>
      <xdr:colOff>66675</xdr:colOff>
      <xdr:row>8</xdr:row>
      <xdr:rowOff>639389</xdr:rowOff>
    </xdr:to>
    <xdr:sp macro="" textlink="">
      <xdr:nvSpPr>
        <xdr:cNvPr id="35" name="Text Box 214"/>
        <xdr:cNvSpPr txBox="1">
          <a:spLocks noChangeArrowheads="1"/>
        </xdr:cNvSpPr>
      </xdr:nvSpPr>
      <xdr:spPr bwMode="auto">
        <a:xfrm>
          <a:off x="6029325" y="4010025"/>
          <a:ext cx="66675" cy="639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8</xdr:row>
      <xdr:rowOff>0</xdr:rowOff>
    </xdr:from>
    <xdr:to>
      <xdr:col>8</xdr:col>
      <xdr:colOff>66675</xdr:colOff>
      <xdr:row>8</xdr:row>
      <xdr:rowOff>639389</xdr:rowOff>
    </xdr:to>
    <xdr:sp macro="" textlink="">
      <xdr:nvSpPr>
        <xdr:cNvPr id="36" name="Text Box 269"/>
        <xdr:cNvSpPr txBox="1">
          <a:spLocks noChangeArrowheads="1"/>
        </xdr:cNvSpPr>
      </xdr:nvSpPr>
      <xdr:spPr bwMode="auto">
        <a:xfrm>
          <a:off x="6029325" y="4010025"/>
          <a:ext cx="66675" cy="639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8</xdr:row>
      <xdr:rowOff>0</xdr:rowOff>
    </xdr:from>
    <xdr:to>
      <xdr:col>8</xdr:col>
      <xdr:colOff>66675</xdr:colOff>
      <xdr:row>8</xdr:row>
      <xdr:rowOff>639389</xdr:rowOff>
    </xdr:to>
    <xdr:sp macro="" textlink="">
      <xdr:nvSpPr>
        <xdr:cNvPr id="37" name="Text Box 270"/>
        <xdr:cNvSpPr txBox="1">
          <a:spLocks noChangeArrowheads="1"/>
        </xdr:cNvSpPr>
      </xdr:nvSpPr>
      <xdr:spPr bwMode="auto">
        <a:xfrm>
          <a:off x="6029325" y="4010025"/>
          <a:ext cx="66675" cy="639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8</xdr:row>
      <xdr:rowOff>0</xdr:rowOff>
    </xdr:from>
    <xdr:to>
      <xdr:col>8</xdr:col>
      <xdr:colOff>66675</xdr:colOff>
      <xdr:row>8</xdr:row>
      <xdr:rowOff>466912</xdr:rowOff>
    </xdr:to>
    <xdr:sp macro="" textlink="">
      <xdr:nvSpPr>
        <xdr:cNvPr id="38" name="Text Box 299"/>
        <xdr:cNvSpPr txBox="1">
          <a:spLocks noChangeArrowheads="1"/>
        </xdr:cNvSpPr>
      </xdr:nvSpPr>
      <xdr:spPr bwMode="auto">
        <a:xfrm>
          <a:off x="6029325" y="4010025"/>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8</xdr:row>
      <xdr:rowOff>0</xdr:rowOff>
    </xdr:from>
    <xdr:to>
      <xdr:col>8</xdr:col>
      <xdr:colOff>66675</xdr:colOff>
      <xdr:row>8</xdr:row>
      <xdr:rowOff>466912</xdr:rowOff>
    </xdr:to>
    <xdr:sp macro="" textlink="">
      <xdr:nvSpPr>
        <xdr:cNvPr id="39" name="Text Box 300"/>
        <xdr:cNvSpPr txBox="1">
          <a:spLocks noChangeArrowheads="1"/>
        </xdr:cNvSpPr>
      </xdr:nvSpPr>
      <xdr:spPr bwMode="auto">
        <a:xfrm>
          <a:off x="6029325" y="4010025"/>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8</xdr:row>
      <xdr:rowOff>0</xdr:rowOff>
    </xdr:from>
    <xdr:to>
      <xdr:col>8</xdr:col>
      <xdr:colOff>66675</xdr:colOff>
      <xdr:row>8</xdr:row>
      <xdr:rowOff>466912</xdr:rowOff>
    </xdr:to>
    <xdr:sp macro="" textlink="">
      <xdr:nvSpPr>
        <xdr:cNvPr id="40" name="Text Box 213"/>
        <xdr:cNvSpPr txBox="1">
          <a:spLocks noChangeArrowheads="1"/>
        </xdr:cNvSpPr>
      </xdr:nvSpPr>
      <xdr:spPr bwMode="auto">
        <a:xfrm>
          <a:off x="6029325" y="4010025"/>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8</xdr:row>
      <xdr:rowOff>0</xdr:rowOff>
    </xdr:from>
    <xdr:to>
      <xdr:col>8</xdr:col>
      <xdr:colOff>66675</xdr:colOff>
      <xdr:row>8</xdr:row>
      <xdr:rowOff>466912</xdr:rowOff>
    </xdr:to>
    <xdr:sp macro="" textlink="">
      <xdr:nvSpPr>
        <xdr:cNvPr id="41" name="Text Box 214"/>
        <xdr:cNvSpPr txBox="1">
          <a:spLocks noChangeArrowheads="1"/>
        </xdr:cNvSpPr>
      </xdr:nvSpPr>
      <xdr:spPr bwMode="auto">
        <a:xfrm>
          <a:off x="6029325" y="4010025"/>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8</xdr:row>
      <xdr:rowOff>0</xdr:rowOff>
    </xdr:from>
    <xdr:to>
      <xdr:col>8</xdr:col>
      <xdr:colOff>66675</xdr:colOff>
      <xdr:row>8</xdr:row>
      <xdr:rowOff>466912</xdr:rowOff>
    </xdr:to>
    <xdr:sp macro="" textlink="">
      <xdr:nvSpPr>
        <xdr:cNvPr id="42" name="Text Box 269"/>
        <xdr:cNvSpPr txBox="1">
          <a:spLocks noChangeArrowheads="1"/>
        </xdr:cNvSpPr>
      </xdr:nvSpPr>
      <xdr:spPr bwMode="auto">
        <a:xfrm>
          <a:off x="6029325" y="4010025"/>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8</xdr:row>
      <xdr:rowOff>0</xdr:rowOff>
    </xdr:from>
    <xdr:to>
      <xdr:col>8</xdr:col>
      <xdr:colOff>66675</xdr:colOff>
      <xdr:row>8</xdr:row>
      <xdr:rowOff>466912</xdr:rowOff>
    </xdr:to>
    <xdr:sp macro="" textlink="">
      <xdr:nvSpPr>
        <xdr:cNvPr id="43" name="Text Box 270"/>
        <xdr:cNvSpPr txBox="1">
          <a:spLocks noChangeArrowheads="1"/>
        </xdr:cNvSpPr>
      </xdr:nvSpPr>
      <xdr:spPr bwMode="auto">
        <a:xfrm>
          <a:off x="6029325" y="4010025"/>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8</xdr:row>
      <xdr:rowOff>0</xdr:rowOff>
    </xdr:from>
    <xdr:to>
      <xdr:col>8</xdr:col>
      <xdr:colOff>66675</xdr:colOff>
      <xdr:row>8</xdr:row>
      <xdr:rowOff>466912</xdr:rowOff>
    </xdr:to>
    <xdr:sp macro="" textlink="">
      <xdr:nvSpPr>
        <xdr:cNvPr id="44" name="Text Box 299"/>
        <xdr:cNvSpPr txBox="1">
          <a:spLocks noChangeArrowheads="1"/>
        </xdr:cNvSpPr>
      </xdr:nvSpPr>
      <xdr:spPr bwMode="auto">
        <a:xfrm>
          <a:off x="6029325" y="4010025"/>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8</xdr:row>
      <xdr:rowOff>0</xdr:rowOff>
    </xdr:from>
    <xdr:to>
      <xdr:col>8</xdr:col>
      <xdr:colOff>66675</xdr:colOff>
      <xdr:row>8</xdr:row>
      <xdr:rowOff>466912</xdr:rowOff>
    </xdr:to>
    <xdr:sp macro="" textlink="">
      <xdr:nvSpPr>
        <xdr:cNvPr id="45" name="Text Box 300"/>
        <xdr:cNvSpPr txBox="1">
          <a:spLocks noChangeArrowheads="1"/>
        </xdr:cNvSpPr>
      </xdr:nvSpPr>
      <xdr:spPr bwMode="auto">
        <a:xfrm>
          <a:off x="6029325" y="4010025"/>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8</xdr:row>
      <xdr:rowOff>0</xdr:rowOff>
    </xdr:from>
    <xdr:to>
      <xdr:col>8</xdr:col>
      <xdr:colOff>66675</xdr:colOff>
      <xdr:row>8</xdr:row>
      <xdr:rowOff>466912</xdr:rowOff>
    </xdr:to>
    <xdr:sp macro="" textlink="">
      <xdr:nvSpPr>
        <xdr:cNvPr id="46" name="Text Box 213"/>
        <xdr:cNvSpPr txBox="1">
          <a:spLocks noChangeArrowheads="1"/>
        </xdr:cNvSpPr>
      </xdr:nvSpPr>
      <xdr:spPr bwMode="auto">
        <a:xfrm>
          <a:off x="6029325" y="4010025"/>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8</xdr:row>
      <xdr:rowOff>0</xdr:rowOff>
    </xdr:from>
    <xdr:to>
      <xdr:col>8</xdr:col>
      <xdr:colOff>66675</xdr:colOff>
      <xdr:row>8</xdr:row>
      <xdr:rowOff>466912</xdr:rowOff>
    </xdr:to>
    <xdr:sp macro="" textlink="">
      <xdr:nvSpPr>
        <xdr:cNvPr id="47" name="Text Box 214"/>
        <xdr:cNvSpPr txBox="1">
          <a:spLocks noChangeArrowheads="1"/>
        </xdr:cNvSpPr>
      </xdr:nvSpPr>
      <xdr:spPr bwMode="auto">
        <a:xfrm>
          <a:off x="6029325" y="4010025"/>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8</xdr:row>
      <xdr:rowOff>0</xdr:rowOff>
    </xdr:from>
    <xdr:to>
      <xdr:col>8</xdr:col>
      <xdr:colOff>66675</xdr:colOff>
      <xdr:row>8</xdr:row>
      <xdr:rowOff>466912</xdr:rowOff>
    </xdr:to>
    <xdr:sp macro="" textlink="">
      <xdr:nvSpPr>
        <xdr:cNvPr id="48" name="Text Box 269"/>
        <xdr:cNvSpPr txBox="1">
          <a:spLocks noChangeArrowheads="1"/>
        </xdr:cNvSpPr>
      </xdr:nvSpPr>
      <xdr:spPr bwMode="auto">
        <a:xfrm>
          <a:off x="6029325" y="4010025"/>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8</xdr:row>
      <xdr:rowOff>0</xdr:rowOff>
    </xdr:from>
    <xdr:to>
      <xdr:col>8</xdr:col>
      <xdr:colOff>66675</xdr:colOff>
      <xdr:row>8</xdr:row>
      <xdr:rowOff>466912</xdr:rowOff>
    </xdr:to>
    <xdr:sp macro="" textlink="">
      <xdr:nvSpPr>
        <xdr:cNvPr id="49" name="Text Box 270"/>
        <xdr:cNvSpPr txBox="1">
          <a:spLocks noChangeArrowheads="1"/>
        </xdr:cNvSpPr>
      </xdr:nvSpPr>
      <xdr:spPr bwMode="auto">
        <a:xfrm>
          <a:off x="6029325" y="4010025"/>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printerSettings" Target="../printerSettings/printerSettings10.bin"/><Relationship Id="rId7" Type="http://schemas.openxmlformats.org/officeDocument/2006/relationships/printerSettings" Target="../printerSettings/printerSettings14.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3.bin"/><Relationship Id="rId5" Type="http://schemas.openxmlformats.org/officeDocument/2006/relationships/printerSettings" Target="../printerSettings/printerSettings12.bin"/><Relationship Id="rId10" Type="http://schemas.openxmlformats.org/officeDocument/2006/relationships/comments" Target="../comments1.xml"/><Relationship Id="rId4" Type="http://schemas.openxmlformats.org/officeDocument/2006/relationships/printerSettings" Target="../printerSettings/printerSettings11.bin"/><Relationship Id="rId9"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printerSettings" Target="../printerSettings/printerSettings17.bin"/><Relationship Id="rId7" Type="http://schemas.openxmlformats.org/officeDocument/2006/relationships/printerSettings" Target="../printerSettings/printerSettings21.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6" Type="http://schemas.openxmlformats.org/officeDocument/2006/relationships/printerSettings" Target="../printerSettings/printerSettings20.bin"/><Relationship Id="rId5" Type="http://schemas.openxmlformats.org/officeDocument/2006/relationships/printerSettings" Target="../printerSettings/printerSettings19.bin"/><Relationship Id="rId4" Type="http://schemas.openxmlformats.org/officeDocument/2006/relationships/printerSettings" Target="../printerSettings/printerSettings1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U148"/>
  <sheetViews>
    <sheetView tabSelected="1" view="pageBreakPreview" zoomScale="40" zoomScaleNormal="40" zoomScaleSheetLayoutView="40" workbookViewId="0">
      <selection activeCell="F135" sqref="F135"/>
    </sheetView>
  </sheetViews>
  <sheetFormatPr baseColWidth="10" defaultRowHeight="12.75"/>
  <cols>
    <col min="1" max="1" width="11.42578125" style="311"/>
    <col min="2" max="2" width="14.42578125" style="311" bestFit="1" customWidth="1"/>
    <col min="3" max="3" width="87.28515625" style="311" customWidth="1"/>
    <col min="4" max="4" width="37.28515625" style="311" customWidth="1"/>
    <col min="5" max="5" width="31" style="311" customWidth="1"/>
    <col min="6" max="6" width="35.5703125" style="311" customWidth="1"/>
    <col min="7" max="7" width="31.5703125" style="311" bestFit="1" customWidth="1"/>
    <col min="8" max="8" width="26.7109375" style="311" customWidth="1"/>
    <col min="9" max="9" width="31.5703125" style="311" bestFit="1" customWidth="1"/>
    <col min="10" max="10" width="28.7109375" style="311" bestFit="1" customWidth="1"/>
    <col min="11" max="11" width="24.140625" style="311" customWidth="1"/>
    <col min="12" max="12" width="28.7109375" style="311" bestFit="1" customWidth="1"/>
    <col min="13" max="13" width="32.5703125" style="311" bestFit="1" customWidth="1"/>
    <col min="14" max="14" width="31" style="311" customWidth="1"/>
    <col min="15" max="15" width="34.140625" style="311" bestFit="1" customWidth="1"/>
    <col min="16" max="16" width="32" style="311" customWidth="1"/>
    <col min="17" max="17" width="31" style="311" customWidth="1"/>
    <col min="18" max="18" width="33.140625" style="311" customWidth="1"/>
    <col min="19" max="16384" width="11.42578125" style="311"/>
  </cols>
  <sheetData>
    <row r="1" spans="1:18" ht="45" customHeight="1">
      <c r="A1" s="712" t="s">
        <v>1926</v>
      </c>
      <c r="B1" s="712"/>
      <c r="C1" s="712"/>
      <c r="D1" s="712"/>
      <c r="E1" s="712"/>
      <c r="F1" s="712"/>
      <c r="G1" s="712"/>
      <c r="H1" s="712"/>
      <c r="I1" s="712"/>
      <c r="J1" s="712"/>
      <c r="K1" s="712"/>
      <c r="L1" s="712"/>
      <c r="M1" s="712"/>
      <c r="N1" s="712"/>
      <c r="O1" s="712"/>
      <c r="P1" s="712"/>
      <c r="Q1" s="712"/>
      <c r="R1" s="712"/>
    </row>
    <row r="2" spans="1:18" ht="44.25" customHeight="1">
      <c r="A2" s="712" t="s">
        <v>1789</v>
      </c>
      <c r="B2" s="712"/>
      <c r="C2" s="712"/>
      <c r="D2" s="712"/>
      <c r="E2" s="712"/>
      <c r="F2" s="712"/>
      <c r="G2" s="712"/>
      <c r="H2" s="712"/>
      <c r="I2" s="712"/>
      <c r="J2" s="712"/>
      <c r="K2" s="712"/>
      <c r="L2" s="712"/>
      <c r="M2" s="712"/>
      <c r="N2" s="712"/>
      <c r="O2" s="712"/>
      <c r="P2" s="712"/>
      <c r="Q2" s="712"/>
      <c r="R2" s="712"/>
    </row>
    <row r="3" spans="1:18" ht="74.25" customHeight="1">
      <c r="A3" s="712" t="s">
        <v>1927</v>
      </c>
      <c r="B3" s="712"/>
      <c r="C3" s="712"/>
      <c r="D3" s="712"/>
      <c r="E3" s="712"/>
      <c r="F3" s="712"/>
      <c r="G3" s="712"/>
      <c r="H3" s="712"/>
      <c r="I3" s="712"/>
      <c r="J3" s="712"/>
      <c r="K3" s="712"/>
      <c r="L3" s="712"/>
      <c r="M3" s="712"/>
      <c r="N3" s="712"/>
      <c r="O3" s="712"/>
      <c r="P3" s="712"/>
      <c r="Q3" s="712"/>
      <c r="R3" s="712"/>
    </row>
    <row r="4" spans="1:18" ht="44.25" customHeight="1">
      <c r="A4" s="713" t="s">
        <v>1790</v>
      </c>
      <c r="B4" s="713"/>
      <c r="C4" s="713"/>
      <c r="D4" s="713"/>
      <c r="E4" s="713"/>
      <c r="F4" s="713"/>
      <c r="G4" s="713"/>
      <c r="H4" s="713"/>
      <c r="I4" s="713"/>
      <c r="J4" s="713"/>
      <c r="K4" s="713"/>
      <c r="L4" s="713"/>
      <c r="M4" s="713"/>
      <c r="N4" s="713"/>
      <c r="O4" s="713"/>
      <c r="P4" s="713"/>
      <c r="Q4" s="713"/>
      <c r="R4" s="713"/>
    </row>
    <row r="5" spans="1:18" ht="44.25" customHeight="1" thickBot="1">
      <c r="A5" s="712" t="s">
        <v>1791</v>
      </c>
      <c r="B5" s="712"/>
      <c r="C5" s="712"/>
      <c r="D5" s="712"/>
      <c r="E5" s="712"/>
      <c r="F5" s="712"/>
      <c r="G5" s="712"/>
      <c r="H5" s="712"/>
      <c r="I5" s="712"/>
      <c r="J5" s="712"/>
      <c r="K5" s="712"/>
      <c r="L5" s="712"/>
      <c r="M5" s="712"/>
      <c r="N5" s="712"/>
      <c r="O5" s="712"/>
      <c r="P5" s="712"/>
      <c r="Q5" s="712"/>
      <c r="R5" s="712"/>
    </row>
    <row r="6" spans="1:18" s="312" customFormat="1" ht="47.25" customHeight="1" thickBot="1">
      <c r="A6" s="722" t="s">
        <v>5</v>
      </c>
      <c r="B6" s="722" t="s">
        <v>1792</v>
      </c>
      <c r="C6" s="723" t="s">
        <v>1931</v>
      </c>
      <c r="D6" s="724" t="s">
        <v>1793</v>
      </c>
      <c r="E6" s="724"/>
      <c r="F6" s="724"/>
      <c r="G6" s="724"/>
      <c r="H6" s="724"/>
      <c r="I6" s="724"/>
      <c r="J6" s="724"/>
      <c r="K6" s="724"/>
      <c r="L6" s="724"/>
      <c r="M6" s="724"/>
      <c r="N6" s="724"/>
      <c r="O6" s="724"/>
      <c r="P6" s="724"/>
      <c r="Q6" s="724"/>
      <c r="R6" s="724"/>
    </row>
    <row r="7" spans="1:18" s="312" customFormat="1" ht="47.25" customHeight="1" thickBot="1">
      <c r="A7" s="722"/>
      <c r="B7" s="722"/>
      <c r="C7" s="723"/>
      <c r="D7" s="723" t="s">
        <v>1928</v>
      </c>
      <c r="E7" s="723"/>
      <c r="F7" s="723"/>
      <c r="G7" s="723" t="s">
        <v>1795</v>
      </c>
      <c r="H7" s="723"/>
      <c r="I7" s="723"/>
      <c r="J7" s="723" t="s">
        <v>1796</v>
      </c>
      <c r="K7" s="723"/>
      <c r="L7" s="723"/>
      <c r="M7" s="723" t="s">
        <v>1929</v>
      </c>
      <c r="N7" s="723"/>
      <c r="O7" s="723"/>
      <c r="P7" s="724" t="s">
        <v>1930</v>
      </c>
      <c r="Q7" s="724"/>
      <c r="R7" s="724"/>
    </row>
    <row r="8" spans="1:18" s="312" customFormat="1" ht="65.25" customHeight="1" thickBot="1">
      <c r="A8" s="722"/>
      <c r="B8" s="722"/>
      <c r="C8" s="723"/>
      <c r="D8" s="313" t="s">
        <v>19</v>
      </c>
      <c r="E8" s="313" t="s">
        <v>22</v>
      </c>
      <c r="F8" s="313" t="s">
        <v>23</v>
      </c>
      <c r="G8" s="313" t="s">
        <v>19</v>
      </c>
      <c r="H8" s="313" t="s">
        <v>22</v>
      </c>
      <c r="I8" s="313" t="s">
        <v>23</v>
      </c>
      <c r="J8" s="313" t="s">
        <v>19</v>
      </c>
      <c r="K8" s="313" t="s">
        <v>22</v>
      </c>
      <c r="L8" s="313" t="s">
        <v>23</v>
      </c>
      <c r="M8" s="313" t="s">
        <v>19</v>
      </c>
      <c r="N8" s="313" t="s">
        <v>22</v>
      </c>
      <c r="O8" s="313" t="s">
        <v>23</v>
      </c>
      <c r="P8" s="313" t="s">
        <v>19</v>
      </c>
      <c r="Q8" s="313" t="s">
        <v>22</v>
      </c>
      <c r="R8" s="313" t="s">
        <v>23</v>
      </c>
    </row>
    <row r="9" spans="1:18" ht="64.5" hidden="1" customHeight="1">
      <c r="A9" s="725">
        <v>1</v>
      </c>
      <c r="B9" s="314"/>
      <c r="C9" s="315" t="s">
        <v>1799</v>
      </c>
      <c r="D9" s="316">
        <v>0</v>
      </c>
      <c r="E9" s="316">
        <v>0</v>
      </c>
      <c r="F9" s="317">
        <v>0</v>
      </c>
      <c r="G9" s="316">
        <v>0</v>
      </c>
      <c r="H9" s="316">
        <v>0</v>
      </c>
      <c r="I9" s="316">
        <v>0</v>
      </c>
      <c r="J9" s="316">
        <v>0</v>
      </c>
      <c r="K9" s="316">
        <v>0</v>
      </c>
      <c r="L9" s="316">
        <v>0</v>
      </c>
      <c r="M9" s="316">
        <v>0</v>
      </c>
      <c r="N9" s="316">
        <v>0</v>
      </c>
      <c r="O9" s="316">
        <v>0</v>
      </c>
      <c r="P9" s="316">
        <v>0</v>
      </c>
      <c r="Q9" s="316">
        <v>0</v>
      </c>
      <c r="R9" s="316">
        <v>0</v>
      </c>
    </row>
    <row r="10" spans="1:18" ht="49.5" hidden="1" customHeight="1">
      <c r="A10" s="720"/>
      <c r="B10" s="318">
        <v>1000</v>
      </c>
      <c r="C10" s="319" t="s">
        <v>1800</v>
      </c>
      <c r="D10" s="320">
        <v>0</v>
      </c>
      <c r="E10" s="320">
        <v>0</v>
      </c>
      <c r="F10" s="321">
        <v>0</v>
      </c>
      <c r="G10" s="320">
        <v>0</v>
      </c>
      <c r="H10" s="320">
        <v>0</v>
      </c>
      <c r="I10" s="322">
        <v>0</v>
      </c>
      <c r="J10" s="320">
        <v>0</v>
      </c>
      <c r="K10" s="320">
        <v>0</v>
      </c>
      <c r="L10" s="322">
        <v>0</v>
      </c>
      <c r="M10" s="320">
        <v>0</v>
      </c>
      <c r="N10" s="320">
        <v>0</v>
      </c>
      <c r="O10" s="322">
        <v>0</v>
      </c>
      <c r="P10" s="320">
        <v>0</v>
      </c>
      <c r="Q10" s="320">
        <v>0</v>
      </c>
      <c r="R10" s="322">
        <v>0</v>
      </c>
    </row>
    <row r="11" spans="1:18" ht="49.5" hidden="1" customHeight="1">
      <c r="A11" s="720"/>
      <c r="B11" s="318">
        <v>2000</v>
      </c>
      <c r="C11" s="319" t="s">
        <v>1801</v>
      </c>
      <c r="D11" s="320">
        <v>0</v>
      </c>
      <c r="E11" s="320">
        <v>0</v>
      </c>
      <c r="F11" s="321">
        <v>0</v>
      </c>
      <c r="G11" s="320">
        <v>0</v>
      </c>
      <c r="H11" s="320">
        <v>0</v>
      </c>
      <c r="I11" s="322">
        <v>0</v>
      </c>
      <c r="J11" s="320">
        <v>0</v>
      </c>
      <c r="K11" s="320">
        <v>0</v>
      </c>
      <c r="L11" s="322">
        <v>0</v>
      </c>
      <c r="M11" s="320">
        <v>0</v>
      </c>
      <c r="N11" s="320">
        <v>0</v>
      </c>
      <c r="O11" s="322">
        <v>0</v>
      </c>
      <c r="P11" s="320">
        <v>0</v>
      </c>
      <c r="Q11" s="320">
        <v>0</v>
      </c>
      <c r="R11" s="322">
        <v>0</v>
      </c>
    </row>
    <row r="12" spans="1:18" ht="49.5" hidden="1" customHeight="1">
      <c r="A12" s="720"/>
      <c r="B12" s="318">
        <v>3000</v>
      </c>
      <c r="C12" s="319" t="s">
        <v>1802</v>
      </c>
      <c r="D12" s="320">
        <v>0</v>
      </c>
      <c r="E12" s="320">
        <v>0</v>
      </c>
      <c r="F12" s="321">
        <v>0</v>
      </c>
      <c r="G12" s="320">
        <v>0</v>
      </c>
      <c r="H12" s="320">
        <v>0</v>
      </c>
      <c r="I12" s="322">
        <v>0</v>
      </c>
      <c r="J12" s="320">
        <v>0</v>
      </c>
      <c r="K12" s="320">
        <v>0</v>
      </c>
      <c r="L12" s="322">
        <v>0</v>
      </c>
      <c r="M12" s="320">
        <v>0</v>
      </c>
      <c r="N12" s="320">
        <v>0</v>
      </c>
      <c r="O12" s="322">
        <v>0</v>
      </c>
      <c r="P12" s="320">
        <v>0</v>
      </c>
      <c r="Q12" s="320">
        <v>0</v>
      </c>
      <c r="R12" s="322">
        <v>0</v>
      </c>
    </row>
    <row r="13" spans="1:18" ht="54.95" hidden="1" customHeight="1">
      <c r="A13" s="720"/>
      <c r="B13" s="318">
        <v>4000</v>
      </c>
      <c r="C13" s="319" t="s">
        <v>142</v>
      </c>
      <c r="D13" s="320">
        <v>0</v>
      </c>
      <c r="E13" s="320">
        <v>0</v>
      </c>
      <c r="F13" s="321">
        <v>0</v>
      </c>
      <c r="G13" s="320">
        <v>0</v>
      </c>
      <c r="H13" s="320">
        <v>0</v>
      </c>
      <c r="I13" s="322">
        <v>0</v>
      </c>
      <c r="J13" s="320">
        <v>0</v>
      </c>
      <c r="K13" s="320">
        <v>0</v>
      </c>
      <c r="L13" s="322">
        <v>0</v>
      </c>
      <c r="M13" s="320">
        <v>0</v>
      </c>
      <c r="N13" s="320">
        <v>0</v>
      </c>
      <c r="O13" s="322">
        <v>0</v>
      </c>
      <c r="P13" s="320">
        <v>0</v>
      </c>
      <c r="Q13" s="320">
        <v>0</v>
      </c>
      <c r="R13" s="322">
        <v>0</v>
      </c>
    </row>
    <row r="14" spans="1:18" ht="49.5" hidden="1" customHeight="1">
      <c r="A14" s="720"/>
      <c r="B14" s="318">
        <v>5000</v>
      </c>
      <c r="C14" s="319" t="s">
        <v>1803</v>
      </c>
      <c r="D14" s="320">
        <v>0</v>
      </c>
      <c r="E14" s="320">
        <v>0</v>
      </c>
      <c r="F14" s="321">
        <v>0</v>
      </c>
      <c r="G14" s="320">
        <v>0</v>
      </c>
      <c r="H14" s="320">
        <v>0</v>
      </c>
      <c r="I14" s="322">
        <v>0</v>
      </c>
      <c r="J14" s="320">
        <v>0</v>
      </c>
      <c r="K14" s="320">
        <v>0</v>
      </c>
      <c r="L14" s="322">
        <v>0</v>
      </c>
      <c r="M14" s="320">
        <v>0</v>
      </c>
      <c r="N14" s="320">
        <v>0</v>
      </c>
      <c r="O14" s="322">
        <v>0</v>
      </c>
      <c r="P14" s="320">
        <v>0</v>
      </c>
      <c r="Q14" s="320">
        <v>0</v>
      </c>
      <c r="R14" s="322">
        <v>0</v>
      </c>
    </row>
    <row r="15" spans="1:18" ht="49.5" hidden="1" customHeight="1">
      <c r="A15" s="721"/>
      <c r="B15" s="318">
        <v>6000</v>
      </c>
      <c r="C15" s="319" t="s">
        <v>1804</v>
      </c>
      <c r="D15" s="320">
        <v>0</v>
      </c>
      <c r="E15" s="320">
        <v>0</v>
      </c>
      <c r="F15" s="321">
        <v>0</v>
      </c>
      <c r="G15" s="320">
        <v>0</v>
      </c>
      <c r="H15" s="320">
        <v>0</v>
      </c>
      <c r="I15" s="322">
        <v>0</v>
      </c>
      <c r="J15" s="320">
        <v>0</v>
      </c>
      <c r="K15" s="320">
        <v>0</v>
      </c>
      <c r="L15" s="322">
        <v>0</v>
      </c>
      <c r="M15" s="320">
        <v>0</v>
      </c>
      <c r="N15" s="320">
        <v>0</v>
      </c>
      <c r="O15" s="322">
        <v>0</v>
      </c>
      <c r="P15" s="320">
        <v>0</v>
      </c>
      <c r="Q15" s="320">
        <v>0</v>
      </c>
      <c r="R15" s="322">
        <v>0</v>
      </c>
    </row>
    <row r="16" spans="1:18" ht="64.5" hidden="1" customHeight="1">
      <c r="A16" s="719">
        <v>2</v>
      </c>
      <c r="B16" s="323"/>
      <c r="C16" s="324" t="s">
        <v>1805</v>
      </c>
      <c r="D16" s="325">
        <v>0</v>
      </c>
      <c r="E16" s="325">
        <v>0</v>
      </c>
      <c r="F16" s="317">
        <v>0</v>
      </c>
      <c r="G16" s="325">
        <v>0</v>
      </c>
      <c r="H16" s="325">
        <v>0</v>
      </c>
      <c r="I16" s="316">
        <v>0</v>
      </c>
      <c r="J16" s="325">
        <v>0</v>
      </c>
      <c r="K16" s="325">
        <v>0</v>
      </c>
      <c r="L16" s="316">
        <v>0</v>
      </c>
      <c r="M16" s="325">
        <v>0</v>
      </c>
      <c r="N16" s="325">
        <v>0</v>
      </c>
      <c r="O16" s="316">
        <v>0</v>
      </c>
      <c r="P16" s="325">
        <v>0</v>
      </c>
      <c r="Q16" s="325">
        <v>0</v>
      </c>
      <c r="R16" s="316">
        <v>0</v>
      </c>
    </row>
    <row r="17" spans="1:18" ht="49.5" hidden="1" customHeight="1">
      <c r="A17" s="720"/>
      <c r="B17" s="318">
        <v>1000</v>
      </c>
      <c r="C17" s="319" t="s">
        <v>1800</v>
      </c>
      <c r="D17" s="320">
        <v>0</v>
      </c>
      <c r="E17" s="320">
        <v>0</v>
      </c>
      <c r="F17" s="321">
        <v>0</v>
      </c>
      <c r="G17" s="320">
        <v>0</v>
      </c>
      <c r="H17" s="320">
        <v>0</v>
      </c>
      <c r="I17" s="322">
        <v>0</v>
      </c>
      <c r="J17" s="320">
        <v>0</v>
      </c>
      <c r="K17" s="320">
        <v>0</v>
      </c>
      <c r="L17" s="322">
        <v>0</v>
      </c>
      <c r="M17" s="320">
        <v>0</v>
      </c>
      <c r="N17" s="320">
        <v>0</v>
      </c>
      <c r="O17" s="322">
        <v>0</v>
      </c>
      <c r="P17" s="320">
        <v>0</v>
      </c>
      <c r="Q17" s="320">
        <v>0</v>
      </c>
      <c r="R17" s="322">
        <v>0</v>
      </c>
    </row>
    <row r="18" spans="1:18" ht="49.5" hidden="1" customHeight="1">
      <c r="A18" s="720"/>
      <c r="B18" s="318">
        <v>2000</v>
      </c>
      <c r="C18" s="319" t="s">
        <v>1801</v>
      </c>
      <c r="D18" s="320">
        <v>0</v>
      </c>
      <c r="E18" s="320">
        <v>0</v>
      </c>
      <c r="F18" s="321">
        <v>0</v>
      </c>
      <c r="G18" s="320">
        <v>0</v>
      </c>
      <c r="H18" s="320">
        <v>0</v>
      </c>
      <c r="I18" s="322">
        <v>0</v>
      </c>
      <c r="J18" s="320">
        <v>0</v>
      </c>
      <c r="K18" s="320">
        <v>0</v>
      </c>
      <c r="L18" s="322">
        <v>0</v>
      </c>
      <c r="M18" s="320">
        <v>0</v>
      </c>
      <c r="N18" s="320">
        <v>0</v>
      </c>
      <c r="O18" s="322">
        <v>0</v>
      </c>
      <c r="P18" s="320">
        <v>0</v>
      </c>
      <c r="Q18" s="320">
        <v>0</v>
      </c>
      <c r="R18" s="322">
        <v>0</v>
      </c>
    </row>
    <row r="19" spans="1:18" ht="49.5" hidden="1" customHeight="1">
      <c r="A19" s="720"/>
      <c r="B19" s="318">
        <v>3000</v>
      </c>
      <c r="C19" s="319" t="s">
        <v>1802</v>
      </c>
      <c r="D19" s="320">
        <v>0</v>
      </c>
      <c r="E19" s="320">
        <v>0</v>
      </c>
      <c r="F19" s="321">
        <v>0</v>
      </c>
      <c r="G19" s="320">
        <v>0</v>
      </c>
      <c r="H19" s="320">
        <v>0</v>
      </c>
      <c r="I19" s="322">
        <v>0</v>
      </c>
      <c r="J19" s="320">
        <v>0</v>
      </c>
      <c r="K19" s="320">
        <v>0</v>
      </c>
      <c r="L19" s="322">
        <v>0</v>
      </c>
      <c r="M19" s="320">
        <v>0</v>
      </c>
      <c r="N19" s="320">
        <v>0</v>
      </c>
      <c r="O19" s="322">
        <v>0</v>
      </c>
      <c r="P19" s="320">
        <v>0</v>
      </c>
      <c r="Q19" s="320">
        <v>0</v>
      </c>
      <c r="R19" s="322">
        <v>0</v>
      </c>
    </row>
    <row r="20" spans="1:18" ht="54.95" hidden="1" customHeight="1">
      <c r="A20" s="720"/>
      <c r="B20" s="318">
        <v>4000</v>
      </c>
      <c r="C20" s="319" t="s">
        <v>142</v>
      </c>
      <c r="D20" s="320">
        <v>0</v>
      </c>
      <c r="E20" s="320">
        <v>0</v>
      </c>
      <c r="F20" s="321">
        <v>0</v>
      </c>
      <c r="G20" s="320">
        <v>0</v>
      </c>
      <c r="H20" s="320">
        <v>0</v>
      </c>
      <c r="I20" s="322">
        <v>0</v>
      </c>
      <c r="J20" s="320">
        <v>0</v>
      </c>
      <c r="K20" s="320">
        <v>0</v>
      </c>
      <c r="L20" s="322">
        <v>0</v>
      </c>
      <c r="M20" s="320">
        <v>0</v>
      </c>
      <c r="N20" s="320">
        <v>0</v>
      </c>
      <c r="O20" s="322">
        <v>0</v>
      </c>
      <c r="P20" s="320">
        <v>0</v>
      </c>
      <c r="Q20" s="320">
        <v>0</v>
      </c>
      <c r="R20" s="322">
        <v>0</v>
      </c>
    </row>
    <row r="21" spans="1:18" ht="49.5" hidden="1" customHeight="1">
      <c r="A21" s="720"/>
      <c r="B21" s="318">
        <v>5000</v>
      </c>
      <c r="C21" s="319" t="s">
        <v>1803</v>
      </c>
      <c r="D21" s="320">
        <v>0</v>
      </c>
      <c r="E21" s="320">
        <v>0</v>
      </c>
      <c r="F21" s="321">
        <v>0</v>
      </c>
      <c r="G21" s="320">
        <v>0</v>
      </c>
      <c r="H21" s="320">
        <v>0</v>
      </c>
      <c r="I21" s="322">
        <v>0</v>
      </c>
      <c r="J21" s="320">
        <v>0</v>
      </c>
      <c r="K21" s="320">
        <v>0</v>
      </c>
      <c r="L21" s="322">
        <v>0</v>
      </c>
      <c r="M21" s="320">
        <v>0</v>
      </c>
      <c r="N21" s="320">
        <v>0</v>
      </c>
      <c r="O21" s="322">
        <v>0</v>
      </c>
      <c r="P21" s="320">
        <v>0</v>
      </c>
      <c r="Q21" s="320">
        <v>0</v>
      </c>
      <c r="R21" s="322">
        <v>0</v>
      </c>
    </row>
    <row r="22" spans="1:18" ht="49.5" hidden="1" customHeight="1">
      <c r="A22" s="721"/>
      <c r="B22" s="318">
        <v>6000</v>
      </c>
      <c r="C22" s="319" t="s">
        <v>1804</v>
      </c>
      <c r="D22" s="320">
        <v>0</v>
      </c>
      <c r="E22" s="320">
        <v>0</v>
      </c>
      <c r="F22" s="321">
        <v>0</v>
      </c>
      <c r="G22" s="320">
        <v>0</v>
      </c>
      <c r="H22" s="320">
        <v>0</v>
      </c>
      <c r="I22" s="322">
        <v>0</v>
      </c>
      <c r="J22" s="320">
        <v>0</v>
      </c>
      <c r="K22" s="320">
        <v>0</v>
      </c>
      <c r="L22" s="322">
        <v>0</v>
      </c>
      <c r="M22" s="320">
        <v>0</v>
      </c>
      <c r="N22" s="320">
        <v>0</v>
      </c>
      <c r="O22" s="322">
        <v>0</v>
      </c>
      <c r="P22" s="320">
        <v>0</v>
      </c>
      <c r="Q22" s="320">
        <v>0</v>
      </c>
      <c r="R22" s="322">
        <v>0</v>
      </c>
    </row>
    <row r="23" spans="1:18" ht="52.5">
      <c r="A23" s="719">
        <v>3</v>
      </c>
      <c r="B23" s="323"/>
      <c r="C23" s="324" t="s">
        <v>1806</v>
      </c>
      <c r="D23" s="325">
        <v>10020210</v>
      </c>
      <c r="E23" s="325">
        <v>2249401</v>
      </c>
      <c r="F23" s="317">
        <v>12269611</v>
      </c>
      <c r="G23" s="325">
        <v>-2.3283064365386963E-10</v>
      </c>
      <c r="H23" s="325">
        <v>0</v>
      </c>
      <c r="I23" s="316">
        <v>-2.3283064365386963E-10</v>
      </c>
      <c r="J23" s="325">
        <v>0</v>
      </c>
      <c r="K23" s="325">
        <v>0</v>
      </c>
      <c r="L23" s="316">
        <v>0</v>
      </c>
      <c r="M23" s="325">
        <v>10012549.459999999</v>
      </c>
      <c r="N23" s="325">
        <v>2074000.0099999998</v>
      </c>
      <c r="O23" s="316">
        <v>12086549.469999999</v>
      </c>
      <c r="P23" s="325">
        <v>7660.5400000009686</v>
      </c>
      <c r="Q23" s="325">
        <v>175400.99000000022</v>
      </c>
      <c r="R23" s="316">
        <v>183061.53000000119</v>
      </c>
    </row>
    <row r="24" spans="1:18" ht="48" customHeight="1">
      <c r="A24" s="720"/>
      <c r="B24" s="318">
        <v>1000</v>
      </c>
      <c r="C24" s="319" t="s">
        <v>1800</v>
      </c>
      <c r="D24" s="320">
        <v>0</v>
      </c>
      <c r="E24" s="320">
        <v>1081248</v>
      </c>
      <c r="F24" s="321">
        <v>1081248</v>
      </c>
      <c r="G24" s="320">
        <v>0</v>
      </c>
      <c r="H24" s="320">
        <v>0</v>
      </c>
      <c r="I24" s="322">
        <v>0</v>
      </c>
      <c r="J24" s="320">
        <v>0</v>
      </c>
      <c r="K24" s="320">
        <v>0</v>
      </c>
      <c r="L24" s="322">
        <v>0</v>
      </c>
      <c r="M24" s="320">
        <v>0</v>
      </c>
      <c r="N24" s="320">
        <v>1081248</v>
      </c>
      <c r="O24" s="322">
        <v>1081248</v>
      </c>
      <c r="P24" s="320">
        <v>0</v>
      </c>
      <c r="Q24" s="320">
        <v>0</v>
      </c>
      <c r="R24" s="322">
        <v>0</v>
      </c>
    </row>
    <row r="25" spans="1:18" ht="48" customHeight="1">
      <c r="A25" s="720"/>
      <c r="B25" s="318">
        <v>2000</v>
      </c>
      <c r="C25" s="319" t="s">
        <v>1801</v>
      </c>
      <c r="D25" s="320">
        <v>636520</v>
      </c>
      <c r="E25" s="320">
        <v>673153</v>
      </c>
      <c r="F25" s="321">
        <v>1309673</v>
      </c>
      <c r="G25" s="320">
        <v>0</v>
      </c>
      <c r="H25" s="320">
        <v>0</v>
      </c>
      <c r="I25" s="322">
        <v>0</v>
      </c>
      <c r="J25" s="320">
        <v>0</v>
      </c>
      <c r="K25" s="320">
        <v>0</v>
      </c>
      <c r="L25" s="322">
        <v>0</v>
      </c>
      <c r="M25" s="320">
        <v>636458.93999999994</v>
      </c>
      <c r="N25" s="320">
        <v>607487.67000000004</v>
      </c>
      <c r="O25" s="322">
        <v>1243946.6099999999</v>
      </c>
      <c r="P25" s="320">
        <v>61.060000000055879</v>
      </c>
      <c r="Q25" s="320">
        <v>65665.329999999958</v>
      </c>
      <c r="R25" s="322">
        <v>65726.390000000014</v>
      </c>
    </row>
    <row r="26" spans="1:18" ht="48" customHeight="1">
      <c r="A26" s="720"/>
      <c r="B26" s="318">
        <v>3000</v>
      </c>
      <c r="C26" s="319" t="s">
        <v>1802</v>
      </c>
      <c r="D26" s="320">
        <v>4713000</v>
      </c>
      <c r="E26" s="320">
        <v>495000</v>
      </c>
      <c r="F26" s="321">
        <v>5208000</v>
      </c>
      <c r="G26" s="320">
        <v>-2.3283064365386963E-10</v>
      </c>
      <c r="H26" s="320">
        <v>0</v>
      </c>
      <c r="I26" s="322">
        <v>-2.3283064365386963E-10</v>
      </c>
      <c r="J26" s="320">
        <v>0</v>
      </c>
      <c r="K26" s="320">
        <v>0</v>
      </c>
      <c r="L26" s="322">
        <v>0</v>
      </c>
      <c r="M26" s="320">
        <v>4712599.99</v>
      </c>
      <c r="N26" s="320">
        <v>385264.33999999997</v>
      </c>
      <c r="O26" s="322">
        <v>5097864.33</v>
      </c>
      <c r="P26" s="320">
        <v>400.00999999977648</v>
      </c>
      <c r="Q26" s="320">
        <v>109735.66000000003</v>
      </c>
      <c r="R26" s="322">
        <v>110135.66999999981</v>
      </c>
    </row>
    <row r="27" spans="1:18" ht="48" customHeight="1">
      <c r="A27" s="720"/>
      <c r="B27" s="318">
        <v>4000</v>
      </c>
      <c r="C27" s="319" t="s">
        <v>142</v>
      </c>
      <c r="D27" s="320">
        <v>3295155.44</v>
      </c>
      <c r="E27" s="320">
        <v>0</v>
      </c>
      <c r="F27" s="321">
        <v>3295155.44</v>
      </c>
      <c r="G27" s="320">
        <v>0</v>
      </c>
      <c r="H27" s="320">
        <v>0</v>
      </c>
      <c r="I27" s="322">
        <v>0</v>
      </c>
      <c r="J27" s="320">
        <v>0</v>
      </c>
      <c r="K27" s="320">
        <v>0</v>
      </c>
      <c r="L27" s="322">
        <v>0</v>
      </c>
      <c r="M27" s="320">
        <v>3295155.44</v>
      </c>
      <c r="N27" s="320">
        <v>0</v>
      </c>
      <c r="O27" s="322">
        <v>3295155.44</v>
      </c>
      <c r="P27" s="320">
        <v>0</v>
      </c>
      <c r="Q27" s="320">
        <v>0</v>
      </c>
      <c r="R27" s="322">
        <v>0</v>
      </c>
    </row>
    <row r="28" spans="1:18" ht="48" customHeight="1">
      <c r="A28" s="720"/>
      <c r="B28" s="318">
        <v>5000</v>
      </c>
      <c r="C28" s="319" t="s">
        <v>1803</v>
      </c>
      <c r="D28" s="320">
        <v>545690</v>
      </c>
      <c r="E28" s="320">
        <v>0</v>
      </c>
      <c r="F28" s="321">
        <v>545690</v>
      </c>
      <c r="G28" s="320">
        <v>0</v>
      </c>
      <c r="H28" s="320">
        <v>0</v>
      </c>
      <c r="I28" s="322">
        <v>0</v>
      </c>
      <c r="J28" s="320">
        <v>0</v>
      </c>
      <c r="K28" s="320">
        <v>0</v>
      </c>
      <c r="L28" s="322">
        <v>0</v>
      </c>
      <c r="M28" s="320">
        <v>538490.53</v>
      </c>
      <c r="N28" s="320">
        <v>0</v>
      </c>
      <c r="O28" s="322">
        <v>538490.53</v>
      </c>
      <c r="P28" s="320">
        <v>7199.4699999999721</v>
      </c>
      <c r="Q28" s="320">
        <v>0</v>
      </c>
      <c r="R28" s="322">
        <v>7199.4699999999721</v>
      </c>
    </row>
    <row r="29" spans="1:18" ht="48" customHeight="1">
      <c r="A29" s="721"/>
      <c r="B29" s="318">
        <v>6000</v>
      </c>
      <c r="C29" s="319" t="s">
        <v>1804</v>
      </c>
      <c r="D29" s="320">
        <v>829844.56</v>
      </c>
      <c r="E29" s="320">
        <v>0</v>
      </c>
      <c r="F29" s="321">
        <v>829844.56</v>
      </c>
      <c r="G29" s="320">
        <v>0</v>
      </c>
      <c r="H29" s="320">
        <v>0</v>
      </c>
      <c r="I29" s="322">
        <v>0</v>
      </c>
      <c r="J29" s="320">
        <v>0</v>
      </c>
      <c r="K29" s="320">
        <v>0</v>
      </c>
      <c r="L29" s="322">
        <v>0</v>
      </c>
      <c r="M29" s="320">
        <v>829844.56</v>
      </c>
      <c r="N29" s="320">
        <v>0</v>
      </c>
      <c r="O29" s="322">
        <v>829844.56</v>
      </c>
      <c r="P29" s="320">
        <v>0</v>
      </c>
      <c r="Q29" s="320">
        <v>0</v>
      </c>
      <c r="R29" s="322">
        <v>0</v>
      </c>
    </row>
    <row r="30" spans="1:18" ht="64.5" hidden="1" customHeight="1">
      <c r="A30" s="719">
        <v>4</v>
      </c>
      <c r="B30" s="323"/>
      <c r="C30" s="324" t="s">
        <v>1807</v>
      </c>
      <c r="D30" s="325">
        <v>0</v>
      </c>
      <c r="E30" s="325">
        <v>0</v>
      </c>
      <c r="F30" s="317">
        <v>0</v>
      </c>
      <c r="G30" s="325">
        <v>0</v>
      </c>
      <c r="H30" s="325">
        <v>0</v>
      </c>
      <c r="I30" s="316">
        <v>0</v>
      </c>
      <c r="J30" s="325">
        <v>0</v>
      </c>
      <c r="K30" s="325">
        <v>0</v>
      </c>
      <c r="L30" s="316">
        <v>0</v>
      </c>
      <c r="M30" s="325">
        <v>0</v>
      </c>
      <c r="N30" s="325">
        <v>0</v>
      </c>
      <c r="O30" s="316">
        <v>0</v>
      </c>
      <c r="P30" s="325">
        <v>0</v>
      </c>
      <c r="Q30" s="325">
        <v>0</v>
      </c>
      <c r="R30" s="316">
        <v>0</v>
      </c>
    </row>
    <row r="31" spans="1:18" ht="49.5" hidden="1" customHeight="1">
      <c r="A31" s="720"/>
      <c r="B31" s="318">
        <v>1000</v>
      </c>
      <c r="C31" s="319" t="s">
        <v>1800</v>
      </c>
      <c r="D31" s="320">
        <v>0</v>
      </c>
      <c r="E31" s="320">
        <v>0</v>
      </c>
      <c r="F31" s="321">
        <v>0</v>
      </c>
      <c r="G31" s="320">
        <v>0</v>
      </c>
      <c r="H31" s="320">
        <v>0</v>
      </c>
      <c r="I31" s="322">
        <v>0</v>
      </c>
      <c r="J31" s="320">
        <v>0</v>
      </c>
      <c r="K31" s="320">
        <v>0</v>
      </c>
      <c r="L31" s="322">
        <v>0</v>
      </c>
      <c r="M31" s="320">
        <v>0</v>
      </c>
      <c r="N31" s="320">
        <v>0</v>
      </c>
      <c r="O31" s="322">
        <v>0</v>
      </c>
      <c r="P31" s="320">
        <v>0</v>
      </c>
      <c r="Q31" s="320">
        <v>0</v>
      </c>
      <c r="R31" s="322">
        <v>0</v>
      </c>
    </row>
    <row r="32" spans="1:18" ht="49.5" hidden="1" customHeight="1">
      <c r="A32" s="720"/>
      <c r="B32" s="318">
        <v>2000</v>
      </c>
      <c r="C32" s="319" t="s">
        <v>1801</v>
      </c>
      <c r="D32" s="320">
        <v>0</v>
      </c>
      <c r="E32" s="320">
        <v>0</v>
      </c>
      <c r="F32" s="321">
        <v>0</v>
      </c>
      <c r="G32" s="320">
        <v>0</v>
      </c>
      <c r="H32" s="320">
        <v>0</v>
      </c>
      <c r="I32" s="322">
        <v>0</v>
      </c>
      <c r="J32" s="320">
        <v>0</v>
      </c>
      <c r="K32" s="320">
        <v>0</v>
      </c>
      <c r="L32" s="322">
        <v>0</v>
      </c>
      <c r="M32" s="320">
        <v>0</v>
      </c>
      <c r="N32" s="320">
        <v>0</v>
      </c>
      <c r="O32" s="322">
        <v>0</v>
      </c>
      <c r="P32" s="320">
        <v>0</v>
      </c>
      <c r="Q32" s="320">
        <v>0</v>
      </c>
      <c r="R32" s="322">
        <v>0</v>
      </c>
    </row>
    <row r="33" spans="1:18" ht="49.5" hidden="1" customHeight="1">
      <c r="A33" s="720"/>
      <c r="B33" s="318">
        <v>3000</v>
      </c>
      <c r="C33" s="319" t="s">
        <v>1802</v>
      </c>
      <c r="D33" s="320">
        <v>0</v>
      </c>
      <c r="E33" s="320">
        <v>0</v>
      </c>
      <c r="F33" s="321">
        <v>0</v>
      </c>
      <c r="G33" s="320">
        <v>0</v>
      </c>
      <c r="H33" s="320">
        <v>0</v>
      </c>
      <c r="I33" s="322">
        <v>0</v>
      </c>
      <c r="J33" s="320">
        <v>0</v>
      </c>
      <c r="K33" s="320">
        <v>0</v>
      </c>
      <c r="L33" s="322">
        <v>0</v>
      </c>
      <c r="M33" s="320">
        <v>0</v>
      </c>
      <c r="N33" s="320">
        <v>0</v>
      </c>
      <c r="O33" s="322">
        <v>0</v>
      </c>
      <c r="P33" s="320">
        <v>0</v>
      </c>
      <c r="Q33" s="320">
        <v>0</v>
      </c>
      <c r="R33" s="322">
        <v>0</v>
      </c>
    </row>
    <row r="34" spans="1:18" ht="54.95" hidden="1" customHeight="1">
      <c r="A34" s="720"/>
      <c r="B34" s="318">
        <v>4000</v>
      </c>
      <c r="C34" s="319" t="s">
        <v>142</v>
      </c>
      <c r="D34" s="320">
        <v>0</v>
      </c>
      <c r="E34" s="320">
        <v>0</v>
      </c>
      <c r="F34" s="321">
        <v>0</v>
      </c>
      <c r="G34" s="320">
        <v>0</v>
      </c>
      <c r="H34" s="320">
        <v>0</v>
      </c>
      <c r="I34" s="322">
        <v>0</v>
      </c>
      <c r="J34" s="320">
        <v>0</v>
      </c>
      <c r="K34" s="320">
        <v>0</v>
      </c>
      <c r="L34" s="322">
        <v>0</v>
      </c>
      <c r="M34" s="320">
        <v>0</v>
      </c>
      <c r="N34" s="320">
        <v>0</v>
      </c>
      <c r="O34" s="322">
        <v>0</v>
      </c>
      <c r="P34" s="320">
        <v>0</v>
      </c>
      <c r="Q34" s="320">
        <v>0</v>
      </c>
      <c r="R34" s="322">
        <v>0</v>
      </c>
    </row>
    <row r="35" spans="1:18" ht="49.5" hidden="1" customHeight="1">
      <c r="A35" s="720"/>
      <c r="B35" s="318">
        <v>5000</v>
      </c>
      <c r="C35" s="319" t="s">
        <v>1803</v>
      </c>
      <c r="D35" s="320">
        <v>0</v>
      </c>
      <c r="E35" s="320">
        <v>0</v>
      </c>
      <c r="F35" s="321">
        <v>0</v>
      </c>
      <c r="G35" s="320">
        <v>0</v>
      </c>
      <c r="H35" s="320">
        <v>0</v>
      </c>
      <c r="I35" s="322">
        <v>0</v>
      </c>
      <c r="J35" s="320">
        <v>0</v>
      </c>
      <c r="K35" s="320">
        <v>0</v>
      </c>
      <c r="L35" s="322">
        <v>0</v>
      </c>
      <c r="M35" s="320">
        <v>0</v>
      </c>
      <c r="N35" s="320">
        <v>0</v>
      </c>
      <c r="O35" s="322">
        <v>0</v>
      </c>
      <c r="P35" s="320">
        <v>0</v>
      </c>
      <c r="Q35" s="320">
        <v>0</v>
      </c>
      <c r="R35" s="322">
        <v>0</v>
      </c>
    </row>
    <row r="36" spans="1:18" ht="49.5" hidden="1" customHeight="1">
      <c r="A36" s="721"/>
      <c r="B36" s="318">
        <v>6000</v>
      </c>
      <c r="C36" s="319" t="s">
        <v>1804</v>
      </c>
      <c r="D36" s="320">
        <v>0</v>
      </c>
      <c r="E36" s="320">
        <v>0</v>
      </c>
      <c r="F36" s="321">
        <v>0</v>
      </c>
      <c r="G36" s="320">
        <v>0</v>
      </c>
      <c r="H36" s="320">
        <v>0</v>
      </c>
      <c r="I36" s="322">
        <v>0</v>
      </c>
      <c r="J36" s="320">
        <v>0</v>
      </c>
      <c r="K36" s="320">
        <v>0</v>
      </c>
      <c r="L36" s="322">
        <v>0</v>
      </c>
      <c r="M36" s="320">
        <v>0</v>
      </c>
      <c r="N36" s="320">
        <v>0</v>
      </c>
      <c r="O36" s="322">
        <v>0</v>
      </c>
      <c r="P36" s="320">
        <v>0</v>
      </c>
      <c r="Q36" s="320">
        <v>0</v>
      </c>
      <c r="R36" s="322">
        <v>0</v>
      </c>
    </row>
    <row r="37" spans="1:18" ht="64.5" hidden="1" customHeight="1">
      <c r="A37" s="719">
        <v>5</v>
      </c>
      <c r="B37" s="323"/>
      <c r="C37" s="324" t="s">
        <v>1808</v>
      </c>
      <c r="D37" s="325">
        <v>0</v>
      </c>
      <c r="E37" s="325">
        <v>0</v>
      </c>
      <c r="F37" s="317">
        <v>0</v>
      </c>
      <c r="G37" s="325">
        <v>0</v>
      </c>
      <c r="H37" s="325">
        <v>0</v>
      </c>
      <c r="I37" s="316">
        <v>0</v>
      </c>
      <c r="J37" s="325">
        <v>0</v>
      </c>
      <c r="K37" s="325">
        <v>0</v>
      </c>
      <c r="L37" s="316">
        <v>0</v>
      </c>
      <c r="M37" s="325">
        <v>0</v>
      </c>
      <c r="N37" s="325">
        <v>0</v>
      </c>
      <c r="O37" s="316">
        <v>0</v>
      </c>
      <c r="P37" s="325">
        <v>0</v>
      </c>
      <c r="Q37" s="325">
        <v>0</v>
      </c>
      <c r="R37" s="316">
        <v>0</v>
      </c>
    </row>
    <row r="38" spans="1:18" ht="49.5" hidden="1" customHeight="1">
      <c r="A38" s="720"/>
      <c r="B38" s="318">
        <v>1000</v>
      </c>
      <c r="C38" s="319" t="s">
        <v>1800</v>
      </c>
      <c r="D38" s="320">
        <v>0</v>
      </c>
      <c r="E38" s="320">
        <v>0</v>
      </c>
      <c r="F38" s="321">
        <v>0</v>
      </c>
      <c r="G38" s="320">
        <v>0</v>
      </c>
      <c r="H38" s="320">
        <v>0</v>
      </c>
      <c r="I38" s="322">
        <v>0</v>
      </c>
      <c r="J38" s="320">
        <v>0</v>
      </c>
      <c r="K38" s="320">
        <v>0</v>
      </c>
      <c r="L38" s="322">
        <v>0</v>
      </c>
      <c r="M38" s="320">
        <v>0</v>
      </c>
      <c r="N38" s="320">
        <v>0</v>
      </c>
      <c r="O38" s="322">
        <v>0</v>
      </c>
      <c r="P38" s="320">
        <v>0</v>
      </c>
      <c r="Q38" s="320">
        <v>0</v>
      </c>
      <c r="R38" s="322">
        <v>0</v>
      </c>
    </row>
    <row r="39" spans="1:18" ht="49.5" hidden="1" customHeight="1">
      <c r="A39" s="720"/>
      <c r="B39" s="318">
        <v>2000</v>
      </c>
      <c r="C39" s="319" t="s">
        <v>1801</v>
      </c>
      <c r="D39" s="320">
        <v>0</v>
      </c>
      <c r="E39" s="320">
        <v>0</v>
      </c>
      <c r="F39" s="321">
        <v>0</v>
      </c>
      <c r="G39" s="320">
        <v>0</v>
      </c>
      <c r="H39" s="320">
        <v>0</v>
      </c>
      <c r="I39" s="322">
        <v>0</v>
      </c>
      <c r="J39" s="320">
        <v>0</v>
      </c>
      <c r="K39" s="320">
        <v>0</v>
      </c>
      <c r="L39" s="322">
        <v>0</v>
      </c>
      <c r="M39" s="320">
        <v>0</v>
      </c>
      <c r="N39" s="320">
        <v>0</v>
      </c>
      <c r="O39" s="322">
        <v>0</v>
      </c>
      <c r="P39" s="320">
        <v>0</v>
      </c>
      <c r="Q39" s="320">
        <v>0</v>
      </c>
      <c r="R39" s="322">
        <v>0</v>
      </c>
    </row>
    <row r="40" spans="1:18" ht="49.5" hidden="1" customHeight="1">
      <c r="A40" s="720"/>
      <c r="B40" s="318">
        <v>3000</v>
      </c>
      <c r="C40" s="319" t="s">
        <v>1802</v>
      </c>
      <c r="D40" s="320">
        <v>0</v>
      </c>
      <c r="E40" s="320">
        <v>0</v>
      </c>
      <c r="F40" s="321">
        <v>0</v>
      </c>
      <c r="G40" s="320">
        <v>0</v>
      </c>
      <c r="H40" s="320">
        <v>0</v>
      </c>
      <c r="I40" s="322">
        <v>0</v>
      </c>
      <c r="J40" s="320">
        <v>0</v>
      </c>
      <c r="K40" s="320">
        <v>0</v>
      </c>
      <c r="L40" s="322">
        <v>0</v>
      </c>
      <c r="M40" s="320">
        <v>0</v>
      </c>
      <c r="N40" s="320">
        <v>0</v>
      </c>
      <c r="O40" s="322">
        <v>0</v>
      </c>
      <c r="P40" s="320">
        <v>0</v>
      </c>
      <c r="Q40" s="320">
        <v>0</v>
      </c>
      <c r="R40" s="322">
        <v>0</v>
      </c>
    </row>
    <row r="41" spans="1:18" ht="54.95" hidden="1" customHeight="1">
      <c r="A41" s="720"/>
      <c r="B41" s="318">
        <v>4000</v>
      </c>
      <c r="C41" s="319" t="s">
        <v>142</v>
      </c>
      <c r="D41" s="320">
        <v>0</v>
      </c>
      <c r="E41" s="320">
        <v>0</v>
      </c>
      <c r="F41" s="321">
        <v>0</v>
      </c>
      <c r="G41" s="320">
        <v>0</v>
      </c>
      <c r="H41" s="320">
        <v>0</v>
      </c>
      <c r="I41" s="322">
        <v>0</v>
      </c>
      <c r="J41" s="320">
        <v>0</v>
      </c>
      <c r="K41" s="320">
        <v>0</v>
      </c>
      <c r="L41" s="322">
        <v>0</v>
      </c>
      <c r="M41" s="320">
        <v>0</v>
      </c>
      <c r="N41" s="320">
        <v>0</v>
      </c>
      <c r="O41" s="322">
        <v>0</v>
      </c>
      <c r="P41" s="320">
        <v>0</v>
      </c>
      <c r="Q41" s="320">
        <v>0</v>
      </c>
      <c r="R41" s="322">
        <v>0</v>
      </c>
    </row>
    <row r="42" spans="1:18" ht="49.5" hidden="1" customHeight="1">
      <c r="A42" s="720"/>
      <c r="B42" s="318">
        <v>5000</v>
      </c>
      <c r="C42" s="319" t="s">
        <v>1803</v>
      </c>
      <c r="D42" s="320">
        <v>0</v>
      </c>
      <c r="E42" s="320">
        <v>0</v>
      </c>
      <c r="F42" s="321">
        <v>0</v>
      </c>
      <c r="G42" s="320">
        <v>0</v>
      </c>
      <c r="H42" s="320">
        <v>0</v>
      </c>
      <c r="I42" s="322">
        <v>0</v>
      </c>
      <c r="J42" s="320">
        <v>0</v>
      </c>
      <c r="K42" s="320">
        <v>0</v>
      </c>
      <c r="L42" s="322">
        <v>0</v>
      </c>
      <c r="M42" s="320">
        <v>0</v>
      </c>
      <c r="N42" s="320">
        <v>0</v>
      </c>
      <c r="O42" s="322">
        <v>0</v>
      </c>
      <c r="P42" s="320">
        <v>0</v>
      </c>
      <c r="Q42" s="320">
        <v>0</v>
      </c>
      <c r="R42" s="322">
        <v>0</v>
      </c>
    </row>
    <row r="43" spans="1:18" ht="49.5" hidden="1" customHeight="1">
      <c r="A43" s="721"/>
      <c r="B43" s="318">
        <v>6000</v>
      </c>
      <c r="C43" s="319" t="s">
        <v>1804</v>
      </c>
      <c r="D43" s="320">
        <v>0</v>
      </c>
      <c r="E43" s="320">
        <v>0</v>
      </c>
      <c r="F43" s="321">
        <v>0</v>
      </c>
      <c r="G43" s="320">
        <v>0</v>
      </c>
      <c r="H43" s="320">
        <v>0</v>
      </c>
      <c r="I43" s="322">
        <v>0</v>
      </c>
      <c r="J43" s="320">
        <v>0</v>
      </c>
      <c r="K43" s="320">
        <v>0</v>
      </c>
      <c r="L43" s="322">
        <v>0</v>
      </c>
      <c r="M43" s="320">
        <v>0</v>
      </c>
      <c r="N43" s="320">
        <v>0</v>
      </c>
      <c r="O43" s="322">
        <v>0</v>
      </c>
      <c r="P43" s="320">
        <v>0</v>
      </c>
      <c r="Q43" s="320">
        <v>0</v>
      </c>
      <c r="R43" s="322">
        <v>0</v>
      </c>
    </row>
    <row r="44" spans="1:18" ht="64.5" hidden="1" customHeight="1">
      <c r="A44" s="719">
        <v>6</v>
      </c>
      <c r="B44" s="323"/>
      <c r="C44" s="324" t="s">
        <v>1809</v>
      </c>
      <c r="D44" s="325">
        <v>0</v>
      </c>
      <c r="E44" s="325">
        <v>0</v>
      </c>
      <c r="F44" s="317">
        <v>0</v>
      </c>
      <c r="G44" s="325">
        <v>0</v>
      </c>
      <c r="H44" s="325">
        <v>0</v>
      </c>
      <c r="I44" s="316">
        <v>0</v>
      </c>
      <c r="J44" s="325">
        <v>0</v>
      </c>
      <c r="K44" s="325">
        <v>0</v>
      </c>
      <c r="L44" s="316">
        <v>0</v>
      </c>
      <c r="M44" s="325">
        <v>0</v>
      </c>
      <c r="N44" s="325">
        <v>0</v>
      </c>
      <c r="O44" s="316">
        <v>0</v>
      </c>
      <c r="P44" s="325">
        <v>0</v>
      </c>
      <c r="Q44" s="325">
        <v>0</v>
      </c>
      <c r="R44" s="316">
        <v>0</v>
      </c>
    </row>
    <row r="45" spans="1:18" ht="49.5" hidden="1" customHeight="1">
      <c r="A45" s="720"/>
      <c r="B45" s="318">
        <v>1000</v>
      </c>
      <c r="C45" s="319" t="s">
        <v>1800</v>
      </c>
      <c r="D45" s="320">
        <v>0</v>
      </c>
      <c r="E45" s="320">
        <v>0</v>
      </c>
      <c r="F45" s="321">
        <v>0</v>
      </c>
      <c r="G45" s="320">
        <v>0</v>
      </c>
      <c r="H45" s="320">
        <v>0</v>
      </c>
      <c r="I45" s="322">
        <v>0</v>
      </c>
      <c r="J45" s="320">
        <v>0</v>
      </c>
      <c r="K45" s="320">
        <v>0</v>
      </c>
      <c r="L45" s="322">
        <v>0</v>
      </c>
      <c r="M45" s="320">
        <v>0</v>
      </c>
      <c r="N45" s="320">
        <v>0</v>
      </c>
      <c r="O45" s="322">
        <v>0</v>
      </c>
      <c r="P45" s="320">
        <v>0</v>
      </c>
      <c r="Q45" s="320">
        <v>0</v>
      </c>
      <c r="R45" s="322">
        <v>0</v>
      </c>
    </row>
    <row r="46" spans="1:18" ht="49.5" hidden="1" customHeight="1">
      <c r="A46" s="720"/>
      <c r="B46" s="318">
        <v>2000</v>
      </c>
      <c r="C46" s="319" t="s">
        <v>1801</v>
      </c>
      <c r="D46" s="320">
        <v>0</v>
      </c>
      <c r="E46" s="320">
        <v>0</v>
      </c>
      <c r="F46" s="321">
        <v>0</v>
      </c>
      <c r="G46" s="320">
        <v>0</v>
      </c>
      <c r="H46" s="320">
        <v>0</v>
      </c>
      <c r="I46" s="322">
        <v>0</v>
      </c>
      <c r="J46" s="320">
        <v>0</v>
      </c>
      <c r="K46" s="320">
        <v>0</v>
      </c>
      <c r="L46" s="322">
        <v>0</v>
      </c>
      <c r="M46" s="320">
        <v>0</v>
      </c>
      <c r="N46" s="320">
        <v>0</v>
      </c>
      <c r="O46" s="322">
        <v>0</v>
      </c>
      <c r="P46" s="320">
        <v>0</v>
      </c>
      <c r="Q46" s="320">
        <v>0</v>
      </c>
      <c r="R46" s="322">
        <v>0</v>
      </c>
    </row>
    <row r="47" spans="1:18" ht="49.5" hidden="1" customHeight="1">
      <c r="A47" s="720"/>
      <c r="B47" s="318">
        <v>3000</v>
      </c>
      <c r="C47" s="319" t="s">
        <v>1802</v>
      </c>
      <c r="D47" s="320">
        <v>0</v>
      </c>
      <c r="E47" s="320">
        <v>0</v>
      </c>
      <c r="F47" s="321">
        <v>0</v>
      </c>
      <c r="G47" s="320">
        <v>0</v>
      </c>
      <c r="H47" s="320">
        <v>0</v>
      </c>
      <c r="I47" s="322">
        <v>0</v>
      </c>
      <c r="J47" s="320">
        <v>0</v>
      </c>
      <c r="K47" s="320">
        <v>0</v>
      </c>
      <c r="L47" s="322">
        <v>0</v>
      </c>
      <c r="M47" s="320">
        <v>0</v>
      </c>
      <c r="N47" s="320">
        <v>0</v>
      </c>
      <c r="O47" s="322">
        <v>0</v>
      </c>
      <c r="P47" s="320">
        <v>0</v>
      </c>
      <c r="Q47" s="320">
        <v>0</v>
      </c>
      <c r="R47" s="322">
        <v>0</v>
      </c>
    </row>
    <row r="48" spans="1:18" ht="54.95" hidden="1" customHeight="1">
      <c r="A48" s="720"/>
      <c r="B48" s="318">
        <v>4000</v>
      </c>
      <c r="C48" s="319" t="s">
        <v>142</v>
      </c>
      <c r="D48" s="320">
        <v>0</v>
      </c>
      <c r="E48" s="320">
        <v>0</v>
      </c>
      <c r="F48" s="321">
        <v>0</v>
      </c>
      <c r="G48" s="320">
        <v>0</v>
      </c>
      <c r="H48" s="320">
        <v>0</v>
      </c>
      <c r="I48" s="322">
        <v>0</v>
      </c>
      <c r="J48" s="320">
        <v>0</v>
      </c>
      <c r="K48" s="320">
        <v>0</v>
      </c>
      <c r="L48" s="322">
        <v>0</v>
      </c>
      <c r="M48" s="320">
        <v>0</v>
      </c>
      <c r="N48" s="320">
        <v>0</v>
      </c>
      <c r="O48" s="322">
        <v>0</v>
      </c>
      <c r="P48" s="320">
        <v>0</v>
      </c>
      <c r="Q48" s="320">
        <v>0</v>
      </c>
      <c r="R48" s="322">
        <v>0</v>
      </c>
    </row>
    <row r="49" spans="1:18" ht="49.5" hidden="1" customHeight="1">
      <c r="A49" s="720"/>
      <c r="B49" s="318">
        <v>5000</v>
      </c>
      <c r="C49" s="319" t="s">
        <v>1803</v>
      </c>
      <c r="D49" s="320">
        <v>0</v>
      </c>
      <c r="E49" s="320">
        <v>0</v>
      </c>
      <c r="F49" s="321">
        <v>0</v>
      </c>
      <c r="G49" s="320">
        <v>0</v>
      </c>
      <c r="H49" s="320">
        <v>0</v>
      </c>
      <c r="I49" s="322">
        <v>0</v>
      </c>
      <c r="J49" s="320">
        <v>0</v>
      </c>
      <c r="K49" s="320">
        <v>0</v>
      </c>
      <c r="L49" s="322">
        <v>0</v>
      </c>
      <c r="M49" s="320">
        <v>0</v>
      </c>
      <c r="N49" s="320">
        <v>0</v>
      </c>
      <c r="O49" s="322">
        <v>0</v>
      </c>
      <c r="P49" s="320">
        <v>0</v>
      </c>
      <c r="Q49" s="320">
        <v>0</v>
      </c>
      <c r="R49" s="322">
        <v>0</v>
      </c>
    </row>
    <row r="50" spans="1:18" ht="49.5" hidden="1" customHeight="1">
      <c r="A50" s="721"/>
      <c r="B50" s="318">
        <v>6000</v>
      </c>
      <c r="C50" s="319" t="s">
        <v>1804</v>
      </c>
      <c r="D50" s="320">
        <v>0</v>
      </c>
      <c r="E50" s="320">
        <v>0</v>
      </c>
      <c r="F50" s="321">
        <v>0</v>
      </c>
      <c r="G50" s="320">
        <v>0</v>
      </c>
      <c r="H50" s="320">
        <v>0</v>
      </c>
      <c r="I50" s="322">
        <v>0</v>
      </c>
      <c r="J50" s="320">
        <v>0</v>
      </c>
      <c r="K50" s="320">
        <v>0</v>
      </c>
      <c r="L50" s="322">
        <v>0</v>
      </c>
      <c r="M50" s="320">
        <v>0</v>
      </c>
      <c r="N50" s="320">
        <v>0</v>
      </c>
      <c r="O50" s="322">
        <v>0</v>
      </c>
      <c r="P50" s="320">
        <v>0</v>
      </c>
      <c r="Q50" s="320">
        <v>0</v>
      </c>
      <c r="R50" s="322">
        <v>0</v>
      </c>
    </row>
    <row r="51" spans="1:18" ht="64.5" hidden="1" customHeight="1">
      <c r="A51" s="719">
        <v>7</v>
      </c>
      <c r="B51" s="323"/>
      <c r="C51" s="326" t="s">
        <v>1810</v>
      </c>
      <c r="D51" s="325">
        <v>0</v>
      </c>
      <c r="E51" s="325">
        <v>0</v>
      </c>
      <c r="F51" s="317">
        <v>0</v>
      </c>
      <c r="G51" s="325">
        <v>0</v>
      </c>
      <c r="H51" s="325">
        <v>0</v>
      </c>
      <c r="I51" s="316">
        <v>0</v>
      </c>
      <c r="J51" s="325">
        <v>0</v>
      </c>
      <c r="K51" s="325">
        <v>0</v>
      </c>
      <c r="L51" s="316">
        <v>0</v>
      </c>
      <c r="M51" s="325">
        <v>0</v>
      </c>
      <c r="N51" s="325">
        <v>0</v>
      </c>
      <c r="O51" s="316">
        <v>0</v>
      </c>
      <c r="P51" s="325">
        <v>0</v>
      </c>
      <c r="Q51" s="325">
        <v>0</v>
      </c>
      <c r="R51" s="316">
        <v>0</v>
      </c>
    </row>
    <row r="52" spans="1:18" ht="49.5" hidden="1" customHeight="1">
      <c r="A52" s="720"/>
      <c r="B52" s="318">
        <v>1000</v>
      </c>
      <c r="C52" s="319" t="s">
        <v>1800</v>
      </c>
      <c r="D52" s="320">
        <v>0</v>
      </c>
      <c r="E52" s="320">
        <v>0</v>
      </c>
      <c r="F52" s="321">
        <v>0</v>
      </c>
      <c r="G52" s="320">
        <v>0</v>
      </c>
      <c r="H52" s="320">
        <v>0</v>
      </c>
      <c r="I52" s="322">
        <v>0</v>
      </c>
      <c r="J52" s="320">
        <v>0</v>
      </c>
      <c r="K52" s="320">
        <v>0</v>
      </c>
      <c r="L52" s="322">
        <v>0</v>
      </c>
      <c r="M52" s="320">
        <v>0</v>
      </c>
      <c r="N52" s="320">
        <v>0</v>
      </c>
      <c r="O52" s="322">
        <v>0</v>
      </c>
      <c r="P52" s="320">
        <v>0</v>
      </c>
      <c r="Q52" s="320">
        <v>0</v>
      </c>
      <c r="R52" s="322">
        <v>0</v>
      </c>
    </row>
    <row r="53" spans="1:18" ht="49.5" hidden="1" customHeight="1">
      <c r="A53" s="720"/>
      <c r="B53" s="318">
        <v>2000</v>
      </c>
      <c r="C53" s="319" t="s">
        <v>1801</v>
      </c>
      <c r="D53" s="320">
        <v>0</v>
      </c>
      <c r="E53" s="320">
        <v>0</v>
      </c>
      <c r="F53" s="321">
        <v>0</v>
      </c>
      <c r="G53" s="320">
        <v>0</v>
      </c>
      <c r="H53" s="320">
        <v>0</v>
      </c>
      <c r="I53" s="322">
        <v>0</v>
      </c>
      <c r="J53" s="320">
        <v>0</v>
      </c>
      <c r="K53" s="320">
        <v>0</v>
      </c>
      <c r="L53" s="322">
        <v>0</v>
      </c>
      <c r="M53" s="320">
        <v>0</v>
      </c>
      <c r="N53" s="320">
        <v>0</v>
      </c>
      <c r="O53" s="322">
        <v>0</v>
      </c>
      <c r="P53" s="320">
        <v>0</v>
      </c>
      <c r="Q53" s="320">
        <v>0</v>
      </c>
      <c r="R53" s="322">
        <v>0</v>
      </c>
    </row>
    <row r="54" spans="1:18" ht="49.5" hidden="1" customHeight="1">
      <c r="A54" s="720"/>
      <c r="B54" s="318">
        <v>3000</v>
      </c>
      <c r="C54" s="319" t="s">
        <v>1802</v>
      </c>
      <c r="D54" s="320">
        <v>0</v>
      </c>
      <c r="E54" s="320">
        <v>0</v>
      </c>
      <c r="F54" s="321">
        <v>0</v>
      </c>
      <c r="G54" s="320">
        <v>0</v>
      </c>
      <c r="H54" s="320">
        <v>0</v>
      </c>
      <c r="I54" s="322">
        <v>0</v>
      </c>
      <c r="J54" s="320">
        <v>0</v>
      </c>
      <c r="K54" s="320">
        <v>0</v>
      </c>
      <c r="L54" s="322">
        <v>0</v>
      </c>
      <c r="M54" s="320">
        <v>0</v>
      </c>
      <c r="N54" s="320">
        <v>0</v>
      </c>
      <c r="O54" s="322">
        <v>0</v>
      </c>
      <c r="P54" s="320">
        <v>0</v>
      </c>
      <c r="Q54" s="320">
        <v>0</v>
      </c>
      <c r="R54" s="322">
        <v>0</v>
      </c>
    </row>
    <row r="55" spans="1:18" ht="54.95" hidden="1" customHeight="1">
      <c r="A55" s="720"/>
      <c r="B55" s="318">
        <v>4000</v>
      </c>
      <c r="C55" s="319" t="s">
        <v>142</v>
      </c>
      <c r="D55" s="320">
        <v>0</v>
      </c>
      <c r="E55" s="320">
        <v>0</v>
      </c>
      <c r="F55" s="321">
        <v>0</v>
      </c>
      <c r="G55" s="320">
        <v>0</v>
      </c>
      <c r="H55" s="320">
        <v>0</v>
      </c>
      <c r="I55" s="322">
        <v>0</v>
      </c>
      <c r="J55" s="320">
        <v>0</v>
      </c>
      <c r="K55" s="320">
        <v>0</v>
      </c>
      <c r="L55" s="322">
        <v>0</v>
      </c>
      <c r="M55" s="320">
        <v>0</v>
      </c>
      <c r="N55" s="320">
        <v>0</v>
      </c>
      <c r="O55" s="322">
        <v>0</v>
      </c>
      <c r="P55" s="320">
        <v>0</v>
      </c>
      <c r="Q55" s="320">
        <v>0</v>
      </c>
      <c r="R55" s="322">
        <v>0</v>
      </c>
    </row>
    <row r="56" spans="1:18" ht="49.5" hidden="1" customHeight="1">
      <c r="A56" s="720"/>
      <c r="B56" s="318">
        <v>5000</v>
      </c>
      <c r="C56" s="319" t="s">
        <v>1803</v>
      </c>
      <c r="D56" s="320">
        <v>0</v>
      </c>
      <c r="E56" s="320">
        <v>0</v>
      </c>
      <c r="F56" s="321">
        <v>0</v>
      </c>
      <c r="G56" s="320">
        <v>0</v>
      </c>
      <c r="H56" s="320">
        <v>0</v>
      </c>
      <c r="I56" s="322">
        <v>0</v>
      </c>
      <c r="J56" s="320">
        <v>0</v>
      </c>
      <c r="K56" s="320">
        <v>0</v>
      </c>
      <c r="L56" s="322">
        <v>0</v>
      </c>
      <c r="M56" s="320">
        <v>0</v>
      </c>
      <c r="N56" s="320">
        <v>0</v>
      </c>
      <c r="O56" s="322">
        <v>0</v>
      </c>
      <c r="P56" s="320">
        <v>0</v>
      </c>
      <c r="Q56" s="320">
        <v>0</v>
      </c>
      <c r="R56" s="322">
        <v>0</v>
      </c>
    </row>
    <row r="57" spans="1:18" ht="49.5" hidden="1" customHeight="1">
      <c r="A57" s="721"/>
      <c r="B57" s="318">
        <v>6000</v>
      </c>
      <c r="C57" s="319" t="s">
        <v>1804</v>
      </c>
      <c r="D57" s="320">
        <v>0</v>
      </c>
      <c r="E57" s="320">
        <v>0</v>
      </c>
      <c r="F57" s="321">
        <v>0</v>
      </c>
      <c r="G57" s="320">
        <v>0</v>
      </c>
      <c r="H57" s="320">
        <v>0</v>
      </c>
      <c r="I57" s="322">
        <v>0</v>
      </c>
      <c r="J57" s="320">
        <v>0</v>
      </c>
      <c r="K57" s="320">
        <v>0</v>
      </c>
      <c r="L57" s="322">
        <v>0</v>
      </c>
      <c r="M57" s="320">
        <v>0</v>
      </c>
      <c r="N57" s="320">
        <v>0</v>
      </c>
      <c r="O57" s="322">
        <v>0</v>
      </c>
      <c r="P57" s="320">
        <v>0</v>
      </c>
      <c r="Q57" s="320">
        <v>0</v>
      </c>
      <c r="R57" s="322">
        <v>0</v>
      </c>
    </row>
    <row r="58" spans="1:18" ht="26.25">
      <c r="A58" s="719">
        <v>8</v>
      </c>
      <c r="B58" s="323"/>
      <c r="C58" s="326" t="s">
        <v>1811</v>
      </c>
      <c r="D58" s="325">
        <v>5000000</v>
      </c>
      <c r="E58" s="325">
        <v>0</v>
      </c>
      <c r="F58" s="317">
        <v>5000000</v>
      </c>
      <c r="G58" s="325">
        <v>2965930.69</v>
      </c>
      <c r="H58" s="325">
        <v>0</v>
      </c>
      <c r="I58" s="316">
        <v>2965930.69</v>
      </c>
      <c r="J58" s="325">
        <v>0</v>
      </c>
      <c r="K58" s="325">
        <v>0</v>
      </c>
      <c r="L58" s="316">
        <v>0</v>
      </c>
      <c r="M58" s="325">
        <v>2034069.31</v>
      </c>
      <c r="N58" s="325">
        <v>0</v>
      </c>
      <c r="O58" s="316">
        <v>2034069.31</v>
      </c>
      <c r="P58" s="325">
        <v>0</v>
      </c>
      <c r="Q58" s="325">
        <v>0</v>
      </c>
      <c r="R58" s="316">
        <v>0</v>
      </c>
    </row>
    <row r="59" spans="1:18" ht="49.5" hidden="1" customHeight="1">
      <c r="A59" s="720"/>
      <c r="B59" s="318">
        <v>1000</v>
      </c>
      <c r="C59" s="319" t="s">
        <v>1800</v>
      </c>
      <c r="D59" s="320">
        <v>0</v>
      </c>
      <c r="E59" s="320">
        <v>0</v>
      </c>
      <c r="F59" s="321">
        <v>0</v>
      </c>
      <c r="G59" s="320">
        <v>0</v>
      </c>
      <c r="H59" s="320">
        <v>0</v>
      </c>
      <c r="I59" s="322">
        <v>0</v>
      </c>
      <c r="J59" s="320">
        <v>0</v>
      </c>
      <c r="K59" s="320">
        <v>0</v>
      </c>
      <c r="L59" s="322">
        <v>0</v>
      </c>
      <c r="M59" s="320">
        <v>0</v>
      </c>
      <c r="N59" s="320">
        <v>0</v>
      </c>
      <c r="O59" s="322">
        <v>0</v>
      </c>
      <c r="P59" s="320">
        <v>0</v>
      </c>
      <c r="Q59" s="320">
        <v>0</v>
      </c>
      <c r="R59" s="322">
        <v>0</v>
      </c>
    </row>
    <row r="60" spans="1:18" ht="49.5" hidden="1" customHeight="1">
      <c r="A60" s="720"/>
      <c r="B60" s="318">
        <v>2000</v>
      </c>
      <c r="C60" s="319" t="s">
        <v>1801</v>
      </c>
      <c r="D60" s="320">
        <v>0</v>
      </c>
      <c r="E60" s="320">
        <v>0</v>
      </c>
      <c r="F60" s="321">
        <v>0</v>
      </c>
      <c r="G60" s="320">
        <v>0</v>
      </c>
      <c r="H60" s="320">
        <v>0</v>
      </c>
      <c r="I60" s="322">
        <v>0</v>
      </c>
      <c r="J60" s="320">
        <v>0</v>
      </c>
      <c r="K60" s="320">
        <v>0</v>
      </c>
      <c r="L60" s="322">
        <v>0</v>
      </c>
      <c r="M60" s="320">
        <v>0</v>
      </c>
      <c r="N60" s="320">
        <v>0</v>
      </c>
      <c r="O60" s="322">
        <v>0</v>
      </c>
      <c r="P60" s="320">
        <v>0</v>
      </c>
      <c r="Q60" s="320">
        <v>0</v>
      </c>
      <c r="R60" s="322">
        <v>0</v>
      </c>
    </row>
    <row r="61" spans="1:18" ht="48" hidden="1" customHeight="1">
      <c r="A61" s="720"/>
      <c r="B61" s="318">
        <v>3000</v>
      </c>
      <c r="C61" s="319" t="s">
        <v>1802</v>
      </c>
      <c r="D61" s="320">
        <v>0</v>
      </c>
      <c r="E61" s="320">
        <v>0</v>
      </c>
      <c r="F61" s="321">
        <v>0</v>
      </c>
      <c r="G61" s="320">
        <v>0</v>
      </c>
      <c r="H61" s="320">
        <v>0</v>
      </c>
      <c r="I61" s="322">
        <v>0</v>
      </c>
      <c r="J61" s="320">
        <v>0</v>
      </c>
      <c r="K61" s="320">
        <v>0</v>
      </c>
      <c r="L61" s="322">
        <v>0</v>
      </c>
      <c r="M61" s="320">
        <v>0</v>
      </c>
      <c r="N61" s="320">
        <v>0</v>
      </c>
      <c r="O61" s="322">
        <v>0</v>
      </c>
      <c r="P61" s="320">
        <v>0</v>
      </c>
      <c r="Q61" s="320">
        <v>0</v>
      </c>
      <c r="R61" s="322">
        <v>0</v>
      </c>
    </row>
    <row r="62" spans="1:18" ht="54.95" hidden="1" customHeight="1">
      <c r="A62" s="720"/>
      <c r="B62" s="318">
        <v>4000</v>
      </c>
      <c r="C62" s="319" t="s">
        <v>142</v>
      </c>
      <c r="D62" s="320">
        <v>0</v>
      </c>
      <c r="E62" s="320">
        <v>0</v>
      </c>
      <c r="F62" s="321">
        <v>0</v>
      </c>
      <c r="G62" s="320">
        <v>0</v>
      </c>
      <c r="H62" s="320">
        <v>0</v>
      </c>
      <c r="I62" s="322">
        <v>0</v>
      </c>
      <c r="J62" s="320">
        <v>0</v>
      </c>
      <c r="K62" s="320">
        <v>0</v>
      </c>
      <c r="L62" s="322">
        <v>0</v>
      </c>
      <c r="M62" s="320">
        <v>0</v>
      </c>
      <c r="N62" s="320">
        <v>0</v>
      </c>
      <c r="O62" s="322">
        <v>0</v>
      </c>
      <c r="P62" s="320">
        <v>0</v>
      </c>
      <c r="Q62" s="320">
        <v>0</v>
      </c>
      <c r="R62" s="322">
        <v>0</v>
      </c>
    </row>
    <row r="63" spans="1:18" ht="49.5" hidden="1" customHeight="1">
      <c r="A63" s="720"/>
      <c r="B63" s="318">
        <v>5000</v>
      </c>
      <c r="C63" s="319" t="s">
        <v>1803</v>
      </c>
      <c r="D63" s="320">
        <v>0</v>
      </c>
      <c r="E63" s="320">
        <v>0</v>
      </c>
      <c r="F63" s="321">
        <v>0</v>
      </c>
      <c r="G63" s="320">
        <v>0</v>
      </c>
      <c r="H63" s="320">
        <v>0</v>
      </c>
      <c r="I63" s="322">
        <v>0</v>
      </c>
      <c r="J63" s="320">
        <v>0</v>
      </c>
      <c r="K63" s="320">
        <v>0</v>
      </c>
      <c r="L63" s="322">
        <v>0</v>
      </c>
      <c r="M63" s="320">
        <v>0</v>
      </c>
      <c r="N63" s="320">
        <v>0</v>
      </c>
      <c r="O63" s="322">
        <v>0</v>
      </c>
      <c r="P63" s="320">
        <v>0</v>
      </c>
      <c r="Q63" s="320">
        <v>0</v>
      </c>
      <c r="R63" s="322">
        <v>0</v>
      </c>
    </row>
    <row r="64" spans="1:18" ht="49.5" customHeight="1">
      <c r="A64" s="721"/>
      <c r="B64" s="318">
        <v>6000</v>
      </c>
      <c r="C64" s="319" t="s">
        <v>1804</v>
      </c>
      <c r="D64" s="320">
        <v>5000000</v>
      </c>
      <c r="E64" s="320">
        <v>0</v>
      </c>
      <c r="F64" s="321">
        <v>5000000</v>
      </c>
      <c r="G64" s="320">
        <v>2965930.69</v>
      </c>
      <c r="H64" s="320">
        <v>0</v>
      </c>
      <c r="I64" s="322">
        <v>2965930.69</v>
      </c>
      <c r="J64" s="320">
        <v>0</v>
      </c>
      <c r="K64" s="320">
        <v>0</v>
      </c>
      <c r="L64" s="322">
        <v>0</v>
      </c>
      <c r="M64" s="320">
        <v>2034069.31</v>
      </c>
      <c r="N64" s="320">
        <v>0</v>
      </c>
      <c r="O64" s="322">
        <v>2034069.31</v>
      </c>
      <c r="P64" s="320">
        <v>0</v>
      </c>
      <c r="Q64" s="320">
        <v>0</v>
      </c>
      <c r="R64" s="322">
        <v>0</v>
      </c>
    </row>
    <row r="65" spans="1:18" ht="78.75">
      <c r="A65" s="719">
        <v>9</v>
      </c>
      <c r="B65" s="323"/>
      <c r="C65" s="324" t="s">
        <v>1812</v>
      </c>
      <c r="D65" s="325">
        <v>33332500</v>
      </c>
      <c r="E65" s="325">
        <v>0</v>
      </c>
      <c r="F65" s="317">
        <v>33332500</v>
      </c>
      <c r="G65" s="325">
        <v>2115839</v>
      </c>
      <c r="H65" s="325">
        <v>0</v>
      </c>
      <c r="I65" s="316">
        <v>2115839</v>
      </c>
      <c r="J65" s="325">
        <v>3425.02</v>
      </c>
      <c r="K65" s="325">
        <v>0</v>
      </c>
      <c r="L65" s="316">
        <v>3425.02</v>
      </c>
      <c r="M65" s="325">
        <v>30399310.210000001</v>
      </c>
      <c r="N65" s="325">
        <v>0</v>
      </c>
      <c r="O65" s="316">
        <v>30399310.210000001</v>
      </c>
      <c r="P65" s="325">
        <v>813925.76999999955</v>
      </c>
      <c r="Q65" s="325">
        <v>0</v>
      </c>
      <c r="R65" s="316">
        <v>813925.76999999955</v>
      </c>
    </row>
    <row r="66" spans="1:18" ht="49.5" hidden="1" customHeight="1">
      <c r="A66" s="720"/>
      <c r="B66" s="318">
        <v>1000</v>
      </c>
      <c r="C66" s="319" t="s">
        <v>1800</v>
      </c>
      <c r="D66" s="320">
        <v>0</v>
      </c>
      <c r="E66" s="320">
        <v>0</v>
      </c>
      <c r="F66" s="321">
        <v>0</v>
      </c>
      <c r="G66" s="320">
        <v>0</v>
      </c>
      <c r="H66" s="320">
        <v>0</v>
      </c>
      <c r="I66" s="322">
        <v>0</v>
      </c>
      <c r="J66" s="320">
        <v>0</v>
      </c>
      <c r="K66" s="320">
        <v>0</v>
      </c>
      <c r="L66" s="322">
        <v>0</v>
      </c>
      <c r="M66" s="320">
        <v>0</v>
      </c>
      <c r="N66" s="320">
        <v>0</v>
      </c>
      <c r="O66" s="322">
        <v>0</v>
      </c>
      <c r="P66" s="320">
        <v>0</v>
      </c>
      <c r="Q66" s="320">
        <v>0</v>
      </c>
      <c r="R66" s="322">
        <v>0</v>
      </c>
    </row>
    <row r="67" spans="1:18" ht="48" customHeight="1">
      <c r="A67" s="720"/>
      <c r="B67" s="318">
        <v>2000</v>
      </c>
      <c r="C67" s="319" t="s">
        <v>1801</v>
      </c>
      <c r="D67" s="320">
        <v>14660000</v>
      </c>
      <c r="E67" s="320">
        <v>0</v>
      </c>
      <c r="F67" s="321">
        <v>14660000</v>
      </c>
      <c r="G67" s="320">
        <v>-2.2350832296069711E-10</v>
      </c>
      <c r="H67" s="320">
        <v>0</v>
      </c>
      <c r="I67" s="322">
        <v>-2.2350832296069711E-10</v>
      </c>
      <c r="J67" s="320">
        <v>0</v>
      </c>
      <c r="K67" s="320">
        <v>0</v>
      </c>
      <c r="L67" s="322">
        <v>0</v>
      </c>
      <c r="M67" s="320">
        <v>14659835.49</v>
      </c>
      <c r="N67" s="320">
        <v>0</v>
      </c>
      <c r="O67" s="322">
        <v>14659835.49</v>
      </c>
      <c r="P67" s="320">
        <v>164.50999999977648</v>
      </c>
      <c r="Q67" s="320">
        <v>0</v>
      </c>
      <c r="R67" s="322">
        <v>164.50999999977648</v>
      </c>
    </row>
    <row r="68" spans="1:18" ht="48" customHeight="1">
      <c r="A68" s="720"/>
      <c r="B68" s="318">
        <v>3000</v>
      </c>
      <c r="C68" s="319" t="s">
        <v>1802</v>
      </c>
      <c r="D68" s="320">
        <v>125000</v>
      </c>
      <c r="E68" s="320">
        <v>0</v>
      </c>
      <c r="F68" s="321">
        <v>125000</v>
      </c>
      <c r="G68" s="320">
        <v>0</v>
      </c>
      <c r="H68" s="320">
        <v>0</v>
      </c>
      <c r="I68" s="322">
        <v>0</v>
      </c>
      <c r="J68" s="320">
        <v>0</v>
      </c>
      <c r="K68" s="320">
        <v>0</v>
      </c>
      <c r="L68" s="322">
        <v>0</v>
      </c>
      <c r="M68" s="320">
        <v>125000</v>
      </c>
      <c r="N68" s="320">
        <v>0</v>
      </c>
      <c r="O68" s="322">
        <v>125000</v>
      </c>
      <c r="P68" s="320">
        <v>0</v>
      </c>
      <c r="Q68" s="320">
        <v>0</v>
      </c>
      <c r="R68" s="322">
        <v>0</v>
      </c>
    </row>
    <row r="69" spans="1:18" ht="48" hidden="1" customHeight="1">
      <c r="A69" s="720"/>
      <c r="B69" s="318">
        <v>4000</v>
      </c>
      <c r="C69" s="319" t="s">
        <v>142</v>
      </c>
      <c r="D69" s="320">
        <v>0</v>
      </c>
      <c r="E69" s="320">
        <v>0</v>
      </c>
      <c r="F69" s="321">
        <v>0</v>
      </c>
      <c r="G69" s="320">
        <v>0</v>
      </c>
      <c r="H69" s="320">
        <v>0</v>
      </c>
      <c r="I69" s="322">
        <v>0</v>
      </c>
      <c r="J69" s="320">
        <v>0</v>
      </c>
      <c r="K69" s="320">
        <v>0</v>
      </c>
      <c r="L69" s="322">
        <v>0</v>
      </c>
      <c r="M69" s="320">
        <v>0</v>
      </c>
      <c r="N69" s="320">
        <v>0</v>
      </c>
      <c r="O69" s="322">
        <v>0</v>
      </c>
      <c r="P69" s="320">
        <v>0</v>
      </c>
      <c r="Q69" s="320">
        <v>0</v>
      </c>
      <c r="R69" s="322">
        <v>0</v>
      </c>
    </row>
    <row r="70" spans="1:18" ht="48" customHeight="1">
      <c r="A70" s="720"/>
      <c r="B70" s="318">
        <v>5000</v>
      </c>
      <c r="C70" s="319" t="s">
        <v>1803</v>
      </c>
      <c r="D70" s="320">
        <v>4027500</v>
      </c>
      <c r="E70" s="320">
        <v>0</v>
      </c>
      <c r="F70" s="321">
        <v>4027500</v>
      </c>
      <c r="G70" s="320">
        <v>0</v>
      </c>
      <c r="H70" s="320">
        <v>0</v>
      </c>
      <c r="I70" s="322">
        <v>0</v>
      </c>
      <c r="J70" s="320">
        <v>3425.02</v>
      </c>
      <c r="K70" s="320">
        <v>0</v>
      </c>
      <c r="L70" s="322">
        <v>3425.02</v>
      </c>
      <c r="M70" s="320">
        <v>4018126.37</v>
      </c>
      <c r="N70" s="320">
        <v>0</v>
      </c>
      <c r="O70" s="322">
        <v>4018126.37</v>
      </c>
      <c r="P70" s="320">
        <v>5948.6099999998696</v>
      </c>
      <c r="Q70" s="320">
        <v>0</v>
      </c>
      <c r="R70" s="322">
        <v>5948.6099999998696</v>
      </c>
    </row>
    <row r="71" spans="1:18" ht="48" customHeight="1">
      <c r="A71" s="721"/>
      <c r="B71" s="318">
        <v>6000</v>
      </c>
      <c r="C71" s="319" t="s">
        <v>1804</v>
      </c>
      <c r="D71" s="320">
        <v>14520000</v>
      </c>
      <c r="E71" s="320">
        <v>0</v>
      </c>
      <c r="F71" s="321">
        <v>14520000</v>
      </c>
      <c r="G71" s="320">
        <v>2115839</v>
      </c>
      <c r="H71" s="320">
        <v>0</v>
      </c>
      <c r="I71" s="322">
        <v>2115839</v>
      </c>
      <c r="J71" s="320">
        <v>0</v>
      </c>
      <c r="K71" s="320">
        <v>0</v>
      </c>
      <c r="L71" s="322">
        <v>0</v>
      </c>
      <c r="M71" s="320">
        <v>11596348.35</v>
      </c>
      <c r="N71" s="320">
        <v>0</v>
      </c>
      <c r="O71" s="322">
        <v>11596348.35</v>
      </c>
      <c r="P71" s="320">
        <v>807812.65000000037</v>
      </c>
      <c r="Q71" s="320">
        <v>0</v>
      </c>
      <c r="R71" s="322">
        <v>807812.65000000037</v>
      </c>
    </row>
    <row r="72" spans="1:18" ht="26.25">
      <c r="A72" s="719">
        <v>10</v>
      </c>
      <c r="B72" s="323"/>
      <c r="C72" s="326" t="s">
        <v>1813</v>
      </c>
      <c r="D72" s="325">
        <v>40950000</v>
      </c>
      <c r="E72" s="325">
        <v>9800000</v>
      </c>
      <c r="F72" s="317">
        <v>50750000</v>
      </c>
      <c r="G72" s="325">
        <v>4499999.9899999993</v>
      </c>
      <c r="H72" s="325">
        <v>0</v>
      </c>
      <c r="I72" s="316">
        <v>4499999.9899999993</v>
      </c>
      <c r="J72" s="325">
        <v>0</v>
      </c>
      <c r="K72" s="325">
        <v>0</v>
      </c>
      <c r="L72" s="316">
        <v>0</v>
      </c>
      <c r="M72" s="325">
        <v>35034905.550000004</v>
      </c>
      <c r="N72" s="325">
        <v>9525249.4800000004</v>
      </c>
      <c r="O72" s="316">
        <v>44560155.030000001</v>
      </c>
      <c r="P72" s="325">
        <v>1415094.4599999934</v>
      </c>
      <c r="Q72" s="325">
        <v>274750.51999999955</v>
      </c>
      <c r="R72" s="316">
        <v>1689844.979999993</v>
      </c>
    </row>
    <row r="73" spans="1:18" ht="49.5" customHeight="1">
      <c r="A73" s="720"/>
      <c r="B73" s="318">
        <v>1000</v>
      </c>
      <c r="C73" s="319" t="s">
        <v>1800</v>
      </c>
      <c r="D73" s="320">
        <v>0</v>
      </c>
      <c r="E73" s="320">
        <v>3000000</v>
      </c>
      <c r="F73" s="321">
        <v>3000000</v>
      </c>
      <c r="G73" s="320">
        <v>0</v>
      </c>
      <c r="H73" s="320">
        <v>0</v>
      </c>
      <c r="I73" s="322">
        <v>0</v>
      </c>
      <c r="J73" s="320">
        <v>0</v>
      </c>
      <c r="K73" s="320">
        <v>0</v>
      </c>
      <c r="L73" s="322">
        <v>0</v>
      </c>
      <c r="M73" s="320">
        <v>0</v>
      </c>
      <c r="N73" s="320">
        <v>3000000</v>
      </c>
      <c r="O73" s="322">
        <v>3000000</v>
      </c>
      <c r="P73" s="320">
        <v>0</v>
      </c>
      <c r="Q73" s="320">
        <v>0</v>
      </c>
      <c r="R73" s="322">
        <v>0</v>
      </c>
    </row>
    <row r="74" spans="1:18" ht="49.5" customHeight="1">
      <c r="A74" s="720"/>
      <c r="B74" s="318">
        <v>2000</v>
      </c>
      <c r="C74" s="319" t="s">
        <v>1801</v>
      </c>
      <c r="D74" s="320">
        <v>650000</v>
      </c>
      <c r="E74" s="320">
        <v>200000</v>
      </c>
      <c r="F74" s="321">
        <v>850000</v>
      </c>
      <c r="G74" s="320">
        <v>0</v>
      </c>
      <c r="H74" s="320">
        <v>0</v>
      </c>
      <c r="I74" s="322">
        <v>0</v>
      </c>
      <c r="J74" s="320">
        <v>0</v>
      </c>
      <c r="K74" s="320">
        <v>0</v>
      </c>
      <c r="L74" s="322">
        <v>0</v>
      </c>
      <c r="M74" s="320">
        <v>649999.34000000008</v>
      </c>
      <c r="N74" s="320">
        <v>130185.48</v>
      </c>
      <c r="O74" s="322">
        <v>780184.82000000007</v>
      </c>
      <c r="P74" s="320">
        <v>0.65999999991618097</v>
      </c>
      <c r="Q74" s="320">
        <v>69814.52</v>
      </c>
      <c r="R74" s="322">
        <v>69815.17999999992</v>
      </c>
    </row>
    <row r="75" spans="1:18" ht="49.5" customHeight="1">
      <c r="A75" s="720"/>
      <c r="B75" s="318">
        <v>3000</v>
      </c>
      <c r="C75" s="319" t="s">
        <v>1802</v>
      </c>
      <c r="D75" s="320">
        <v>26300000</v>
      </c>
      <c r="E75" s="320">
        <v>6000000</v>
      </c>
      <c r="F75" s="321">
        <v>32300000</v>
      </c>
      <c r="G75" s="320">
        <v>-1.1059455573558807E-9</v>
      </c>
      <c r="H75" s="320">
        <v>0</v>
      </c>
      <c r="I75" s="322">
        <v>-1.1059455573558807E-9</v>
      </c>
      <c r="J75" s="320">
        <v>0</v>
      </c>
      <c r="K75" s="320">
        <v>0</v>
      </c>
      <c r="L75" s="322">
        <v>0</v>
      </c>
      <c r="M75" s="320">
        <v>24884906.200000003</v>
      </c>
      <c r="N75" s="320">
        <v>5796849</v>
      </c>
      <c r="O75" s="322">
        <v>30681755.200000003</v>
      </c>
      <c r="P75" s="320">
        <v>1415093.799999997</v>
      </c>
      <c r="Q75" s="320">
        <v>203151</v>
      </c>
      <c r="R75" s="322">
        <v>1618244.799999997</v>
      </c>
    </row>
    <row r="76" spans="1:18" ht="54.95" hidden="1" customHeight="1">
      <c r="A76" s="720"/>
      <c r="B76" s="318">
        <v>4000</v>
      </c>
      <c r="C76" s="319" t="s">
        <v>142</v>
      </c>
      <c r="D76" s="320">
        <v>0</v>
      </c>
      <c r="E76" s="320">
        <v>0</v>
      </c>
      <c r="F76" s="321">
        <v>0</v>
      </c>
      <c r="G76" s="320">
        <v>0</v>
      </c>
      <c r="H76" s="320">
        <v>0</v>
      </c>
      <c r="I76" s="322">
        <v>0</v>
      </c>
      <c r="J76" s="320">
        <v>0</v>
      </c>
      <c r="K76" s="320">
        <v>0</v>
      </c>
      <c r="L76" s="322">
        <v>0</v>
      </c>
      <c r="M76" s="320">
        <v>0</v>
      </c>
      <c r="N76" s="320">
        <v>0</v>
      </c>
      <c r="O76" s="322">
        <v>0</v>
      </c>
      <c r="P76" s="320">
        <v>0</v>
      </c>
      <c r="Q76" s="320">
        <v>0</v>
      </c>
      <c r="R76" s="322">
        <v>0</v>
      </c>
    </row>
    <row r="77" spans="1:18" ht="49.5" customHeight="1">
      <c r="A77" s="720"/>
      <c r="B77" s="318">
        <v>5000</v>
      </c>
      <c r="C77" s="319" t="s">
        <v>1803</v>
      </c>
      <c r="D77" s="320">
        <v>14000000</v>
      </c>
      <c r="E77" s="320">
        <v>600000</v>
      </c>
      <c r="F77" s="321">
        <v>14600000</v>
      </c>
      <c r="G77" s="320">
        <v>4499999.99</v>
      </c>
      <c r="H77" s="320">
        <v>0</v>
      </c>
      <c r="I77" s="322">
        <v>4499999.99</v>
      </c>
      <c r="J77" s="320">
        <v>0</v>
      </c>
      <c r="K77" s="320">
        <v>0</v>
      </c>
      <c r="L77" s="322">
        <v>0</v>
      </c>
      <c r="M77" s="320">
        <v>9500000.0099999998</v>
      </c>
      <c r="N77" s="320">
        <v>598215</v>
      </c>
      <c r="O77" s="322">
        <v>10098215.01</v>
      </c>
      <c r="P77" s="320">
        <v>0</v>
      </c>
      <c r="Q77" s="320">
        <v>1785</v>
      </c>
      <c r="R77" s="322">
        <v>1785</v>
      </c>
    </row>
    <row r="78" spans="1:18" ht="49.5" hidden="1" customHeight="1">
      <c r="A78" s="721"/>
      <c r="B78" s="318">
        <v>6000</v>
      </c>
      <c r="C78" s="319" t="s">
        <v>1804</v>
      </c>
      <c r="D78" s="320">
        <v>0</v>
      </c>
      <c r="E78" s="320">
        <v>0</v>
      </c>
      <c r="F78" s="321">
        <v>0</v>
      </c>
      <c r="G78" s="320">
        <v>0</v>
      </c>
      <c r="H78" s="320">
        <v>0</v>
      </c>
      <c r="I78" s="322">
        <v>0</v>
      </c>
      <c r="J78" s="320">
        <v>0</v>
      </c>
      <c r="K78" s="320">
        <v>0</v>
      </c>
      <c r="L78" s="322">
        <v>0</v>
      </c>
      <c r="M78" s="320">
        <v>0</v>
      </c>
      <c r="N78" s="320">
        <v>0</v>
      </c>
      <c r="O78" s="322">
        <v>0</v>
      </c>
      <c r="P78" s="320">
        <v>0</v>
      </c>
      <c r="Q78" s="320">
        <v>0</v>
      </c>
      <c r="R78" s="322">
        <v>0</v>
      </c>
    </row>
    <row r="79" spans="1:18" ht="52.5">
      <c r="A79" s="719">
        <v>11</v>
      </c>
      <c r="B79" s="323"/>
      <c r="C79" s="324" t="s">
        <v>1814</v>
      </c>
      <c r="D79" s="325">
        <v>6400000</v>
      </c>
      <c r="E79" s="325">
        <v>2200000</v>
      </c>
      <c r="F79" s="317">
        <v>8600000</v>
      </c>
      <c r="G79" s="325">
        <v>0</v>
      </c>
      <c r="H79" s="325">
        <v>0</v>
      </c>
      <c r="I79" s="316">
        <v>0</v>
      </c>
      <c r="J79" s="325">
        <v>0</v>
      </c>
      <c r="K79" s="325">
        <v>0</v>
      </c>
      <c r="L79" s="316">
        <v>0</v>
      </c>
      <c r="M79" s="325">
        <v>6396985.71</v>
      </c>
      <c r="N79" s="325">
        <v>2113499.9500000002</v>
      </c>
      <c r="O79" s="316">
        <v>8510485.6600000001</v>
      </c>
      <c r="P79" s="325">
        <v>3014.2900000000373</v>
      </c>
      <c r="Q79" s="325">
        <v>86500.049999999814</v>
      </c>
      <c r="R79" s="316">
        <v>89514.339999999851</v>
      </c>
    </row>
    <row r="80" spans="1:18" ht="48" customHeight="1">
      <c r="A80" s="720"/>
      <c r="B80" s="318">
        <v>1000</v>
      </c>
      <c r="C80" s="319" t="s">
        <v>1800</v>
      </c>
      <c r="D80" s="320">
        <v>0</v>
      </c>
      <c r="E80" s="320">
        <v>2000000</v>
      </c>
      <c r="F80" s="321">
        <v>2000000</v>
      </c>
      <c r="G80" s="320">
        <v>0</v>
      </c>
      <c r="H80" s="320">
        <v>0</v>
      </c>
      <c r="I80" s="322">
        <v>0</v>
      </c>
      <c r="J80" s="320">
        <v>0</v>
      </c>
      <c r="K80" s="320">
        <v>0</v>
      </c>
      <c r="L80" s="322">
        <v>0</v>
      </c>
      <c r="M80" s="320">
        <v>0</v>
      </c>
      <c r="N80" s="320">
        <v>1913500</v>
      </c>
      <c r="O80" s="322">
        <v>1913500</v>
      </c>
      <c r="P80" s="320">
        <v>0</v>
      </c>
      <c r="Q80" s="320">
        <v>86500</v>
      </c>
      <c r="R80" s="322">
        <v>86500</v>
      </c>
    </row>
    <row r="81" spans="1:18" ht="48" customHeight="1">
      <c r="A81" s="720"/>
      <c r="B81" s="318">
        <v>2000</v>
      </c>
      <c r="C81" s="319" t="s">
        <v>1801</v>
      </c>
      <c r="D81" s="320">
        <v>0</v>
      </c>
      <c r="E81" s="320">
        <v>200000</v>
      </c>
      <c r="F81" s="321">
        <v>200000</v>
      </c>
      <c r="G81" s="320">
        <v>0</v>
      </c>
      <c r="H81" s="320">
        <v>0</v>
      </c>
      <c r="I81" s="322">
        <v>0</v>
      </c>
      <c r="J81" s="320">
        <v>0</v>
      </c>
      <c r="K81" s="320">
        <v>0</v>
      </c>
      <c r="L81" s="322">
        <v>0</v>
      </c>
      <c r="M81" s="320">
        <v>0</v>
      </c>
      <c r="N81" s="320">
        <v>199999.95</v>
      </c>
      <c r="O81" s="322">
        <v>199999.95</v>
      </c>
      <c r="P81" s="320">
        <v>0</v>
      </c>
      <c r="Q81" s="320">
        <v>4.9999999988358468E-2</v>
      </c>
      <c r="R81" s="322">
        <v>4.9999999988358468E-2</v>
      </c>
    </row>
    <row r="82" spans="1:18" ht="48" customHeight="1">
      <c r="A82" s="720"/>
      <c r="B82" s="318">
        <v>3000</v>
      </c>
      <c r="C82" s="319" t="s">
        <v>1802</v>
      </c>
      <c r="D82" s="320">
        <v>1600000</v>
      </c>
      <c r="E82" s="320">
        <v>0</v>
      </c>
      <c r="F82" s="321">
        <v>1600000</v>
      </c>
      <c r="G82" s="320">
        <v>0</v>
      </c>
      <c r="H82" s="320">
        <v>0</v>
      </c>
      <c r="I82" s="322">
        <v>0</v>
      </c>
      <c r="J82" s="320">
        <v>0</v>
      </c>
      <c r="K82" s="320">
        <v>0</v>
      </c>
      <c r="L82" s="322">
        <v>0</v>
      </c>
      <c r="M82" s="320">
        <v>1599640</v>
      </c>
      <c r="N82" s="320">
        <v>0</v>
      </c>
      <c r="O82" s="322">
        <v>1599640</v>
      </c>
      <c r="P82" s="320">
        <v>360</v>
      </c>
      <c r="Q82" s="320">
        <v>0</v>
      </c>
      <c r="R82" s="322">
        <v>360</v>
      </c>
    </row>
    <row r="83" spans="1:18" ht="54.95" hidden="1" customHeight="1">
      <c r="A83" s="720"/>
      <c r="B83" s="318">
        <v>4000</v>
      </c>
      <c r="C83" s="319" t="s">
        <v>142</v>
      </c>
      <c r="D83" s="320">
        <v>0</v>
      </c>
      <c r="E83" s="320">
        <v>0</v>
      </c>
      <c r="F83" s="321">
        <v>0</v>
      </c>
      <c r="G83" s="320">
        <v>0</v>
      </c>
      <c r="H83" s="320">
        <v>0</v>
      </c>
      <c r="I83" s="322">
        <v>0</v>
      </c>
      <c r="J83" s="320">
        <v>0</v>
      </c>
      <c r="K83" s="320">
        <v>0</v>
      </c>
      <c r="L83" s="322">
        <v>0</v>
      </c>
      <c r="M83" s="320">
        <v>0</v>
      </c>
      <c r="N83" s="320">
        <v>0</v>
      </c>
      <c r="O83" s="322">
        <v>0</v>
      </c>
      <c r="P83" s="320">
        <v>0</v>
      </c>
      <c r="Q83" s="320">
        <v>0</v>
      </c>
      <c r="R83" s="322">
        <v>0</v>
      </c>
    </row>
    <row r="84" spans="1:18" ht="48" customHeight="1">
      <c r="A84" s="720"/>
      <c r="B84" s="318">
        <v>5000</v>
      </c>
      <c r="C84" s="319" t="s">
        <v>1803</v>
      </c>
      <c r="D84" s="320">
        <v>4800000</v>
      </c>
      <c r="E84" s="320">
        <v>0</v>
      </c>
      <c r="F84" s="321">
        <v>4800000</v>
      </c>
      <c r="G84" s="320">
        <v>0</v>
      </c>
      <c r="H84" s="320">
        <v>0</v>
      </c>
      <c r="I84" s="322">
        <v>0</v>
      </c>
      <c r="J84" s="320">
        <v>0</v>
      </c>
      <c r="K84" s="320">
        <v>0</v>
      </c>
      <c r="L84" s="322">
        <v>0</v>
      </c>
      <c r="M84" s="320">
        <v>4797345.71</v>
      </c>
      <c r="N84" s="320">
        <v>0</v>
      </c>
      <c r="O84" s="322">
        <v>4797345.71</v>
      </c>
      <c r="P84" s="320">
        <v>2654.2900000000373</v>
      </c>
      <c r="Q84" s="320">
        <v>0</v>
      </c>
      <c r="R84" s="322">
        <v>2654.2900000000373</v>
      </c>
    </row>
    <row r="85" spans="1:18" ht="49.5" hidden="1" customHeight="1">
      <c r="A85" s="721"/>
      <c r="B85" s="318">
        <v>6000</v>
      </c>
      <c r="C85" s="319" t="s">
        <v>1804</v>
      </c>
      <c r="D85" s="320">
        <v>0</v>
      </c>
      <c r="E85" s="320">
        <v>0</v>
      </c>
      <c r="F85" s="321">
        <v>0</v>
      </c>
      <c r="G85" s="320">
        <v>0</v>
      </c>
      <c r="H85" s="320">
        <v>0</v>
      </c>
      <c r="I85" s="322">
        <v>0</v>
      </c>
      <c r="J85" s="320">
        <v>0</v>
      </c>
      <c r="K85" s="320">
        <v>0</v>
      </c>
      <c r="L85" s="322">
        <v>0</v>
      </c>
      <c r="M85" s="320">
        <v>0</v>
      </c>
      <c r="N85" s="320">
        <v>0</v>
      </c>
      <c r="O85" s="322">
        <v>0</v>
      </c>
      <c r="P85" s="320">
        <v>0</v>
      </c>
      <c r="Q85" s="320">
        <v>0</v>
      </c>
      <c r="R85" s="322">
        <v>0</v>
      </c>
    </row>
    <row r="86" spans="1:18" ht="52.5">
      <c r="A86" s="719">
        <v>12</v>
      </c>
      <c r="B86" s="323"/>
      <c r="C86" s="324" t="s">
        <v>1815</v>
      </c>
      <c r="D86" s="325">
        <v>12930000</v>
      </c>
      <c r="E86" s="325">
        <v>6000000</v>
      </c>
      <c r="F86" s="317">
        <v>18930000</v>
      </c>
      <c r="G86" s="325">
        <v>2.0372679238045421E-12</v>
      </c>
      <c r="H86" s="325">
        <v>0</v>
      </c>
      <c r="I86" s="316">
        <v>2.0372679238045421E-12</v>
      </c>
      <c r="J86" s="325">
        <v>0</v>
      </c>
      <c r="K86" s="325">
        <v>0</v>
      </c>
      <c r="L86" s="316">
        <v>0</v>
      </c>
      <c r="M86" s="325">
        <v>12904996.449999999</v>
      </c>
      <c r="N86" s="325">
        <v>5981683.5</v>
      </c>
      <c r="O86" s="316">
        <v>18886679.949999999</v>
      </c>
      <c r="P86" s="325">
        <v>25003.550000000745</v>
      </c>
      <c r="Q86" s="325">
        <v>18316.5</v>
      </c>
      <c r="R86" s="316">
        <v>43320.050000000745</v>
      </c>
    </row>
    <row r="87" spans="1:18" ht="48" customHeight="1">
      <c r="A87" s="720"/>
      <c r="B87" s="318">
        <v>1000</v>
      </c>
      <c r="C87" s="319" t="s">
        <v>1800</v>
      </c>
      <c r="D87" s="320">
        <v>0</v>
      </c>
      <c r="E87" s="320">
        <v>4000000</v>
      </c>
      <c r="F87" s="321">
        <v>4000000</v>
      </c>
      <c r="G87" s="320">
        <v>0</v>
      </c>
      <c r="H87" s="320">
        <v>0</v>
      </c>
      <c r="I87" s="322">
        <v>0</v>
      </c>
      <c r="J87" s="320">
        <v>0</v>
      </c>
      <c r="K87" s="320">
        <v>0</v>
      </c>
      <c r="L87" s="322">
        <v>0</v>
      </c>
      <c r="M87" s="320">
        <v>0</v>
      </c>
      <c r="N87" s="320">
        <v>3999294.9000000004</v>
      </c>
      <c r="O87" s="322">
        <v>3999294.9000000004</v>
      </c>
      <c r="P87" s="320">
        <v>0</v>
      </c>
      <c r="Q87" s="320">
        <v>705.09999999962747</v>
      </c>
      <c r="R87" s="322">
        <v>705.09999999962747</v>
      </c>
    </row>
    <row r="88" spans="1:18" ht="49.5" hidden="1" customHeight="1">
      <c r="A88" s="720"/>
      <c r="B88" s="318">
        <v>2000</v>
      </c>
      <c r="C88" s="319" t="s">
        <v>1801</v>
      </c>
      <c r="D88" s="320">
        <v>0</v>
      </c>
      <c r="E88" s="320">
        <v>0</v>
      </c>
      <c r="F88" s="321">
        <v>0</v>
      </c>
      <c r="G88" s="320">
        <v>0</v>
      </c>
      <c r="H88" s="320">
        <v>0</v>
      </c>
      <c r="I88" s="322">
        <v>0</v>
      </c>
      <c r="J88" s="320">
        <v>0</v>
      </c>
      <c r="K88" s="320">
        <v>0</v>
      </c>
      <c r="L88" s="322">
        <v>0</v>
      </c>
      <c r="M88" s="320">
        <v>0</v>
      </c>
      <c r="N88" s="320">
        <v>0</v>
      </c>
      <c r="O88" s="322">
        <v>0</v>
      </c>
      <c r="P88" s="320">
        <v>0</v>
      </c>
      <c r="Q88" s="320">
        <v>0</v>
      </c>
      <c r="R88" s="322">
        <v>0</v>
      </c>
    </row>
    <row r="89" spans="1:18" ht="48" customHeight="1">
      <c r="A89" s="720"/>
      <c r="B89" s="318">
        <v>3000</v>
      </c>
      <c r="C89" s="319" t="s">
        <v>1802</v>
      </c>
      <c r="D89" s="320">
        <v>9700000</v>
      </c>
      <c r="E89" s="320">
        <v>2000000</v>
      </c>
      <c r="F89" s="321">
        <v>11700000</v>
      </c>
      <c r="G89" s="320">
        <v>0</v>
      </c>
      <c r="H89" s="320">
        <v>0</v>
      </c>
      <c r="I89" s="322">
        <v>0</v>
      </c>
      <c r="J89" s="320">
        <v>0</v>
      </c>
      <c r="K89" s="320">
        <v>0</v>
      </c>
      <c r="L89" s="322">
        <v>0</v>
      </c>
      <c r="M89" s="320">
        <v>9699864.2300000004</v>
      </c>
      <c r="N89" s="320">
        <v>1982388.5999999999</v>
      </c>
      <c r="O89" s="322">
        <v>11682252.83</v>
      </c>
      <c r="P89" s="320">
        <v>135.76999999955297</v>
      </c>
      <c r="Q89" s="320">
        <v>17611.40000000014</v>
      </c>
      <c r="R89" s="322">
        <v>17747.169999999693</v>
      </c>
    </row>
    <row r="90" spans="1:18" ht="54.95" hidden="1" customHeight="1">
      <c r="A90" s="720"/>
      <c r="B90" s="318">
        <v>4000</v>
      </c>
      <c r="C90" s="319" t="s">
        <v>142</v>
      </c>
      <c r="D90" s="320">
        <v>0</v>
      </c>
      <c r="E90" s="320">
        <v>0</v>
      </c>
      <c r="F90" s="321">
        <v>0</v>
      </c>
      <c r="G90" s="320">
        <v>0</v>
      </c>
      <c r="H90" s="320">
        <v>0</v>
      </c>
      <c r="I90" s="322">
        <v>0</v>
      </c>
      <c r="J90" s="320">
        <v>0</v>
      </c>
      <c r="K90" s="320">
        <v>0</v>
      </c>
      <c r="L90" s="322">
        <v>0</v>
      </c>
      <c r="M90" s="320">
        <v>0</v>
      </c>
      <c r="N90" s="320">
        <v>0</v>
      </c>
      <c r="O90" s="322">
        <v>0</v>
      </c>
      <c r="P90" s="320">
        <v>0</v>
      </c>
      <c r="Q90" s="320">
        <v>0</v>
      </c>
      <c r="R90" s="322">
        <v>0</v>
      </c>
    </row>
    <row r="91" spans="1:18" ht="48" customHeight="1">
      <c r="A91" s="720"/>
      <c r="B91" s="318">
        <v>5000</v>
      </c>
      <c r="C91" s="319" t="s">
        <v>1803</v>
      </c>
      <c r="D91" s="320">
        <v>3230000</v>
      </c>
      <c r="E91" s="320">
        <v>0</v>
      </c>
      <c r="F91" s="321">
        <v>3230000</v>
      </c>
      <c r="G91" s="320">
        <v>2.0372679238045421E-12</v>
      </c>
      <c r="H91" s="320">
        <v>0</v>
      </c>
      <c r="I91" s="322">
        <v>2.0372679238045421E-12</v>
      </c>
      <c r="J91" s="320">
        <v>0</v>
      </c>
      <c r="K91" s="320">
        <v>0</v>
      </c>
      <c r="L91" s="322">
        <v>0</v>
      </c>
      <c r="M91" s="320">
        <v>3205132.2199999997</v>
      </c>
      <c r="N91" s="320">
        <v>0</v>
      </c>
      <c r="O91" s="322">
        <v>3205132.2199999997</v>
      </c>
      <c r="P91" s="320">
        <v>24867.780000000261</v>
      </c>
      <c r="Q91" s="320">
        <v>0</v>
      </c>
      <c r="R91" s="322">
        <v>24867.780000000261</v>
      </c>
    </row>
    <row r="92" spans="1:18" ht="49.5" hidden="1" customHeight="1">
      <c r="A92" s="721"/>
      <c r="B92" s="318">
        <v>6000</v>
      </c>
      <c r="C92" s="319" t="s">
        <v>1804</v>
      </c>
      <c r="D92" s="320">
        <v>0</v>
      </c>
      <c r="E92" s="320">
        <v>0</v>
      </c>
      <c r="F92" s="321">
        <v>0</v>
      </c>
      <c r="G92" s="320">
        <v>0</v>
      </c>
      <c r="H92" s="320">
        <v>0</v>
      </c>
      <c r="I92" s="322">
        <v>0</v>
      </c>
      <c r="J92" s="320">
        <v>0</v>
      </c>
      <c r="K92" s="320">
        <v>0</v>
      </c>
      <c r="L92" s="322">
        <v>0</v>
      </c>
      <c r="M92" s="320">
        <v>0</v>
      </c>
      <c r="N92" s="320">
        <v>0</v>
      </c>
      <c r="O92" s="322">
        <v>0</v>
      </c>
      <c r="P92" s="320">
        <v>0</v>
      </c>
      <c r="Q92" s="320">
        <v>0</v>
      </c>
      <c r="R92" s="322">
        <v>0</v>
      </c>
    </row>
    <row r="93" spans="1:18" ht="26.25">
      <c r="A93" s="719">
        <v>13</v>
      </c>
      <c r="B93" s="323"/>
      <c r="C93" s="326" t="s">
        <v>1816</v>
      </c>
      <c r="D93" s="325">
        <v>400000</v>
      </c>
      <c r="E93" s="325">
        <v>2280000</v>
      </c>
      <c r="F93" s="317">
        <v>2680000</v>
      </c>
      <c r="G93" s="325">
        <v>0</v>
      </c>
      <c r="H93" s="325">
        <v>0</v>
      </c>
      <c r="I93" s="316">
        <v>0</v>
      </c>
      <c r="J93" s="325">
        <v>0</v>
      </c>
      <c r="K93" s="325">
        <v>0</v>
      </c>
      <c r="L93" s="316">
        <v>0</v>
      </c>
      <c r="M93" s="325">
        <v>350000</v>
      </c>
      <c r="N93" s="325">
        <v>1926437.1300000001</v>
      </c>
      <c r="O93" s="316">
        <v>2276437.13</v>
      </c>
      <c r="P93" s="325">
        <v>50000</v>
      </c>
      <c r="Q93" s="325">
        <v>353562.86999999988</v>
      </c>
      <c r="R93" s="316">
        <v>403562.86999999988</v>
      </c>
    </row>
    <row r="94" spans="1:18" ht="48" customHeight="1">
      <c r="A94" s="720"/>
      <c r="B94" s="318">
        <v>1000</v>
      </c>
      <c r="C94" s="319" t="s">
        <v>1800</v>
      </c>
      <c r="D94" s="320">
        <v>0</v>
      </c>
      <c r="E94" s="320">
        <v>2000000</v>
      </c>
      <c r="F94" s="321">
        <v>2000000</v>
      </c>
      <c r="G94" s="320">
        <v>0</v>
      </c>
      <c r="H94" s="320">
        <v>0</v>
      </c>
      <c r="I94" s="322">
        <v>0</v>
      </c>
      <c r="J94" s="320">
        <v>0</v>
      </c>
      <c r="K94" s="320">
        <v>0</v>
      </c>
      <c r="L94" s="322">
        <v>0</v>
      </c>
      <c r="M94" s="320">
        <v>0</v>
      </c>
      <c r="N94" s="320">
        <v>1698150.1</v>
      </c>
      <c r="O94" s="322">
        <v>1698150.1</v>
      </c>
      <c r="P94" s="320">
        <v>0</v>
      </c>
      <c r="Q94" s="320">
        <v>301849.89999999991</v>
      </c>
      <c r="R94" s="322">
        <v>301849.89999999991</v>
      </c>
    </row>
    <row r="95" spans="1:18" ht="48" customHeight="1">
      <c r="A95" s="720"/>
      <c r="B95" s="318">
        <v>2000</v>
      </c>
      <c r="C95" s="319" t="s">
        <v>1801</v>
      </c>
      <c r="D95" s="320">
        <v>0</v>
      </c>
      <c r="E95" s="320">
        <v>130000</v>
      </c>
      <c r="F95" s="321">
        <v>130000</v>
      </c>
      <c r="G95" s="320">
        <v>0</v>
      </c>
      <c r="H95" s="320">
        <v>0</v>
      </c>
      <c r="I95" s="322">
        <v>0</v>
      </c>
      <c r="J95" s="320">
        <v>0</v>
      </c>
      <c r="K95" s="320">
        <v>0</v>
      </c>
      <c r="L95" s="322">
        <v>0</v>
      </c>
      <c r="M95" s="320">
        <v>0</v>
      </c>
      <c r="N95" s="320">
        <v>129987.03</v>
      </c>
      <c r="O95" s="322">
        <v>129987.03</v>
      </c>
      <c r="P95" s="320">
        <v>0</v>
      </c>
      <c r="Q95" s="320">
        <v>12.970000000001164</v>
      </c>
      <c r="R95" s="322">
        <v>12.970000000001164</v>
      </c>
    </row>
    <row r="96" spans="1:18" ht="48" customHeight="1">
      <c r="A96" s="720"/>
      <c r="B96" s="318">
        <v>3000</v>
      </c>
      <c r="C96" s="319" t="s">
        <v>1802</v>
      </c>
      <c r="D96" s="320">
        <v>400000</v>
      </c>
      <c r="E96" s="320">
        <v>150000</v>
      </c>
      <c r="F96" s="321">
        <v>550000</v>
      </c>
      <c r="G96" s="320">
        <v>0</v>
      </c>
      <c r="H96" s="320">
        <v>0</v>
      </c>
      <c r="I96" s="322">
        <v>0</v>
      </c>
      <c r="J96" s="320">
        <v>0</v>
      </c>
      <c r="K96" s="320">
        <v>0</v>
      </c>
      <c r="L96" s="322">
        <v>0</v>
      </c>
      <c r="M96" s="320">
        <v>350000</v>
      </c>
      <c r="N96" s="320">
        <v>98300</v>
      </c>
      <c r="O96" s="322">
        <v>448300</v>
      </c>
      <c r="P96" s="320">
        <v>50000</v>
      </c>
      <c r="Q96" s="320">
        <v>51700</v>
      </c>
      <c r="R96" s="322">
        <v>101700</v>
      </c>
    </row>
    <row r="97" spans="1:18" ht="54.95" hidden="1" customHeight="1">
      <c r="A97" s="720"/>
      <c r="B97" s="318">
        <v>4000</v>
      </c>
      <c r="C97" s="319" t="s">
        <v>142</v>
      </c>
      <c r="D97" s="320">
        <v>0</v>
      </c>
      <c r="E97" s="320">
        <v>0</v>
      </c>
      <c r="F97" s="321">
        <v>0</v>
      </c>
      <c r="G97" s="320">
        <v>0</v>
      </c>
      <c r="H97" s="320">
        <v>0</v>
      </c>
      <c r="I97" s="322">
        <v>0</v>
      </c>
      <c r="J97" s="320">
        <v>0</v>
      </c>
      <c r="K97" s="320">
        <v>0</v>
      </c>
      <c r="L97" s="322">
        <v>0</v>
      </c>
      <c r="M97" s="320">
        <v>0</v>
      </c>
      <c r="N97" s="320">
        <v>0</v>
      </c>
      <c r="O97" s="322">
        <v>0</v>
      </c>
      <c r="P97" s="320">
        <v>0</v>
      </c>
      <c r="Q97" s="320">
        <v>0</v>
      </c>
      <c r="R97" s="322">
        <v>0</v>
      </c>
    </row>
    <row r="98" spans="1:18" ht="49.5" hidden="1" customHeight="1">
      <c r="A98" s="720"/>
      <c r="B98" s="318">
        <v>5000</v>
      </c>
      <c r="C98" s="319" t="s">
        <v>1803</v>
      </c>
      <c r="D98" s="320">
        <v>0</v>
      </c>
      <c r="E98" s="320">
        <v>0</v>
      </c>
      <c r="F98" s="321">
        <v>0</v>
      </c>
      <c r="G98" s="320">
        <v>0</v>
      </c>
      <c r="H98" s="320">
        <v>0</v>
      </c>
      <c r="I98" s="322">
        <v>0</v>
      </c>
      <c r="J98" s="320">
        <v>0</v>
      </c>
      <c r="K98" s="320">
        <v>0</v>
      </c>
      <c r="L98" s="322">
        <v>0</v>
      </c>
      <c r="M98" s="320">
        <v>0</v>
      </c>
      <c r="N98" s="320">
        <v>0</v>
      </c>
      <c r="O98" s="322">
        <v>0</v>
      </c>
      <c r="P98" s="320">
        <v>0</v>
      </c>
      <c r="Q98" s="320">
        <v>0</v>
      </c>
      <c r="R98" s="322">
        <v>0</v>
      </c>
    </row>
    <row r="99" spans="1:18" ht="49.5" hidden="1" customHeight="1">
      <c r="A99" s="721"/>
      <c r="B99" s="318">
        <v>6000</v>
      </c>
      <c r="C99" s="319" t="s">
        <v>1804</v>
      </c>
      <c r="D99" s="320">
        <v>0</v>
      </c>
      <c r="E99" s="320">
        <v>0</v>
      </c>
      <c r="F99" s="321">
        <v>0</v>
      </c>
      <c r="G99" s="320">
        <v>0</v>
      </c>
      <c r="H99" s="320">
        <v>0</v>
      </c>
      <c r="I99" s="322">
        <v>0</v>
      </c>
      <c r="J99" s="320">
        <v>0</v>
      </c>
      <c r="K99" s="320">
        <v>0</v>
      </c>
      <c r="L99" s="322">
        <v>0</v>
      </c>
      <c r="M99" s="320">
        <v>0</v>
      </c>
      <c r="N99" s="320">
        <v>0</v>
      </c>
      <c r="O99" s="322">
        <v>0</v>
      </c>
      <c r="P99" s="320">
        <v>0</v>
      </c>
      <c r="Q99" s="320">
        <v>0</v>
      </c>
      <c r="R99" s="322">
        <v>0</v>
      </c>
    </row>
    <row r="100" spans="1:18" ht="64.5" hidden="1" customHeight="1">
      <c r="A100" s="719">
        <v>14</v>
      </c>
      <c r="B100" s="323"/>
      <c r="C100" s="324" t="s">
        <v>1817</v>
      </c>
      <c r="D100" s="325">
        <v>0</v>
      </c>
      <c r="E100" s="325">
        <v>0</v>
      </c>
      <c r="F100" s="317">
        <v>0</v>
      </c>
      <c r="G100" s="325">
        <v>0</v>
      </c>
      <c r="H100" s="325">
        <v>0</v>
      </c>
      <c r="I100" s="316">
        <v>0</v>
      </c>
      <c r="J100" s="325">
        <v>0</v>
      </c>
      <c r="K100" s="325">
        <v>0</v>
      </c>
      <c r="L100" s="316">
        <v>0</v>
      </c>
      <c r="M100" s="325">
        <v>0</v>
      </c>
      <c r="N100" s="325">
        <v>0</v>
      </c>
      <c r="O100" s="316">
        <v>0</v>
      </c>
      <c r="P100" s="325">
        <v>0</v>
      </c>
      <c r="Q100" s="325">
        <v>0</v>
      </c>
      <c r="R100" s="316">
        <v>0</v>
      </c>
    </row>
    <row r="101" spans="1:18" ht="49.5" hidden="1" customHeight="1">
      <c r="A101" s="720"/>
      <c r="B101" s="318">
        <v>1000</v>
      </c>
      <c r="C101" s="319" t="s">
        <v>1800</v>
      </c>
      <c r="D101" s="320">
        <v>0</v>
      </c>
      <c r="E101" s="320">
        <v>0</v>
      </c>
      <c r="F101" s="321">
        <v>0</v>
      </c>
      <c r="G101" s="320">
        <v>0</v>
      </c>
      <c r="H101" s="320">
        <v>0</v>
      </c>
      <c r="I101" s="322">
        <v>0</v>
      </c>
      <c r="J101" s="320">
        <v>0</v>
      </c>
      <c r="K101" s="320">
        <v>0</v>
      </c>
      <c r="L101" s="322">
        <v>0</v>
      </c>
      <c r="M101" s="320">
        <v>0</v>
      </c>
      <c r="N101" s="320">
        <v>0</v>
      </c>
      <c r="O101" s="322">
        <v>0</v>
      </c>
      <c r="P101" s="320">
        <v>0</v>
      </c>
      <c r="Q101" s="320">
        <v>0</v>
      </c>
      <c r="R101" s="322">
        <v>0</v>
      </c>
    </row>
    <row r="102" spans="1:18" ht="49.5" hidden="1" customHeight="1">
      <c r="A102" s="720"/>
      <c r="B102" s="318">
        <v>2000</v>
      </c>
      <c r="C102" s="319" t="s">
        <v>1801</v>
      </c>
      <c r="D102" s="320">
        <v>0</v>
      </c>
      <c r="E102" s="320">
        <v>0</v>
      </c>
      <c r="F102" s="321">
        <v>0</v>
      </c>
      <c r="G102" s="320">
        <v>0</v>
      </c>
      <c r="H102" s="320">
        <v>0</v>
      </c>
      <c r="I102" s="322">
        <v>0</v>
      </c>
      <c r="J102" s="320">
        <v>0</v>
      </c>
      <c r="K102" s="320">
        <v>0</v>
      </c>
      <c r="L102" s="322">
        <v>0</v>
      </c>
      <c r="M102" s="320">
        <v>0</v>
      </c>
      <c r="N102" s="320">
        <v>0</v>
      </c>
      <c r="O102" s="322">
        <v>0</v>
      </c>
      <c r="P102" s="320">
        <v>0</v>
      </c>
      <c r="Q102" s="320">
        <v>0</v>
      </c>
      <c r="R102" s="322">
        <v>0</v>
      </c>
    </row>
    <row r="103" spans="1:18" ht="49.5" hidden="1" customHeight="1">
      <c r="A103" s="720"/>
      <c r="B103" s="318">
        <v>3000</v>
      </c>
      <c r="C103" s="319" t="s">
        <v>1802</v>
      </c>
      <c r="D103" s="320">
        <v>0</v>
      </c>
      <c r="E103" s="320">
        <v>0</v>
      </c>
      <c r="F103" s="321">
        <v>0</v>
      </c>
      <c r="G103" s="320">
        <v>0</v>
      </c>
      <c r="H103" s="320">
        <v>0</v>
      </c>
      <c r="I103" s="322">
        <v>0</v>
      </c>
      <c r="J103" s="320">
        <v>0</v>
      </c>
      <c r="K103" s="320">
        <v>0</v>
      </c>
      <c r="L103" s="322">
        <v>0</v>
      </c>
      <c r="M103" s="320">
        <v>0</v>
      </c>
      <c r="N103" s="320">
        <v>0</v>
      </c>
      <c r="O103" s="322">
        <v>0</v>
      </c>
      <c r="P103" s="320">
        <v>0</v>
      </c>
      <c r="Q103" s="320">
        <v>0</v>
      </c>
      <c r="R103" s="322">
        <v>0</v>
      </c>
    </row>
    <row r="104" spans="1:18" ht="54.95" hidden="1" customHeight="1">
      <c r="A104" s="720"/>
      <c r="B104" s="318">
        <v>4000</v>
      </c>
      <c r="C104" s="319" t="s">
        <v>142</v>
      </c>
      <c r="D104" s="320">
        <v>0</v>
      </c>
      <c r="E104" s="320">
        <v>0</v>
      </c>
      <c r="F104" s="321">
        <v>0</v>
      </c>
      <c r="G104" s="320">
        <v>0</v>
      </c>
      <c r="H104" s="320">
        <v>0</v>
      </c>
      <c r="I104" s="322">
        <v>0</v>
      </c>
      <c r="J104" s="320">
        <v>0</v>
      </c>
      <c r="K104" s="320">
        <v>0</v>
      </c>
      <c r="L104" s="322">
        <v>0</v>
      </c>
      <c r="M104" s="320">
        <v>0</v>
      </c>
      <c r="N104" s="320">
        <v>0</v>
      </c>
      <c r="O104" s="322">
        <v>0</v>
      </c>
      <c r="P104" s="320">
        <v>0</v>
      </c>
      <c r="Q104" s="320">
        <v>0</v>
      </c>
      <c r="R104" s="322">
        <v>0</v>
      </c>
    </row>
    <row r="105" spans="1:18" ht="49.5" hidden="1" customHeight="1">
      <c r="A105" s="720"/>
      <c r="B105" s="318">
        <v>5000</v>
      </c>
      <c r="C105" s="319" t="s">
        <v>1803</v>
      </c>
      <c r="D105" s="320">
        <v>0</v>
      </c>
      <c r="E105" s="320">
        <v>0</v>
      </c>
      <c r="F105" s="321">
        <v>0</v>
      </c>
      <c r="G105" s="320">
        <v>0</v>
      </c>
      <c r="H105" s="320">
        <v>0</v>
      </c>
      <c r="I105" s="322">
        <v>0</v>
      </c>
      <c r="J105" s="320">
        <v>0</v>
      </c>
      <c r="K105" s="320">
        <v>0</v>
      </c>
      <c r="L105" s="322">
        <v>0</v>
      </c>
      <c r="M105" s="320">
        <v>0</v>
      </c>
      <c r="N105" s="320">
        <v>0</v>
      </c>
      <c r="O105" s="322">
        <v>0</v>
      </c>
      <c r="P105" s="320">
        <v>0</v>
      </c>
      <c r="Q105" s="320">
        <v>0</v>
      </c>
      <c r="R105" s="322">
        <v>0</v>
      </c>
    </row>
    <row r="106" spans="1:18" ht="49.5" hidden="1" customHeight="1">
      <c r="A106" s="721"/>
      <c r="B106" s="318">
        <v>6000</v>
      </c>
      <c r="C106" s="319" t="s">
        <v>1804</v>
      </c>
      <c r="D106" s="320">
        <v>0</v>
      </c>
      <c r="E106" s="320">
        <v>0</v>
      </c>
      <c r="F106" s="321">
        <v>0</v>
      </c>
      <c r="G106" s="320">
        <v>0</v>
      </c>
      <c r="H106" s="320">
        <v>0</v>
      </c>
      <c r="I106" s="322">
        <v>0</v>
      </c>
      <c r="J106" s="320">
        <v>0</v>
      </c>
      <c r="K106" s="320">
        <v>0</v>
      </c>
      <c r="L106" s="322">
        <v>0</v>
      </c>
      <c r="M106" s="320">
        <v>0</v>
      </c>
      <c r="N106" s="320">
        <v>0</v>
      </c>
      <c r="O106" s="322">
        <v>0</v>
      </c>
      <c r="P106" s="320">
        <v>0</v>
      </c>
      <c r="Q106" s="320">
        <v>0</v>
      </c>
      <c r="R106" s="322">
        <v>0</v>
      </c>
    </row>
    <row r="107" spans="1:18" ht="64.5" hidden="1" customHeight="1">
      <c r="A107" s="719">
        <v>15</v>
      </c>
      <c r="B107" s="323"/>
      <c r="C107" s="324" t="s">
        <v>1818</v>
      </c>
      <c r="D107" s="325">
        <v>0</v>
      </c>
      <c r="E107" s="325">
        <v>0</v>
      </c>
      <c r="F107" s="317">
        <v>0</v>
      </c>
      <c r="G107" s="325">
        <v>0</v>
      </c>
      <c r="H107" s="325">
        <v>0</v>
      </c>
      <c r="I107" s="316">
        <v>0</v>
      </c>
      <c r="J107" s="325">
        <v>0</v>
      </c>
      <c r="K107" s="325">
        <v>0</v>
      </c>
      <c r="L107" s="316">
        <v>0</v>
      </c>
      <c r="M107" s="325">
        <v>0</v>
      </c>
      <c r="N107" s="325">
        <v>0</v>
      </c>
      <c r="O107" s="316">
        <v>0</v>
      </c>
      <c r="P107" s="325">
        <v>0</v>
      </c>
      <c r="Q107" s="325">
        <v>0</v>
      </c>
      <c r="R107" s="316">
        <v>0</v>
      </c>
    </row>
    <row r="108" spans="1:18" ht="49.5" hidden="1" customHeight="1">
      <c r="A108" s="720"/>
      <c r="B108" s="318">
        <v>1000</v>
      </c>
      <c r="C108" s="319" t="s">
        <v>1800</v>
      </c>
      <c r="D108" s="320">
        <v>0</v>
      </c>
      <c r="E108" s="320">
        <v>0</v>
      </c>
      <c r="F108" s="321">
        <v>0</v>
      </c>
      <c r="G108" s="320">
        <v>0</v>
      </c>
      <c r="H108" s="320">
        <v>0</v>
      </c>
      <c r="I108" s="322">
        <v>0</v>
      </c>
      <c r="J108" s="320">
        <v>0</v>
      </c>
      <c r="K108" s="320">
        <v>0</v>
      </c>
      <c r="L108" s="322">
        <v>0</v>
      </c>
      <c r="M108" s="320">
        <v>0</v>
      </c>
      <c r="N108" s="320">
        <v>0</v>
      </c>
      <c r="O108" s="322">
        <v>0</v>
      </c>
      <c r="P108" s="320">
        <v>0</v>
      </c>
      <c r="Q108" s="320">
        <v>0</v>
      </c>
      <c r="R108" s="322">
        <v>0</v>
      </c>
    </row>
    <row r="109" spans="1:18" ht="49.5" hidden="1" customHeight="1">
      <c r="A109" s="720"/>
      <c r="B109" s="318">
        <v>2000</v>
      </c>
      <c r="C109" s="319" t="s">
        <v>1801</v>
      </c>
      <c r="D109" s="320">
        <v>0</v>
      </c>
      <c r="E109" s="320">
        <v>0</v>
      </c>
      <c r="F109" s="321">
        <v>0</v>
      </c>
      <c r="G109" s="320">
        <v>0</v>
      </c>
      <c r="H109" s="320">
        <v>0</v>
      </c>
      <c r="I109" s="322">
        <v>0</v>
      </c>
      <c r="J109" s="320">
        <v>0</v>
      </c>
      <c r="K109" s="320">
        <v>0</v>
      </c>
      <c r="L109" s="322">
        <v>0</v>
      </c>
      <c r="M109" s="320">
        <v>0</v>
      </c>
      <c r="N109" s="320">
        <v>0</v>
      </c>
      <c r="O109" s="322">
        <v>0</v>
      </c>
      <c r="P109" s="320">
        <v>0</v>
      </c>
      <c r="Q109" s="320">
        <v>0</v>
      </c>
      <c r="R109" s="322">
        <v>0</v>
      </c>
    </row>
    <row r="110" spans="1:18" ht="49.5" hidden="1" customHeight="1">
      <c r="A110" s="720"/>
      <c r="B110" s="318">
        <v>3000</v>
      </c>
      <c r="C110" s="319" t="s">
        <v>1802</v>
      </c>
      <c r="D110" s="320">
        <v>0</v>
      </c>
      <c r="E110" s="320">
        <v>0</v>
      </c>
      <c r="F110" s="321">
        <v>0</v>
      </c>
      <c r="G110" s="320">
        <v>0</v>
      </c>
      <c r="H110" s="320">
        <v>0</v>
      </c>
      <c r="I110" s="322">
        <v>0</v>
      </c>
      <c r="J110" s="320">
        <v>0</v>
      </c>
      <c r="K110" s="320">
        <v>0</v>
      </c>
      <c r="L110" s="322">
        <v>0</v>
      </c>
      <c r="M110" s="320">
        <v>0</v>
      </c>
      <c r="N110" s="320">
        <v>0</v>
      </c>
      <c r="O110" s="322">
        <v>0</v>
      </c>
      <c r="P110" s="320">
        <v>0</v>
      </c>
      <c r="Q110" s="320">
        <v>0</v>
      </c>
      <c r="R110" s="322">
        <v>0</v>
      </c>
    </row>
    <row r="111" spans="1:18" ht="54.95" hidden="1" customHeight="1">
      <c r="A111" s="720"/>
      <c r="B111" s="318">
        <v>4000</v>
      </c>
      <c r="C111" s="319" t="s">
        <v>142</v>
      </c>
      <c r="D111" s="320">
        <v>0</v>
      </c>
      <c r="E111" s="320">
        <v>0</v>
      </c>
      <c r="F111" s="321">
        <v>0</v>
      </c>
      <c r="G111" s="320">
        <v>0</v>
      </c>
      <c r="H111" s="320">
        <v>0</v>
      </c>
      <c r="I111" s="322">
        <v>0</v>
      </c>
      <c r="J111" s="320">
        <v>0</v>
      </c>
      <c r="K111" s="320">
        <v>0</v>
      </c>
      <c r="L111" s="322">
        <v>0</v>
      </c>
      <c r="M111" s="320">
        <v>0</v>
      </c>
      <c r="N111" s="320">
        <v>0</v>
      </c>
      <c r="O111" s="322">
        <v>0</v>
      </c>
      <c r="P111" s="320">
        <v>0</v>
      </c>
      <c r="Q111" s="320">
        <v>0</v>
      </c>
      <c r="R111" s="322">
        <v>0</v>
      </c>
    </row>
    <row r="112" spans="1:18" ht="49.5" hidden="1" customHeight="1">
      <c r="A112" s="720"/>
      <c r="B112" s="318">
        <v>5000</v>
      </c>
      <c r="C112" s="319" t="s">
        <v>1803</v>
      </c>
      <c r="D112" s="320">
        <v>0</v>
      </c>
      <c r="E112" s="320">
        <v>0</v>
      </c>
      <c r="F112" s="321">
        <v>0</v>
      </c>
      <c r="G112" s="320">
        <v>0</v>
      </c>
      <c r="H112" s="320">
        <v>0</v>
      </c>
      <c r="I112" s="322">
        <v>0</v>
      </c>
      <c r="J112" s="320">
        <v>0</v>
      </c>
      <c r="K112" s="320">
        <v>0</v>
      </c>
      <c r="L112" s="322">
        <v>0</v>
      </c>
      <c r="M112" s="320">
        <v>0</v>
      </c>
      <c r="N112" s="320">
        <v>0</v>
      </c>
      <c r="O112" s="322">
        <v>0</v>
      </c>
      <c r="P112" s="320">
        <v>0</v>
      </c>
      <c r="Q112" s="320">
        <v>0</v>
      </c>
      <c r="R112" s="322">
        <v>0</v>
      </c>
    </row>
    <row r="113" spans="1:18" ht="49.5" hidden="1" customHeight="1">
      <c r="A113" s="721"/>
      <c r="B113" s="318">
        <v>6000</v>
      </c>
      <c r="C113" s="319" t="s">
        <v>1804</v>
      </c>
      <c r="D113" s="320">
        <v>0</v>
      </c>
      <c r="E113" s="320">
        <v>0</v>
      </c>
      <c r="F113" s="321">
        <v>0</v>
      </c>
      <c r="G113" s="320">
        <v>0</v>
      </c>
      <c r="H113" s="320">
        <v>0</v>
      </c>
      <c r="I113" s="322">
        <v>0</v>
      </c>
      <c r="J113" s="320">
        <v>0</v>
      </c>
      <c r="K113" s="320">
        <v>0</v>
      </c>
      <c r="L113" s="322">
        <v>0</v>
      </c>
      <c r="M113" s="320">
        <v>0</v>
      </c>
      <c r="N113" s="320">
        <v>0</v>
      </c>
      <c r="O113" s="322">
        <v>0</v>
      </c>
      <c r="P113" s="320">
        <v>0</v>
      </c>
      <c r="Q113" s="320">
        <v>0</v>
      </c>
      <c r="R113" s="322">
        <v>0</v>
      </c>
    </row>
    <row r="114" spans="1:18" ht="64.5" hidden="1" customHeight="1">
      <c r="A114" s="719">
        <v>16</v>
      </c>
      <c r="B114" s="323"/>
      <c r="C114" s="326" t="s">
        <v>1819</v>
      </c>
      <c r="D114" s="325">
        <v>0</v>
      </c>
      <c r="E114" s="325">
        <v>0</v>
      </c>
      <c r="F114" s="317">
        <v>0</v>
      </c>
      <c r="G114" s="325">
        <v>0</v>
      </c>
      <c r="H114" s="325">
        <v>0</v>
      </c>
      <c r="I114" s="316">
        <v>0</v>
      </c>
      <c r="J114" s="325">
        <v>0</v>
      </c>
      <c r="K114" s="325">
        <v>0</v>
      </c>
      <c r="L114" s="316">
        <v>0</v>
      </c>
      <c r="M114" s="325">
        <v>0</v>
      </c>
      <c r="N114" s="325">
        <v>0</v>
      </c>
      <c r="O114" s="316">
        <v>0</v>
      </c>
      <c r="P114" s="325">
        <v>0</v>
      </c>
      <c r="Q114" s="325">
        <v>0</v>
      </c>
      <c r="R114" s="316">
        <v>0</v>
      </c>
    </row>
    <row r="115" spans="1:18" ht="49.5" hidden="1" customHeight="1">
      <c r="A115" s="720"/>
      <c r="B115" s="318">
        <v>1000</v>
      </c>
      <c r="C115" s="319" t="s">
        <v>1800</v>
      </c>
      <c r="D115" s="320">
        <v>0</v>
      </c>
      <c r="E115" s="320">
        <v>0</v>
      </c>
      <c r="F115" s="321">
        <v>0</v>
      </c>
      <c r="G115" s="320">
        <v>0</v>
      </c>
      <c r="H115" s="320">
        <v>0</v>
      </c>
      <c r="I115" s="322">
        <v>0</v>
      </c>
      <c r="J115" s="320">
        <v>0</v>
      </c>
      <c r="K115" s="320">
        <v>0</v>
      </c>
      <c r="L115" s="322">
        <v>0</v>
      </c>
      <c r="M115" s="320">
        <v>0</v>
      </c>
      <c r="N115" s="320">
        <v>0</v>
      </c>
      <c r="O115" s="322">
        <v>0</v>
      </c>
      <c r="P115" s="320">
        <v>0</v>
      </c>
      <c r="Q115" s="320">
        <v>0</v>
      </c>
      <c r="R115" s="322">
        <v>0</v>
      </c>
    </row>
    <row r="116" spans="1:18" ht="49.5" hidden="1" customHeight="1">
      <c r="A116" s="720"/>
      <c r="B116" s="318">
        <v>2000</v>
      </c>
      <c r="C116" s="319" t="s">
        <v>1801</v>
      </c>
      <c r="D116" s="320">
        <v>0</v>
      </c>
      <c r="E116" s="320">
        <v>0</v>
      </c>
      <c r="F116" s="321">
        <v>0</v>
      </c>
      <c r="G116" s="320">
        <v>0</v>
      </c>
      <c r="H116" s="320">
        <v>0</v>
      </c>
      <c r="I116" s="322">
        <v>0</v>
      </c>
      <c r="J116" s="320">
        <v>0</v>
      </c>
      <c r="K116" s="320">
        <v>0</v>
      </c>
      <c r="L116" s="322">
        <v>0</v>
      </c>
      <c r="M116" s="320">
        <v>0</v>
      </c>
      <c r="N116" s="320">
        <v>0</v>
      </c>
      <c r="O116" s="322">
        <v>0</v>
      </c>
      <c r="P116" s="320">
        <v>0</v>
      </c>
      <c r="Q116" s="320">
        <v>0</v>
      </c>
      <c r="R116" s="322">
        <v>0</v>
      </c>
    </row>
    <row r="117" spans="1:18" ht="49.5" hidden="1" customHeight="1">
      <c r="A117" s="720"/>
      <c r="B117" s="318">
        <v>3000</v>
      </c>
      <c r="C117" s="319" t="s">
        <v>1802</v>
      </c>
      <c r="D117" s="320">
        <v>0</v>
      </c>
      <c r="E117" s="320">
        <v>0</v>
      </c>
      <c r="F117" s="321">
        <v>0</v>
      </c>
      <c r="G117" s="320">
        <v>0</v>
      </c>
      <c r="H117" s="320">
        <v>0</v>
      </c>
      <c r="I117" s="322">
        <v>0</v>
      </c>
      <c r="J117" s="320">
        <v>0</v>
      </c>
      <c r="K117" s="320">
        <v>0</v>
      </c>
      <c r="L117" s="322">
        <v>0</v>
      </c>
      <c r="M117" s="320">
        <v>0</v>
      </c>
      <c r="N117" s="320">
        <v>0</v>
      </c>
      <c r="O117" s="322">
        <v>0</v>
      </c>
      <c r="P117" s="320">
        <v>0</v>
      </c>
      <c r="Q117" s="320">
        <v>0</v>
      </c>
      <c r="R117" s="322">
        <v>0</v>
      </c>
    </row>
    <row r="118" spans="1:18" ht="54.95" hidden="1" customHeight="1">
      <c r="A118" s="720"/>
      <c r="B118" s="318">
        <v>4000</v>
      </c>
      <c r="C118" s="319" t="s">
        <v>142</v>
      </c>
      <c r="D118" s="320">
        <v>0</v>
      </c>
      <c r="E118" s="320">
        <v>0</v>
      </c>
      <c r="F118" s="321">
        <v>0</v>
      </c>
      <c r="G118" s="320">
        <v>0</v>
      </c>
      <c r="H118" s="320">
        <v>0</v>
      </c>
      <c r="I118" s="322">
        <v>0</v>
      </c>
      <c r="J118" s="320">
        <v>0</v>
      </c>
      <c r="K118" s="320">
        <v>0</v>
      </c>
      <c r="L118" s="322">
        <v>0</v>
      </c>
      <c r="M118" s="320">
        <v>0</v>
      </c>
      <c r="N118" s="320">
        <v>0</v>
      </c>
      <c r="O118" s="322">
        <v>0</v>
      </c>
      <c r="P118" s="320">
        <v>0</v>
      </c>
      <c r="Q118" s="320">
        <v>0</v>
      </c>
      <c r="R118" s="322">
        <v>0</v>
      </c>
    </row>
    <row r="119" spans="1:18" ht="49.5" hidden="1" customHeight="1">
      <c r="A119" s="720"/>
      <c r="B119" s="318">
        <v>5000</v>
      </c>
      <c r="C119" s="319" t="s">
        <v>1803</v>
      </c>
      <c r="D119" s="320">
        <v>0</v>
      </c>
      <c r="E119" s="320">
        <v>0</v>
      </c>
      <c r="F119" s="321">
        <v>0</v>
      </c>
      <c r="G119" s="320">
        <v>0</v>
      </c>
      <c r="H119" s="320">
        <v>0</v>
      </c>
      <c r="I119" s="322">
        <v>0</v>
      </c>
      <c r="J119" s="320">
        <v>0</v>
      </c>
      <c r="K119" s="320">
        <v>0</v>
      </c>
      <c r="L119" s="322">
        <v>0</v>
      </c>
      <c r="M119" s="320">
        <v>0</v>
      </c>
      <c r="N119" s="320">
        <v>0</v>
      </c>
      <c r="O119" s="322">
        <v>0</v>
      </c>
      <c r="P119" s="320">
        <v>0</v>
      </c>
      <c r="Q119" s="320">
        <v>0</v>
      </c>
      <c r="R119" s="322">
        <v>0</v>
      </c>
    </row>
    <row r="120" spans="1:18" ht="49.5" hidden="1" customHeight="1">
      <c r="A120" s="721"/>
      <c r="B120" s="318">
        <v>6000</v>
      </c>
      <c r="C120" s="319" t="s">
        <v>1804</v>
      </c>
      <c r="D120" s="320">
        <v>0</v>
      </c>
      <c r="E120" s="320">
        <v>0</v>
      </c>
      <c r="F120" s="321">
        <v>0</v>
      </c>
      <c r="G120" s="320">
        <v>0</v>
      </c>
      <c r="H120" s="320">
        <v>0</v>
      </c>
      <c r="I120" s="322">
        <v>0</v>
      </c>
      <c r="J120" s="320">
        <v>0</v>
      </c>
      <c r="K120" s="320">
        <v>0</v>
      </c>
      <c r="L120" s="322">
        <v>0</v>
      </c>
      <c r="M120" s="320">
        <v>0</v>
      </c>
      <c r="N120" s="320">
        <v>0</v>
      </c>
      <c r="O120" s="322">
        <v>0</v>
      </c>
      <c r="P120" s="320">
        <v>0</v>
      </c>
      <c r="Q120" s="320">
        <v>0</v>
      </c>
      <c r="R120" s="322">
        <v>0</v>
      </c>
    </row>
    <row r="121" spans="1:18" ht="78.75">
      <c r="A121" s="719">
        <v>17</v>
      </c>
      <c r="B121" s="323"/>
      <c r="C121" s="324" t="s">
        <v>1820</v>
      </c>
      <c r="D121" s="325">
        <v>20328179.850000001</v>
      </c>
      <c r="E121" s="325">
        <v>14600000</v>
      </c>
      <c r="F121" s="317">
        <v>34928179.850000001</v>
      </c>
      <c r="G121" s="325">
        <v>5.9604632340892749E-10</v>
      </c>
      <c r="H121" s="325">
        <v>0</v>
      </c>
      <c r="I121" s="316">
        <v>5.9604632340892749E-10</v>
      </c>
      <c r="J121" s="325">
        <v>0</v>
      </c>
      <c r="K121" s="325">
        <v>0</v>
      </c>
      <c r="L121" s="316">
        <v>0</v>
      </c>
      <c r="M121" s="325">
        <v>20328112.810000002</v>
      </c>
      <c r="N121" s="325">
        <v>14374761.35</v>
      </c>
      <c r="O121" s="316">
        <v>34702874.160000004</v>
      </c>
      <c r="P121" s="325">
        <v>67.03999999910593</v>
      </c>
      <c r="Q121" s="325">
        <v>225238.65000000037</v>
      </c>
      <c r="R121" s="316">
        <v>225305.68999999948</v>
      </c>
    </row>
    <row r="122" spans="1:18" ht="49.5" hidden="1" customHeight="1">
      <c r="A122" s="720"/>
      <c r="B122" s="318">
        <v>1000</v>
      </c>
      <c r="C122" s="319" t="s">
        <v>1800</v>
      </c>
      <c r="D122" s="320">
        <v>0</v>
      </c>
      <c r="E122" s="320">
        <v>0</v>
      </c>
      <c r="F122" s="321">
        <v>0</v>
      </c>
      <c r="G122" s="320">
        <v>0</v>
      </c>
      <c r="H122" s="320">
        <v>0</v>
      </c>
      <c r="I122" s="322">
        <v>0</v>
      </c>
      <c r="J122" s="320">
        <v>0</v>
      </c>
      <c r="K122" s="320">
        <v>0</v>
      </c>
      <c r="L122" s="322">
        <v>0</v>
      </c>
      <c r="M122" s="320">
        <v>0</v>
      </c>
      <c r="N122" s="320">
        <v>0</v>
      </c>
      <c r="O122" s="322">
        <v>0</v>
      </c>
      <c r="P122" s="320">
        <v>0</v>
      </c>
      <c r="Q122" s="320">
        <v>0</v>
      </c>
      <c r="R122" s="322">
        <v>0</v>
      </c>
    </row>
    <row r="123" spans="1:18" ht="48" customHeight="1">
      <c r="A123" s="720"/>
      <c r="B123" s="318">
        <v>2000</v>
      </c>
      <c r="C123" s="319" t="s">
        <v>1801</v>
      </c>
      <c r="D123" s="320">
        <v>15000000</v>
      </c>
      <c r="E123" s="320">
        <v>1200000</v>
      </c>
      <c r="F123" s="321">
        <v>16200000</v>
      </c>
      <c r="G123" s="320">
        <v>0</v>
      </c>
      <c r="H123" s="320">
        <v>0</v>
      </c>
      <c r="I123" s="322">
        <v>0</v>
      </c>
      <c r="J123" s="320">
        <v>0</v>
      </c>
      <c r="K123" s="320">
        <v>0</v>
      </c>
      <c r="L123" s="322">
        <v>0</v>
      </c>
      <c r="M123" s="320">
        <v>14999935.210000001</v>
      </c>
      <c r="N123" s="320">
        <v>1134979.8299999998</v>
      </c>
      <c r="O123" s="322">
        <v>16134915.040000001</v>
      </c>
      <c r="P123" s="320">
        <v>64.78999999910593</v>
      </c>
      <c r="Q123" s="320">
        <v>65020.170000000158</v>
      </c>
      <c r="R123" s="322">
        <v>65084.959999999264</v>
      </c>
    </row>
    <row r="124" spans="1:18" ht="48" customHeight="1">
      <c r="A124" s="720"/>
      <c r="B124" s="318">
        <v>3000</v>
      </c>
      <c r="C124" s="319" t="s">
        <v>1802</v>
      </c>
      <c r="D124" s="320">
        <v>0</v>
      </c>
      <c r="E124" s="320">
        <v>13400000</v>
      </c>
      <c r="F124" s="321">
        <v>13400000</v>
      </c>
      <c r="G124" s="320">
        <v>0</v>
      </c>
      <c r="H124" s="320">
        <v>0</v>
      </c>
      <c r="I124" s="322">
        <v>0</v>
      </c>
      <c r="J124" s="320">
        <v>0</v>
      </c>
      <c r="K124" s="320">
        <v>0</v>
      </c>
      <c r="L124" s="322">
        <v>0</v>
      </c>
      <c r="M124" s="320">
        <v>0</v>
      </c>
      <c r="N124" s="320">
        <v>13239781.52</v>
      </c>
      <c r="O124" s="322">
        <v>13239781.52</v>
      </c>
      <c r="P124" s="320">
        <v>0</v>
      </c>
      <c r="Q124" s="320">
        <v>160218.48000000045</v>
      </c>
      <c r="R124" s="322">
        <v>160218.48000000045</v>
      </c>
    </row>
    <row r="125" spans="1:18" ht="48" hidden="1" customHeight="1">
      <c r="A125" s="720"/>
      <c r="B125" s="318">
        <v>4000</v>
      </c>
      <c r="C125" s="319" t="s">
        <v>142</v>
      </c>
      <c r="D125" s="320">
        <v>0</v>
      </c>
      <c r="E125" s="320">
        <v>0</v>
      </c>
      <c r="F125" s="321">
        <v>0</v>
      </c>
      <c r="G125" s="320">
        <v>0</v>
      </c>
      <c r="H125" s="320">
        <v>0</v>
      </c>
      <c r="I125" s="322">
        <v>0</v>
      </c>
      <c r="J125" s="320">
        <v>0</v>
      </c>
      <c r="K125" s="320">
        <v>0</v>
      </c>
      <c r="L125" s="322">
        <v>0</v>
      </c>
      <c r="M125" s="320">
        <v>0</v>
      </c>
      <c r="N125" s="320">
        <v>0</v>
      </c>
      <c r="O125" s="322">
        <v>0</v>
      </c>
      <c r="P125" s="320">
        <v>0</v>
      </c>
      <c r="Q125" s="320">
        <v>0</v>
      </c>
      <c r="R125" s="322">
        <v>0</v>
      </c>
    </row>
    <row r="126" spans="1:18" ht="48" customHeight="1" thickBot="1">
      <c r="A126" s="720"/>
      <c r="B126" s="318">
        <v>5000</v>
      </c>
      <c r="C126" s="319" t="s">
        <v>1803</v>
      </c>
      <c r="D126" s="320">
        <v>5328179.8499999996</v>
      </c>
      <c r="E126" s="320">
        <v>0</v>
      </c>
      <c r="F126" s="321">
        <v>5328179.8499999996</v>
      </c>
      <c r="G126" s="320">
        <v>5.9604632340892749E-10</v>
      </c>
      <c r="H126" s="320">
        <v>0</v>
      </c>
      <c r="I126" s="322">
        <v>5.9604632340892749E-10</v>
      </c>
      <c r="J126" s="320">
        <v>0</v>
      </c>
      <c r="K126" s="320">
        <v>0</v>
      </c>
      <c r="L126" s="322">
        <v>0</v>
      </c>
      <c r="M126" s="320">
        <v>5328177.5999999996</v>
      </c>
      <c r="N126" s="320">
        <v>0</v>
      </c>
      <c r="O126" s="322">
        <v>5328177.5999999996</v>
      </c>
      <c r="P126" s="320">
        <v>2.2499999990686774</v>
      </c>
      <c r="Q126" s="320">
        <v>0</v>
      </c>
      <c r="R126" s="322">
        <v>2.2499999990686774</v>
      </c>
    </row>
    <row r="127" spans="1:18" ht="49.5" hidden="1" customHeight="1" thickBot="1">
      <c r="A127" s="721"/>
      <c r="B127" s="318">
        <v>6000</v>
      </c>
      <c r="C127" s="319" t="s">
        <v>1804</v>
      </c>
      <c r="D127" s="320">
        <v>0</v>
      </c>
      <c r="E127" s="320">
        <v>0</v>
      </c>
      <c r="F127" s="321">
        <v>0</v>
      </c>
      <c r="G127" s="320">
        <v>0</v>
      </c>
      <c r="H127" s="320">
        <v>0</v>
      </c>
      <c r="I127" s="322">
        <v>0</v>
      </c>
      <c r="J127" s="320">
        <v>0</v>
      </c>
      <c r="K127" s="320">
        <v>0</v>
      </c>
      <c r="L127" s="322">
        <v>0</v>
      </c>
      <c r="M127" s="320">
        <v>0</v>
      </c>
      <c r="N127" s="320">
        <v>0</v>
      </c>
      <c r="O127" s="322">
        <v>0</v>
      </c>
      <c r="P127" s="320">
        <v>0</v>
      </c>
      <c r="Q127" s="320">
        <v>0</v>
      </c>
      <c r="R127" s="322">
        <v>0</v>
      </c>
    </row>
    <row r="128" spans="1:18" ht="49.5" customHeight="1" thickBot="1">
      <c r="A128" s="327"/>
      <c r="B128" s="327"/>
      <c r="C128" s="328" t="s">
        <v>1821</v>
      </c>
      <c r="D128" s="329">
        <v>129360889.84999999</v>
      </c>
      <c r="E128" s="329">
        <v>37129401</v>
      </c>
      <c r="F128" s="329">
        <v>166490290.84999999</v>
      </c>
      <c r="G128" s="329">
        <v>9581769.6799999997</v>
      </c>
      <c r="H128" s="329">
        <v>0</v>
      </c>
      <c r="I128" s="329">
        <v>9581769.6799999997</v>
      </c>
      <c r="J128" s="329">
        <v>3425.02</v>
      </c>
      <c r="K128" s="329">
        <v>0</v>
      </c>
      <c r="L128" s="329">
        <v>3425.02</v>
      </c>
      <c r="M128" s="329">
        <v>117460929.5</v>
      </c>
      <c r="N128" s="329">
        <v>35995631.420000002</v>
      </c>
      <c r="O128" s="329">
        <v>153456560.92000002</v>
      </c>
      <c r="P128" s="329">
        <v>2314765.6499999939</v>
      </c>
      <c r="Q128" s="329">
        <v>1133769.5799999998</v>
      </c>
      <c r="R128" s="329">
        <v>3448535.2299999939</v>
      </c>
    </row>
    <row r="129" spans="1:21" ht="52.5" customHeight="1" thickBot="1">
      <c r="A129" s="705"/>
      <c r="B129" s="705"/>
      <c r="C129" s="331"/>
      <c r="D129" s="332"/>
      <c r="E129" s="332"/>
      <c r="F129" s="331"/>
      <c r="G129" s="332"/>
      <c r="H129" s="332"/>
      <c r="I129" s="332"/>
      <c r="J129" s="332"/>
      <c r="K129" s="332"/>
      <c r="L129" s="332"/>
      <c r="M129" s="332"/>
      <c r="N129" s="332"/>
      <c r="O129" s="332"/>
      <c r="P129" s="332"/>
      <c r="Q129" s="332"/>
      <c r="R129" s="330"/>
      <c r="U129" s="706"/>
    </row>
    <row r="130" spans="1:21" ht="58.5" customHeight="1" thickBot="1">
      <c r="A130" s="330"/>
      <c r="B130" s="705"/>
      <c r="C130" s="333"/>
      <c r="D130" s="723" t="s">
        <v>1794</v>
      </c>
      <c r="E130" s="723"/>
      <c r="F130" s="723"/>
      <c r="G130" s="723" t="s">
        <v>1795</v>
      </c>
      <c r="H130" s="723"/>
      <c r="I130" s="723"/>
      <c r="J130" s="723" t="s">
        <v>1796</v>
      </c>
      <c r="K130" s="723"/>
      <c r="L130" s="723"/>
      <c r="M130" s="723" t="s">
        <v>1797</v>
      </c>
      <c r="N130" s="723"/>
      <c r="O130" s="723"/>
      <c r="P130" s="723" t="s">
        <v>1798</v>
      </c>
      <c r="Q130" s="723"/>
      <c r="R130" s="723"/>
      <c r="U130" s="706"/>
    </row>
    <row r="131" spans="1:21" ht="58.5" customHeight="1" thickBot="1">
      <c r="A131" s="330"/>
      <c r="B131" s="330"/>
      <c r="C131" s="333"/>
      <c r="D131" s="334" t="s">
        <v>19</v>
      </c>
      <c r="E131" s="334" t="s">
        <v>22</v>
      </c>
      <c r="F131" s="334" t="s">
        <v>23</v>
      </c>
      <c r="G131" s="334" t="s">
        <v>19</v>
      </c>
      <c r="H131" s="334" t="s">
        <v>22</v>
      </c>
      <c r="I131" s="334" t="s">
        <v>23</v>
      </c>
      <c r="J131" s="334" t="s">
        <v>1822</v>
      </c>
      <c r="K131" s="334" t="s">
        <v>1823</v>
      </c>
      <c r="L131" s="334" t="s">
        <v>23</v>
      </c>
      <c r="M131" s="334" t="s">
        <v>19</v>
      </c>
      <c r="N131" s="334" t="s">
        <v>22</v>
      </c>
      <c r="O131" s="334" t="s">
        <v>23</v>
      </c>
      <c r="P131" s="334" t="s">
        <v>19</v>
      </c>
      <c r="Q131" s="334" t="s">
        <v>22</v>
      </c>
      <c r="R131" s="334" t="s">
        <v>23</v>
      </c>
    </row>
    <row r="132" spans="1:21" ht="58.5" customHeight="1">
      <c r="A132" s="330"/>
      <c r="B132" s="335">
        <v>1000</v>
      </c>
      <c r="C132" s="336" t="s">
        <v>1800</v>
      </c>
      <c r="D132" s="337">
        <v>0</v>
      </c>
      <c r="E132" s="337">
        <v>12081248</v>
      </c>
      <c r="F132" s="337">
        <v>12081248</v>
      </c>
      <c r="G132" s="337">
        <v>0</v>
      </c>
      <c r="H132" s="337">
        <v>0</v>
      </c>
      <c r="I132" s="337">
        <v>0</v>
      </c>
      <c r="J132" s="337">
        <v>0</v>
      </c>
      <c r="K132" s="337">
        <v>0</v>
      </c>
      <c r="L132" s="337">
        <v>0</v>
      </c>
      <c r="M132" s="337">
        <v>0</v>
      </c>
      <c r="N132" s="337">
        <v>11692193</v>
      </c>
      <c r="O132" s="337">
        <v>11692193</v>
      </c>
      <c r="P132" s="337">
        <v>0</v>
      </c>
      <c r="Q132" s="337">
        <v>389054.99999999953</v>
      </c>
      <c r="R132" s="338">
        <v>389054.99999999953</v>
      </c>
    </row>
    <row r="133" spans="1:21" ht="58.5" customHeight="1">
      <c r="A133" s="330"/>
      <c r="B133" s="339">
        <v>2000</v>
      </c>
      <c r="C133" s="340" t="s">
        <v>1801</v>
      </c>
      <c r="D133" s="341">
        <v>30946520</v>
      </c>
      <c r="E133" s="341">
        <v>2403153</v>
      </c>
      <c r="F133" s="341">
        <v>33349673</v>
      </c>
      <c r="G133" s="341">
        <v>-2.2350832296069711E-10</v>
      </c>
      <c r="H133" s="341">
        <v>0</v>
      </c>
      <c r="I133" s="341">
        <v>-2.2350832296069711E-10</v>
      </c>
      <c r="J133" s="341">
        <v>0</v>
      </c>
      <c r="K133" s="341">
        <v>0</v>
      </c>
      <c r="L133" s="341">
        <v>0</v>
      </c>
      <c r="M133" s="341">
        <v>30946228.98</v>
      </c>
      <c r="N133" s="341">
        <v>2202639.96</v>
      </c>
      <c r="O133" s="341">
        <v>33148868.940000005</v>
      </c>
      <c r="P133" s="341">
        <v>291.01999999885447</v>
      </c>
      <c r="Q133" s="341">
        <v>200513.04000000012</v>
      </c>
      <c r="R133" s="342">
        <v>200804.05999999898</v>
      </c>
    </row>
    <row r="134" spans="1:21" ht="58.5" customHeight="1">
      <c r="A134" s="330"/>
      <c r="B134" s="339">
        <v>3000</v>
      </c>
      <c r="C134" s="340" t="s">
        <v>1802</v>
      </c>
      <c r="D134" s="341">
        <v>42838000</v>
      </c>
      <c r="E134" s="341">
        <v>22045000</v>
      </c>
      <c r="F134" s="341">
        <v>64883000</v>
      </c>
      <c r="G134" s="341">
        <v>-1.3387762010097504E-9</v>
      </c>
      <c r="H134" s="341">
        <v>0</v>
      </c>
      <c r="I134" s="341">
        <v>-1.3387762010097504E-9</v>
      </c>
      <c r="J134" s="341">
        <v>0</v>
      </c>
      <c r="K134" s="341">
        <v>0</v>
      </c>
      <c r="L134" s="341">
        <v>0</v>
      </c>
      <c r="M134" s="341">
        <v>41372010.420000002</v>
      </c>
      <c r="N134" s="341">
        <v>21502583.460000001</v>
      </c>
      <c r="O134" s="341">
        <v>62874593.879999995</v>
      </c>
      <c r="P134" s="341">
        <v>1465989.5799999963</v>
      </c>
      <c r="Q134" s="341">
        <v>542416.54000000062</v>
      </c>
      <c r="R134" s="342">
        <v>2008406.1199999971</v>
      </c>
    </row>
    <row r="135" spans="1:21" ht="58.5" customHeight="1">
      <c r="A135" s="330"/>
      <c r="B135" s="339">
        <v>4000</v>
      </c>
      <c r="C135" s="340" t="s">
        <v>142</v>
      </c>
      <c r="D135" s="341">
        <v>3295155.44</v>
      </c>
      <c r="E135" s="341">
        <v>0</v>
      </c>
      <c r="F135" s="341">
        <v>3295155.44</v>
      </c>
      <c r="G135" s="341">
        <v>0</v>
      </c>
      <c r="H135" s="341">
        <v>0</v>
      </c>
      <c r="I135" s="341">
        <v>0</v>
      </c>
      <c r="J135" s="341">
        <v>0</v>
      </c>
      <c r="K135" s="341">
        <v>0</v>
      </c>
      <c r="L135" s="341">
        <v>0</v>
      </c>
      <c r="M135" s="341">
        <v>3295155.44</v>
      </c>
      <c r="N135" s="341">
        <v>0</v>
      </c>
      <c r="O135" s="341">
        <v>3295155.44</v>
      </c>
      <c r="P135" s="341">
        <v>0</v>
      </c>
      <c r="Q135" s="341">
        <v>0</v>
      </c>
      <c r="R135" s="342">
        <v>0</v>
      </c>
    </row>
    <row r="136" spans="1:21" ht="58.5" customHeight="1">
      <c r="A136" s="330"/>
      <c r="B136" s="339">
        <v>5000</v>
      </c>
      <c r="C136" s="340" t="s">
        <v>1803</v>
      </c>
      <c r="D136" s="341">
        <v>31931369.850000001</v>
      </c>
      <c r="E136" s="341">
        <v>600000</v>
      </c>
      <c r="F136" s="341">
        <v>32531369.850000001</v>
      </c>
      <c r="G136" s="341">
        <v>4499999.9900000012</v>
      </c>
      <c r="H136" s="341">
        <v>0</v>
      </c>
      <c r="I136" s="341">
        <v>4499999.9900000012</v>
      </c>
      <c r="J136" s="341">
        <v>3425.02</v>
      </c>
      <c r="K136" s="341">
        <v>0</v>
      </c>
      <c r="L136" s="341">
        <v>3425.02</v>
      </c>
      <c r="M136" s="341">
        <v>27387272.439999998</v>
      </c>
      <c r="N136" s="341">
        <v>598215</v>
      </c>
      <c r="O136" s="341">
        <v>27985487.439999998</v>
      </c>
      <c r="P136" s="341">
        <v>40672.399999999208</v>
      </c>
      <c r="Q136" s="341">
        <v>1785</v>
      </c>
      <c r="R136" s="342">
        <v>42457.399999999208</v>
      </c>
    </row>
    <row r="137" spans="1:21" ht="58.5" customHeight="1" thickBot="1">
      <c r="A137" s="330"/>
      <c r="B137" s="343">
        <v>6000</v>
      </c>
      <c r="C137" s="344" t="s">
        <v>1804</v>
      </c>
      <c r="D137" s="345">
        <v>20349844.560000002</v>
      </c>
      <c r="E137" s="345">
        <v>0</v>
      </c>
      <c r="F137" s="345">
        <v>20349844.560000002</v>
      </c>
      <c r="G137" s="345">
        <v>5081769.6899999995</v>
      </c>
      <c r="H137" s="345">
        <v>0</v>
      </c>
      <c r="I137" s="345">
        <v>5081769.6899999995</v>
      </c>
      <c r="J137" s="345">
        <v>0</v>
      </c>
      <c r="K137" s="345">
        <v>0</v>
      </c>
      <c r="L137" s="345">
        <v>0</v>
      </c>
      <c r="M137" s="345">
        <v>14460262.219999999</v>
      </c>
      <c r="N137" s="345">
        <v>0</v>
      </c>
      <c r="O137" s="345">
        <v>14460262.219999999</v>
      </c>
      <c r="P137" s="345">
        <v>807812.65000000037</v>
      </c>
      <c r="Q137" s="345">
        <v>0</v>
      </c>
      <c r="R137" s="346">
        <v>807812.65000000037</v>
      </c>
    </row>
    <row r="138" spans="1:21" ht="58.5" customHeight="1" thickBot="1">
      <c r="A138" s="330"/>
      <c r="B138" s="330"/>
      <c r="C138" s="347" t="s">
        <v>1821</v>
      </c>
      <c r="D138" s="348">
        <v>129360889.84999999</v>
      </c>
      <c r="E138" s="348">
        <v>37129401</v>
      </c>
      <c r="F138" s="348">
        <v>166490290.84999999</v>
      </c>
      <c r="G138" s="348">
        <v>9581769.6799999997</v>
      </c>
      <c r="H138" s="348">
        <v>0</v>
      </c>
      <c r="I138" s="348">
        <v>9581769.6799999997</v>
      </c>
      <c r="J138" s="348">
        <v>3425.02</v>
      </c>
      <c r="K138" s="348">
        <v>0</v>
      </c>
      <c r="L138" s="348">
        <v>3425.02</v>
      </c>
      <c r="M138" s="348">
        <v>117460929.5</v>
      </c>
      <c r="N138" s="348">
        <v>35995631.420000002</v>
      </c>
      <c r="O138" s="348">
        <v>153456560.91999999</v>
      </c>
      <c r="P138" s="348">
        <v>2314765.6499999948</v>
      </c>
      <c r="Q138" s="348">
        <v>1133769.5800000003</v>
      </c>
      <c r="R138" s="348">
        <v>3448535.2299999949</v>
      </c>
    </row>
    <row r="139" spans="1:21" ht="57.95" customHeight="1">
      <c r="A139" s="330"/>
      <c r="B139" s="330"/>
      <c r="C139" s="330"/>
      <c r="D139" s="330"/>
      <c r="E139" s="330"/>
      <c r="F139" s="330"/>
      <c r="G139" s="330"/>
      <c r="H139" s="330"/>
      <c r="I139" s="330"/>
      <c r="J139" s="330"/>
      <c r="K139" s="330"/>
      <c r="L139" s="330"/>
      <c r="M139" s="330"/>
      <c r="N139" s="330"/>
      <c r="O139" s="330"/>
      <c r="P139" s="330"/>
      <c r="Q139" s="330"/>
      <c r="R139" s="330"/>
    </row>
    <row r="140" spans="1:21" ht="57.95" customHeight="1">
      <c r="E140" s="718"/>
      <c r="F140" s="718"/>
      <c r="G140" s="718"/>
      <c r="N140" s="714"/>
      <c r="O140" s="714"/>
      <c r="P140" s="714"/>
    </row>
    <row r="141" spans="1:21" ht="57.95" customHeight="1">
      <c r="E141" s="707"/>
      <c r="F141" s="708"/>
      <c r="G141" s="708"/>
      <c r="N141" s="711"/>
      <c r="O141" s="710"/>
      <c r="P141" s="710"/>
    </row>
    <row r="142" spans="1:21" ht="57.95" customHeight="1">
      <c r="E142" s="707"/>
      <c r="F142" s="708"/>
      <c r="G142" s="708"/>
      <c r="N142" s="711"/>
      <c r="O142" s="710"/>
      <c r="P142" s="710"/>
    </row>
    <row r="143" spans="1:21" ht="57.95" customHeight="1">
      <c r="E143" s="709"/>
      <c r="F143" s="709"/>
      <c r="G143" s="709"/>
      <c r="N143" s="715"/>
      <c r="O143" s="715"/>
      <c r="P143" s="715"/>
    </row>
    <row r="144" spans="1:21" ht="50.1" customHeight="1">
      <c r="E144" s="716"/>
      <c r="F144" s="716"/>
      <c r="G144" s="716"/>
      <c r="N144" s="715"/>
      <c r="O144" s="715"/>
      <c r="P144" s="715"/>
    </row>
    <row r="145" spans="5:16" ht="50.1" customHeight="1">
      <c r="E145" s="717"/>
      <c r="F145" s="717"/>
      <c r="G145" s="717"/>
      <c r="N145" s="715"/>
      <c r="O145" s="715"/>
      <c r="P145" s="715"/>
    </row>
    <row r="146" spans="5:16">
      <c r="N146" s="706"/>
      <c r="O146" s="706"/>
      <c r="P146" s="706"/>
    </row>
    <row r="147" spans="5:16">
      <c r="N147" s="706"/>
      <c r="O147" s="706"/>
      <c r="P147" s="706"/>
    </row>
    <row r="148" spans="5:16">
      <c r="N148" s="706"/>
      <c r="O148" s="706"/>
      <c r="P148" s="706"/>
    </row>
  </sheetData>
  <customSheetViews>
    <customSheetView guid="{3DF0E0D8-4A71-43F8-B272-A12D90521981}" scale="40" showPageBreaks="1" hiddenRows="1">
      <pane xSplit="4" ySplit="20" topLeftCell="H57" activePane="bottomRight" state="frozen"/>
      <selection pane="bottomRight" activeCell="Q64" sqref="Q64"/>
      <pageMargins left="0.11811023622047245" right="0.11811023622047245" top="0.74803149606299213" bottom="0.74803149606299213" header="0.31496062992125984" footer="0.31496062992125984"/>
      <printOptions horizontalCentered="1"/>
      <pageSetup paperSize="5" scale="22" orientation="landscape" r:id="rId1"/>
    </customSheetView>
    <customSheetView guid="{5A357BBB-74BD-4EA1-97E9-78E4C3381E1A}" scale="50" showPageBreaks="1" hiddenRows="1" topLeftCell="A131">
      <selection activeCell="F134" sqref="F134"/>
      <pageMargins left="0.11811023622047245" right="0.11811023622047245" top="0.74803149606299213" bottom="0.74803149606299213" header="0.31496062992125984" footer="0.31496062992125984"/>
      <printOptions horizontalCentered="1"/>
      <pageSetup paperSize="5" scale="22" orientation="landscape" r:id="rId2"/>
    </customSheetView>
    <customSheetView guid="{A50978C5-A303-423B-B180-549A14308FFA}" scale="50" hiddenRows="1" topLeftCell="A61">
      <selection activeCell="E74" sqref="E74"/>
      <pageMargins left="0.11811023622047245" right="0.11811023622047245" top="0.74803149606299213" bottom="0.74803149606299213" header="0.31496062992125984" footer="0.31496062992125984"/>
      <printOptions horizontalCentered="1"/>
      <pageSetup paperSize="5" scale="22" orientation="landscape" r:id="rId3"/>
    </customSheetView>
    <customSheetView guid="{557D0973-987A-46C1-941B-E2687B90DB3A}" scale="40" showPageBreaks="1" hiddenRows="1">
      <pane xSplit="4" ySplit="20" topLeftCell="H93" activePane="bottomRight" state="frozen"/>
      <selection pane="bottomRight" activeCell="D2" sqref="D2:W2"/>
      <pageMargins left="0.11811023622047245" right="0.11811023622047245" top="0.74803149606299213" bottom="0.74803149606299213" header="0.31496062992125984" footer="0.31496062992125984"/>
      <printOptions horizontalCentered="1"/>
      <pageSetup paperSize="5" scale="22" orientation="landscape" r:id="rId4"/>
    </customSheetView>
    <customSheetView guid="{1066078E-8277-4CE5-A122-BF4D777333EF}" scale="40" showPageBreaks="1" hiddenRows="1">
      <pane xSplit="4" ySplit="20" topLeftCell="H93" activePane="bottomRight" state="frozen"/>
      <selection pane="bottomRight" activeCell="D2" sqref="D2:W2"/>
      <pageMargins left="0.11811023622047245" right="0.11811023622047245" top="0.74803149606299213" bottom="0.74803149606299213" header="0.31496062992125984" footer="0.31496062992125984"/>
      <printOptions horizontalCentered="1"/>
      <pageSetup paperSize="5" scale="22" orientation="landscape" r:id="rId5"/>
    </customSheetView>
    <customSheetView guid="{6333E783-09CE-48E2-8253-FB9C9C8FC0A0}" scale="40" showPageBreaks="1" hiddenRows="1">
      <pane xSplit="4" ySplit="20" topLeftCell="E60" activePane="bottomRight" state="frozen"/>
      <selection pane="bottomRight" activeCell="H71" sqref="H71"/>
      <pageMargins left="0.11811023622047245" right="0.11811023622047245" top="0.74803149606299213" bottom="0.74803149606299213" header="0.31496062992125984" footer="0.31496062992125984"/>
      <printOptions horizontalCentered="1"/>
      <pageSetup paperSize="5" scale="22" orientation="landscape" r:id="rId6"/>
    </customSheetView>
  </customSheetViews>
  <mergeCells count="43">
    <mergeCell ref="M130:O130"/>
    <mergeCell ref="P130:R130"/>
    <mergeCell ref="A107:A113"/>
    <mergeCell ref="A114:A120"/>
    <mergeCell ref="A121:A127"/>
    <mergeCell ref="D130:F130"/>
    <mergeCell ref="G130:I130"/>
    <mergeCell ref="J130:L130"/>
    <mergeCell ref="A100:A106"/>
    <mergeCell ref="A23:A29"/>
    <mergeCell ref="A30:A36"/>
    <mergeCell ref="A37:A43"/>
    <mergeCell ref="A44:A50"/>
    <mergeCell ref="A51:A57"/>
    <mergeCell ref="A58:A64"/>
    <mergeCell ref="A65:A71"/>
    <mergeCell ref="A72:A78"/>
    <mergeCell ref="A79:A85"/>
    <mergeCell ref="A86:A92"/>
    <mergeCell ref="A93:A99"/>
    <mergeCell ref="A16:A22"/>
    <mergeCell ref="A6:A8"/>
    <mergeCell ref="B6:B8"/>
    <mergeCell ref="C6:C8"/>
    <mergeCell ref="D6:R6"/>
    <mergeCell ref="D7:F7"/>
    <mergeCell ref="G7:I7"/>
    <mergeCell ref="J7:L7"/>
    <mergeCell ref="M7:O7"/>
    <mergeCell ref="P7:R7"/>
    <mergeCell ref="A9:A15"/>
    <mergeCell ref="N140:P140"/>
    <mergeCell ref="N145:P145"/>
    <mergeCell ref="E144:G144"/>
    <mergeCell ref="E145:G145"/>
    <mergeCell ref="E140:G140"/>
    <mergeCell ref="N144:P144"/>
    <mergeCell ref="N143:P143"/>
    <mergeCell ref="A2:R2"/>
    <mergeCell ref="A1:R1"/>
    <mergeCell ref="A5:R5"/>
    <mergeCell ref="A4:R4"/>
    <mergeCell ref="A3:R3"/>
  </mergeCells>
  <printOptions horizontalCentered="1"/>
  <pageMargins left="0.39370078740157483" right="0.19685039370078741" top="0.35433070866141736" bottom="0.15748031496062992" header="0.31496062992125984" footer="0.31496062992125984"/>
  <pageSetup paperSize="5" scale="21" orientation="landscape" r:id="rId7"/>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dimension ref="A1:AQ4330"/>
  <sheetViews>
    <sheetView view="pageBreakPreview" topLeftCell="B680" zoomScale="40" zoomScaleNormal="100" zoomScaleSheetLayoutView="40" workbookViewId="0">
      <selection activeCell="I725" sqref="I725"/>
    </sheetView>
  </sheetViews>
  <sheetFormatPr baseColWidth="10" defaultRowHeight="31.5"/>
  <cols>
    <col min="1" max="1" width="13.42578125" style="76" customWidth="1"/>
    <col min="2" max="2" width="11" style="5" customWidth="1"/>
    <col min="3" max="3" width="12.85546875" style="5" customWidth="1"/>
    <col min="4" max="4" width="6.42578125" style="5" customWidth="1"/>
    <col min="5" max="6" width="13.5703125" style="5" customWidth="1"/>
    <col min="7" max="7" width="10" style="5" customWidth="1"/>
    <col min="8" max="8" width="11.42578125" style="2" customWidth="1"/>
    <col min="9" max="9" width="86.28515625" style="3" customWidth="1"/>
    <col min="10" max="16" width="30.7109375" style="5" customWidth="1"/>
    <col min="17" max="17" width="23.28515625" style="5" customWidth="1"/>
    <col min="18" max="18" width="13.140625" style="305" customWidth="1"/>
    <col min="19" max="19" width="8" style="5" customWidth="1"/>
    <col min="20" max="20" width="14.85546875" style="5" customWidth="1"/>
    <col min="21" max="21" width="28.42578125" style="5" customWidth="1"/>
    <col min="22" max="16384" width="11.42578125" style="5"/>
  </cols>
  <sheetData>
    <row r="1" spans="2:19" ht="13.5" customHeight="1">
      <c r="B1" s="1"/>
      <c r="C1" s="1"/>
      <c r="D1" s="1"/>
      <c r="E1" s="1"/>
      <c r="F1" s="1"/>
      <c r="G1" s="1"/>
      <c r="J1" s="1"/>
      <c r="K1" s="1"/>
      <c r="L1" s="1"/>
      <c r="M1" s="1"/>
      <c r="N1" s="1"/>
      <c r="O1" s="1"/>
      <c r="P1" s="1"/>
      <c r="Q1" s="1"/>
      <c r="R1" s="4"/>
      <c r="S1" s="1"/>
    </row>
    <row r="2" spans="2:19" ht="29.25" customHeight="1">
      <c r="B2" s="780" t="s">
        <v>0</v>
      </c>
      <c r="C2" s="780"/>
      <c r="D2" s="780"/>
      <c r="E2" s="780"/>
      <c r="F2" s="780"/>
      <c r="G2" s="780"/>
      <c r="H2" s="780"/>
      <c r="I2" s="780"/>
      <c r="J2" s="780"/>
      <c r="K2" s="780"/>
      <c r="L2" s="780"/>
      <c r="M2" s="780"/>
      <c r="N2" s="780"/>
      <c r="O2" s="780"/>
      <c r="P2" s="780"/>
      <c r="Q2" s="6"/>
      <c r="R2" s="6"/>
      <c r="S2" s="6"/>
    </row>
    <row r="3" spans="2:19" ht="35.25" customHeight="1">
      <c r="B3" s="797" t="s">
        <v>1</v>
      </c>
      <c r="C3" s="797"/>
      <c r="D3" s="797"/>
      <c r="E3" s="797"/>
      <c r="F3" s="797"/>
      <c r="G3" s="797"/>
      <c r="H3" s="797"/>
      <c r="I3" s="797"/>
      <c r="J3" s="797"/>
      <c r="K3" s="797"/>
      <c r="L3" s="797"/>
      <c r="M3" s="797"/>
      <c r="N3" s="797"/>
      <c r="O3" s="797"/>
      <c r="P3" s="797"/>
      <c r="Q3" s="7"/>
      <c r="R3" s="7"/>
      <c r="S3" s="7"/>
    </row>
    <row r="4" spans="2:19" ht="31.5" customHeight="1">
      <c r="B4" s="780" t="s">
        <v>2</v>
      </c>
      <c r="C4" s="780"/>
      <c r="D4" s="780"/>
      <c r="E4" s="780"/>
      <c r="F4" s="780"/>
      <c r="G4" s="780"/>
      <c r="H4" s="780"/>
      <c r="I4" s="780"/>
      <c r="J4" s="780"/>
      <c r="K4" s="780"/>
      <c r="L4" s="780"/>
      <c r="M4" s="780"/>
      <c r="N4" s="780"/>
      <c r="O4" s="780"/>
      <c r="P4" s="780"/>
      <c r="Q4" s="6"/>
      <c r="R4" s="6"/>
      <c r="S4" s="6"/>
    </row>
    <row r="5" spans="2:19" ht="43.5" customHeight="1">
      <c r="B5" s="730" t="s">
        <v>1824</v>
      </c>
      <c r="C5" s="730"/>
      <c r="D5" s="730"/>
      <c r="E5" s="730"/>
      <c r="F5" s="730"/>
      <c r="G5" s="730"/>
      <c r="H5" s="730"/>
      <c r="I5" s="730"/>
      <c r="J5" s="730"/>
      <c r="K5" s="730"/>
      <c r="L5" s="730"/>
      <c r="M5" s="730"/>
      <c r="N5" s="730"/>
      <c r="O5" s="730"/>
      <c r="P5" s="730"/>
      <c r="Q5" s="8"/>
      <c r="R5" s="8"/>
      <c r="S5" s="8"/>
    </row>
    <row r="6" spans="2:19" ht="11.25" customHeight="1" thickBot="1">
      <c r="B6" s="1"/>
      <c r="C6" s="1"/>
      <c r="D6" s="1"/>
      <c r="E6" s="1"/>
      <c r="F6" s="1"/>
      <c r="G6" s="1"/>
      <c r="J6" s="1"/>
      <c r="K6" s="1"/>
      <c r="L6" s="1"/>
      <c r="M6" s="1"/>
      <c r="N6" s="1"/>
      <c r="O6" s="1"/>
      <c r="P6" s="1"/>
      <c r="Q6" s="1"/>
      <c r="R6" s="4"/>
      <c r="S6" s="1"/>
    </row>
    <row r="7" spans="2:19" ht="33.75" customHeight="1" thickBot="1">
      <c r="B7" s="782" t="s">
        <v>3</v>
      </c>
      <c r="C7" s="782" t="s">
        <v>4</v>
      </c>
      <c r="D7" s="782" t="s">
        <v>5</v>
      </c>
      <c r="E7" s="349"/>
      <c r="F7" s="349"/>
      <c r="G7" s="782"/>
      <c r="H7" s="782"/>
      <c r="I7" s="785" t="s">
        <v>6</v>
      </c>
      <c r="J7" s="798" t="s">
        <v>7</v>
      </c>
      <c r="K7" s="799"/>
      <c r="L7" s="799"/>
      <c r="M7" s="799"/>
      <c r="N7" s="799"/>
      <c r="O7" s="799"/>
      <c r="P7" s="800"/>
      <c r="Q7" s="350"/>
      <c r="R7" s="351"/>
      <c r="S7" s="350"/>
    </row>
    <row r="8" spans="2:19" ht="44.25" customHeight="1" thickBot="1">
      <c r="B8" s="783"/>
      <c r="C8" s="783"/>
      <c r="D8" s="783"/>
      <c r="E8" s="352"/>
      <c r="F8" s="352"/>
      <c r="G8" s="783"/>
      <c r="H8" s="783"/>
      <c r="I8" s="786"/>
      <c r="J8" s="771" t="s">
        <v>14</v>
      </c>
      <c r="K8" s="772"/>
      <c r="L8" s="773"/>
      <c r="M8" s="771" t="s">
        <v>15</v>
      </c>
      <c r="N8" s="772"/>
      <c r="O8" s="773"/>
      <c r="P8" s="353" t="s">
        <v>16</v>
      </c>
      <c r="Q8" s="354"/>
      <c r="R8" s="355"/>
      <c r="S8" s="354"/>
    </row>
    <row r="9" spans="2:19" ht="41.25" thickBot="1">
      <c r="B9" s="783"/>
      <c r="C9" s="783"/>
      <c r="D9" s="783"/>
      <c r="E9" s="352"/>
      <c r="F9" s="352"/>
      <c r="G9" s="783"/>
      <c r="H9" s="783"/>
      <c r="I9" s="787"/>
      <c r="J9" s="356" t="s">
        <v>19</v>
      </c>
      <c r="K9" s="356" t="s">
        <v>20</v>
      </c>
      <c r="L9" s="356" t="s">
        <v>21</v>
      </c>
      <c r="M9" s="356" t="s">
        <v>22</v>
      </c>
      <c r="N9" s="356" t="s">
        <v>20</v>
      </c>
      <c r="O9" s="356" t="s">
        <v>21</v>
      </c>
      <c r="P9" s="357" t="s">
        <v>23</v>
      </c>
      <c r="Q9" s="354"/>
      <c r="R9" s="355"/>
      <c r="S9" s="354"/>
    </row>
    <row r="10" spans="2:19" ht="32.25" thickBot="1">
      <c r="B10" s="784"/>
      <c r="C10" s="784"/>
      <c r="D10" s="784"/>
      <c r="E10" s="358"/>
      <c r="F10" s="358"/>
      <c r="G10" s="784"/>
      <c r="H10" s="784"/>
      <c r="I10" s="359" t="s">
        <v>23</v>
      </c>
      <c r="J10" s="360">
        <f t="shared" ref="J10:P10" si="0">J11+J13+J15+J16+J18+J20+J22+J24+J26+J28+J30+J32+J34+J35+J37+J39+J41</f>
        <v>0</v>
      </c>
      <c r="K10" s="360">
        <f t="shared" si="0"/>
        <v>0</v>
      </c>
      <c r="L10" s="360">
        <f t="shared" si="0"/>
        <v>0</v>
      </c>
      <c r="M10" s="360">
        <f t="shared" si="0"/>
        <v>0</v>
      </c>
      <c r="N10" s="360">
        <f t="shared" si="0"/>
        <v>0</v>
      </c>
      <c r="O10" s="360">
        <f t="shared" si="0"/>
        <v>0</v>
      </c>
      <c r="P10" s="360">
        <f t="shared" si="0"/>
        <v>0</v>
      </c>
      <c r="Q10" s="361"/>
      <c r="R10" s="362"/>
      <c r="S10" s="361"/>
    </row>
    <row r="11" spans="2:19" ht="69.95" hidden="1" customHeight="1">
      <c r="B11" s="308">
        <f>B61</f>
        <v>2014</v>
      </c>
      <c r="C11" s="308">
        <f t="shared" ref="C11:P11" si="1">C61</f>
        <v>8300</v>
      </c>
      <c r="D11" s="308">
        <f t="shared" si="1"/>
        <v>1</v>
      </c>
      <c r="E11" s="308"/>
      <c r="F11" s="308"/>
      <c r="G11" s="308"/>
      <c r="H11" s="308"/>
      <c r="I11" s="363" t="str">
        <f t="shared" si="1"/>
        <v>PREVENCIÓN SOCIAL DE LA VIOLENCIA Y LA DELINCUENCIA CON PARTICIPACIÓN CIUDADANA</v>
      </c>
      <c r="J11" s="364">
        <f t="shared" si="1"/>
        <v>0</v>
      </c>
      <c r="K11" s="364">
        <f t="shared" si="1"/>
        <v>0</v>
      </c>
      <c r="L11" s="364">
        <f t="shared" si="1"/>
        <v>0</v>
      </c>
      <c r="M11" s="364">
        <f t="shared" si="1"/>
        <v>0</v>
      </c>
      <c r="N11" s="364">
        <f t="shared" si="1"/>
        <v>0</v>
      </c>
      <c r="O11" s="364">
        <f t="shared" si="1"/>
        <v>0</v>
      </c>
      <c r="P11" s="364">
        <f t="shared" si="1"/>
        <v>0</v>
      </c>
      <c r="Q11" s="361"/>
      <c r="R11" s="362"/>
      <c r="S11" s="361"/>
    </row>
    <row r="12" spans="2:19" ht="5.25" hidden="1" customHeight="1">
      <c r="B12" s="365"/>
      <c r="C12" s="366"/>
      <c r="D12" s="365"/>
      <c r="E12" s="365"/>
      <c r="F12" s="365"/>
      <c r="G12" s="365"/>
      <c r="H12" s="365"/>
      <c r="I12" s="367"/>
      <c r="J12" s="364"/>
      <c r="K12" s="364"/>
      <c r="L12" s="364"/>
      <c r="M12" s="364"/>
      <c r="N12" s="364"/>
      <c r="O12" s="364"/>
      <c r="P12" s="364"/>
      <c r="Q12" s="361"/>
      <c r="R12" s="362"/>
      <c r="S12" s="361"/>
    </row>
    <row r="13" spans="2:19" ht="69.95" hidden="1" customHeight="1">
      <c r="B13" s="308">
        <f>B246</f>
        <v>2014</v>
      </c>
      <c r="C13" s="308">
        <f t="shared" ref="C13:P13" si="2">C246</f>
        <v>8300</v>
      </c>
      <c r="D13" s="308">
        <f t="shared" si="2"/>
        <v>2</v>
      </c>
      <c r="E13" s="308"/>
      <c r="F13" s="308"/>
      <c r="G13" s="308"/>
      <c r="H13" s="308"/>
      <c r="I13" s="363" t="str">
        <f t="shared" si="2"/>
        <v>FORTALECIMIENTO DE LAS CAPACIDADES DE EVALUACIÓN EN  CONTROL DE CONFIANZA</v>
      </c>
      <c r="J13" s="364">
        <f t="shared" si="2"/>
        <v>0</v>
      </c>
      <c r="K13" s="364">
        <f t="shared" si="2"/>
        <v>0</v>
      </c>
      <c r="L13" s="364">
        <f t="shared" si="2"/>
        <v>0</v>
      </c>
      <c r="M13" s="364">
        <f t="shared" si="2"/>
        <v>0</v>
      </c>
      <c r="N13" s="364">
        <f t="shared" si="2"/>
        <v>0</v>
      </c>
      <c r="O13" s="364">
        <f t="shared" si="2"/>
        <v>0</v>
      </c>
      <c r="P13" s="364">
        <f t="shared" si="2"/>
        <v>0</v>
      </c>
      <c r="Q13" s="361"/>
      <c r="R13" s="362"/>
      <c r="S13" s="361"/>
    </row>
    <row r="14" spans="2:19" ht="5.25" customHeight="1">
      <c r="B14" s="308"/>
      <c r="C14" s="368"/>
      <c r="D14" s="308"/>
      <c r="E14" s="308"/>
      <c r="F14" s="308"/>
      <c r="G14" s="365"/>
      <c r="H14" s="365"/>
      <c r="I14" s="367"/>
      <c r="J14" s="364"/>
      <c r="K14" s="364"/>
      <c r="L14" s="364"/>
      <c r="M14" s="364"/>
      <c r="N14" s="364"/>
      <c r="O14" s="364"/>
      <c r="P14" s="364"/>
      <c r="Q14" s="361"/>
      <c r="R14" s="362"/>
      <c r="S14" s="361"/>
    </row>
    <row r="15" spans="2:19" ht="69.95" customHeight="1">
      <c r="B15" s="308">
        <f>B521</f>
        <v>2014</v>
      </c>
      <c r="C15" s="308">
        <f t="shared" ref="C15:P15" si="3">C521</f>
        <v>8300</v>
      </c>
      <c r="D15" s="308">
        <f t="shared" si="3"/>
        <v>3</v>
      </c>
      <c r="E15" s="308"/>
      <c r="F15" s="308"/>
      <c r="G15" s="308"/>
      <c r="H15" s="308"/>
      <c r="I15" s="363" t="str">
        <f t="shared" si="3"/>
        <v>PROFESIONALIZACIÓN DE LAS INSTITUCIONES DE SEGURIDAD PÚBLICA</v>
      </c>
      <c r="J15" s="364">
        <f t="shared" si="3"/>
        <v>0</v>
      </c>
      <c r="K15" s="364">
        <f t="shared" si="3"/>
        <v>0</v>
      </c>
      <c r="L15" s="364">
        <f t="shared" si="3"/>
        <v>0</v>
      </c>
      <c r="M15" s="364">
        <f t="shared" si="3"/>
        <v>0</v>
      </c>
      <c r="N15" s="364">
        <f t="shared" si="3"/>
        <v>0</v>
      </c>
      <c r="O15" s="364">
        <f t="shared" si="3"/>
        <v>0</v>
      </c>
      <c r="P15" s="364">
        <f t="shared" si="3"/>
        <v>0</v>
      </c>
      <c r="Q15" s="361"/>
      <c r="R15" s="362"/>
      <c r="S15" s="361"/>
    </row>
    <row r="16" spans="2:19" ht="69.95" hidden="1" customHeight="1">
      <c r="B16" s="308">
        <f>B999</f>
        <v>2014</v>
      </c>
      <c r="C16" s="308">
        <f t="shared" ref="C16:P16" si="4">C999</f>
        <v>8300</v>
      </c>
      <c r="D16" s="308">
        <f t="shared" si="4"/>
        <v>4</v>
      </c>
      <c r="E16" s="308"/>
      <c r="F16" s="308"/>
      <c r="G16" s="308"/>
      <c r="H16" s="308"/>
      <c r="I16" s="363" t="str">
        <f t="shared" si="4"/>
        <v>INSTRUMENTACIÓN DE LA ESTRATEGIA EN EL COMBATE AL SECUESTRO (UECS)</v>
      </c>
      <c r="J16" s="364">
        <f t="shared" si="4"/>
        <v>0</v>
      </c>
      <c r="K16" s="364">
        <f t="shared" si="4"/>
        <v>0</v>
      </c>
      <c r="L16" s="364">
        <f t="shared" si="4"/>
        <v>0</v>
      </c>
      <c r="M16" s="364">
        <f t="shared" si="4"/>
        <v>0</v>
      </c>
      <c r="N16" s="364">
        <f t="shared" si="4"/>
        <v>0</v>
      </c>
      <c r="O16" s="364">
        <f t="shared" si="4"/>
        <v>0</v>
      </c>
      <c r="P16" s="364">
        <f t="shared" si="4"/>
        <v>0</v>
      </c>
      <c r="Q16" s="361"/>
      <c r="R16" s="362"/>
      <c r="S16" s="361"/>
    </row>
    <row r="17" spans="2:19" ht="5.25" hidden="1" customHeight="1">
      <c r="B17" s="308"/>
      <c r="C17" s="368"/>
      <c r="D17" s="308"/>
      <c r="E17" s="308"/>
      <c r="F17" s="308"/>
      <c r="G17" s="365"/>
      <c r="H17" s="365"/>
      <c r="I17" s="367"/>
      <c r="J17" s="364"/>
      <c r="K17" s="364"/>
      <c r="L17" s="364"/>
      <c r="M17" s="364"/>
      <c r="N17" s="364"/>
      <c r="O17" s="364"/>
      <c r="P17" s="364"/>
      <c r="Q17" s="361"/>
      <c r="R17" s="362"/>
      <c r="S17" s="361"/>
    </row>
    <row r="18" spans="2:19" ht="60" hidden="1" customHeight="1">
      <c r="B18" s="308">
        <f>B1175</f>
        <v>2014</v>
      </c>
      <c r="C18" s="308">
        <f t="shared" ref="C18:P18" si="5">C1175</f>
        <v>8300</v>
      </c>
      <c r="D18" s="308">
        <f t="shared" si="5"/>
        <v>5</v>
      </c>
      <c r="E18" s="308"/>
      <c r="F18" s="308"/>
      <c r="G18" s="308"/>
      <c r="H18" s="308"/>
      <c r="I18" s="363" t="str">
        <f t="shared" si="5"/>
        <v>IMPLEMENTACIÓN DE CENTROS DE OPERACIÓN ESTRATÉGICA (COE´S)</v>
      </c>
      <c r="J18" s="364">
        <f t="shared" si="5"/>
        <v>0</v>
      </c>
      <c r="K18" s="364">
        <f t="shared" si="5"/>
        <v>0</v>
      </c>
      <c r="L18" s="364">
        <f t="shared" si="5"/>
        <v>0</v>
      </c>
      <c r="M18" s="364">
        <f t="shared" si="5"/>
        <v>0</v>
      </c>
      <c r="N18" s="364">
        <f t="shared" si="5"/>
        <v>0</v>
      </c>
      <c r="O18" s="364">
        <f t="shared" si="5"/>
        <v>0</v>
      </c>
      <c r="P18" s="364">
        <f t="shared" si="5"/>
        <v>0</v>
      </c>
      <c r="Q18" s="361"/>
      <c r="R18" s="362"/>
      <c r="S18" s="361"/>
    </row>
    <row r="19" spans="2:19" ht="5.25" hidden="1" customHeight="1">
      <c r="B19" s="308"/>
      <c r="C19" s="368"/>
      <c r="D19" s="308"/>
      <c r="E19" s="308"/>
      <c r="F19" s="308"/>
      <c r="G19" s="365"/>
      <c r="H19" s="365"/>
      <c r="I19" s="367"/>
      <c r="J19" s="364"/>
      <c r="K19" s="364"/>
      <c r="L19" s="364"/>
      <c r="M19" s="364"/>
      <c r="N19" s="364"/>
      <c r="O19" s="364"/>
      <c r="P19" s="364"/>
      <c r="Q19" s="361"/>
      <c r="R19" s="362"/>
      <c r="S19" s="361"/>
    </row>
    <row r="20" spans="2:19" ht="69.95" hidden="1" customHeight="1">
      <c r="B20" s="308">
        <f>B1297</f>
        <v>2014</v>
      </c>
      <c r="C20" s="308">
        <f t="shared" ref="C20:P20" si="6">C1297</f>
        <v>8300</v>
      </c>
      <c r="D20" s="308">
        <f t="shared" si="6"/>
        <v>6</v>
      </c>
      <c r="E20" s="308"/>
      <c r="F20" s="308"/>
      <c r="G20" s="308"/>
      <c r="H20" s="308"/>
      <c r="I20" s="363" t="str">
        <f t="shared" si="6"/>
        <v>HUELLA BALÍSTICA Y RASTREO COMPUTARIZADO DE ARMAMENTO (IBIS/ETRACE)</v>
      </c>
      <c r="J20" s="364">
        <f t="shared" si="6"/>
        <v>0</v>
      </c>
      <c r="K20" s="364">
        <f t="shared" si="6"/>
        <v>0</v>
      </c>
      <c r="L20" s="364">
        <f t="shared" si="6"/>
        <v>0</v>
      </c>
      <c r="M20" s="364">
        <f t="shared" si="6"/>
        <v>0</v>
      </c>
      <c r="N20" s="364">
        <f t="shared" si="6"/>
        <v>0</v>
      </c>
      <c r="O20" s="364">
        <f t="shared" si="6"/>
        <v>0</v>
      </c>
      <c r="P20" s="364">
        <f t="shared" si="6"/>
        <v>0</v>
      </c>
      <c r="Q20" s="361"/>
      <c r="R20" s="362"/>
      <c r="S20" s="361"/>
    </row>
    <row r="21" spans="2:19" ht="5.25" hidden="1" customHeight="1">
      <c r="B21" s="308"/>
      <c r="C21" s="368"/>
      <c r="D21" s="308"/>
      <c r="E21" s="308"/>
      <c r="F21" s="308"/>
      <c r="G21" s="365"/>
      <c r="H21" s="365"/>
      <c r="I21" s="367"/>
      <c r="J21" s="364"/>
      <c r="K21" s="364"/>
      <c r="L21" s="364"/>
      <c r="M21" s="364"/>
      <c r="N21" s="364"/>
      <c r="O21" s="364"/>
      <c r="P21" s="364"/>
      <c r="Q21" s="361"/>
      <c r="R21" s="362"/>
      <c r="S21" s="361"/>
    </row>
    <row r="22" spans="2:19" ht="60" hidden="1" customHeight="1">
      <c r="B22" s="308">
        <f>B1364</f>
        <v>2014</v>
      </c>
      <c r="C22" s="308">
        <f t="shared" ref="C22:P22" si="7">C1364</f>
        <v>8300</v>
      </c>
      <c r="D22" s="308">
        <f t="shared" si="7"/>
        <v>7</v>
      </c>
      <c r="E22" s="308"/>
      <c r="F22" s="308"/>
      <c r="G22" s="308"/>
      <c r="H22" s="308"/>
      <c r="I22" s="363" t="str">
        <f t="shared" si="7"/>
        <v>ACCESO A LA JUSTICIA PARA LAS MUJERES</v>
      </c>
      <c r="J22" s="364">
        <f t="shared" si="7"/>
        <v>0</v>
      </c>
      <c r="K22" s="364">
        <f t="shared" si="7"/>
        <v>0</v>
      </c>
      <c r="L22" s="364">
        <f t="shared" si="7"/>
        <v>0</v>
      </c>
      <c r="M22" s="364">
        <f t="shared" si="7"/>
        <v>0</v>
      </c>
      <c r="N22" s="364">
        <f t="shared" si="7"/>
        <v>0</v>
      </c>
      <c r="O22" s="364">
        <f t="shared" si="7"/>
        <v>0</v>
      </c>
      <c r="P22" s="364">
        <f t="shared" si="7"/>
        <v>0</v>
      </c>
      <c r="Q22" s="361"/>
      <c r="R22" s="362"/>
      <c r="S22" s="361"/>
    </row>
    <row r="23" spans="2:19" ht="5.25" customHeight="1">
      <c r="B23" s="308"/>
      <c r="C23" s="308"/>
      <c r="D23" s="308"/>
      <c r="E23" s="308"/>
      <c r="F23" s="308"/>
      <c r="G23" s="308"/>
      <c r="H23" s="308"/>
      <c r="I23" s="363"/>
      <c r="J23" s="364"/>
      <c r="K23" s="364"/>
      <c r="L23" s="364"/>
      <c r="M23" s="364"/>
      <c r="N23" s="364"/>
      <c r="O23" s="364"/>
      <c r="P23" s="364"/>
      <c r="Q23" s="361"/>
      <c r="R23" s="362"/>
      <c r="S23" s="361"/>
    </row>
    <row r="24" spans="2:19" ht="45" customHeight="1">
      <c r="B24" s="308">
        <f>B1569</f>
        <v>2014</v>
      </c>
      <c r="C24" s="308">
        <f t="shared" ref="C24:P24" si="8">C1569</f>
        <v>8300</v>
      </c>
      <c r="D24" s="308">
        <f t="shared" si="8"/>
        <v>8</v>
      </c>
      <c r="E24" s="308"/>
      <c r="F24" s="308"/>
      <c r="G24" s="308"/>
      <c r="H24" s="308"/>
      <c r="I24" s="363" t="str">
        <f t="shared" si="8"/>
        <v xml:space="preserve">NUEVO SISTEMA DE JUSTICIA PENAL </v>
      </c>
      <c r="J24" s="364">
        <f t="shared" si="8"/>
        <v>0</v>
      </c>
      <c r="K24" s="364">
        <f t="shared" si="8"/>
        <v>0</v>
      </c>
      <c r="L24" s="364">
        <f t="shared" si="8"/>
        <v>0</v>
      </c>
      <c r="M24" s="364">
        <f t="shared" si="8"/>
        <v>0</v>
      </c>
      <c r="N24" s="364">
        <f t="shared" si="8"/>
        <v>0</v>
      </c>
      <c r="O24" s="364">
        <f t="shared" si="8"/>
        <v>0</v>
      </c>
      <c r="P24" s="364">
        <f t="shared" si="8"/>
        <v>0</v>
      </c>
      <c r="Q24" s="361"/>
      <c r="R24" s="362"/>
      <c r="S24" s="361"/>
    </row>
    <row r="25" spans="2:19" ht="5.25" customHeight="1">
      <c r="B25" s="365"/>
      <c r="C25" s="366"/>
      <c r="D25" s="365"/>
      <c r="E25" s="365"/>
      <c r="F25" s="365"/>
      <c r="G25" s="365"/>
      <c r="H25" s="365"/>
      <c r="I25" s="367"/>
      <c r="J25" s="364"/>
      <c r="K25" s="364"/>
      <c r="L25" s="364"/>
      <c r="M25" s="364"/>
      <c r="N25" s="364"/>
      <c r="O25" s="364"/>
      <c r="P25" s="364"/>
      <c r="Q25" s="361"/>
      <c r="R25" s="362"/>
      <c r="S25" s="361"/>
    </row>
    <row r="26" spans="2:19" ht="60.75">
      <c r="B26" s="308">
        <f>B1940</f>
        <v>2014</v>
      </c>
      <c r="C26" s="308">
        <f t="shared" ref="C26:P26" si="9">C1940</f>
        <v>8300</v>
      </c>
      <c r="D26" s="308">
        <f t="shared" si="9"/>
        <v>9</v>
      </c>
      <c r="E26" s="308"/>
      <c r="F26" s="308"/>
      <c r="G26" s="308"/>
      <c r="H26" s="308"/>
      <c r="I26" s="363" t="str">
        <f t="shared" si="9"/>
        <v>FORTALECIMIENTO DE LAS CAPACIDADES HUMANAS Y TECNOLÓGICAS DEL SISTEMA PENITENCIARIO NACIONAL</v>
      </c>
      <c r="J26" s="364">
        <f t="shared" si="9"/>
        <v>0</v>
      </c>
      <c r="K26" s="364">
        <f t="shared" si="9"/>
        <v>0</v>
      </c>
      <c r="L26" s="364">
        <f t="shared" si="9"/>
        <v>0</v>
      </c>
      <c r="M26" s="364">
        <f t="shared" si="9"/>
        <v>0</v>
      </c>
      <c r="N26" s="364">
        <f t="shared" si="9"/>
        <v>0</v>
      </c>
      <c r="O26" s="364">
        <f t="shared" si="9"/>
        <v>0</v>
      </c>
      <c r="P26" s="364">
        <f t="shared" si="9"/>
        <v>0</v>
      </c>
      <c r="Q26" s="361"/>
      <c r="R26" s="362"/>
      <c r="S26" s="361"/>
    </row>
    <row r="27" spans="2:19" ht="5.25" customHeight="1">
      <c r="B27" s="365"/>
      <c r="C27" s="366"/>
      <c r="D27" s="365"/>
      <c r="E27" s="365"/>
      <c r="F27" s="365"/>
      <c r="G27" s="365"/>
      <c r="H27" s="365"/>
      <c r="I27" s="367"/>
      <c r="J27" s="364"/>
      <c r="K27" s="364"/>
      <c r="L27" s="364"/>
      <c r="M27" s="364"/>
      <c r="N27" s="364"/>
      <c r="O27" s="364"/>
      <c r="P27" s="364"/>
      <c r="Q27" s="361"/>
      <c r="R27" s="362"/>
      <c r="S27" s="361"/>
    </row>
    <row r="28" spans="2:19" ht="60" customHeight="1">
      <c r="B28" s="308">
        <f>B2475</f>
        <v>2014</v>
      </c>
      <c r="C28" s="308">
        <f t="shared" ref="C28:P28" si="10">C2475</f>
        <v>8300</v>
      </c>
      <c r="D28" s="308">
        <f t="shared" si="10"/>
        <v>10</v>
      </c>
      <c r="E28" s="308"/>
      <c r="F28" s="308"/>
      <c r="G28" s="308"/>
      <c r="H28" s="308"/>
      <c r="I28" s="363" t="str">
        <f t="shared" si="10"/>
        <v>RED NACIONAL DE TELECOMUNICACIONES</v>
      </c>
      <c r="J28" s="364">
        <f t="shared" si="10"/>
        <v>0</v>
      </c>
      <c r="K28" s="364">
        <f t="shared" si="10"/>
        <v>0</v>
      </c>
      <c r="L28" s="364">
        <f t="shared" si="10"/>
        <v>0</v>
      </c>
      <c r="M28" s="364">
        <f t="shared" si="10"/>
        <v>0</v>
      </c>
      <c r="N28" s="364">
        <f t="shared" si="10"/>
        <v>0</v>
      </c>
      <c r="O28" s="364">
        <f t="shared" si="10"/>
        <v>0</v>
      </c>
      <c r="P28" s="364">
        <f t="shared" si="10"/>
        <v>0</v>
      </c>
      <c r="Q28" s="361"/>
      <c r="R28" s="362"/>
      <c r="S28" s="361"/>
    </row>
    <row r="29" spans="2:19" ht="5.25" customHeight="1">
      <c r="B29" s="308"/>
      <c r="C29" s="368"/>
      <c r="D29" s="308"/>
      <c r="E29" s="308"/>
      <c r="F29" s="308"/>
      <c r="G29" s="365"/>
      <c r="H29" s="365"/>
      <c r="I29" s="367"/>
      <c r="J29" s="364"/>
      <c r="K29" s="364"/>
      <c r="L29" s="364"/>
      <c r="M29" s="364"/>
      <c r="N29" s="364"/>
      <c r="O29" s="364"/>
      <c r="P29" s="364"/>
      <c r="Q29" s="361"/>
      <c r="R29" s="362"/>
      <c r="S29" s="361"/>
    </row>
    <row r="30" spans="2:19" ht="60" customHeight="1">
      <c r="B30" s="308">
        <f>B2711</f>
        <v>2014</v>
      </c>
      <c r="C30" s="308">
        <f t="shared" ref="C30:P30" si="11">C2711</f>
        <v>8300</v>
      </c>
      <c r="D30" s="308">
        <f t="shared" si="11"/>
        <v>11</v>
      </c>
      <c r="E30" s="308"/>
      <c r="F30" s="308"/>
      <c r="G30" s="308"/>
      <c r="H30" s="308"/>
      <c r="I30" s="363" t="str">
        <f t="shared" si="11"/>
        <v>SISTEMA NACIONAL DE INFORMACIÓN (BASE DE DATOS)</v>
      </c>
      <c r="J30" s="364">
        <f t="shared" si="11"/>
        <v>0</v>
      </c>
      <c r="K30" s="364">
        <f t="shared" si="11"/>
        <v>0</v>
      </c>
      <c r="L30" s="364">
        <f t="shared" si="11"/>
        <v>0</v>
      </c>
      <c r="M30" s="364">
        <f t="shared" si="11"/>
        <v>0</v>
      </c>
      <c r="N30" s="364">
        <f t="shared" si="11"/>
        <v>0</v>
      </c>
      <c r="O30" s="364">
        <f t="shared" si="11"/>
        <v>0</v>
      </c>
      <c r="P30" s="364">
        <f t="shared" si="11"/>
        <v>0</v>
      </c>
      <c r="Q30" s="361"/>
      <c r="R30" s="362"/>
      <c r="S30" s="361"/>
    </row>
    <row r="31" spans="2:19" ht="5.25" customHeight="1">
      <c r="B31" s="308"/>
      <c r="C31" s="368"/>
      <c r="D31" s="308"/>
      <c r="E31" s="308"/>
      <c r="F31" s="308"/>
      <c r="G31" s="365"/>
      <c r="H31" s="365"/>
      <c r="I31" s="367"/>
      <c r="J31" s="364"/>
      <c r="K31" s="364"/>
      <c r="L31" s="364"/>
      <c r="M31" s="364"/>
      <c r="N31" s="364"/>
      <c r="O31" s="364"/>
      <c r="P31" s="364"/>
      <c r="Q31" s="361"/>
      <c r="R31" s="362"/>
      <c r="S31" s="361"/>
    </row>
    <row r="32" spans="2:19" ht="69.95" customHeight="1">
      <c r="B32" s="308">
        <f>B2887</f>
        <v>2014</v>
      </c>
      <c r="C32" s="308">
        <f t="shared" ref="C32:P32" si="12">C2887</f>
        <v>8300</v>
      </c>
      <c r="D32" s="308">
        <f t="shared" si="12"/>
        <v>12</v>
      </c>
      <c r="E32" s="308"/>
      <c r="F32" s="308"/>
      <c r="G32" s="308"/>
      <c r="H32" s="308"/>
      <c r="I32" s="363" t="str">
        <f t="shared" si="12"/>
        <v>SERVICIOS DE LLAMADAS DE EMERGENCIA 066 Y DE DENUNCIA ANÓNIMA 089</v>
      </c>
      <c r="J32" s="364">
        <f t="shared" si="12"/>
        <v>0</v>
      </c>
      <c r="K32" s="364">
        <f t="shared" si="12"/>
        <v>0</v>
      </c>
      <c r="L32" s="364">
        <f t="shared" si="12"/>
        <v>0</v>
      </c>
      <c r="M32" s="364">
        <f t="shared" si="12"/>
        <v>0</v>
      </c>
      <c r="N32" s="364">
        <f t="shared" si="12"/>
        <v>0</v>
      </c>
      <c r="O32" s="364">
        <f t="shared" si="12"/>
        <v>0</v>
      </c>
      <c r="P32" s="364">
        <f t="shared" si="12"/>
        <v>0</v>
      </c>
      <c r="Q32" s="361"/>
      <c r="R32" s="362"/>
      <c r="S32" s="361"/>
    </row>
    <row r="33" spans="1:19" ht="5.25" customHeight="1">
      <c r="B33" s="308"/>
      <c r="C33" s="368"/>
      <c r="D33" s="308"/>
      <c r="E33" s="308"/>
      <c r="F33" s="308"/>
      <c r="G33" s="365"/>
      <c r="H33" s="365"/>
      <c r="I33" s="367"/>
      <c r="J33" s="364"/>
      <c r="K33" s="364"/>
      <c r="L33" s="364"/>
      <c r="M33" s="364"/>
      <c r="N33" s="364"/>
      <c r="O33" s="364"/>
      <c r="P33" s="364"/>
      <c r="Q33" s="361"/>
      <c r="R33" s="362"/>
      <c r="S33" s="361"/>
    </row>
    <row r="34" spans="1:19" ht="45" customHeight="1">
      <c r="B34" s="308">
        <f>B3072</f>
        <v>2014</v>
      </c>
      <c r="C34" s="308">
        <f t="shared" ref="C34:P34" si="13">C3072</f>
        <v>8300</v>
      </c>
      <c r="D34" s="308">
        <f t="shared" si="13"/>
        <v>13</v>
      </c>
      <c r="E34" s="308"/>
      <c r="F34" s="308"/>
      <c r="G34" s="308"/>
      <c r="H34" s="308"/>
      <c r="I34" s="363" t="str">
        <f t="shared" si="13"/>
        <v>REGISTRO PÚBLICO VEHICULAR</v>
      </c>
      <c r="J34" s="364">
        <f t="shared" si="13"/>
        <v>0</v>
      </c>
      <c r="K34" s="364">
        <f t="shared" si="13"/>
        <v>0</v>
      </c>
      <c r="L34" s="364">
        <f t="shared" si="13"/>
        <v>0</v>
      </c>
      <c r="M34" s="364">
        <f t="shared" si="13"/>
        <v>0</v>
      </c>
      <c r="N34" s="364">
        <f t="shared" si="13"/>
        <v>0</v>
      </c>
      <c r="O34" s="364">
        <f t="shared" si="13"/>
        <v>0</v>
      </c>
      <c r="P34" s="364">
        <f t="shared" si="13"/>
        <v>0</v>
      </c>
      <c r="Q34" s="361"/>
      <c r="R34" s="362"/>
      <c r="S34" s="361"/>
    </row>
    <row r="35" spans="1:19" ht="60" hidden="1" customHeight="1">
      <c r="B35" s="308">
        <f>B3290</f>
        <v>2014</v>
      </c>
      <c r="C35" s="308">
        <f t="shared" ref="C35:P35" si="14">C3290</f>
        <v>8300</v>
      </c>
      <c r="D35" s="308">
        <f t="shared" si="14"/>
        <v>14</v>
      </c>
      <c r="E35" s="308"/>
      <c r="F35" s="308"/>
      <c r="G35" s="308"/>
      <c r="H35" s="308"/>
      <c r="I35" s="363" t="str">
        <f t="shared" si="14"/>
        <v>UNIDAD DE INTELIGENCIA PATRIMONIAL Y ECONÓMICA (UIPE´S)</v>
      </c>
      <c r="J35" s="364">
        <f t="shared" si="14"/>
        <v>0</v>
      </c>
      <c r="K35" s="364">
        <f t="shared" si="14"/>
        <v>0</v>
      </c>
      <c r="L35" s="364">
        <f t="shared" si="14"/>
        <v>0</v>
      </c>
      <c r="M35" s="364">
        <f t="shared" si="14"/>
        <v>0</v>
      </c>
      <c r="N35" s="364">
        <f t="shared" si="14"/>
        <v>0</v>
      </c>
      <c r="O35" s="364">
        <f t="shared" si="14"/>
        <v>0</v>
      </c>
      <c r="P35" s="364">
        <f t="shared" si="14"/>
        <v>0</v>
      </c>
      <c r="Q35" s="361"/>
      <c r="R35" s="362"/>
      <c r="S35" s="361"/>
    </row>
    <row r="36" spans="1:19" ht="5.25" hidden="1" customHeight="1">
      <c r="B36" s="308"/>
      <c r="C36" s="368"/>
      <c r="D36" s="308"/>
      <c r="E36" s="308"/>
      <c r="F36" s="308"/>
      <c r="G36" s="365"/>
      <c r="H36" s="365"/>
      <c r="I36" s="367"/>
      <c r="J36" s="364"/>
      <c r="K36" s="364"/>
      <c r="L36" s="364"/>
      <c r="M36" s="364"/>
      <c r="N36" s="364"/>
      <c r="O36" s="364"/>
      <c r="P36" s="364"/>
      <c r="Q36" s="361"/>
      <c r="R36" s="362"/>
      <c r="S36" s="361"/>
    </row>
    <row r="37" spans="1:19" ht="60" hidden="1" customHeight="1">
      <c r="B37" s="308">
        <f>B3398</f>
        <v>2014</v>
      </c>
      <c r="C37" s="308">
        <f t="shared" ref="C37:P37" si="15">C3398</f>
        <v>8300</v>
      </c>
      <c r="D37" s="308">
        <f t="shared" si="15"/>
        <v>15</v>
      </c>
      <c r="E37" s="308"/>
      <c r="F37" s="308"/>
      <c r="G37" s="308"/>
      <c r="H37" s="308"/>
      <c r="I37" s="363" t="str">
        <f t="shared" si="15"/>
        <v>EVALUACIÓN DE LOS DISTINTOS PROGRAMAS  O ACCIONES</v>
      </c>
      <c r="J37" s="364">
        <f t="shared" si="15"/>
        <v>0</v>
      </c>
      <c r="K37" s="364">
        <f t="shared" si="15"/>
        <v>0</v>
      </c>
      <c r="L37" s="364">
        <f t="shared" si="15"/>
        <v>0</v>
      </c>
      <c r="M37" s="364">
        <f t="shared" si="15"/>
        <v>0</v>
      </c>
      <c r="N37" s="364">
        <f t="shared" si="15"/>
        <v>0</v>
      </c>
      <c r="O37" s="364">
        <f t="shared" si="15"/>
        <v>0</v>
      </c>
      <c r="P37" s="364">
        <f t="shared" si="15"/>
        <v>0</v>
      </c>
      <c r="Q37" s="361"/>
      <c r="R37" s="362"/>
      <c r="S37" s="361"/>
    </row>
    <row r="38" spans="1:19" ht="5.25" hidden="1" customHeight="1">
      <c r="B38" s="308"/>
      <c r="C38" s="308"/>
      <c r="D38" s="308"/>
      <c r="E38" s="308"/>
      <c r="F38" s="308"/>
      <c r="G38" s="308"/>
      <c r="H38" s="308"/>
      <c r="I38" s="363"/>
      <c r="J38" s="364"/>
      <c r="K38" s="364"/>
      <c r="L38" s="364"/>
      <c r="M38" s="364"/>
      <c r="N38" s="364"/>
      <c r="O38" s="364"/>
      <c r="P38" s="364"/>
      <c r="Q38" s="361"/>
      <c r="R38" s="362"/>
      <c r="S38" s="361"/>
    </row>
    <row r="39" spans="1:19" ht="45" hidden="1" customHeight="1">
      <c r="B39" s="308">
        <f>B3476</f>
        <v>2014</v>
      </c>
      <c r="C39" s="308">
        <f t="shared" ref="C39:P39" si="16">C3476</f>
        <v>8300</v>
      </c>
      <c r="D39" s="308">
        <f t="shared" si="16"/>
        <v>16</v>
      </c>
      <c r="E39" s="308"/>
      <c r="F39" s="308"/>
      <c r="G39" s="308"/>
      <c r="H39" s="308"/>
      <c r="I39" s="363" t="str">
        <f t="shared" si="16"/>
        <v>GENÉTICA FORENSE</v>
      </c>
      <c r="J39" s="364">
        <f t="shared" si="16"/>
        <v>0</v>
      </c>
      <c r="K39" s="364">
        <f t="shared" si="16"/>
        <v>0</v>
      </c>
      <c r="L39" s="364">
        <f t="shared" si="16"/>
        <v>0</v>
      </c>
      <c r="M39" s="364">
        <f t="shared" si="16"/>
        <v>0</v>
      </c>
      <c r="N39" s="364">
        <f t="shared" si="16"/>
        <v>0</v>
      </c>
      <c r="O39" s="364">
        <f t="shared" si="16"/>
        <v>0</v>
      </c>
      <c r="P39" s="364">
        <f t="shared" si="16"/>
        <v>0</v>
      </c>
      <c r="Q39" s="361"/>
      <c r="R39" s="362"/>
      <c r="S39" s="361"/>
    </row>
    <row r="40" spans="1:19" ht="8.25" customHeight="1">
      <c r="B40" s="308"/>
      <c r="C40" s="308"/>
      <c r="D40" s="308"/>
      <c r="E40" s="308"/>
      <c r="F40" s="308"/>
      <c r="G40" s="308"/>
      <c r="H40" s="308"/>
      <c r="I40" s="363"/>
      <c r="J40" s="364"/>
      <c r="K40" s="364"/>
      <c r="L40" s="364"/>
      <c r="M40" s="364"/>
      <c r="N40" s="364"/>
      <c r="O40" s="364"/>
      <c r="P40" s="364"/>
      <c r="Q40" s="361"/>
      <c r="R40" s="362"/>
      <c r="S40" s="361"/>
    </row>
    <row r="41" spans="1:19" ht="123.75" customHeight="1">
      <c r="B41" s="308">
        <f>B3632</f>
        <v>2014</v>
      </c>
      <c r="C41" s="308">
        <f t="shared" ref="C41:P41" si="17">C3632</f>
        <v>8300</v>
      </c>
      <c r="D41" s="308">
        <f t="shared" si="17"/>
        <v>17</v>
      </c>
      <c r="E41" s="308"/>
      <c r="F41" s="308"/>
      <c r="G41" s="308"/>
      <c r="H41" s="308"/>
      <c r="I41" s="363" t="str">
        <f t="shared" si="17"/>
        <v>FORTALECIMIENTO DE PROGRAMAS PRIORITARIOS DE LAS INSTITUCIONES ESTATALES DE SEGURIDAD PÚBLICA E IMPARTICIÓN DE JUSTICIA</v>
      </c>
      <c r="J41" s="364">
        <f t="shared" si="17"/>
        <v>0</v>
      </c>
      <c r="K41" s="364">
        <f t="shared" si="17"/>
        <v>0</v>
      </c>
      <c r="L41" s="364">
        <f t="shared" si="17"/>
        <v>0</v>
      </c>
      <c r="M41" s="364">
        <f t="shared" si="17"/>
        <v>0</v>
      </c>
      <c r="N41" s="364">
        <f t="shared" si="17"/>
        <v>0</v>
      </c>
      <c r="O41" s="364">
        <f t="shared" si="17"/>
        <v>0</v>
      </c>
      <c r="P41" s="364">
        <f t="shared" si="17"/>
        <v>0</v>
      </c>
      <c r="Q41" s="361"/>
      <c r="R41" s="362"/>
      <c r="S41" s="361"/>
    </row>
    <row r="42" spans="1:19" s="27" customFormat="1" ht="9.75" customHeight="1" thickBot="1">
      <c r="A42" s="150"/>
      <c r="B42" s="307"/>
      <c r="C42" s="307"/>
      <c r="D42" s="307"/>
      <c r="E42" s="307"/>
      <c r="F42" s="307"/>
      <c r="G42" s="307"/>
      <c r="H42" s="369"/>
      <c r="I42" s="370"/>
      <c r="J42" s="371"/>
      <c r="K42" s="371"/>
      <c r="L42" s="371"/>
      <c r="M42" s="371"/>
      <c r="N42" s="371"/>
      <c r="O42" s="371"/>
      <c r="P42" s="371"/>
      <c r="Q42" s="361"/>
      <c r="R42" s="362"/>
      <c r="S42" s="361"/>
    </row>
    <row r="43" spans="1:19" s="27" customFormat="1">
      <c r="A43" s="150"/>
      <c r="B43" s="372"/>
      <c r="C43" s="372"/>
      <c r="D43" s="372"/>
      <c r="E43" s="372"/>
      <c r="F43" s="372"/>
      <c r="G43" s="372"/>
      <c r="H43" s="373"/>
      <c r="I43" s="374"/>
      <c r="J43" s="375"/>
      <c r="K43" s="375"/>
      <c r="L43" s="375"/>
      <c r="M43" s="375"/>
      <c r="N43" s="375"/>
      <c r="O43" s="375"/>
      <c r="P43" s="375"/>
      <c r="Q43" s="361"/>
      <c r="R43" s="361"/>
      <c r="S43" s="361"/>
    </row>
    <row r="44" spans="1:19" ht="31.5" customHeight="1">
      <c r="B44" s="376"/>
      <c r="C44" s="377"/>
      <c r="D44" s="377"/>
      <c r="E44" s="377"/>
      <c r="F44" s="377"/>
      <c r="G44" s="377"/>
      <c r="H44" s="378"/>
      <c r="I44" s="379"/>
      <c r="J44" s="376"/>
      <c r="K44" s="376"/>
      <c r="L44" s="376"/>
      <c r="M44" s="376"/>
      <c r="N44" s="376"/>
      <c r="O44" s="376"/>
      <c r="P44" s="376"/>
      <c r="Q44" s="376"/>
      <c r="R44" s="380"/>
      <c r="S44" s="376"/>
    </row>
    <row r="45" spans="1:19" ht="32.25" thickBot="1">
      <c r="B45" s="1"/>
      <c r="C45" s="1"/>
      <c r="D45" s="1"/>
      <c r="E45" s="1"/>
      <c r="F45" s="1"/>
      <c r="G45" s="1"/>
      <c r="J45" s="1"/>
      <c r="K45" s="1"/>
      <c r="L45" s="1"/>
      <c r="M45" s="1"/>
      <c r="N45" s="381"/>
      <c r="O45" s="381"/>
      <c r="P45" s="381"/>
      <c r="Q45" s="1"/>
      <c r="R45" s="4"/>
      <c r="S45" s="1"/>
    </row>
    <row r="46" spans="1:19" ht="47.25" thickBot="1">
      <c r="B46" s="794" t="s">
        <v>1825</v>
      </c>
      <c r="C46" s="795"/>
      <c r="D46" s="795"/>
      <c r="E46" s="795"/>
      <c r="F46" s="795"/>
      <c r="G46" s="795"/>
      <c r="H46" s="795"/>
      <c r="I46" s="796"/>
      <c r="J46" s="382"/>
      <c r="K46" s="1"/>
      <c r="L46" s="1"/>
      <c r="M46" s="1"/>
      <c r="N46" s="381"/>
      <c r="O46" s="381"/>
      <c r="P46" s="381"/>
      <c r="Q46" s="1"/>
      <c r="R46" s="4"/>
      <c r="S46" s="1"/>
    </row>
    <row r="47" spans="1:19" ht="47.25" thickBot="1">
      <c r="B47" s="794" t="s">
        <v>1826</v>
      </c>
      <c r="C47" s="795"/>
      <c r="D47" s="795"/>
      <c r="E47" s="795"/>
      <c r="F47" s="795"/>
      <c r="G47" s="795"/>
      <c r="H47" s="795"/>
      <c r="I47" s="796"/>
      <c r="J47" s="382"/>
      <c r="K47" s="1"/>
      <c r="L47" s="1"/>
      <c r="M47" s="1"/>
      <c r="N47" s="381"/>
      <c r="O47" s="381"/>
      <c r="P47" s="381"/>
      <c r="Q47" s="1"/>
      <c r="R47" s="4"/>
      <c r="S47" s="1"/>
    </row>
    <row r="48" spans="1:19" ht="47.25" thickBot="1">
      <c r="B48" s="794" t="s">
        <v>1827</v>
      </c>
      <c r="C48" s="795"/>
      <c r="D48" s="795"/>
      <c r="E48" s="795"/>
      <c r="F48" s="795"/>
      <c r="G48" s="795"/>
      <c r="H48" s="795"/>
      <c r="I48" s="796"/>
      <c r="J48" s="383">
        <f>+P60</f>
        <v>0</v>
      </c>
      <c r="K48" s="1"/>
      <c r="L48" s="1"/>
      <c r="M48" s="1"/>
      <c r="N48" s="381"/>
      <c r="O48" s="381"/>
      <c r="P48" s="381"/>
      <c r="Q48" s="1"/>
      <c r="R48" s="4"/>
      <c r="S48" s="1"/>
    </row>
    <row r="49" spans="1:20">
      <c r="B49" s="1"/>
      <c r="C49" s="1"/>
      <c r="D49" s="1"/>
      <c r="E49" s="1"/>
      <c r="F49" s="1"/>
      <c r="G49" s="1"/>
      <c r="J49" s="1"/>
      <c r="K49" s="1"/>
      <c r="L49" s="1"/>
      <c r="M49" s="1"/>
      <c r="N49" s="381"/>
      <c r="O49" s="381"/>
      <c r="P49" s="381"/>
      <c r="Q49" s="1"/>
      <c r="R49" s="4"/>
      <c r="S49" s="1"/>
    </row>
    <row r="50" spans="1:20">
      <c r="B50" s="1"/>
      <c r="C50" s="1"/>
      <c r="D50" s="1"/>
      <c r="E50" s="1"/>
      <c r="F50" s="1"/>
      <c r="G50" s="1"/>
      <c r="J50" s="1"/>
      <c r="K50" s="1"/>
      <c r="L50" s="1"/>
      <c r="M50" s="1"/>
      <c r="N50" s="381"/>
      <c r="O50" s="381"/>
      <c r="P50" s="381"/>
      <c r="Q50" s="1"/>
      <c r="R50" s="4"/>
      <c r="S50" s="1"/>
    </row>
    <row r="51" spans="1:20">
      <c r="B51" s="1"/>
      <c r="C51" s="1"/>
      <c r="D51" s="1"/>
      <c r="E51" s="1"/>
      <c r="F51" s="1"/>
      <c r="G51" s="1"/>
      <c r="J51" s="1"/>
      <c r="K51" s="1"/>
      <c r="L51" s="1"/>
      <c r="M51" s="1"/>
      <c r="N51" s="381"/>
      <c r="O51" s="381"/>
      <c r="P51" s="381"/>
      <c r="Q51" s="1"/>
      <c r="R51" s="4"/>
      <c r="S51" s="1"/>
    </row>
    <row r="52" spans="1:20" ht="36" customHeight="1">
      <c r="B52" s="780" t="s">
        <v>26</v>
      </c>
      <c r="C52" s="780"/>
      <c r="D52" s="780"/>
      <c r="E52" s="780"/>
      <c r="F52" s="780"/>
      <c r="G52" s="780"/>
      <c r="H52" s="780"/>
      <c r="I52" s="780"/>
      <c r="J52" s="780"/>
      <c r="K52" s="780"/>
      <c r="L52" s="780"/>
      <c r="M52" s="780"/>
      <c r="N52" s="780"/>
      <c r="O52" s="780"/>
      <c r="P52" s="780"/>
      <c r="Q52" s="780"/>
      <c r="R52" s="780"/>
      <c r="S52" s="780"/>
    </row>
    <row r="53" spans="1:20" ht="38.25" customHeight="1">
      <c r="B53" s="781" t="s">
        <v>27</v>
      </c>
      <c r="C53" s="781"/>
      <c r="D53" s="781"/>
      <c r="E53" s="781"/>
      <c r="F53" s="781"/>
      <c r="G53" s="781"/>
      <c r="H53" s="781"/>
      <c r="I53" s="781"/>
      <c r="J53" s="781"/>
      <c r="K53" s="781"/>
      <c r="L53" s="781"/>
      <c r="M53" s="781"/>
      <c r="N53" s="781"/>
      <c r="O53" s="781"/>
      <c r="P53" s="781"/>
      <c r="Q53" s="781"/>
      <c r="R53" s="781"/>
      <c r="S53" s="781"/>
    </row>
    <row r="54" spans="1:20" ht="32.25" customHeight="1">
      <c r="B54" s="730" t="s">
        <v>1828</v>
      </c>
      <c r="C54" s="730"/>
      <c r="D54" s="730"/>
      <c r="E54" s="730"/>
      <c r="F54" s="730"/>
      <c r="G54" s="730"/>
      <c r="H54" s="730"/>
      <c r="I54" s="730"/>
      <c r="J54" s="730"/>
      <c r="K54" s="730"/>
      <c r="L54" s="730"/>
      <c r="M54" s="730"/>
      <c r="N54" s="730"/>
      <c r="O54" s="730"/>
      <c r="P54" s="730"/>
      <c r="Q54" s="730"/>
      <c r="R54" s="730"/>
      <c r="S54" s="730"/>
    </row>
    <row r="55" spans="1:20" ht="29.25" customHeight="1">
      <c r="B55" s="728" t="s">
        <v>29</v>
      </c>
      <c r="C55" s="728"/>
      <c r="D55" s="728"/>
      <c r="E55" s="728"/>
      <c r="F55" s="728"/>
      <c r="G55" s="728"/>
      <c r="H55" s="728"/>
      <c r="I55" s="728"/>
      <c r="J55" s="728"/>
      <c r="K55" s="728"/>
      <c r="L55" s="728"/>
      <c r="M55" s="728"/>
      <c r="N55" s="728"/>
      <c r="O55" s="728"/>
      <c r="P55" s="728"/>
      <c r="Q55" s="728"/>
      <c r="R55" s="728"/>
      <c r="S55" s="728"/>
    </row>
    <row r="56" spans="1:20" ht="8.25" customHeight="1" thickBot="1">
      <c r="B56" s="1"/>
      <c r="C56" s="1"/>
      <c r="D56" s="1"/>
      <c r="E56" s="1"/>
      <c r="F56" s="1"/>
      <c r="G56" s="1"/>
      <c r="I56" s="384"/>
      <c r="J56" s="1">
        <v>113460240.8</v>
      </c>
      <c r="K56" s="1">
        <v>28365060.199999999</v>
      </c>
      <c r="L56" s="1">
        <v>141825301</v>
      </c>
      <c r="M56" s="1">
        <v>35456325.25</v>
      </c>
      <c r="N56" s="1">
        <v>0</v>
      </c>
      <c r="O56" s="1">
        <v>35456325.25</v>
      </c>
      <c r="P56" s="1">
        <v>177281626.25</v>
      </c>
      <c r="Q56" s="1"/>
      <c r="R56" s="4"/>
      <c r="S56" s="1"/>
    </row>
    <row r="57" spans="1:20" ht="34.5" customHeight="1" thickBot="1">
      <c r="B57" s="782" t="s">
        <v>3</v>
      </c>
      <c r="C57" s="782" t="s">
        <v>4</v>
      </c>
      <c r="D57" s="782" t="s">
        <v>5</v>
      </c>
      <c r="E57" s="782" t="s">
        <v>30</v>
      </c>
      <c r="F57" s="782" t="s">
        <v>31</v>
      </c>
      <c r="G57" s="782" t="s">
        <v>32</v>
      </c>
      <c r="H57" s="782" t="s">
        <v>33</v>
      </c>
      <c r="I57" s="785" t="s">
        <v>6</v>
      </c>
      <c r="J57" s="788" t="s">
        <v>7</v>
      </c>
      <c r="K57" s="789"/>
      <c r="L57" s="789"/>
      <c r="M57" s="789"/>
      <c r="N57" s="789"/>
      <c r="O57" s="789"/>
      <c r="P57" s="790"/>
      <c r="Q57" s="768" t="s">
        <v>34</v>
      </c>
      <c r="R57" s="791" t="s">
        <v>35</v>
      </c>
      <c r="S57" s="777" t="s">
        <v>36</v>
      </c>
      <c r="T57" s="768" t="s">
        <v>38</v>
      </c>
    </row>
    <row r="58" spans="1:20" ht="55.5" customHeight="1" thickBot="1">
      <c r="B58" s="783"/>
      <c r="C58" s="783"/>
      <c r="D58" s="783"/>
      <c r="E58" s="783"/>
      <c r="F58" s="783"/>
      <c r="G58" s="783"/>
      <c r="H58" s="783"/>
      <c r="I58" s="786"/>
      <c r="J58" s="771" t="s">
        <v>14</v>
      </c>
      <c r="K58" s="772"/>
      <c r="L58" s="773"/>
      <c r="M58" s="771" t="s">
        <v>15</v>
      </c>
      <c r="N58" s="772"/>
      <c r="O58" s="773"/>
      <c r="P58" s="353" t="s">
        <v>16</v>
      </c>
      <c r="Q58" s="769"/>
      <c r="R58" s="792"/>
      <c r="S58" s="778"/>
      <c r="T58" s="769"/>
    </row>
    <row r="59" spans="1:20" ht="45" customHeight="1" thickBot="1">
      <c r="B59" s="784"/>
      <c r="C59" s="784"/>
      <c r="D59" s="784"/>
      <c r="E59" s="784"/>
      <c r="F59" s="784"/>
      <c r="G59" s="784"/>
      <c r="H59" s="784"/>
      <c r="I59" s="787"/>
      <c r="J59" s="356" t="s">
        <v>19</v>
      </c>
      <c r="K59" s="356" t="s">
        <v>20</v>
      </c>
      <c r="L59" s="356" t="s">
        <v>21</v>
      </c>
      <c r="M59" s="356" t="s">
        <v>22</v>
      </c>
      <c r="N59" s="356" t="s">
        <v>20</v>
      </c>
      <c r="O59" s="356" t="s">
        <v>21</v>
      </c>
      <c r="P59" s="357" t="s">
        <v>23</v>
      </c>
      <c r="Q59" s="770"/>
      <c r="R59" s="793"/>
      <c r="S59" s="779"/>
      <c r="T59" s="770"/>
    </row>
    <row r="60" spans="1:20" ht="36.75" customHeight="1">
      <c r="B60" s="385"/>
      <c r="C60" s="386"/>
      <c r="D60" s="387"/>
      <c r="E60" s="387"/>
      <c r="F60" s="387"/>
      <c r="G60" s="388"/>
      <c r="H60" s="388"/>
      <c r="I60" s="389" t="s">
        <v>23</v>
      </c>
      <c r="J60" s="390">
        <f t="shared" ref="J60:P60" si="18">J61+J246+J521+J999+J1175+J1297+J1364+J1569+J1940+J2475+J2711+J2887+J3072+J3290+J3398+J3476+J3632</f>
        <v>0</v>
      </c>
      <c r="K60" s="390">
        <f t="shared" si="18"/>
        <v>0</v>
      </c>
      <c r="L60" s="390">
        <f t="shared" si="18"/>
        <v>0</v>
      </c>
      <c r="M60" s="390">
        <f t="shared" si="18"/>
        <v>0</v>
      </c>
      <c r="N60" s="390">
        <f t="shared" si="18"/>
        <v>0</v>
      </c>
      <c r="O60" s="390">
        <f t="shared" si="18"/>
        <v>0</v>
      </c>
      <c r="P60" s="390">
        <f t="shared" si="18"/>
        <v>0</v>
      </c>
      <c r="Q60" s="391"/>
      <c r="R60" s="392"/>
      <c r="S60" s="391"/>
      <c r="T60" s="38"/>
    </row>
    <row r="61" spans="1:20" s="45" customFormat="1" ht="40.5" hidden="1">
      <c r="A61" s="76"/>
      <c r="B61" s="393">
        <v>2014</v>
      </c>
      <c r="C61" s="394">
        <v>8300</v>
      </c>
      <c r="D61" s="393">
        <v>1</v>
      </c>
      <c r="E61" s="393"/>
      <c r="F61" s="393"/>
      <c r="G61" s="393"/>
      <c r="H61" s="393"/>
      <c r="I61" s="395" t="s">
        <v>42</v>
      </c>
      <c r="J61" s="44">
        <f>J62+J68+J103+J173+J167+J234</f>
        <v>0</v>
      </c>
      <c r="K61" s="44">
        <f t="shared" ref="K61:P61" si="19">K62+K68+K103+K173+K167+K234</f>
        <v>0</v>
      </c>
      <c r="L61" s="44">
        <f t="shared" si="19"/>
        <v>0</v>
      </c>
      <c r="M61" s="44">
        <f t="shared" si="19"/>
        <v>0</v>
      </c>
      <c r="N61" s="44">
        <f t="shared" si="19"/>
        <v>0</v>
      </c>
      <c r="O61" s="44">
        <f t="shared" si="19"/>
        <v>0</v>
      </c>
      <c r="P61" s="44">
        <f t="shared" si="19"/>
        <v>0</v>
      </c>
      <c r="Q61" s="44"/>
      <c r="R61" s="396"/>
      <c r="S61" s="44"/>
      <c r="T61" s="44"/>
    </row>
    <row r="62" spans="1:20" s="45" customFormat="1" hidden="1">
      <c r="A62" s="76"/>
      <c r="B62" s="397">
        <v>2014</v>
      </c>
      <c r="C62" s="398">
        <v>8300</v>
      </c>
      <c r="D62" s="397">
        <v>1</v>
      </c>
      <c r="E62" s="397">
        <v>1000</v>
      </c>
      <c r="F62" s="397"/>
      <c r="G62" s="397"/>
      <c r="H62" s="397"/>
      <c r="I62" s="399" t="s">
        <v>43</v>
      </c>
      <c r="J62" s="400">
        <f>J63</f>
        <v>0</v>
      </c>
      <c r="K62" s="400">
        <f t="shared" ref="K62:P62" si="20">K63</f>
        <v>0</v>
      </c>
      <c r="L62" s="400">
        <f t="shared" si="20"/>
        <v>0</v>
      </c>
      <c r="M62" s="400">
        <f t="shared" si="20"/>
        <v>0</v>
      </c>
      <c r="N62" s="400">
        <f t="shared" si="20"/>
        <v>0</v>
      </c>
      <c r="O62" s="400">
        <f t="shared" si="20"/>
        <v>0</v>
      </c>
      <c r="P62" s="400">
        <f t="shared" si="20"/>
        <v>0</v>
      </c>
      <c r="Q62" s="400"/>
      <c r="R62" s="401"/>
      <c r="S62" s="400"/>
      <c r="T62" s="51"/>
    </row>
    <row r="63" spans="1:20" s="45" customFormat="1" ht="44.25" hidden="1" customHeight="1">
      <c r="A63" s="76"/>
      <c r="B63" s="402">
        <v>2014</v>
      </c>
      <c r="C63" s="403">
        <v>8300</v>
      </c>
      <c r="D63" s="402">
        <v>1</v>
      </c>
      <c r="E63" s="402">
        <v>1000</v>
      </c>
      <c r="F63" s="402">
        <v>1200</v>
      </c>
      <c r="G63" s="402"/>
      <c r="H63" s="402"/>
      <c r="I63" s="232" t="s">
        <v>44</v>
      </c>
      <c r="J63" s="170">
        <f>+J64+J66</f>
        <v>0</v>
      </c>
      <c r="K63" s="170">
        <f t="shared" ref="K63:P63" si="21">+K64+K66</f>
        <v>0</v>
      </c>
      <c r="L63" s="170">
        <f t="shared" si="21"/>
        <v>0</v>
      </c>
      <c r="M63" s="170">
        <f t="shared" si="21"/>
        <v>0</v>
      </c>
      <c r="N63" s="170">
        <f t="shared" si="21"/>
        <v>0</v>
      </c>
      <c r="O63" s="170">
        <f t="shared" si="21"/>
        <v>0</v>
      </c>
      <c r="P63" s="170">
        <f t="shared" si="21"/>
        <v>0</v>
      </c>
      <c r="Q63" s="170"/>
      <c r="R63" s="404"/>
      <c r="S63" s="170"/>
      <c r="T63" s="57"/>
    </row>
    <row r="64" spans="1:20" s="45" customFormat="1" hidden="1">
      <c r="A64" s="76"/>
      <c r="B64" s="100">
        <v>2014</v>
      </c>
      <c r="C64" s="245">
        <v>8300</v>
      </c>
      <c r="D64" s="100">
        <v>1</v>
      </c>
      <c r="E64" s="100">
        <v>1000</v>
      </c>
      <c r="F64" s="100">
        <v>1200</v>
      </c>
      <c r="G64" s="100">
        <v>121</v>
      </c>
      <c r="H64" s="100"/>
      <c r="I64" s="233" t="s">
        <v>45</v>
      </c>
      <c r="J64" s="171">
        <f>+J65</f>
        <v>0</v>
      </c>
      <c r="K64" s="171">
        <f t="shared" ref="K64:P64" si="22">+K65</f>
        <v>0</v>
      </c>
      <c r="L64" s="171">
        <f t="shared" si="22"/>
        <v>0</v>
      </c>
      <c r="M64" s="171">
        <f t="shared" si="22"/>
        <v>0</v>
      </c>
      <c r="N64" s="171">
        <f t="shared" si="22"/>
        <v>0</v>
      </c>
      <c r="O64" s="171">
        <f t="shared" si="22"/>
        <v>0</v>
      </c>
      <c r="P64" s="171">
        <f t="shared" si="22"/>
        <v>0</v>
      </c>
      <c r="Q64" s="171"/>
      <c r="R64" s="405"/>
      <c r="S64" s="171"/>
      <c r="T64" s="63"/>
    </row>
    <row r="65" spans="1:21" s="45" customFormat="1" hidden="1">
      <c r="A65" s="76"/>
      <c r="B65" s="308">
        <v>2014</v>
      </c>
      <c r="C65" s="145">
        <v>8300</v>
      </c>
      <c r="D65" s="308">
        <v>1</v>
      </c>
      <c r="E65" s="308">
        <v>1000</v>
      </c>
      <c r="F65" s="308">
        <v>1200</v>
      </c>
      <c r="G65" s="308">
        <v>121</v>
      </c>
      <c r="H65" s="308">
        <v>1</v>
      </c>
      <c r="I65" s="406" t="s">
        <v>46</v>
      </c>
      <c r="J65" s="70">
        <v>0</v>
      </c>
      <c r="K65" s="70">
        <v>0</v>
      </c>
      <c r="L65" s="407">
        <f>J65+K65</f>
        <v>0</v>
      </c>
      <c r="M65" s="70">
        <v>0</v>
      </c>
      <c r="N65" s="70">
        <v>0</v>
      </c>
      <c r="O65" s="407">
        <f>+M65+N65</f>
        <v>0</v>
      </c>
      <c r="P65" s="407">
        <f>+L65+O65</f>
        <v>0</v>
      </c>
      <c r="Q65" s="72" t="s">
        <v>47</v>
      </c>
      <c r="R65" s="71"/>
      <c r="S65" s="72"/>
      <c r="T65" s="73" t="s">
        <v>48</v>
      </c>
    </row>
    <row r="66" spans="1:21" s="45" customFormat="1" hidden="1">
      <c r="A66" s="76"/>
      <c r="B66" s="100">
        <v>2014</v>
      </c>
      <c r="C66" s="245">
        <v>8300</v>
      </c>
      <c r="D66" s="100">
        <v>1</v>
      </c>
      <c r="E66" s="100">
        <v>1000</v>
      </c>
      <c r="F66" s="100">
        <v>1200</v>
      </c>
      <c r="G66" s="100">
        <v>122</v>
      </c>
      <c r="H66" s="100"/>
      <c r="I66" s="233" t="s">
        <v>49</v>
      </c>
      <c r="J66" s="171">
        <f>+J67</f>
        <v>0</v>
      </c>
      <c r="K66" s="171">
        <f t="shared" ref="K66:P66" si="23">+K67</f>
        <v>0</v>
      </c>
      <c r="L66" s="171">
        <f t="shared" si="23"/>
        <v>0</v>
      </c>
      <c r="M66" s="171">
        <f t="shared" si="23"/>
        <v>0</v>
      </c>
      <c r="N66" s="171">
        <f t="shared" si="23"/>
        <v>0</v>
      </c>
      <c r="O66" s="171">
        <f t="shared" si="23"/>
        <v>0</v>
      </c>
      <c r="P66" s="171">
        <f t="shared" si="23"/>
        <v>0</v>
      </c>
      <c r="Q66" s="171"/>
      <c r="R66" s="405"/>
      <c r="S66" s="171"/>
      <c r="T66" s="63"/>
    </row>
    <row r="67" spans="1:21" s="45" customFormat="1" hidden="1">
      <c r="A67" s="76"/>
      <c r="B67" s="308">
        <v>2014</v>
      </c>
      <c r="C67" s="145">
        <v>8300</v>
      </c>
      <c r="D67" s="308">
        <v>1</v>
      </c>
      <c r="E67" s="308">
        <v>1000</v>
      </c>
      <c r="F67" s="308">
        <v>1200</v>
      </c>
      <c r="G67" s="308">
        <v>122</v>
      </c>
      <c r="H67" s="308">
        <v>1</v>
      </c>
      <c r="I67" s="406" t="s">
        <v>49</v>
      </c>
      <c r="J67" s="70"/>
      <c r="K67" s="70"/>
      <c r="L67" s="407"/>
      <c r="M67" s="70"/>
      <c r="N67" s="70"/>
      <c r="O67" s="407"/>
      <c r="P67" s="407"/>
      <c r="Q67" s="72" t="s">
        <v>47</v>
      </c>
      <c r="R67" s="71"/>
      <c r="S67" s="72"/>
      <c r="T67" s="73" t="s">
        <v>48</v>
      </c>
    </row>
    <row r="68" spans="1:21" s="74" customFormat="1" ht="36.75" hidden="1" customHeight="1">
      <c r="A68" s="76"/>
      <c r="B68" s="397">
        <v>2014</v>
      </c>
      <c r="C68" s="398">
        <v>8300</v>
      </c>
      <c r="D68" s="397">
        <v>1</v>
      </c>
      <c r="E68" s="397">
        <v>2000</v>
      </c>
      <c r="F68" s="397"/>
      <c r="G68" s="397"/>
      <c r="H68" s="397"/>
      <c r="I68" s="400" t="s">
        <v>50</v>
      </c>
      <c r="J68" s="400">
        <f>J69+J78+J90+J81+J93+J100</f>
        <v>0</v>
      </c>
      <c r="K68" s="400">
        <f t="shared" ref="K68:P68" si="24">K69+K78+K90+K81+K93+K100</f>
        <v>0</v>
      </c>
      <c r="L68" s="400">
        <f t="shared" si="24"/>
        <v>0</v>
      </c>
      <c r="M68" s="400">
        <f t="shared" si="24"/>
        <v>0</v>
      </c>
      <c r="N68" s="400">
        <f t="shared" si="24"/>
        <v>0</v>
      </c>
      <c r="O68" s="400">
        <f t="shared" si="24"/>
        <v>0</v>
      </c>
      <c r="P68" s="400">
        <f t="shared" si="24"/>
        <v>0</v>
      </c>
      <c r="Q68" s="400"/>
      <c r="R68" s="408"/>
      <c r="S68" s="409"/>
      <c r="T68" s="75"/>
      <c r="U68" s="76"/>
    </row>
    <row r="69" spans="1:21" s="77" customFormat="1" ht="50.25" hidden="1" customHeight="1">
      <c r="A69" s="76"/>
      <c r="B69" s="402">
        <v>2014</v>
      </c>
      <c r="C69" s="403">
        <v>8300</v>
      </c>
      <c r="D69" s="402">
        <v>1</v>
      </c>
      <c r="E69" s="402">
        <v>2000</v>
      </c>
      <c r="F69" s="402">
        <v>2100</v>
      </c>
      <c r="G69" s="402"/>
      <c r="H69" s="402"/>
      <c r="I69" s="232" t="s">
        <v>51</v>
      </c>
      <c r="J69" s="170">
        <f>J70+J72+J74+J76</f>
        <v>0</v>
      </c>
      <c r="K69" s="170">
        <f t="shared" ref="K69:P69" si="25">K70+K72+K74+K76</f>
        <v>0</v>
      </c>
      <c r="L69" s="170">
        <f t="shared" si="25"/>
        <v>0</v>
      </c>
      <c r="M69" s="170">
        <f t="shared" si="25"/>
        <v>0</v>
      </c>
      <c r="N69" s="170">
        <f t="shared" si="25"/>
        <v>0</v>
      </c>
      <c r="O69" s="170">
        <f t="shared" si="25"/>
        <v>0</v>
      </c>
      <c r="P69" s="170">
        <f t="shared" si="25"/>
        <v>0</v>
      </c>
      <c r="Q69" s="170"/>
      <c r="R69" s="410"/>
      <c r="S69" s="411"/>
      <c r="T69" s="57"/>
      <c r="U69" s="76"/>
    </row>
    <row r="70" spans="1:21" s="79" customFormat="1" ht="52.5" hidden="1" customHeight="1">
      <c r="A70" s="76"/>
      <c r="B70" s="100">
        <v>2014</v>
      </c>
      <c r="C70" s="245">
        <v>8300</v>
      </c>
      <c r="D70" s="100">
        <v>1</v>
      </c>
      <c r="E70" s="100">
        <v>2000</v>
      </c>
      <c r="F70" s="100">
        <v>2100</v>
      </c>
      <c r="G70" s="100">
        <v>211</v>
      </c>
      <c r="H70" s="100"/>
      <c r="I70" s="233" t="s">
        <v>52</v>
      </c>
      <c r="J70" s="171">
        <f>J71</f>
        <v>0</v>
      </c>
      <c r="K70" s="171">
        <f t="shared" ref="K70:P76" si="26">K71</f>
        <v>0</v>
      </c>
      <c r="L70" s="171">
        <f t="shared" si="26"/>
        <v>0</v>
      </c>
      <c r="M70" s="171">
        <f t="shared" si="26"/>
        <v>0</v>
      </c>
      <c r="N70" s="171">
        <f t="shared" si="26"/>
        <v>0</v>
      </c>
      <c r="O70" s="171">
        <f t="shared" si="26"/>
        <v>0</v>
      </c>
      <c r="P70" s="171">
        <f t="shared" si="26"/>
        <v>0</v>
      </c>
      <c r="Q70" s="171"/>
      <c r="R70" s="412"/>
      <c r="S70" s="413"/>
      <c r="T70" s="63"/>
      <c r="U70" s="76"/>
    </row>
    <row r="71" spans="1:21" s="45" customFormat="1" hidden="1">
      <c r="A71" s="76"/>
      <c r="B71" s="308">
        <v>2014</v>
      </c>
      <c r="C71" s="145">
        <v>8300</v>
      </c>
      <c r="D71" s="308">
        <v>1</v>
      </c>
      <c r="E71" s="308">
        <v>2000</v>
      </c>
      <c r="F71" s="308">
        <v>2100</v>
      </c>
      <c r="G71" s="308">
        <v>211</v>
      </c>
      <c r="H71" s="308">
        <v>1</v>
      </c>
      <c r="I71" s="406" t="s">
        <v>53</v>
      </c>
      <c r="J71" s="70">
        <v>0</v>
      </c>
      <c r="K71" s="70">
        <v>0</v>
      </c>
      <c r="L71" s="407">
        <f>J71+K71</f>
        <v>0</v>
      </c>
      <c r="M71" s="70">
        <v>0</v>
      </c>
      <c r="N71" s="70">
        <v>0</v>
      </c>
      <c r="O71" s="407">
        <f>+M71+N71</f>
        <v>0</v>
      </c>
      <c r="P71" s="407">
        <f>+L71+O71</f>
        <v>0</v>
      </c>
      <c r="Q71" s="72" t="s">
        <v>54</v>
      </c>
      <c r="R71" s="414"/>
      <c r="S71" s="415"/>
      <c r="T71" s="73" t="s">
        <v>48</v>
      </c>
      <c r="U71" s="76"/>
    </row>
    <row r="72" spans="1:21" s="45" customFormat="1" hidden="1">
      <c r="A72" s="76"/>
      <c r="B72" s="100">
        <v>2014</v>
      </c>
      <c r="C72" s="245">
        <v>8300</v>
      </c>
      <c r="D72" s="100">
        <v>1</v>
      </c>
      <c r="E72" s="100">
        <v>2000</v>
      </c>
      <c r="F72" s="100">
        <v>2100</v>
      </c>
      <c r="G72" s="100">
        <v>212</v>
      </c>
      <c r="H72" s="100"/>
      <c r="I72" s="233" t="s">
        <v>55</v>
      </c>
      <c r="J72" s="171">
        <f>J73</f>
        <v>0</v>
      </c>
      <c r="K72" s="171">
        <f t="shared" si="26"/>
        <v>0</v>
      </c>
      <c r="L72" s="171">
        <f t="shared" si="26"/>
        <v>0</v>
      </c>
      <c r="M72" s="171">
        <f t="shared" si="26"/>
        <v>0</v>
      </c>
      <c r="N72" s="171">
        <f t="shared" si="26"/>
        <v>0</v>
      </c>
      <c r="O72" s="171">
        <f t="shared" si="26"/>
        <v>0</v>
      </c>
      <c r="P72" s="171">
        <f t="shared" si="26"/>
        <v>0</v>
      </c>
      <c r="Q72" s="416"/>
      <c r="R72" s="417"/>
      <c r="S72" s="171"/>
      <c r="T72" s="63"/>
    </row>
    <row r="73" spans="1:21" s="45" customFormat="1" hidden="1">
      <c r="A73" s="76"/>
      <c r="B73" s="308">
        <v>2014</v>
      </c>
      <c r="C73" s="145">
        <v>8300</v>
      </c>
      <c r="D73" s="308">
        <v>1</v>
      </c>
      <c r="E73" s="308">
        <v>2000</v>
      </c>
      <c r="F73" s="308">
        <v>2100</v>
      </c>
      <c r="G73" s="308">
        <v>212</v>
      </c>
      <c r="H73" s="308">
        <v>1</v>
      </c>
      <c r="I73" s="406" t="s">
        <v>55</v>
      </c>
      <c r="J73" s="70">
        <v>0</v>
      </c>
      <c r="K73" s="70">
        <v>0</v>
      </c>
      <c r="L73" s="407">
        <f>J73+K73</f>
        <v>0</v>
      </c>
      <c r="M73" s="70">
        <v>0</v>
      </c>
      <c r="N73" s="70">
        <v>0</v>
      </c>
      <c r="O73" s="407">
        <f>+M73+N73</f>
        <v>0</v>
      </c>
      <c r="P73" s="407">
        <f>+L73+O73</f>
        <v>0</v>
      </c>
      <c r="Q73" s="418" t="s">
        <v>56</v>
      </c>
      <c r="R73" s="419"/>
      <c r="S73" s="72"/>
      <c r="T73" s="73" t="s">
        <v>48</v>
      </c>
    </row>
    <row r="74" spans="1:21" s="79" customFormat="1" ht="78" hidden="1" customHeight="1">
      <c r="A74" s="76"/>
      <c r="B74" s="100">
        <v>2014</v>
      </c>
      <c r="C74" s="245">
        <v>8300</v>
      </c>
      <c r="D74" s="100">
        <v>1</v>
      </c>
      <c r="E74" s="100">
        <v>2000</v>
      </c>
      <c r="F74" s="100">
        <v>2100</v>
      </c>
      <c r="G74" s="100">
        <v>214</v>
      </c>
      <c r="H74" s="100"/>
      <c r="I74" s="233" t="s">
        <v>57</v>
      </c>
      <c r="J74" s="171">
        <f>J75</f>
        <v>0</v>
      </c>
      <c r="K74" s="171">
        <f t="shared" si="26"/>
        <v>0</v>
      </c>
      <c r="L74" s="171">
        <f t="shared" si="26"/>
        <v>0</v>
      </c>
      <c r="M74" s="171">
        <f t="shared" si="26"/>
        <v>0</v>
      </c>
      <c r="N74" s="171">
        <f t="shared" si="26"/>
        <v>0</v>
      </c>
      <c r="O74" s="171">
        <f t="shared" si="26"/>
        <v>0</v>
      </c>
      <c r="P74" s="171">
        <f t="shared" si="26"/>
        <v>0</v>
      </c>
      <c r="Q74" s="171"/>
      <c r="R74" s="412"/>
      <c r="S74" s="413"/>
      <c r="T74" s="63"/>
      <c r="U74" s="76"/>
    </row>
    <row r="75" spans="1:21" s="45" customFormat="1" ht="40.5" hidden="1">
      <c r="A75" s="76"/>
      <c r="B75" s="308">
        <v>2014</v>
      </c>
      <c r="C75" s="145">
        <v>8300</v>
      </c>
      <c r="D75" s="308">
        <v>1</v>
      </c>
      <c r="E75" s="308">
        <v>2000</v>
      </c>
      <c r="F75" s="308">
        <v>2100</v>
      </c>
      <c r="G75" s="308">
        <v>214</v>
      </c>
      <c r="H75" s="308">
        <v>1</v>
      </c>
      <c r="I75" s="406" t="s">
        <v>58</v>
      </c>
      <c r="J75" s="70">
        <v>0</v>
      </c>
      <c r="K75" s="70">
        <v>0</v>
      </c>
      <c r="L75" s="407">
        <f>J75+K75</f>
        <v>0</v>
      </c>
      <c r="M75" s="70">
        <v>0</v>
      </c>
      <c r="N75" s="70">
        <v>0</v>
      </c>
      <c r="O75" s="407">
        <f>+M75+N75</f>
        <v>0</v>
      </c>
      <c r="P75" s="407">
        <f>+L75+O75</f>
        <v>0</v>
      </c>
      <c r="Q75" s="72" t="s">
        <v>59</v>
      </c>
      <c r="R75" s="414"/>
      <c r="S75" s="415"/>
      <c r="T75" s="73" t="s">
        <v>48</v>
      </c>
      <c r="U75" s="76"/>
    </row>
    <row r="76" spans="1:21" s="79" customFormat="1" ht="52.5" hidden="1" customHeight="1">
      <c r="A76" s="76"/>
      <c r="B76" s="100">
        <v>2014</v>
      </c>
      <c r="C76" s="245">
        <v>8300</v>
      </c>
      <c r="D76" s="100">
        <v>1</v>
      </c>
      <c r="E76" s="100">
        <v>2000</v>
      </c>
      <c r="F76" s="100">
        <v>2100</v>
      </c>
      <c r="G76" s="100">
        <v>215</v>
      </c>
      <c r="H76" s="100"/>
      <c r="I76" s="233" t="s">
        <v>60</v>
      </c>
      <c r="J76" s="171">
        <f>J77</f>
        <v>0</v>
      </c>
      <c r="K76" s="171">
        <f t="shared" si="26"/>
        <v>0</v>
      </c>
      <c r="L76" s="171">
        <f t="shared" si="26"/>
        <v>0</v>
      </c>
      <c r="M76" s="171">
        <f t="shared" si="26"/>
        <v>0</v>
      </c>
      <c r="N76" s="171">
        <f t="shared" si="26"/>
        <v>0</v>
      </c>
      <c r="O76" s="171">
        <f t="shared" si="26"/>
        <v>0</v>
      </c>
      <c r="P76" s="171">
        <f t="shared" si="26"/>
        <v>0</v>
      </c>
      <c r="Q76" s="171"/>
      <c r="R76" s="412"/>
      <c r="S76" s="413"/>
      <c r="T76" s="63"/>
      <c r="U76" s="76"/>
    </row>
    <row r="77" spans="1:21" s="45" customFormat="1" hidden="1">
      <c r="A77" s="76"/>
      <c r="B77" s="308">
        <v>2014</v>
      </c>
      <c r="C77" s="145">
        <v>8300</v>
      </c>
      <c r="D77" s="308">
        <v>1</v>
      </c>
      <c r="E77" s="308">
        <v>2000</v>
      </c>
      <c r="F77" s="308">
        <v>2100</v>
      </c>
      <c r="G77" s="308">
        <v>215</v>
      </c>
      <c r="H77" s="308">
        <v>1</v>
      </c>
      <c r="I77" s="406" t="s">
        <v>61</v>
      </c>
      <c r="J77" s="70">
        <v>0</v>
      </c>
      <c r="K77" s="70">
        <v>0</v>
      </c>
      <c r="L77" s="407">
        <f>J77+K77</f>
        <v>0</v>
      </c>
      <c r="M77" s="70">
        <v>0</v>
      </c>
      <c r="N77" s="70">
        <v>0</v>
      </c>
      <c r="O77" s="407">
        <f>+M77+N77</f>
        <v>0</v>
      </c>
      <c r="P77" s="407">
        <f>+L77+O77</f>
        <v>0</v>
      </c>
      <c r="Q77" s="72" t="s">
        <v>54</v>
      </c>
      <c r="R77" s="414"/>
      <c r="S77" s="415"/>
      <c r="T77" s="73" t="s">
        <v>48</v>
      </c>
      <c r="U77" s="76"/>
    </row>
    <row r="78" spans="1:21" s="77" customFormat="1" hidden="1">
      <c r="A78" s="76"/>
      <c r="B78" s="402">
        <v>2014</v>
      </c>
      <c r="C78" s="403">
        <v>8300</v>
      </c>
      <c r="D78" s="402">
        <v>1</v>
      </c>
      <c r="E78" s="402">
        <v>2000</v>
      </c>
      <c r="F78" s="402">
        <v>2200</v>
      </c>
      <c r="G78" s="402"/>
      <c r="H78" s="402"/>
      <c r="I78" s="232" t="s">
        <v>62</v>
      </c>
      <c r="J78" s="170">
        <f>J79</f>
        <v>0</v>
      </c>
      <c r="K78" s="170">
        <f t="shared" ref="K78:P79" si="27">K79</f>
        <v>0</v>
      </c>
      <c r="L78" s="170">
        <f t="shared" si="27"/>
        <v>0</v>
      </c>
      <c r="M78" s="170">
        <f t="shared" si="27"/>
        <v>0</v>
      </c>
      <c r="N78" s="170">
        <f t="shared" si="27"/>
        <v>0</v>
      </c>
      <c r="O78" s="170">
        <f t="shared" si="27"/>
        <v>0</v>
      </c>
      <c r="P78" s="170">
        <f t="shared" si="27"/>
        <v>0</v>
      </c>
      <c r="Q78" s="420"/>
      <c r="R78" s="410"/>
      <c r="S78" s="170"/>
      <c r="T78" s="57"/>
      <c r="U78" s="76"/>
    </row>
    <row r="79" spans="1:21" s="79" customFormat="1" ht="36.75" hidden="1" customHeight="1">
      <c r="A79" s="76"/>
      <c r="B79" s="100">
        <v>2014</v>
      </c>
      <c r="C79" s="245">
        <v>8300</v>
      </c>
      <c r="D79" s="100">
        <v>1</v>
      </c>
      <c r="E79" s="100">
        <v>2000</v>
      </c>
      <c r="F79" s="100">
        <v>2200</v>
      </c>
      <c r="G79" s="100">
        <v>221</v>
      </c>
      <c r="H79" s="100"/>
      <c r="I79" s="233" t="s">
        <v>63</v>
      </c>
      <c r="J79" s="171">
        <f>J80</f>
        <v>0</v>
      </c>
      <c r="K79" s="171">
        <f t="shared" si="27"/>
        <v>0</v>
      </c>
      <c r="L79" s="171">
        <f t="shared" si="27"/>
        <v>0</v>
      </c>
      <c r="M79" s="171">
        <f t="shared" si="27"/>
        <v>0</v>
      </c>
      <c r="N79" s="171">
        <f t="shared" si="27"/>
        <v>0</v>
      </c>
      <c r="O79" s="171">
        <f t="shared" si="27"/>
        <v>0</v>
      </c>
      <c r="P79" s="171">
        <f t="shared" si="27"/>
        <v>0</v>
      </c>
      <c r="Q79" s="416"/>
      <c r="R79" s="412"/>
      <c r="S79" s="171"/>
      <c r="T79" s="63"/>
      <c r="U79" s="76"/>
    </row>
    <row r="80" spans="1:21" s="45" customFormat="1" ht="33.75" hidden="1" customHeight="1">
      <c r="A80" s="76"/>
      <c r="B80" s="308">
        <v>2014</v>
      </c>
      <c r="C80" s="145">
        <v>8300</v>
      </c>
      <c r="D80" s="308">
        <v>1</v>
      </c>
      <c r="E80" s="308">
        <v>2000</v>
      </c>
      <c r="F80" s="308">
        <v>2200</v>
      </c>
      <c r="G80" s="308">
        <v>221</v>
      </c>
      <c r="H80" s="308">
        <v>1</v>
      </c>
      <c r="I80" s="406" t="s">
        <v>64</v>
      </c>
      <c r="J80" s="70">
        <v>0</v>
      </c>
      <c r="K80" s="70">
        <v>0</v>
      </c>
      <c r="L80" s="407">
        <f>J80+K80</f>
        <v>0</v>
      </c>
      <c r="M80" s="70">
        <v>0</v>
      </c>
      <c r="N80" s="70">
        <v>0</v>
      </c>
      <c r="O80" s="407">
        <f>+M80+N80</f>
        <v>0</v>
      </c>
      <c r="P80" s="407">
        <f>+L80+O80</f>
        <v>0</v>
      </c>
      <c r="Q80" s="421" t="s">
        <v>65</v>
      </c>
      <c r="R80" s="414"/>
      <c r="S80" s="72"/>
      <c r="T80" s="73" t="s">
        <v>48</v>
      </c>
      <c r="U80" s="76"/>
    </row>
    <row r="81" spans="1:21" s="77" customFormat="1" ht="55.5" hidden="1" customHeight="1">
      <c r="A81" s="76"/>
      <c r="B81" s="402">
        <v>2014</v>
      </c>
      <c r="C81" s="403">
        <v>8300</v>
      </c>
      <c r="D81" s="402">
        <v>1</v>
      </c>
      <c r="E81" s="402">
        <v>2000</v>
      </c>
      <c r="F81" s="402">
        <v>2400</v>
      </c>
      <c r="G81" s="402"/>
      <c r="H81" s="402"/>
      <c r="I81" s="232" t="s">
        <v>66</v>
      </c>
      <c r="J81" s="170">
        <f>J82+J84+J86+J88</f>
        <v>0</v>
      </c>
      <c r="K81" s="170">
        <f t="shared" ref="K81:P81" si="28">K82+K84+K86+K88</f>
        <v>0</v>
      </c>
      <c r="L81" s="170">
        <f t="shared" si="28"/>
        <v>0</v>
      </c>
      <c r="M81" s="170">
        <f t="shared" si="28"/>
        <v>0</v>
      </c>
      <c r="N81" s="170">
        <f t="shared" si="28"/>
        <v>0</v>
      </c>
      <c r="O81" s="170">
        <f t="shared" si="28"/>
        <v>0</v>
      </c>
      <c r="P81" s="170">
        <f t="shared" si="28"/>
        <v>0</v>
      </c>
      <c r="Q81" s="170"/>
      <c r="R81" s="404"/>
      <c r="S81" s="170"/>
      <c r="T81" s="57"/>
      <c r="U81" s="76"/>
    </row>
    <row r="82" spans="1:21" s="79" customFormat="1" ht="36.75" hidden="1" customHeight="1">
      <c r="A82" s="76"/>
      <c r="B82" s="100">
        <v>2014</v>
      </c>
      <c r="C82" s="245">
        <v>8300</v>
      </c>
      <c r="D82" s="100">
        <v>1</v>
      </c>
      <c r="E82" s="100">
        <v>2000</v>
      </c>
      <c r="F82" s="100">
        <v>2400</v>
      </c>
      <c r="G82" s="100">
        <v>241</v>
      </c>
      <c r="H82" s="100"/>
      <c r="I82" s="233" t="s">
        <v>67</v>
      </c>
      <c r="J82" s="171">
        <f>J83</f>
        <v>0</v>
      </c>
      <c r="K82" s="171">
        <f t="shared" ref="K82:P82" si="29">K83</f>
        <v>0</v>
      </c>
      <c r="L82" s="171">
        <f t="shared" si="29"/>
        <v>0</v>
      </c>
      <c r="M82" s="171">
        <f t="shared" si="29"/>
        <v>0</v>
      </c>
      <c r="N82" s="171">
        <f t="shared" si="29"/>
        <v>0</v>
      </c>
      <c r="O82" s="171">
        <f t="shared" si="29"/>
        <v>0</v>
      </c>
      <c r="P82" s="171">
        <f t="shared" si="29"/>
        <v>0</v>
      </c>
      <c r="Q82" s="416"/>
      <c r="R82" s="412"/>
      <c r="S82" s="171"/>
      <c r="T82" s="63"/>
      <c r="U82" s="76"/>
    </row>
    <row r="83" spans="1:21" s="45" customFormat="1" ht="39.75" hidden="1" customHeight="1">
      <c r="A83" s="76"/>
      <c r="B83" s="308">
        <v>2014</v>
      </c>
      <c r="C83" s="145">
        <v>8300</v>
      </c>
      <c r="D83" s="308">
        <v>1</v>
      </c>
      <c r="E83" s="308">
        <v>2000</v>
      </c>
      <c r="F83" s="308">
        <v>2400</v>
      </c>
      <c r="G83" s="308">
        <v>241</v>
      </c>
      <c r="H83" s="308">
        <v>1</v>
      </c>
      <c r="I83" s="406" t="s">
        <v>67</v>
      </c>
      <c r="J83" s="70">
        <v>0</v>
      </c>
      <c r="K83" s="70">
        <v>0</v>
      </c>
      <c r="L83" s="407">
        <f>J83+K83</f>
        <v>0</v>
      </c>
      <c r="M83" s="70">
        <v>0</v>
      </c>
      <c r="N83" s="70">
        <v>0</v>
      </c>
      <c r="O83" s="407">
        <f>+M83+N83</f>
        <v>0</v>
      </c>
      <c r="P83" s="407">
        <f>+L83+O83</f>
        <v>0</v>
      </c>
      <c r="Q83" s="418" t="s">
        <v>56</v>
      </c>
      <c r="R83" s="414"/>
      <c r="S83" s="72"/>
      <c r="T83" s="73" t="s">
        <v>48</v>
      </c>
      <c r="U83" s="76"/>
    </row>
    <row r="84" spans="1:21" s="79" customFormat="1" ht="36.75" hidden="1" customHeight="1">
      <c r="A84" s="76"/>
      <c r="B84" s="100">
        <v>2014</v>
      </c>
      <c r="C84" s="245">
        <v>8300</v>
      </c>
      <c r="D84" s="100">
        <v>1</v>
      </c>
      <c r="E84" s="100">
        <v>2000</v>
      </c>
      <c r="F84" s="100">
        <v>2400</v>
      </c>
      <c r="G84" s="100">
        <v>242</v>
      </c>
      <c r="H84" s="100"/>
      <c r="I84" s="233" t="s">
        <v>68</v>
      </c>
      <c r="J84" s="171">
        <f>J85</f>
        <v>0</v>
      </c>
      <c r="K84" s="171">
        <f t="shared" ref="K84:P84" si="30">K85</f>
        <v>0</v>
      </c>
      <c r="L84" s="171">
        <f t="shared" si="30"/>
        <v>0</v>
      </c>
      <c r="M84" s="171">
        <f t="shared" si="30"/>
        <v>0</v>
      </c>
      <c r="N84" s="171">
        <f t="shared" si="30"/>
        <v>0</v>
      </c>
      <c r="O84" s="171">
        <f t="shared" si="30"/>
        <v>0</v>
      </c>
      <c r="P84" s="171">
        <f t="shared" si="30"/>
        <v>0</v>
      </c>
      <c r="Q84" s="416"/>
      <c r="R84" s="412"/>
      <c r="S84" s="171"/>
      <c r="T84" s="63"/>
      <c r="U84" s="76"/>
    </row>
    <row r="85" spans="1:21" s="45" customFormat="1" ht="39.75" hidden="1" customHeight="1">
      <c r="A85" s="76"/>
      <c r="B85" s="308">
        <v>2014</v>
      </c>
      <c r="C85" s="145">
        <v>8300</v>
      </c>
      <c r="D85" s="308">
        <v>1</v>
      </c>
      <c r="E85" s="308">
        <v>2000</v>
      </c>
      <c r="F85" s="308">
        <v>2400</v>
      </c>
      <c r="G85" s="308">
        <v>242</v>
      </c>
      <c r="H85" s="308">
        <v>1</v>
      </c>
      <c r="I85" s="406" t="s">
        <v>68</v>
      </c>
      <c r="J85" s="70">
        <v>0</v>
      </c>
      <c r="K85" s="70">
        <v>0</v>
      </c>
      <c r="L85" s="407">
        <f>J85+K85</f>
        <v>0</v>
      </c>
      <c r="M85" s="70">
        <v>0</v>
      </c>
      <c r="N85" s="70">
        <v>0</v>
      </c>
      <c r="O85" s="407">
        <f>+M85+N85</f>
        <v>0</v>
      </c>
      <c r="P85" s="407">
        <f>+L85+O85</f>
        <v>0</v>
      </c>
      <c r="Q85" s="418" t="s">
        <v>56</v>
      </c>
      <c r="R85" s="414"/>
      <c r="S85" s="72"/>
      <c r="T85" s="73" t="s">
        <v>48</v>
      </c>
      <c r="U85" s="76"/>
    </row>
    <row r="86" spans="1:21" s="79" customFormat="1" hidden="1">
      <c r="A86" s="76"/>
      <c r="B86" s="100">
        <v>2014</v>
      </c>
      <c r="C86" s="245">
        <v>8300</v>
      </c>
      <c r="D86" s="100">
        <v>1</v>
      </c>
      <c r="E86" s="100">
        <v>2000</v>
      </c>
      <c r="F86" s="100">
        <v>2400</v>
      </c>
      <c r="G86" s="100">
        <v>246</v>
      </c>
      <c r="H86" s="100"/>
      <c r="I86" s="233" t="s">
        <v>69</v>
      </c>
      <c r="J86" s="171">
        <f>J87</f>
        <v>0</v>
      </c>
      <c r="K86" s="171">
        <f t="shared" ref="K86:P88" si="31">K87</f>
        <v>0</v>
      </c>
      <c r="L86" s="171">
        <f t="shared" si="31"/>
        <v>0</v>
      </c>
      <c r="M86" s="171">
        <f t="shared" si="31"/>
        <v>0</v>
      </c>
      <c r="N86" s="171">
        <f t="shared" si="31"/>
        <v>0</v>
      </c>
      <c r="O86" s="171">
        <f t="shared" si="31"/>
        <v>0</v>
      </c>
      <c r="P86" s="171">
        <f t="shared" si="31"/>
        <v>0</v>
      </c>
      <c r="Q86" s="171"/>
      <c r="R86" s="405"/>
      <c r="S86" s="171"/>
      <c r="T86" s="63"/>
      <c r="U86" s="76"/>
    </row>
    <row r="87" spans="1:21" s="45" customFormat="1" hidden="1">
      <c r="A87" s="76"/>
      <c r="B87" s="308">
        <v>2014</v>
      </c>
      <c r="C87" s="145">
        <v>8300</v>
      </c>
      <c r="D87" s="308">
        <v>1</v>
      </c>
      <c r="E87" s="308">
        <v>2000</v>
      </c>
      <c r="F87" s="308">
        <v>2400</v>
      </c>
      <c r="G87" s="308">
        <v>246</v>
      </c>
      <c r="H87" s="308">
        <v>1</v>
      </c>
      <c r="I87" s="406" t="s">
        <v>70</v>
      </c>
      <c r="J87" s="70">
        <v>0</v>
      </c>
      <c r="K87" s="70">
        <v>0</v>
      </c>
      <c r="L87" s="407">
        <f>J87+K87</f>
        <v>0</v>
      </c>
      <c r="M87" s="70">
        <v>0</v>
      </c>
      <c r="N87" s="70">
        <v>0</v>
      </c>
      <c r="O87" s="407">
        <f>+M87+N87</f>
        <v>0</v>
      </c>
      <c r="P87" s="407">
        <f>+L87+O87</f>
        <v>0</v>
      </c>
      <c r="Q87" s="422" t="s">
        <v>54</v>
      </c>
      <c r="R87" s="71"/>
      <c r="S87" s="72"/>
      <c r="T87" s="73" t="s">
        <v>48</v>
      </c>
      <c r="U87" s="76"/>
    </row>
    <row r="88" spans="1:21" s="79" customFormat="1" hidden="1">
      <c r="A88" s="76"/>
      <c r="B88" s="100">
        <v>2014</v>
      </c>
      <c r="C88" s="245">
        <v>8300</v>
      </c>
      <c r="D88" s="100">
        <v>1</v>
      </c>
      <c r="E88" s="100">
        <v>2000</v>
      </c>
      <c r="F88" s="100">
        <v>2400</v>
      </c>
      <c r="G88" s="100">
        <v>249</v>
      </c>
      <c r="H88" s="100"/>
      <c r="I88" s="233" t="s">
        <v>71</v>
      </c>
      <c r="J88" s="171">
        <f>J89</f>
        <v>0</v>
      </c>
      <c r="K88" s="171">
        <f t="shared" si="31"/>
        <v>0</v>
      </c>
      <c r="L88" s="171">
        <f t="shared" si="31"/>
        <v>0</v>
      </c>
      <c r="M88" s="171">
        <f t="shared" si="31"/>
        <v>0</v>
      </c>
      <c r="N88" s="171">
        <f t="shared" si="31"/>
        <v>0</v>
      </c>
      <c r="O88" s="171">
        <f t="shared" si="31"/>
        <v>0</v>
      </c>
      <c r="P88" s="171">
        <f t="shared" si="31"/>
        <v>0</v>
      </c>
      <c r="Q88" s="416"/>
      <c r="R88" s="412"/>
      <c r="S88" s="171"/>
      <c r="T88" s="63"/>
      <c r="U88" s="76"/>
    </row>
    <row r="89" spans="1:21" s="45" customFormat="1" ht="39.75" hidden="1" customHeight="1">
      <c r="A89" s="76"/>
      <c r="B89" s="308">
        <v>2014</v>
      </c>
      <c r="C89" s="145">
        <v>8300</v>
      </c>
      <c r="D89" s="308">
        <v>1</v>
      </c>
      <c r="E89" s="308">
        <v>2000</v>
      </c>
      <c r="F89" s="308">
        <v>2400</v>
      </c>
      <c r="G89" s="308">
        <v>249</v>
      </c>
      <c r="H89" s="308">
        <v>1</v>
      </c>
      <c r="I89" s="406" t="s">
        <v>71</v>
      </c>
      <c r="J89" s="70">
        <v>0</v>
      </c>
      <c r="K89" s="70">
        <v>0</v>
      </c>
      <c r="L89" s="407">
        <f>J89+K89</f>
        <v>0</v>
      </c>
      <c r="M89" s="70">
        <v>0</v>
      </c>
      <c r="N89" s="70">
        <v>0</v>
      </c>
      <c r="O89" s="407">
        <f>+M89+N89</f>
        <v>0</v>
      </c>
      <c r="P89" s="407">
        <f>+L89+O89</f>
        <v>0</v>
      </c>
      <c r="Q89" s="418" t="s">
        <v>56</v>
      </c>
      <c r="R89" s="414"/>
      <c r="S89" s="72"/>
      <c r="T89" s="73" t="s">
        <v>48</v>
      </c>
      <c r="U89" s="76"/>
    </row>
    <row r="90" spans="1:21" s="77" customFormat="1" hidden="1">
      <c r="A90" s="76"/>
      <c r="B90" s="402">
        <v>2014</v>
      </c>
      <c r="C90" s="403">
        <v>8300</v>
      </c>
      <c r="D90" s="402">
        <v>1</v>
      </c>
      <c r="E90" s="402">
        <v>2000</v>
      </c>
      <c r="F90" s="402">
        <v>2600</v>
      </c>
      <c r="G90" s="402"/>
      <c r="H90" s="402"/>
      <c r="I90" s="232" t="s">
        <v>72</v>
      </c>
      <c r="J90" s="170">
        <f>J91</f>
        <v>0</v>
      </c>
      <c r="K90" s="170">
        <f t="shared" ref="K90:P91" si="32">K91</f>
        <v>0</v>
      </c>
      <c r="L90" s="170">
        <f t="shared" si="32"/>
        <v>0</v>
      </c>
      <c r="M90" s="170">
        <f t="shared" si="32"/>
        <v>0</v>
      </c>
      <c r="N90" s="170">
        <f t="shared" si="32"/>
        <v>0</v>
      </c>
      <c r="O90" s="170">
        <f t="shared" si="32"/>
        <v>0</v>
      </c>
      <c r="P90" s="170">
        <f t="shared" si="32"/>
        <v>0</v>
      </c>
      <c r="Q90" s="170"/>
      <c r="R90" s="410"/>
      <c r="S90" s="411"/>
      <c r="T90" s="57"/>
      <c r="U90" s="76"/>
    </row>
    <row r="91" spans="1:21" s="79" customFormat="1" ht="36.75" hidden="1" customHeight="1">
      <c r="A91" s="76"/>
      <c r="B91" s="100">
        <v>2014</v>
      </c>
      <c r="C91" s="245">
        <v>8300</v>
      </c>
      <c r="D91" s="100">
        <v>1</v>
      </c>
      <c r="E91" s="100">
        <v>2000</v>
      </c>
      <c r="F91" s="100">
        <v>2600</v>
      </c>
      <c r="G91" s="100">
        <v>261</v>
      </c>
      <c r="H91" s="100"/>
      <c r="I91" s="233" t="s">
        <v>72</v>
      </c>
      <c r="J91" s="171">
        <f>J92</f>
        <v>0</v>
      </c>
      <c r="K91" s="171">
        <f t="shared" si="32"/>
        <v>0</v>
      </c>
      <c r="L91" s="171">
        <f t="shared" si="32"/>
        <v>0</v>
      </c>
      <c r="M91" s="171">
        <f t="shared" si="32"/>
        <v>0</v>
      </c>
      <c r="N91" s="171">
        <f t="shared" si="32"/>
        <v>0</v>
      </c>
      <c r="O91" s="171">
        <f t="shared" si="32"/>
        <v>0</v>
      </c>
      <c r="P91" s="171">
        <f t="shared" si="32"/>
        <v>0</v>
      </c>
      <c r="Q91" s="171"/>
      <c r="R91" s="412"/>
      <c r="S91" s="413"/>
      <c r="T91" s="63"/>
      <c r="U91" s="76"/>
    </row>
    <row r="92" spans="1:21" s="45" customFormat="1" ht="33" hidden="1" customHeight="1">
      <c r="A92" s="76"/>
      <c r="B92" s="308">
        <v>2014</v>
      </c>
      <c r="C92" s="145">
        <v>8300</v>
      </c>
      <c r="D92" s="308">
        <v>1</v>
      </c>
      <c r="E92" s="308">
        <v>2000</v>
      </c>
      <c r="F92" s="308">
        <v>2600</v>
      </c>
      <c r="G92" s="308">
        <v>261</v>
      </c>
      <c r="H92" s="308">
        <v>1</v>
      </c>
      <c r="I92" s="406" t="s">
        <v>73</v>
      </c>
      <c r="J92" s="70">
        <v>0</v>
      </c>
      <c r="K92" s="70">
        <v>0</v>
      </c>
      <c r="L92" s="407">
        <f>J92+K92</f>
        <v>0</v>
      </c>
      <c r="M92" s="70">
        <v>0</v>
      </c>
      <c r="N92" s="70">
        <v>0</v>
      </c>
      <c r="O92" s="407">
        <f>+M92+N92</f>
        <v>0</v>
      </c>
      <c r="P92" s="407">
        <f>+L92+O92</f>
        <v>0</v>
      </c>
      <c r="Q92" s="422" t="s">
        <v>74</v>
      </c>
      <c r="R92" s="414"/>
      <c r="S92" s="415"/>
      <c r="T92" s="73" t="s">
        <v>48</v>
      </c>
      <c r="U92" s="76"/>
    </row>
    <row r="93" spans="1:21" s="77" customFormat="1" ht="40.5" hidden="1">
      <c r="A93" s="76"/>
      <c r="B93" s="402">
        <v>2014</v>
      </c>
      <c r="C93" s="403">
        <v>8300</v>
      </c>
      <c r="D93" s="402">
        <v>1</v>
      </c>
      <c r="E93" s="402">
        <v>2000</v>
      </c>
      <c r="F93" s="402">
        <v>2700</v>
      </c>
      <c r="G93" s="402"/>
      <c r="H93" s="402"/>
      <c r="I93" s="232" t="s">
        <v>75</v>
      </c>
      <c r="J93" s="170">
        <f>J94+J96+J98</f>
        <v>0</v>
      </c>
      <c r="K93" s="170">
        <f t="shared" ref="K93:P93" si="33">K94+K96+K98</f>
        <v>0</v>
      </c>
      <c r="L93" s="170">
        <f t="shared" si="33"/>
        <v>0</v>
      </c>
      <c r="M93" s="170">
        <f t="shared" si="33"/>
        <v>0</v>
      </c>
      <c r="N93" s="170">
        <f t="shared" si="33"/>
        <v>0</v>
      </c>
      <c r="O93" s="170">
        <f t="shared" si="33"/>
        <v>0</v>
      </c>
      <c r="P93" s="170">
        <f t="shared" si="33"/>
        <v>0</v>
      </c>
      <c r="Q93" s="170"/>
      <c r="R93" s="410"/>
      <c r="S93" s="411"/>
      <c r="T93" s="57"/>
      <c r="U93" s="76"/>
    </row>
    <row r="94" spans="1:21" s="79" customFormat="1" ht="36.75" hidden="1" customHeight="1">
      <c r="A94" s="76"/>
      <c r="B94" s="100">
        <v>2014</v>
      </c>
      <c r="C94" s="245">
        <v>8300</v>
      </c>
      <c r="D94" s="100">
        <v>1</v>
      </c>
      <c r="E94" s="100">
        <v>2000</v>
      </c>
      <c r="F94" s="100">
        <v>2700</v>
      </c>
      <c r="G94" s="100">
        <v>271</v>
      </c>
      <c r="H94" s="100"/>
      <c r="I94" s="233" t="s">
        <v>76</v>
      </c>
      <c r="J94" s="171">
        <f>J95</f>
        <v>0</v>
      </c>
      <c r="K94" s="171">
        <f t="shared" ref="K94:P96" si="34">K95</f>
        <v>0</v>
      </c>
      <c r="L94" s="171">
        <f t="shared" si="34"/>
        <v>0</v>
      </c>
      <c r="M94" s="171">
        <f t="shared" si="34"/>
        <v>0</v>
      </c>
      <c r="N94" s="171">
        <f t="shared" si="34"/>
        <v>0</v>
      </c>
      <c r="O94" s="171">
        <f t="shared" si="34"/>
        <v>0</v>
      </c>
      <c r="P94" s="171">
        <f t="shared" si="34"/>
        <v>0</v>
      </c>
      <c r="Q94" s="171"/>
      <c r="R94" s="412"/>
      <c r="S94" s="413"/>
      <c r="T94" s="63"/>
      <c r="U94" s="76"/>
    </row>
    <row r="95" spans="1:21" s="45" customFormat="1" ht="36.75" hidden="1" customHeight="1">
      <c r="A95" s="76"/>
      <c r="B95" s="308">
        <v>2014</v>
      </c>
      <c r="C95" s="145">
        <v>8300</v>
      </c>
      <c r="D95" s="308">
        <v>1</v>
      </c>
      <c r="E95" s="308">
        <v>2000</v>
      </c>
      <c r="F95" s="308">
        <v>2700</v>
      </c>
      <c r="G95" s="308">
        <v>271</v>
      </c>
      <c r="H95" s="308">
        <v>1</v>
      </c>
      <c r="I95" s="406" t="s">
        <v>76</v>
      </c>
      <c r="J95" s="70">
        <v>0</v>
      </c>
      <c r="K95" s="70">
        <v>0</v>
      </c>
      <c r="L95" s="407">
        <f>J95+K95</f>
        <v>0</v>
      </c>
      <c r="M95" s="70">
        <v>0</v>
      </c>
      <c r="N95" s="70">
        <v>0</v>
      </c>
      <c r="O95" s="407">
        <f>+M95+N95</f>
        <v>0</v>
      </c>
      <c r="P95" s="407">
        <f>+L95+O95</f>
        <v>0</v>
      </c>
      <c r="Q95" s="422" t="s">
        <v>77</v>
      </c>
      <c r="R95" s="414"/>
      <c r="S95" s="415"/>
      <c r="T95" s="73" t="s">
        <v>48</v>
      </c>
      <c r="U95" s="76"/>
    </row>
    <row r="96" spans="1:21" s="79" customFormat="1" ht="36.75" hidden="1" customHeight="1">
      <c r="A96" s="76"/>
      <c r="B96" s="100">
        <v>2014</v>
      </c>
      <c r="C96" s="245">
        <v>8300</v>
      </c>
      <c r="D96" s="100">
        <v>1</v>
      </c>
      <c r="E96" s="100">
        <v>2000</v>
      </c>
      <c r="F96" s="100">
        <v>2700</v>
      </c>
      <c r="G96" s="100">
        <v>272</v>
      </c>
      <c r="H96" s="100"/>
      <c r="I96" s="233" t="s">
        <v>78</v>
      </c>
      <c r="J96" s="171">
        <f>J97</f>
        <v>0</v>
      </c>
      <c r="K96" s="171">
        <f t="shared" si="34"/>
        <v>0</v>
      </c>
      <c r="L96" s="171">
        <f t="shared" si="34"/>
        <v>0</v>
      </c>
      <c r="M96" s="171">
        <f t="shared" si="34"/>
        <v>0</v>
      </c>
      <c r="N96" s="171">
        <f t="shared" si="34"/>
        <v>0</v>
      </c>
      <c r="O96" s="171">
        <f t="shared" si="34"/>
        <v>0</v>
      </c>
      <c r="P96" s="171">
        <f t="shared" si="34"/>
        <v>0</v>
      </c>
      <c r="Q96" s="416"/>
      <c r="R96" s="412"/>
      <c r="S96" s="171"/>
      <c r="T96" s="63"/>
      <c r="U96" s="76"/>
    </row>
    <row r="97" spans="1:33" s="45" customFormat="1" ht="36" hidden="1" customHeight="1">
      <c r="A97" s="76"/>
      <c r="B97" s="308">
        <v>2014</v>
      </c>
      <c r="C97" s="145">
        <v>8300</v>
      </c>
      <c r="D97" s="308">
        <v>1</v>
      </c>
      <c r="E97" s="308">
        <v>2000</v>
      </c>
      <c r="F97" s="308">
        <v>2700</v>
      </c>
      <c r="G97" s="308">
        <v>272</v>
      </c>
      <c r="H97" s="308">
        <v>1</v>
      </c>
      <c r="I97" s="406" t="s">
        <v>79</v>
      </c>
      <c r="J97" s="70">
        <v>0</v>
      </c>
      <c r="K97" s="70">
        <v>0</v>
      </c>
      <c r="L97" s="407">
        <f>J97+K97</f>
        <v>0</v>
      </c>
      <c r="M97" s="70">
        <v>0</v>
      </c>
      <c r="N97" s="70">
        <v>0</v>
      </c>
      <c r="O97" s="407">
        <f>+M97+N97</f>
        <v>0</v>
      </c>
      <c r="P97" s="407">
        <f>+L97+O97</f>
        <v>0</v>
      </c>
      <c r="Q97" s="418" t="s">
        <v>54</v>
      </c>
      <c r="R97" s="414"/>
      <c r="S97" s="72"/>
      <c r="T97" s="73" t="s">
        <v>48</v>
      </c>
      <c r="U97" s="76"/>
    </row>
    <row r="98" spans="1:33" s="79" customFormat="1" hidden="1">
      <c r="A98" s="76"/>
      <c r="B98" s="100">
        <v>2014</v>
      </c>
      <c r="C98" s="245">
        <v>8300</v>
      </c>
      <c r="D98" s="100">
        <v>1</v>
      </c>
      <c r="E98" s="100">
        <v>2000</v>
      </c>
      <c r="F98" s="100">
        <v>2700</v>
      </c>
      <c r="G98" s="100">
        <v>273</v>
      </c>
      <c r="H98" s="100"/>
      <c r="I98" s="233" t="s">
        <v>80</v>
      </c>
      <c r="J98" s="171">
        <f>J99</f>
        <v>0</v>
      </c>
      <c r="K98" s="171">
        <f t="shared" ref="K98:P98" si="35">K99</f>
        <v>0</v>
      </c>
      <c r="L98" s="171">
        <f t="shared" si="35"/>
        <v>0</v>
      </c>
      <c r="M98" s="171">
        <f t="shared" si="35"/>
        <v>0</v>
      </c>
      <c r="N98" s="171">
        <f t="shared" si="35"/>
        <v>0</v>
      </c>
      <c r="O98" s="171">
        <f t="shared" si="35"/>
        <v>0</v>
      </c>
      <c r="P98" s="171">
        <f t="shared" si="35"/>
        <v>0</v>
      </c>
      <c r="Q98" s="171"/>
      <c r="R98" s="412"/>
      <c r="S98" s="413"/>
      <c r="T98" s="63"/>
      <c r="U98" s="76"/>
    </row>
    <row r="99" spans="1:33" s="45" customFormat="1" ht="36.75" hidden="1" customHeight="1">
      <c r="A99" s="76"/>
      <c r="B99" s="308">
        <v>2014</v>
      </c>
      <c r="C99" s="145">
        <v>8300</v>
      </c>
      <c r="D99" s="308">
        <v>1</v>
      </c>
      <c r="E99" s="308">
        <v>2000</v>
      </c>
      <c r="F99" s="308">
        <v>2700</v>
      </c>
      <c r="G99" s="308">
        <v>273</v>
      </c>
      <c r="H99" s="308">
        <v>1</v>
      </c>
      <c r="I99" s="406" t="s">
        <v>80</v>
      </c>
      <c r="J99" s="70">
        <v>0</v>
      </c>
      <c r="K99" s="70">
        <v>0</v>
      </c>
      <c r="L99" s="407">
        <f>J99+K99</f>
        <v>0</v>
      </c>
      <c r="M99" s="70">
        <v>0</v>
      </c>
      <c r="N99" s="70">
        <v>0</v>
      </c>
      <c r="O99" s="407">
        <f>+M99+N99</f>
        <v>0</v>
      </c>
      <c r="P99" s="407">
        <f>+L99+O99</f>
        <v>0</v>
      </c>
      <c r="Q99" s="72" t="s">
        <v>54</v>
      </c>
      <c r="R99" s="414"/>
      <c r="S99" s="415"/>
      <c r="T99" s="73" t="s">
        <v>48</v>
      </c>
      <c r="U99" s="76"/>
    </row>
    <row r="100" spans="1:33" s="77" customFormat="1" ht="49.5" hidden="1" customHeight="1">
      <c r="A100" s="76"/>
      <c r="B100" s="402">
        <v>2014</v>
      </c>
      <c r="C100" s="403">
        <v>8300</v>
      </c>
      <c r="D100" s="402">
        <v>1</v>
      </c>
      <c r="E100" s="402">
        <v>2000</v>
      </c>
      <c r="F100" s="402">
        <v>2900</v>
      </c>
      <c r="G100" s="402"/>
      <c r="H100" s="402"/>
      <c r="I100" s="232" t="s">
        <v>81</v>
      </c>
      <c r="J100" s="170">
        <f>J101</f>
        <v>0</v>
      </c>
      <c r="K100" s="170">
        <f t="shared" ref="K100:P101" si="36">K101</f>
        <v>0</v>
      </c>
      <c r="L100" s="170">
        <f t="shared" si="36"/>
        <v>0</v>
      </c>
      <c r="M100" s="170">
        <f t="shared" si="36"/>
        <v>0</v>
      </c>
      <c r="N100" s="170">
        <f t="shared" si="36"/>
        <v>0</v>
      </c>
      <c r="O100" s="170">
        <f t="shared" si="36"/>
        <v>0</v>
      </c>
      <c r="P100" s="170">
        <f t="shared" si="36"/>
        <v>0</v>
      </c>
      <c r="Q100" s="420"/>
      <c r="R100" s="410"/>
      <c r="S100" s="170"/>
      <c r="T100" s="57"/>
      <c r="U100" s="76"/>
    </row>
    <row r="101" spans="1:33" s="79" customFormat="1" ht="49.5" hidden="1" customHeight="1">
      <c r="A101" s="76"/>
      <c r="B101" s="100">
        <v>2014</v>
      </c>
      <c r="C101" s="245">
        <v>8300</v>
      </c>
      <c r="D101" s="100">
        <v>1</v>
      </c>
      <c r="E101" s="100">
        <v>2000</v>
      </c>
      <c r="F101" s="100">
        <v>2900</v>
      </c>
      <c r="G101" s="100">
        <v>296</v>
      </c>
      <c r="H101" s="100"/>
      <c r="I101" s="233" t="s">
        <v>82</v>
      </c>
      <c r="J101" s="171">
        <f>J102</f>
        <v>0</v>
      </c>
      <c r="K101" s="171">
        <f t="shared" si="36"/>
        <v>0</v>
      </c>
      <c r="L101" s="171">
        <f t="shared" si="36"/>
        <v>0</v>
      </c>
      <c r="M101" s="171">
        <f t="shared" si="36"/>
        <v>0</v>
      </c>
      <c r="N101" s="171">
        <f t="shared" si="36"/>
        <v>0</v>
      </c>
      <c r="O101" s="171">
        <f t="shared" si="36"/>
        <v>0</v>
      </c>
      <c r="P101" s="171">
        <f t="shared" si="36"/>
        <v>0</v>
      </c>
      <c r="Q101" s="416"/>
      <c r="R101" s="412"/>
      <c r="S101" s="171"/>
      <c r="T101" s="63"/>
      <c r="U101" s="76"/>
    </row>
    <row r="102" spans="1:33" s="45" customFormat="1" ht="40.5" hidden="1" customHeight="1">
      <c r="A102" s="76"/>
      <c r="B102" s="308">
        <v>2014</v>
      </c>
      <c r="C102" s="145">
        <v>8300</v>
      </c>
      <c r="D102" s="308">
        <v>1</v>
      </c>
      <c r="E102" s="308">
        <v>2000</v>
      </c>
      <c r="F102" s="308">
        <v>2900</v>
      </c>
      <c r="G102" s="308">
        <v>296</v>
      </c>
      <c r="H102" s="308">
        <v>1</v>
      </c>
      <c r="I102" s="406" t="s">
        <v>82</v>
      </c>
      <c r="J102" s="70">
        <v>0</v>
      </c>
      <c r="K102" s="70">
        <v>0</v>
      </c>
      <c r="L102" s="407">
        <f>J102+K102</f>
        <v>0</v>
      </c>
      <c r="M102" s="70">
        <v>0</v>
      </c>
      <c r="N102" s="70">
        <v>0</v>
      </c>
      <c r="O102" s="407">
        <f>+M102+N102</f>
        <v>0</v>
      </c>
      <c r="P102" s="407">
        <f>+L102+O102</f>
        <v>0</v>
      </c>
      <c r="Q102" s="418" t="s">
        <v>56</v>
      </c>
      <c r="R102" s="414"/>
      <c r="S102" s="72"/>
      <c r="T102" s="73" t="s">
        <v>48</v>
      </c>
      <c r="U102" s="76"/>
    </row>
    <row r="103" spans="1:33" s="74" customFormat="1" ht="36.75" hidden="1" customHeight="1">
      <c r="A103" s="76"/>
      <c r="B103" s="397">
        <v>2014</v>
      </c>
      <c r="C103" s="398">
        <v>8300</v>
      </c>
      <c r="D103" s="397">
        <v>1</v>
      </c>
      <c r="E103" s="397">
        <v>3000</v>
      </c>
      <c r="F103" s="397"/>
      <c r="G103" s="397"/>
      <c r="H103" s="397"/>
      <c r="I103" s="399" t="s">
        <v>83</v>
      </c>
      <c r="J103" s="400">
        <f>J104+J115+J122+J136+J141+J147+J156</f>
        <v>0</v>
      </c>
      <c r="K103" s="400">
        <f t="shared" ref="K103:P103" si="37">K104+K115+K122+K136+K141+K147+K156</f>
        <v>0</v>
      </c>
      <c r="L103" s="400">
        <f t="shared" si="37"/>
        <v>0</v>
      </c>
      <c r="M103" s="400">
        <f t="shared" si="37"/>
        <v>0</v>
      </c>
      <c r="N103" s="400">
        <f t="shared" si="37"/>
        <v>0</v>
      </c>
      <c r="O103" s="400">
        <f t="shared" si="37"/>
        <v>0</v>
      </c>
      <c r="P103" s="400">
        <f t="shared" si="37"/>
        <v>0</v>
      </c>
      <c r="Q103" s="400"/>
      <c r="R103" s="401"/>
      <c r="S103" s="400"/>
      <c r="T103" s="51"/>
      <c r="U103" s="76"/>
    </row>
    <row r="104" spans="1:33" s="91" customFormat="1" ht="39" hidden="1" customHeight="1">
      <c r="A104" s="93"/>
      <c r="B104" s="423">
        <v>2014</v>
      </c>
      <c r="C104" s="424">
        <v>8300</v>
      </c>
      <c r="D104" s="423">
        <v>1</v>
      </c>
      <c r="E104" s="423">
        <v>3000</v>
      </c>
      <c r="F104" s="423">
        <v>3100</v>
      </c>
      <c r="G104" s="423"/>
      <c r="H104" s="423"/>
      <c r="I104" s="425" t="s">
        <v>84</v>
      </c>
      <c r="J104" s="170">
        <f>J105+J107+J109+J111+J113</f>
        <v>0</v>
      </c>
      <c r="K104" s="170">
        <f t="shared" ref="K104:P104" si="38">K105+K107+K109+K111+K113</f>
        <v>0</v>
      </c>
      <c r="L104" s="170">
        <f t="shared" si="38"/>
        <v>0</v>
      </c>
      <c r="M104" s="170">
        <f t="shared" si="38"/>
        <v>0</v>
      </c>
      <c r="N104" s="170">
        <f t="shared" si="38"/>
        <v>0</v>
      </c>
      <c r="O104" s="170">
        <f t="shared" si="38"/>
        <v>0</v>
      </c>
      <c r="P104" s="170">
        <f t="shared" si="38"/>
        <v>0</v>
      </c>
      <c r="Q104" s="426"/>
      <c r="R104" s="427"/>
      <c r="S104" s="428"/>
      <c r="T104" s="92"/>
      <c r="U104" s="93"/>
      <c r="V104" s="93"/>
      <c r="W104" s="93"/>
      <c r="X104" s="93"/>
      <c r="Y104" s="93"/>
      <c r="Z104" s="93"/>
      <c r="AA104" s="93"/>
      <c r="AB104" s="93"/>
      <c r="AC104" s="93"/>
      <c r="AD104" s="93"/>
      <c r="AE104" s="93"/>
      <c r="AF104" s="93"/>
      <c r="AG104" s="93"/>
    </row>
    <row r="105" spans="1:33" s="74" customFormat="1" ht="36.75" hidden="1" customHeight="1">
      <c r="A105" s="76"/>
      <c r="B105" s="100">
        <v>2014</v>
      </c>
      <c r="C105" s="245">
        <v>8300</v>
      </c>
      <c r="D105" s="100">
        <v>1</v>
      </c>
      <c r="E105" s="100">
        <v>3000</v>
      </c>
      <c r="F105" s="100">
        <v>3100</v>
      </c>
      <c r="G105" s="100">
        <v>311</v>
      </c>
      <c r="H105" s="100"/>
      <c r="I105" s="233" t="s">
        <v>85</v>
      </c>
      <c r="J105" s="171">
        <f>J106</f>
        <v>0</v>
      </c>
      <c r="K105" s="171">
        <f t="shared" ref="K105:P105" si="39">K106</f>
        <v>0</v>
      </c>
      <c r="L105" s="171">
        <f t="shared" si="39"/>
        <v>0</v>
      </c>
      <c r="M105" s="171">
        <f t="shared" si="39"/>
        <v>0</v>
      </c>
      <c r="N105" s="171">
        <f t="shared" si="39"/>
        <v>0</v>
      </c>
      <c r="O105" s="171">
        <f t="shared" si="39"/>
        <v>0</v>
      </c>
      <c r="P105" s="171">
        <f t="shared" si="39"/>
        <v>0</v>
      </c>
      <c r="Q105" s="171"/>
      <c r="R105" s="405"/>
      <c r="S105" s="171"/>
      <c r="T105" s="63"/>
      <c r="U105" s="76"/>
    </row>
    <row r="106" spans="1:33" s="74" customFormat="1" ht="36.75" hidden="1" customHeight="1">
      <c r="A106" s="76"/>
      <c r="B106" s="308">
        <v>2014</v>
      </c>
      <c r="C106" s="145">
        <v>8300</v>
      </c>
      <c r="D106" s="308">
        <v>1</v>
      </c>
      <c r="E106" s="308">
        <v>3000</v>
      </c>
      <c r="F106" s="308">
        <v>3100</v>
      </c>
      <c r="G106" s="308">
        <v>311</v>
      </c>
      <c r="H106" s="308">
        <v>1</v>
      </c>
      <c r="I106" s="406" t="s">
        <v>86</v>
      </c>
      <c r="J106" s="70">
        <v>0</v>
      </c>
      <c r="K106" s="70">
        <v>0</v>
      </c>
      <c r="L106" s="407">
        <f>J106+K106</f>
        <v>0</v>
      </c>
      <c r="M106" s="70">
        <v>0</v>
      </c>
      <c r="N106" s="70">
        <v>0</v>
      </c>
      <c r="O106" s="407">
        <f>+M106+N106</f>
        <v>0</v>
      </c>
      <c r="P106" s="407">
        <f>+L106+O106</f>
        <v>0</v>
      </c>
      <c r="Q106" s="72" t="s">
        <v>65</v>
      </c>
      <c r="R106" s="71"/>
      <c r="S106" s="72"/>
      <c r="T106" s="73" t="s">
        <v>48</v>
      </c>
      <c r="U106" s="45"/>
    </row>
    <row r="107" spans="1:33" s="74" customFormat="1" ht="36.75" hidden="1" customHeight="1">
      <c r="A107" s="76"/>
      <c r="B107" s="100">
        <v>2014</v>
      </c>
      <c r="C107" s="245">
        <v>8300</v>
      </c>
      <c r="D107" s="100">
        <v>1</v>
      </c>
      <c r="E107" s="100">
        <v>3000</v>
      </c>
      <c r="F107" s="100">
        <v>3100</v>
      </c>
      <c r="G107" s="100">
        <v>313</v>
      </c>
      <c r="H107" s="100"/>
      <c r="I107" s="233" t="s">
        <v>87</v>
      </c>
      <c r="J107" s="171">
        <f>J108</f>
        <v>0</v>
      </c>
      <c r="K107" s="171">
        <f t="shared" ref="K107:P107" si="40">K108</f>
        <v>0</v>
      </c>
      <c r="L107" s="171">
        <f t="shared" si="40"/>
        <v>0</v>
      </c>
      <c r="M107" s="171">
        <f t="shared" si="40"/>
        <v>0</v>
      </c>
      <c r="N107" s="171">
        <f t="shared" si="40"/>
        <v>0</v>
      </c>
      <c r="O107" s="171">
        <f t="shared" si="40"/>
        <v>0</v>
      </c>
      <c r="P107" s="171">
        <f t="shared" si="40"/>
        <v>0</v>
      </c>
      <c r="Q107" s="171"/>
      <c r="R107" s="405"/>
      <c r="S107" s="171"/>
      <c r="T107" s="63"/>
      <c r="U107" s="45"/>
    </row>
    <row r="108" spans="1:33" s="74" customFormat="1" ht="36.75" hidden="1" customHeight="1">
      <c r="A108" s="76"/>
      <c r="B108" s="308">
        <v>2014</v>
      </c>
      <c r="C108" s="145">
        <v>8300</v>
      </c>
      <c r="D108" s="308">
        <v>1</v>
      </c>
      <c r="E108" s="308">
        <v>3000</v>
      </c>
      <c r="F108" s="308">
        <v>3100</v>
      </c>
      <c r="G108" s="308">
        <v>313</v>
      </c>
      <c r="H108" s="308">
        <v>1</v>
      </c>
      <c r="I108" s="406" t="s">
        <v>88</v>
      </c>
      <c r="J108" s="70">
        <v>0</v>
      </c>
      <c r="K108" s="70">
        <v>0</v>
      </c>
      <c r="L108" s="407">
        <f>J108+K108</f>
        <v>0</v>
      </c>
      <c r="M108" s="70">
        <v>0</v>
      </c>
      <c r="N108" s="70">
        <v>0</v>
      </c>
      <c r="O108" s="407">
        <f>+M108+N108</f>
        <v>0</v>
      </c>
      <c r="P108" s="407">
        <f>+L108+O108</f>
        <v>0</v>
      </c>
      <c r="Q108" s="72" t="s">
        <v>65</v>
      </c>
      <c r="R108" s="71"/>
      <c r="S108" s="72"/>
      <c r="T108" s="73" t="s">
        <v>48</v>
      </c>
      <c r="U108" s="45"/>
    </row>
    <row r="109" spans="1:33" s="74" customFormat="1" ht="36.75" hidden="1" customHeight="1">
      <c r="A109" s="76"/>
      <c r="B109" s="100">
        <v>2014</v>
      </c>
      <c r="C109" s="245">
        <v>8300</v>
      </c>
      <c r="D109" s="100">
        <v>1</v>
      </c>
      <c r="E109" s="100">
        <v>3000</v>
      </c>
      <c r="F109" s="100">
        <v>3100</v>
      </c>
      <c r="G109" s="100">
        <v>314</v>
      </c>
      <c r="H109" s="100"/>
      <c r="I109" s="233" t="s">
        <v>89</v>
      </c>
      <c r="J109" s="171">
        <f>J110</f>
        <v>0</v>
      </c>
      <c r="K109" s="171">
        <f t="shared" ref="K109:P109" si="41">K110</f>
        <v>0</v>
      </c>
      <c r="L109" s="171">
        <f t="shared" si="41"/>
        <v>0</v>
      </c>
      <c r="M109" s="171">
        <f t="shared" si="41"/>
        <v>0</v>
      </c>
      <c r="N109" s="171">
        <f t="shared" si="41"/>
        <v>0</v>
      </c>
      <c r="O109" s="171">
        <f t="shared" si="41"/>
        <v>0</v>
      </c>
      <c r="P109" s="171">
        <f t="shared" si="41"/>
        <v>0</v>
      </c>
      <c r="Q109" s="171"/>
      <c r="R109" s="405"/>
      <c r="S109" s="171"/>
      <c r="T109" s="63"/>
      <c r="U109" s="45"/>
    </row>
    <row r="110" spans="1:33" s="74" customFormat="1" ht="36.75" hidden="1" customHeight="1">
      <c r="A110" s="76"/>
      <c r="B110" s="308">
        <v>2014</v>
      </c>
      <c r="C110" s="145">
        <v>8300</v>
      </c>
      <c r="D110" s="308">
        <v>1</v>
      </c>
      <c r="E110" s="308">
        <v>3000</v>
      </c>
      <c r="F110" s="308">
        <v>3100</v>
      </c>
      <c r="G110" s="308">
        <v>314</v>
      </c>
      <c r="H110" s="308">
        <v>1</v>
      </c>
      <c r="I110" s="406" t="s">
        <v>90</v>
      </c>
      <c r="J110" s="70">
        <v>0</v>
      </c>
      <c r="K110" s="70">
        <v>0</v>
      </c>
      <c r="L110" s="407">
        <f>J110+K110</f>
        <v>0</v>
      </c>
      <c r="M110" s="70">
        <v>0</v>
      </c>
      <c r="N110" s="70">
        <v>0</v>
      </c>
      <c r="O110" s="407">
        <f>+M110+N110</f>
        <v>0</v>
      </c>
      <c r="P110" s="407">
        <f>+L110+O110</f>
        <v>0</v>
      </c>
      <c r="Q110" s="72" t="s">
        <v>65</v>
      </c>
      <c r="R110" s="71"/>
      <c r="S110" s="72"/>
      <c r="T110" s="73" t="s">
        <v>48</v>
      </c>
      <c r="U110" s="45"/>
    </row>
    <row r="111" spans="1:33" s="74" customFormat="1" ht="54" hidden="1" customHeight="1">
      <c r="A111" s="76"/>
      <c r="B111" s="100">
        <v>2014</v>
      </c>
      <c r="C111" s="245">
        <v>8300</v>
      </c>
      <c r="D111" s="100">
        <v>1</v>
      </c>
      <c r="E111" s="100">
        <v>3000</v>
      </c>
      <c r="F111" s="100">
        <v>3100</v>
      </c>
      <c r="G111" s="100">
        <v>317</v>
      </c>
      <c r="H111" s="100"/>
      <c r="I111" s="233" t="s">
        <v>91</v>
      </c>
      <c r="J111" s="171">
        <f>J112</f>
        <v>0</v>
      </c>
      <c r="K111" s="171">
        <f t="shared" ref="K111:P111" si="42">K112</f>
        <v>0</v>
      </c>
      <c r="L111" s="171">
        <f t="shared" si="42"/>
        <v>0</v>
      </c>
      <c r="M111" s="171">
        <f t="shared" si="42"/>
        <v>0</v>
      </c>
      <c r="N111" s="171">
        <f t="shared" si="42"/>
        <v>0</v>
      </c>
      <c r="O111" s="171">
        <f t="shared" si="42"/>
        <v>0</v>
      </c>
      <c r="P111" s="171">
        <f t="shared" si="42"/>
        <v>0</v>
      </c>
      <c r="Q111" s="171"/>
      <c r="R111" s="405"/>
      <c r="S111" s="171"/>
      <c r="T111" s="63"/>
      <c r="U111" s="45"/>
    </row>
    <row r="112" spans="1:33" s="74" customFormat="1" ht="62.25" hidden="1" customHeight="1">
      <c r="A112" s="76"/>
      <c r="B112" s="308">
        <v>2014</v>
      </c>
      <c r="C112" s="145">
        <v>8300</v>
      </c>
      <c r="D112" s="308">
        <v>1</v>
      </c>
      <c r="E112" s="308">
        <v>3000</v>
      </c>
      <c r="F112" s="308">
        <v>3100</v>
      </c>
      <c r="G112" s="308">
        <v>317</v>
      </c>
      <c r="H112" s="308">
        <v>1</v>
      </c>
      <c r="I112" s="429" t="s">
        <v>92</v>
      </c>
      <c r="J112" s="70">
        <v>0</v>
      </c>
      <c r="K112" s="70">
        <v>0</v>
      </c>
      <c r="L112" s="407">
        <f>J112+K112</f>
        <v>0</v>
      </c>
      <c r="M112" s="70">
        <v>0</v>
      </c>
      <c r="N112" s="70">
        <v>0</v>
      </c>
      <c r="O112" s="407">
        <f>+M112+N112</f>
        <v>0</v>
      </c>
      <c r="P112" s="407">
        <f>+L112+O112</f>
        <v>0</v>
      </c>
      <c r="Q112" s="72" t="s">
        <v>65</v>
      </c>
      <c r="R112" s="71"/>
      <c r="S112" s="72"/>
      <c r="T112" s="73" t="s">
        <v>48</v>
      </c>
      <c r="U112" s="45"/>
    </row>
    <row r="113" spans="1:33" s="95" customFormat="1" ht="43.5" hidden="1" customHeight="1">
      <c r="A113" s="93"/>
      <c r="B113" s="100">
        <v>2014</v>
      </c>
      <c r="C113" s="245">
        <v>8300</v>
      </c>
      <c r="D113" s="100">
        <v>1</v>
      </c>
      <c r="E113" s="100">
        <v>3000</v>
      </c>
      <c r="F113" s="100">
        <v>3100</v>
      </c>
      <c r="G113" s="100">
        <v>318</v>
      </c>
      <c r="H113" s="100"/>
      <c r="I113" s="233" t="s">
        <v>93</v>
      </c>
      <c r="J113" s="171">
        <f>J114</f>
        <v>0</v>
      </c>
      <c r="K113" s="171">
        <f t="shared" ref="K113:P113" si="43">K114</f>
        <v>0</v>
      </c>
      <c r="L113" s="171">
        <f t="shared" si="43"/>
        <v>0</v>
      </c>
      <c r="M113" s="171">
        <f t="shared" si="43"/>
        <v>0</v>
      </c>
      <c r="N113" s="171">
        <f t="shared" si="43"/>
        <v>0</v>
      </c>
      <c r="O113" s="171">
        <f t="shared" si="43"/>
        <v>0</v>
      </c>
      <c r="P113" s="171">
        <f t="shared" si="43"/>
        <v>0</v>
      </c>
      <c r="Q113" s="171"/>
      <c r="R113" s="405"/>
      <c r="S113" s="171"/>
      <c r="T113" s="63"/>
      <c r="U113" s="93"/>
      <c r="V113" s="93"/>
      <c r="W113" s="93"/>
      <c r="X113" s="93"/>
      <c r="Y113" s="93"/>
      <c r="Z113" s="93"/>
      <c r="AA113" s="93"/>
      <c r="AB113" s="93"/>
      <c r="AC113" s="93"/>
      <c r="AD113" s="93"/>
      <c r="AE113" s="93"/>
      <c r="AF113" s="93"/>
      <c r="AG113" s="93"/>
    </row>
    <row r="114" spans="1:33" s="95" customFormat="1" ht="34.5" hidden="1" customHeight="1">
      <c r="A114" s="93"/>
      <c r="B114" s="430">
        <v>2014</v>
      </c>
      <c r="C114" s="431">
        <v>8300</v>
      </c>
      <c r="D114" s="430">
        <v>1</v>
      </c>
      <c r="E114" s="430">
        <v>3000</v>
      </c>
      <c r="F114" s="430">
        <v>3100</v>
      </c>
      <c r="G114" s="430">
        <v>318</v>
      </c>
      <c r="H114" s="430">
        <v>1</v>
      </c>
      <c r="I114" s="432" t="s">
        <v>94</v>
      </c>
      <c r="J114" s="70">
        <v>0</v>
      </c>
      <c r="K114" s="70">
        <v>0</v>
      </c>
      <c r="L114" s="407">
        <f>J114+K114</f>
        <v>0</v>
      </c>
      <c r="M114" s="70">
        <v>0</v>
      </c>
      <c r="N114" s="70">
        <v>0</v>
      </c>
      <c r="O114" s="407">
        <f>+M114+N114</f>
        <v>0</v>
      </c>
      <c r="P114" s="407">
        <f>+L114+O114</f>
        <v>0</v>
      </c>
      <c r="Q114" s="433" t="s">
        <v>65</v>
      </c>
      <c r="R114" s="434"/>
      <c r="S114" s="435"/>
      <c r="T114" s="98" t="s">
        <v>48</v>
      </c>
      <c r="U114" s="93"/>
      <c r="V114" s="93"/>
      <c r="W114" s="93"/>
      <c r="X114" s="93"/>
      <c r="Y114" s="93"/>
      <c r="Z114" s="93"/>
      <c r="AA114" s="93"/>
      <c r="AB114" s="93"/>
      <c r="AC114" s="93"/>
      <c r="AD114" s="93"/>
      <c r="AE114" s="93"/>
      <c r="AF114" s="93"/>
      <c r="AG114" s="93"/>
    </row>
    <row r="115" spans="1:33" s="77" customFormat="1" hidden="1">
      <c r="A115" s="76"/>
      <c r="B115" s="402">
        <v>2014</v>
      </c>
      <c r="C115" s="403">
        <v>8300</v>
      </c>
      <c r="D115" s="402">
        <v>1</v>
      </c>
      <c r="E115" s="402">
        <v>3000</v>
      </c>
      <c r="F115" s="402">
        <v>3200</v>
      </c>
      <c r="G115" s="402"/>
      <c r="H115" s="402"/>
      <c r="I115" s="232" t="s">
        <v>95</v>
      </c>
      <c r="J115" s="170">
        <f>+J116+J118+J120</f>
        <v>0</v>
      </c>
      <c r="K115" s="170">
        <f t="shared" ref="K115:P115" si="44">+K116+K118+K120</f>
        <v>0</v>
      </c>
      <c r="L115" s="170">
        <f t="shared" si="44"/>
        <v>0</v>
      </c>
      <c r="M115" s="170">
        <f t="shared" si="44"/>
        <v>0</v>
      </c>
      <c r="N115" s="170">
        <f t="shared" si="44"/>
        <v>0</v>
      </c>
      <c r="O115" s="170">
        <f t="shared" si="44"/>
        <v>0</v>
      </c>
      <c r="P115" s="170">
        <f t="shared" si="44"/>
        <v>0</v>
      </c>
      <c r="Q115" s="420"/>
      <c r="R115" s="410"/>
      <c r="S115" s="170"/>
      <c r="T115" s="57"/>
      <c r="U115" s="76"/>
    </row>
    <row r="116" spans="1:33" s="79" customFormat="1" ht="55.5" hidden="1" customHeight="1">
      <c r="A116" s="76"/>
      <c r="B116" s="100">
        <v>2014</v>
      </c>
      <c r="C116" s="245">
        <v>8300</v>
      </c>
      <c r="D116" s="100">
        <v>1</v>
      </c>
      <c r="E116" s="100">
        <v>3000</v>
      </c>
      <c r="F116" s="100">
        <v>3200</v>
      </c>
      <c r="G116" s="100">
        <v>325</v>
      </c>
      <c r="H116" s="100"/>
      <c r="I116" s="233" t="s">
        <v>96</v>
      </c>
      <c r="J116" s="171">
        <f t="shared" ref="J116:P120" si="45">J117</f>
        <v>0</v>
      </c>
      <c r="K116" s="171">
        <f t="shared" si="45"/>
        <v>0</v>
      </c>
      <c r="L116" s="171">
        <f t="shared" si="45"/>
        <v>0</v>
      </c>
      <c r="M116" s="171">
        <f t="shared" si="45"/>
        <v>0</v>
      </c>
      <c r="N116" s="171">
        <f t="shared" si="45"/>
        <v>0</v>
      </c>
      <c r="O116" s="171">
        <f t="shared" si="45"/>
        <v>0</v>
      </c>
      <c r="P116" s="171">
        <f t="shared" si="45"/>
        <v>0</v>
      </c>
      <c r="Q116" s="416"/>
      <c r="R116" s="412"/>
      <c r="S116" s="171"/>
      <c r="T116" s="63"/>
      <c r="U116" s="76"/>
    </row>
    <row r="117" spans="1:33" s="45" customFormat="1" ht="81.75" hidden="1" customHeight="1">
      <c r="A117" s="76"/>
      <c r="B117" s="308">
        <v>2014</v>
      </c>
      <c r="C117" s="145">
        <v>8300</v>
      </c>
      <c r="D117" s="308">
        <v>1</v>
      </c>
      <c r="E117" s="308">
        <v>3000</v>
      </c>
      <c r="F117" s="308">
        <v>3200</v>
      </c>
      <c r="G117" s="308">
        <v>325</v>
      </c>
      <c r="H117" s="308">
        <v>1</v>
      </c>
      <c r="I117" s="429" t="s">
        <v>97</v>
      </c>
      <c r="J117" s="70">
        <v>0</v>
      </c>
      <c r="K117" s="70">
        <v>0</v>
      </c>
      <c r="L117" s="407">
        <f>J117+K117</f>
        <v>0</v>
      </c>
      <c r="M117" s="70">
        <v>0</v>
      </c>
      <c r="N117" s="70">
        <v>0</v>
      </c>
      <c r="O117" s="407">
        <f>+M117+N117</f>
        <v>0</v>
      </c>
      <c r="P117" s="407">
        <f>+L117+O117</f>
        <v>0</v>
      </c>
      <c r="Q117" s="418" t="s">
        <v>65</v>
      </c>
      <c r="R117" s="414"/>
      <c r="S117" s="72"/>
      <c r="T117" s="73" t="s">
        <v>48</v>
      </c>
      <c r="U117" s="76"/>
    </row>
    <row r="118" spans="1:33" s="79" customFormat="1" ht="55.5" hidden="1" customHeight="1">
      <c r="A118" s="76"/>
      <c r="B118" s="100">
        <v>2014</v>
      </c>
      <c r="C118" s="245">
        <v>8300</v>
      </c>
      <c r="D118" s="100">
        <v>1</v>
      </c>
      <c r="E118" s="100">
        <v>3000</v>
      </c>
      <c r="F118" s="100">
        <v>3200</v>
      </c>
      <c r="G118" s="100">
        <v>326</v>
      </c>
      <c r="H118" s="100"/>
      <c r="I118" s="233" t="s">
        <v>98</v>
      </c>
      <c r="J118" s="171">
        <f>J119</f>
        <v>0</v>
      </c>
      <c r="K118" s="171">
        <f t="shared" si="45"/>
        <v>0</v>
      </c>
      <c r="L118" s="171">
        <f t="shared" si="45"/>
        <v>0</v>
      </c>
      <c r="M118" s="171">
        <f t="shared" si="45"/>
        <v>0</v>
      </c>
      <c r="N118" s="171">
        <f t="shared" si="45"/>
        <v>0</v>
      </c>
      <c r="O118" s="171">
        <f t="shared" si="45"/>
        <v>0</v>
      </c>
      <c r="P118" s="171">
        <f t="shared" si="45"/>
        <v>0</v>
      </c>
      <c r="Q118" s="416"/>
      <c r="R118" s="412"/>
      <c r="S118" s="171"/>
      <c r="T118" s="63"/>
      <c r="U118" s="76"/>
    </row>
    <row r="119" spans="1:33" s="45" customFormat="1" ht="42.75" hidden="1" customHeight="1">
      <c r="A119" s="76"/>
      <c r="B119" s="308">
        <v>2014</v>
      </c>
      <c r="C119" s="145">
        <v>8300</v>
      </c>
      <c r="D119" s="308">
        <v>1</v>
      </c>
      <c r="E119" s="308">
        <v>3000</v>
      </c>
      <c r="F119" s="308">
        <v>3200</v>
      </c>
      <c r="G119" s="308">
        <v>326</v>
      </c>
      <c r="H119" s="308">
        <v>1</v>
      </c>
      <c r="I119" s="406" t="s">
        <v>99</v>
      </c>
      <c r="J119" s="70">
        <v>0</v>
      </c>
      <c r="K119" s="70">
        <v>0</v>
      </c>
      <c r="L119" s="407">
        <f>J119+K119</f>
        <v>0</v>
      </c>
      <c r="M119" s="70">
        <v>0</v>
      </c>
      <c r="N119" s="70">
        <v>0</v>
      </c>
      <c r="O119" s="407">
        <f>+M119+N119</f>
        <v>0</v>
      </c>
      <c r="P119" s="407">
        <f>+L119+O119</f>
        <v>0</v>
      </c>
      <c r="Q119" s="418" t="s">
        <v>65</v>
      </c>
      <c r="R119" s="414"/>
      <c r="S119" s="72"/>
      <c r="T119" s="73" t="s">
        <v>48</v>
      </c>
      <c r="U119" s="76"/>
    </row>
    <row r="120" spans="1:33" s="79" customFormat="1" ht="55.5" hidden="1" customHeight="1">
      <c r="A120" s="76"/>
      <c r="B120" s="100">
        <v>2014</v>
      </c>
      <c r="C120" s="245">
        <v>8300</v>
      </c>
      <c r="D120" s="100">
        <v>1</v>
      </c>
      <c r="E120" s="100">
        <v>3000</v>
      </c>
      <c r="F120" s="100">
        <v>3200</v>
      </c>
      <c r="G120" s="100">
        <v>329</v>
      </c>
      <c r="H120" s="100"/>
      <c r="I120" s="233" t="s">
        <v>100</v>
      </c>
      <c r="J120" s="171">
        <f>J121</f>
        <v>0</v>
      </c>
      <c r="K120" s="171">
        <f t="shared" si="45"/>
        <v>0</v>
      </c>
      <c r="L120" s="171">
        <f t="shared" si="45"/>
        <v>0</v>
      </c>
      <c r="M120" s="171">
        <f t="shared" si="45"/>
        <v>0</v>
      </c>
      <c r="N120" s="171">
        <f t="shared" si="45"/>
        <v>0</v>
      </c>
      <c r="O120" s="171">
        <f t="shared" si="45"/>
        <v>0</v>
      </c>
      <c r="P120" s="171">
        <f t="shared" si="45"/>
        <v>0</v>
      </c>
      <c r="Q120" s="416"/>
      <c r="R120" s="412"/>
      <c r="S120" s="171"/>
      <c r="T120" s="63"/>
      <c r="U120" s="76"/>
    </row>
    <row r="121" spans="1:33" s="45" customFormat="1" ht="42.75" hidden="1" customHeight="1">
      <c r="A121" s="76"/>
      <c r="B121" s="308">
        <v>2014</v>
      </c>
      <c r="C121" s="145">
        <v>8300</v>
      </c>
      <c r="D121" s="308">
        <v>1</v>
      </c>
      <c r="E121" s="308">
        <v>3000</v>
      </c>
      <c r="F121" s="308">
        <v>3200</v>
      </c>
      <c r="G121" s="308">
        <v>329</v>
      </c>
      <c r="H121" s="308">
        <v>1</v>
      </c>
      <c r="I121" s="429" t="s">
        <v>101</v>
      </c>
      <c r="J121" s="70">
        <v>0</v>
      </c>
      <c r="K121" s="70">
        <v>0</v>
      </c>
      <c r="L121" s="407">
        <f>J121+K121</f>
        <v>0</v>
      </c>
      <c r="M121" s="70">
        <v>0</v>
      </c>
      <c r="N121" s="70">
        <v>0</v>
      </c>
      <c r="O121" s="407">
        <f>+M121+N121</f>
        <v>0</v>
      </c>
      <c r="P121" s="407">
        <f>+L121+O121</f>
        <v>0</v>
      </c>
      <c r="Q121" s="418" t="s">
        <v>65</v>
      </c>
      <c r="R121" s="414"/>
      <c r="S121" s="72"/>
      <c r="T121" s="73" t="s">
        <v>48</v>
      </c>
      <c r="U121" s="76"/>
    </row>
    <row r="122" spans="1:33" s="77" customFormat="1" ht="40.5" hidden="1">
      <c r="A122" s="76"/>
      <c r="B122" s="402">
        <v>2014</v>
      </c>
      <c r="C122" s="403">
        <v>8300</v>
      </c>
      <c r="D122" s="402">
        <v>1</v>
      </c>
      <c r="E122" s="402">
        <v>3000</v>
      </c>
      <c r="F122" s="402">
        <v>3300</v>
      </c>
      <c r="G122" s="402"/>
      <c r="H122" s="402"/>
      <c r="I122" s="232" t="s">
        <v>102</v>
      </c>
      <c r="J122" s="170">
        <f>J123+J125+J127+J129+J131+J133</f>
        <v>0</v>
      </c>
      <c r="K122" s="170">
        <f t="shared" ref="K122:P122" si="46">K123+K125+K127+K129+K131+K133</f>
        <v>0</v>
      </c>
      <c r="L122" s="170">
        <f t="shared" si="46"/>
        <v>0</v>
      </c>
      <c r="M122" s="170">
        <f t="shared" si="46"/>
        <v>0</v>
      </c>
      <c r="N122" s="170">
        <f t="shared" si="46"/>
        <v>0</v>
      </c>
      <c r="O122" s="170">
        <f t="shared" si="46"/>
        <v>0</v>
      </c>
      <c r="P122" s="170">
        <f t="shared" si="46"/>
        <v>0</v>
      </c>
      <c r="Q122" s="170"/>
      <c r="R122" s="404"/>
      <c r="S122" s="170"/>
      <c r="T122" s="57"/>
      <c r="U122" s="76"/>
    </row>
    <row r="123" spans="1:33" s="79" customFormat="1" ht="36.75" hidden="1" customHeight="1">
      <c r="A123" s="76"/>
      <c r="B123" s="100">
        <v>2014</v>
      </c>
      <c r="C123" s="245">
        <v>8300</v>
      </c>
      <c r="D123" s="100">
        <v>1</v>
      </c>
      <c r="E123" s="100">
        <v>3000</v>
      </c>
      <c r="F123" s="100">
        <v>3300</v>
      </c>
      <c r="G123" s="100">
        <v>331</v>
      </c>
      <c r="H123" s="100"/>
      <c r="I123" s="233" t="s">
        <v>103</v>
      </c>
      <c r="J123" s="171">
        <f>+J124</f>
        <v>0</v>
      </c>
      <c r="K123" s="171">
        <f t="shared" ref="K123:P123" si="47">+K124</f>
        <v>0</v>
      </c>
      <c r="L123" s="171">
        <f t="shared" si="47"/>
        <v>0</v>
      </c>
      <c r="M123" s="171">
        <f t="shared" si="47"/>
        <v>0</v>
      </c>
      <c r="N123" s="171">
        <f t="shared" si="47"/>
        <v>0</v>
      </c>
      <c r="O123" s="171">
        <f t="shared" si="47"/>
        <v>0</v>
      </c>
      <c r="P123" s="171">
        <f t="shared" si="47"/>
        <v>0</v>
      </c>
      <c r="Q123" s="171"/>
      <c r="R123" s="405"/>
      <c r="S123" s="171"/>
      <c r="T123" s="63"/>
      <c r="U123" s="76"/>
    </row>
    <row r="124" spans="1:33" s="45" customFormat="1" ht="36.75" hidden="1" customHeight="1">
      <c r="A124" s="76"/>
      <c r="B124" s="308">
        <v>2014</v>
      </c>
      <c r="C124" s="145">
        <v>8300</v>
      </c>
      <c r="D124" s="308">
        <v>1</v>
      </c>
      <c r="E124" s="308">
        <v>3000</v>
      </c>
      <c r="F124" s="308">
        <v>3300</v>
      </c>
      <c r="G124" s="308">
        <v>331</v>
      </c>
      <c r="H124" s="308">
        <v>1</v>
      </c>
      <c r="I124" s="406" t="s">
        <v>104</v>
      </c>
      <c r="J124" s="70">
        <v>0</v>
      </c>
      <c r="K124" s="70">
        <v>0</v>
      </c>
      <c r="L124" s="407">
        <f>+J1054+K124</f>
        <v>0</v>
      </c>
      <c r="M124" s="70">
        <v>0</v>
      </c>
      <c r="N124" s="70">
        <v>0</v>
      </c>
      <c r="O124" s="407">
        <f>+M957+N124</f>
        <v>0</v>
      </c>
      <c r="P124" s="407">
        <f>+L124+O124</f>
        <v>0</v>
      </c>
      <c r="Q124" s="72" t="s">
        <v>65</v>
      </c>
      <c r="R124" s="71"/>
      <c r="S124" s="72"/>
      <c r="T124" s="73"/>
      <c r="U124" s="76"/>
    </row>
    <row r="125" spans="1:33" s="79" customFormat="1" ht="69.75" hidden="1" customHeight="1">
      <c r="A125" s="76"/>
      <c r="B125" s="100">
        <v>2014</v>
      </c>
      <c r="C125" s="245">
        <v>8300</v>
      </c>
      <c r="D125" s="100">
        <v>1</v>
      </c>
      <c r="E125" s="100">
        <v>3000</v>
      </c>
      <c r="F125" s="100">
        <v>3300</v>
      </c>
      <c r="G125" s="100">
        <v>333</v>
      </c>
      <c r="H125" s="100"/>
      <c r="I125" s="233" t="s">
        <v>105</v>
      </c>
      <c r="J125" s="171">
        <f>J126</f>
        <v>0</v>
      </c>
      <c r="K125" s="171">
        <f t="shared" ref="K125:P125" si="48">K126</f>
        <v>0</v>
      </c>
      <c r="L125" s="171">
        <f t="shared" si="48"/>
        <v>0</v>
      </c>
      <c r="M125" s="171">
        <f t="shared" si="48"/>
        <v>0</v>
      </c>
      <c r="N125" s="171">
        <f t="shared" si="48"/>
        <v>0</v>
      </c>
      <c r="O125" s="171">
        <f t="shared" si="48"/>
        <v>0</v>
      </c>
      <c r="P125" s="171">
        <f t="shared" si="48"/>
        <v>0</v>
      </c>
      <c r="Q125" s="171"/>
      <c r="R125" s="412"/>
      <c r="S125" s="413"/>
      <c r="T125" s="63"/>
      <c r="U125" s="76"/>
    </row>
    <row r="126" spans="1:33" s="45" customFormat="1" ht="53.25" hidden="1" customHeight="1">
      <c r="A126" s="76"/>
      <c r="B126" s="308">
        <v>2014</v>
      </c>
      <c r="C126" s="145">
        <v>8300</v>
      </c>
      <c r="D126" s="308">
        <v>1</v>
      </c>
      <c r="E126" s="308">
        <v>3000</v>
      </c>
      <c r="F126" s="308">
        <v>3300</v>
      </c>
      <c r="G126" s="308">
        <v>333</v>
      </c>
      <c r="H126" s="308">
        <v>1</v>
      </c>
      <c r="I126" s="406" t="s">
        <v>105</v>
      </c>
      <c r="J126" s="70">
        <v>0</v>
      </c>
      <c r="K126" s="70">
        <v>0</v>
      </c>
      <c r="L126" s="407">
        <f>J126+K126</f>
        <v>0</v>
      </c>
      <c r="M126" s="70">
        <v>0</v>
      </c>
      <c r="N126" s="70">
        <v>0</v>
      </c>
      <c r="O126" s="407">
        <f>+M126+N126</f>
        <v>0</v>
      </c>
      <c r="P126" s="407">
        <f>+L126+O126</f>
        <v>0</v>
      </c>
      <c r="Q126" s="72" t="s">
        <v>65</v>
      </c>
      <c r="R126" s="414"/>
      <c r="S126" s="415"/>
      <c r="T126" s="73" t="s">
        <v>48</v>
      </c>
      <c r="U126" s="76"/>
    </row>
    <row r="127" spans="1:33" s="79" customFormat="1" ht="36.75" hidden="1" customHeight="1">
      <c r="A127" s="76"/>
      <c r="B127" s="100">
        <v>2014</v>
      </c>
      <c r="C127" s="245">
        <v>8300</v>
      </c>
      <c r="D127" s="100">
        <v>1</v>
      </c>
      <c r="E127" s="100">
        <v>3000</v>
      </c>
      <c r="F127" s="100">
        <v>3300</v>
      </c>
      <c r="G127" s="100">
        <v>334</v>
      </c>
      <c r="H127" s="100"/>
      <c r="I127" s="233" t="s">
        <v>106</v>
      </c>
      <c r="J127" s="171">
        <f>J128</f>
        <v>0</v>
      </c>
      <c r="K127" s="171">
        <f t="shared" ref="K127:P127" si="49">K128</f>
        <v>0</v>
      </c>
      <c r="L127" s="171">
        <f t="shared" si="49"/>
        <v>0</v>
      </c>
      <c r="M127" s="171">
        <f t="shared" si="49"/>
        <v>0</v>
      </c>
      <c r="N127" s="171">
        <f t="shared" si="49"/>
        <v>0</v>
      </c>
      <c r="O127" s="171">
        <f t="shared" si="49"/>
        <v>0</v>
      </c>
      <c r="P127" s="171">
        <f t="shared" si="49"/>
        <v>0</v>
      </c>
      <c r="Q127" s="171"/>
      <c r="R127" s="405"/>
      <c r="S127" s="171"/>
      <c r="T127" s="63"/>
      <c r="U127" s="76"/>
    </row>
    <row r="128" spans="1:33" s="45" customFormat="1" ht="36.75" hidden="1" customHeight="1">
      <c r="A128" s="76"/>
      <c r="B128" s="308">
        <v>2014</v>
      </c>
      <c r="C128" s="145">
        <v>8300</v>
      </c>
      <c r="D128" s="308">
        <v>1</v>
      </c>
      <c r="E128" s="308">
        <v>3000</v>
      </c>
      <c r="F128" s="308">
        <v>3300</v>
      </c>
      <c r="G128" s="308">
        <v>334</v>
      </c>
      <c r="H128" s="308">
        <v>1</v>
      </c>
      <c r="I128" s="406" t="s">
        <v>107</v>
      </c>
      <c r="J128" s="70">
        <v>0</v>
      </c>
      <c r="K128" s="70">
        <v>0</v>
      </c>
      <c r="L128" s="407">
        <f>J128+K128</f>
        <v>0</v>
      </c>
      <c r="M128" s="70">
        <v>0</v>
      </c>
      <c r="N128" s="70">
        <v>0</v>
      </c>
      <c r="O128" s="407">
        <f>+M128+N128</f>
        <v>0</v>
      </c>
      <c r="P128" s="407">
        <f>+L128+O128</f>
        <v>0</v>
      </c>
      <c r="Q128" s="72" t="s">
        <v>65</v>
      </c>
      <c r="R128" s="71"/>
      <c r="S128" s="72"/>
      <c r="T128" s="73" t="s">
        <v>48</v>
      </c>
      <c r="U128" s="76"/>
    </row>
    <row r="129" spans="1:33" s="79" customFormat="1" hidden="1">
      <c r="A129" s="76"/>
      <c r="B129" s="100">
        <v>2014</v>
      </c>
      <c r="C129" s="245">
        <v>8300</v>
      </c>
      <c r="D129" s="100">
        <v>1</v>
      </c>
      <c r="E129" s="100">
        <v>3000</v>
      </c>
      <c r="F129" s="100">
        <v>3300</v>
      </c>
      <c r="G129" s="100">
        <v>335</v>
      </c>
      <c r="H129" s="100"/>
      <c r="I129" s="233" t="s">
        <v>108</v>
      </c>
      <c r="J129" s="171">
        <f>J130</f>
        <v>0</v>
      </c>
      <c r="K129" s="171">
        <f t="shared" ref="K129:P131" si="50">K130</f>
        <v>0</v>
      </c>
      <c r="L129" s="171">
        <f t="shared" si="50"/>
        <v>0</v>
      </c>
      <c r="M129" s="171">
        <f t="shared" si="50"/>
        <v>0</v>
      </c>
      <c r="N129" s="171">
        <f t="shared" si="50"/>
        <v>0</v>
      </c>
      <c r="O129" s="171">
        <f t="shared" si="50"/>
        <v>0</v>
      </c>
      <c r="P129" s="171">
        <f t="shared" si="50"/>
        <v>0</v>
      </c>
      <c r="Q129" s="171"/>
      <c r="R129" s="405"/>
      <c r="S129" s="171"/>
      <c r="T129" s="63"/>
      <c r="U129" s="76"/>
    </row>
    <row r="130" spans="1:33" s="45" customFormat="1" ht="36.75" hidden="1" customHeight="1">
      <c r="A130" s="76"/>
      <c r="B130" s="308">
        <v>2014</v>
      </c>
      <c r="C130" s="145">
        <v>8300</v>
      </c>
      <c r="D130" s="308">
        <v>1</v>
      </c>
      <c r="E130" s="308">
        <v>3000</v>
      </c>
      <c r="F130" s="308">
        <v>3300</v>
      </c>
      <c r="G130" s="308">
        <v>335</v>
      </c>
      <c r="H130" s="308">
        <v>1</v>
      </c>
      <c r="I130" s="406" t="s">
        <v>109</v>
      </c>
      <c r="J130" s="70">
        <v>0</v>
      </c>
      <c r="K130" s="70">
        <v>0</v>
      </c>
      <c r="L130" s="407">
        <f>J130+K130</f>
        <v>0</v>
      </c>
      <c r="M130" s="70">
        <v>0</v>
      </c>
      <c r="N130" s="70">
        <v>0</v>
      </c>
      <c r="O130" s="407">
        <f>+M130+N130</f>
        <v>0</v>
      </c>
      <c r="P130" s="407">
        <f>+L130+O130</f>
        <v>0</v>
      </c>
      <c r="Q130" s="72" t="s">
        <v>65</v>
      </c>
      <c r="R130" s="71"/>
      <c r="S130" s="72"/>
      <c r="T130" s="73" t="s">
        <v>48</v>
      </c>
      <c r="U130" s="76"/>
    </row>
    <row r="131" spans="1:33" s="45" customFormat="1" ht="69.75" hidden="1" customHeight="1">
      <c r="A131" s="76"/>
      <c r="B131" s="100">
        <v>2014</v>
      </c>
      <c r="C131" s="245">
        <v>8300</v>
      </c>
      <c r="D131" s="100">
        <v>1</v>
      </c>
      <c r="E131" s="100">
        <v>3000</v>
      </c>
      <c r="F131" s="100">
        <v>3300</v>
      </c>
      <c r="G131" s="100">
        <v>336</v>
      </c>
      <c r="H131" s="100"/>
      <c r="I131" s="436" t="s">
        <v>110</v>
      </c>
      <c r="J131" s="171">
        <f>J132</f>
        <v>0</v>
      </c>
      <c r="K131" s="171">
        <f t="shared" si="50"/>
        <v>0</v>
      </c>
      <c r="L131" s="171">
        <f t="shared" si="50"/>
        <v>0</v>
      </c>
      <c r="M131" s="171">
        <f t="shared" si="50"/>
        <v>0</v>
      </c>
      <c r="N131" s="171">
        <f t="shared" si="50"/>
        <v>0</v>
      </c>
      <c r="O131" s="171">
        <f t="shared" si="50"/>
        <v>0</v>
      </c>
      <c r="P131" s="171">
        <f t="shared" si="50"/>
        <v>0</v>
      </c>
      <c r="Q131" s="171"/>
      <c r="R131" s="405"/>
      <c r="S131" s="100"/>
      <c r="T131" s="100"/>
      <c r="U131" s="76"/>
      <c r="V131" s="76"/>
      <c r="W131" s="76"/>
      <c r="X131" s="76"/>
    </row>
    <row r="132" spans="1:33" s="45" customFormat="1" ht="36.75" hidden="1" customHeight="1">
      <c r="A132" s="76"/>
      <c r="B132" s="437">
        <v>2014</v>
      </c>
      <c r="C132" s="308">
        <v>8300</v>
      </c>
      <c r="D132" s="437">
        <v>1</v>
      </c>
      <c r="E132" s="437">
        <v>3000</v>
      </c>
      <c r="F132" s="437">
        <v>3300</v>
      </c>
      <c r="G132" s="437">
        <v>336</v>
      </c>
      <c r="H132" s="308">
        <v>2</v>
      </c>
      <c r="I132" s="438" t="s">
        <v>111</v>
      </c>
      <c r="J132" s="70">
        <v>0</v>
      </c>
      <c r="K132" s="70">
        <v>0</v>
      </c>
      <c r="L132" s="407">
        <f>J132+K132</f>
        <v>0</v>
      </c>
      <c r="M132" s="70">
        <v>0</v>
      </c>
      <c r="N132" s="70">
        <v>0</v>
      </c>
      <c r="O132" s="407">
        <f>+M132+N132</f>
        <v>0</v>
      </c>
      <c r="P132" s="407">
        <f>+L132+O132</f>
        <v>0</v>
      </c>
      <c r="Q132" s="72" t="s">
        <v>65</v>
      </c>
      <c r="R132" s="71"/>
      <c r="S132" s="102"/>
      <c r="T132" s="102"/>
      <c r="U132" s="76"/>
      <c r="V132" s="76"/>
      <c r="W132" s="76"/>
      <c r="X132" s="76"/>
    </row>
    <row r="133" spans="1:33" s="103" customFormat="1" hidden="1">
      <c r="A133" s="76"/>
      <c r="B133" s="100">
        <v>2014</v>
      </c>
      <c r="C133" s="245">
        <v>8300</v>
      </c>
      <c r="D133" s="100">
        <v>1</v>
      </c>
      <c r="E133" s="100">
        <v>3000</v>
      </c>
      <c r="F133" s="100">
        <v>3300</v>
      </c>
      <c r="G133" s="100">
        <v>339</v>
      </c>
      <c r="H133" s="100"/>
      <c r="I133" s="436" t="s">
        <v>112</v>
      </c>
      <c r="J133" s="171">
        <f>SUM(J134:J135)</f>
        <v>0</v>
      </c>
      <c r="K133" s="171">
        <f t="shared" ref="K133:P133" si="51">SUM(K134:K135)</f>
        <v>0</v>
      </c>
      <c r="L133" s="171">
        <f t="shared" si="51"/>
        <v>0</v>
      </c>
      <c r="M133" s="171">
        <f t="shared" si="51"/>
        <v>0</v>
      </c>
      <c r="N133" s="171">
        <f t="shared" si="51"/>
        <v>0</v>
      </c>
      <c r="O133" s="171">
        <f t="shared" si="51"/>
        <v>0</v>
      </c>
      <c r="P133" s="171">
        <f t="shared" si="51"/>
        <v>0</v>
      </c>
      <c r="Q133" s="171"/>
      <c r="R133" s="405"/>
      <c r="S133" s="100"/>
      <c r="T133" s="100"/>
      <c r="U133" s="76"/>
      <c r="V133" s="76"/>
      <c r="W133" s="76"/>
      <c r="X133" s="76"/>
      <c r="Y133" s="76"/>
      <c r="Z133" s="76"/>
      <c r="AA133" s="76"/>
      <c r="AB133" s="76"/>
      <c r="AC133" s="76"/>
      <c r="AD133" s="76"/>
      <c r="AE133" s="76"/>
      <c r="AF133" s="76"/>
      <c r="AG133" s="76"/>
    </row>
    <row r="134" spans="1:33" s="45" customFormat="1" ht="51" hidden="1" customHeight="1">
      <c r="A134" s="76"/>
      <c r="B134" s="145">
        <v>2014</v>
      </c>
      <c r="C134" s="145">
        <v>8300</v>
      </c>
      <c r="D134" s="308">
        <v>1</v>
      </c>
      <c r="E134" s="308">
        <v>3000</v>
      </c>
      <c r="F134" s="308">
        <v>3300</v>
      </c>
      <c r="G134" s="308">
        <v>339</v>
      </c>
      <c r="H134" s="308">
        <v>1</v>
      </c>
      <c r="I134" s="406" t="s">
        <v>113</v>
      </c>
      <c r="J134" s="70">
        <v>0</v>
      </c>
      <c r="K134" s="70">
        <v>0</v>
      </c>
      <c r="L134" s="407">
        <f>J134+K134</f>
        <v>0</v>
      </c>
      <c r="M134" s="70">
        <v>0</v>
      </c>
      <c r="N134" s="70">
        <v>0</v>
      </c>
      <c r="O134" s="407">
        <f>+M134+N134</f>
        <v>0</v>
      </c>
      <c r="P134" s="407">
        <f>+L134+O134</f>
        <v>0</v>
      </c>
      <c r="Q134" s="72" t="s">
        <v>65</v>
      </c>
      <c r="R134" s="414"/>
      <c r="S134" s="72"/>
      <c r="T134" s="73" t="s">
        <v>48</v>
      </c>
      <c r="U134" s="76"/>
    </row>
    <row r="135" spans="1:33" s="104" customFormat="1" hidden="1">
      <c r="A135" s="76"/>
      <c r="B135" s="308">
        <v>2014</v>
      </c>
      <c r="C135" s="145">
        <v>8300</v>
      </c>
      <c r="D135" s="308">
        <v>1</v>
      </c>
      <c r="E135" s="308">
        <v>3000</v>
      </c>
      <c r="F135" s="308">
        <v>3300</v>
      </c>
      <c r="G135" s="308">
        <v>339</v>
      </c>
      <c r="H135" s="308">
        <v>3</v>
      </c>
      <c r="I135" s="432" t="s">
        <v>114</v>
      </c>
      <c r="J135" s="70">
        <v>0</v>
      </c>
      <c r="K135" s="70">
        <v>0</v>
      </c>
      <c r="L135" s="407">
        <f>J135+K135</f>
        <v>0</v>
      </c>
      <c r="M135" s="70">
        <v>0</v>
      </c>
      <c r="N135" s="70">
        <v>0</v>
      </c>
      <c r="O135" s="407">
        <f>+M135+N135</f>
        <v>0</v>
      </c>
      <c r="P135" s="407">
        <f>+L135+O135</f>
        <v>0</v>
      </c>
      <c r="Q135" s="439" t="s">
        <v>65</v>
      </c>
      <c r="R135" s="440"/>
      <c r="S135" s="441"/>
      <c r="T135" s="73" t="s">
        <v>48</v>
      </c>
      <c r="U135" s="76"/>
      <c r="V135" s="76"/>
      <c r="W135" s="76"/>
      <c r="X135" s="76"/>
      <c r="Y135" s="76"/>
      <c r="Z135" s="76"/>
      <c r="AA135" s="76"/>
      <c r="AB135" s="76"/>
      <c r="AC135" s="76"/>
      <c r="AD135" s="76"/>
      <c r="AE135" s="76"/>
      <c r="AF135" s="76"/>
      <c r="AG135" s="76"/>
    </row>
    <row r="136" spans="1:33" s="77" customFormat="1" ht="51" hidden="1" customHeight="1">
      <c r="A136" s="76"/>
      <c r="B136" s="402">
        <v>2014</v>
      </c>
      <c r="C136" s="403">
        <v>8300</v>
      </c>
      <c r="D136" s="402">
        <v>1</v>
      </c>
      <c r="E136" s="402">
        <v>3000</v>
      </c>
      <c r="F136" s="402">
        <v>3500</v>
      </c>
      <c r="G136" s="402"/>
      <c r="H136" s="402"/>
      <c r="I136" s="232" t="s">
        <v>115</v>
      </c>
      <c r="J136" s="170">
        <f>+J137+J139</f>
        <v>0</v>
      </c>
      <c r="K136" s="170">
        <f t="shared" ref="K136:P136" si="52">+K137+K139</f>
        <v>0</v>
      </c>
      <c r="L136" s="170">
        <f t="shared" si="52"/>
        <v>0</v>
      </c>
      <c r="M136" s="170">
        <f t="shared" si="52"/>
        <v>0</v>
      </c>
      <c r="N136" s="170">
        <f t="shared" si="52"/>
        <v>0</v>
      </c>
      <c r="O136" s="170">
        <f t="shared" si="52"/>
        <v>0</v>
      </c>
      <c r="P136" s="170">
        <f t="shared" si="52"/>
        <v>0</v>
      </c>
      <c r="Q136" s="420"/>
      <c r="R136" s="410"/>
      <c r="S136" s="170"/>
      <c r="T136" s="57"/>
      <c r="U136" s="76"/>
    </row>
    <row r="137" spans="1:33" s="79" customFormat="1" ht="48" hidden="1" customHeight="1">
      <c r="A137" s="76"/>
      <c r="B137" s="100">
        <v>2014</v>
      </c>
      <c r="C137" s="245">
        <v>8300</v>
      </c>
      <c r="D137" s="100">
        <v>1</v>
      </c>
      <c r="E137" s="100">
        <v>3000</v>
      </c>
      <c r="F137" s="100">
        <v>3500</v>
      </c>
      <c r="G137" s="100">
        <v>355</v>
      </c>
      <c r="H137" s="100"/>
      <c r="I137" s="233" t="s">
        <v>116</v>
      </c>
      <c r="J137" s="171">
        <f>+J138</f>
        <v>0</v>
      </c>
      <c r="K137" s="171">
        <f t="shared" ref="K137:P139" si="53">+K138</f>
        <v>0</v>
      </c>
      <c r="L137" s="171">
        <f t="shared" si="53"/>
        <v>0</v>
      </c>
      <c r="M137" s="171">
        <f t="shared" si="53"/>
        <v>0</v>
      </c>
      <c r="N137" s="171">
        <f t="shared" si="53"/>
        <v>0</v>
      </c>
      <c r="O137" s="171">
        <f t="shared" si="53"/>
        <v>0</v>
      </c>
      <c r="P137" s="171">
        <f t="shared" si="53"/>
        <v>0</v>
      </c>
      <c r="Q137" s="416"/>
      <c r="R137" s="412"/>
      <c r="S137" s="171"/>
      <c r="T137" s="63"/>
      <c r="U137" s="76"/>
    </row>
    <row r="138" spans="1:33" s="45" customFormat="1" ht="36.75" hidden="1" customHeight="1">
      <c r="A138" s="76"/>
      <c r="B138" s="308">
        <v>2014</v>
      </c>
      <c r="C138" s="145">
        <v>8300</v>
      </c>
      <c r="D138" s="308">
        <v>1</v>
      </c>
      <c r="E138" s="308">
        <v>3000</v>
      </c>
      <c r="F138" s="308">
        <v>3500</v>
      </c>
      <c r="G138" s="308">
        <v>355</v>
      </c>
      <c r="H138" s="308">
        <v>1</v>
      </c>
      <c r="I138" s="406" t="s">
        <v>117</v>
      </c>
      <c r="J138" s="70">
        <v>0</v>
      </c>
      <c r="K138" s="70">
        <v>0</v>
      </c>
      <c r="L138" s="407">
        <f>J138+K138</f>
        <v>0</v>
      </c>
      <c r="M138" s="70">
        <v>0</v>
      </c>
      <c r="N138" s="70">
        <v>0</v>
      </c>
      <c r="O138" s="407">
        <f>+M138+N138</f>
        <v>0</v>
      </c>
      <c r="P138" s="407">
        <f>+L138+O138</f>
        <v>0</v>
      </c>
      <c r="Q138" s="418" t="s">
        <v>65</v>
      </c>
      <c r="R138" s="414"/>
      <c r="S138" s="72"/>
      <c r="T138" s="73" t="s">
        <v>48</v>
      </c>
      <c r="U138" s="76"/>
    </row>
    <row r="139" spans="1:33" s="45" customFormat="1" ht="63.75" hidden="1" customHeight="1">
      <c r="A139" s="76"/>
      <c r="B139" s="100">
        <v>2014</v>
      </c>
      <c r="C139" s="245">
        <v>8300</v>
      </c>
      <c r="D139" s="100">
        <v>1</v>
      </c>
      <c r="E139" s="100">
        <v>3000</v>
      </c>
      <c r="F139" s="100">
        <v>3500</v>
      </c>
      <c r="G139" s="100">
        <v>357</v>
      </c>
      <c r="H139" s="100"/>
      <c r="I139" s="436" t="s">
        <v>118</v>
      </c>
      <c r="J139" s="171">
        <f>+J140</f>
        <v>0</v>
      </c>
      <c r="K139" s="171">
        <f t="shared" si="53"/>
        <v>0</v>
      </c>
      <c r="L139" s="171">
        <f t="shared" si="53"/>
        <v>0</v>
      </c>
      <c r="M139" s="171">
        <f t="shared" si="53"/>
        <v>0</v>
      </c>
      <c r="N139" s="171">
        <f t="shared" si="53"/>
        <v>0</v>
      </c>
      <c r="O139" s="171">
        <f t="shared" si="53"/>
        <v>0</v>
      </c>
      <c r="P139" s="171">
        <f t="shared" si="53"/>
        <v>0</v>
      </c>
      <c r="Q139" s="416"/>
      <c r="R139" s="412"/>
      <c r="S139" s="100"/>
      <c r="T139" s="100"/>
      <c r="U139" s="76"/>
      <c r="V139" s="76"/>
      <c r="W139" s="76"/>
      <c r="X139" s="76"/>
    </row>
    <row r="140" spans="1:33" s="45" customFormat="1" ht="54.75" hidden="1" customHeight="1">
      <c r="A140" s="76"/>
      <c r="B140" s="437">
        <v>2014</v>
      </c>
      <c r="C140" s="308">
        <v>8300</v>
      </c>
      <c r="D140" s="437">
        <v>1</v>
      </c>
      <c r="E140" s="437">
        <v>3000</v>
      </c>
      <c r="F140" s="437">
        <v>3500</v>
      </c>
      <c r="G140" s="437">
        <v>357</v>
      </c>
      <c r="H140" s="308">
        <v>1</v>
      </c>
      <c r="I140" s="438" t="s">
        <v>119</v>
      </c>
      <c r="J140" s="70">
        <v>0</v>
      </c>
      <c r="K140" s="70">
        <v>0</v>
      </c>
      <c r="L140" s="407">
        <f>J140+K140</f>
        <v>0</v>
      </c>
      <c r="M140" s="70">
        <v>0</v>
      </c>
      <c r="N140" s="70">
        <v>0</v>
      </c>
      <c r="O140" s="407">
        <f>+M140+N140</f>
        <v>0</v>
      </c>
      <c r="P140" s="407">
        <f>+L140+O140</f>
        <v>0</v>
      </c>
      <c r="Q140" s="418" t="s">
        <v>65</v>
      </c>
      <c r="R140" s="414"/>
      <c r="S140" s="102"/>
      <c r="T140" s="73" t="s">
        <v>48</v>
      </c>
      <c r="U140" s="76"/>
      <c r="V140" s="76"/>
      <c r="W140" s="76"/>
      <c r="X140" s="76"/>
    </row>
    <row r="141" spans="1:33" s="77" customFormat="1" hidden="1">
      <c r="A141" s="76"/>
      <c r="B141" s="402">
        <v>2014</v>
      </c>
      <c r="C141" s="403">
        <v>8300</v>
      </c>
      <c r="D141" s="402">
        <v>1</v>
      </c>
      <c r="E141" s="402">
        <v>3000</v>
      </c>
      <c r="F141" s="402">
        <v>3600</v>
      </c>
      <c r="G141" s="402"/>
      <c r="H141" s="402"/>
      <c r="I141" s="232" t="s">
        <v>120</v>
      </c>
      <c r="J141" s="170">
        <f>J142+J145</f>
        <v>0</v>
      </c>
      <c r="K141" s="170">
        <f t="shared" ref="K141:P141" si="54">K142+K145</f>
        <v>0</v>
      </c>
      <c r="L141" s="170">
        <f t="shared" si="54"/>
        <v>0</v>
      </c>
      <c r="M141" s="170">
        <f t="shared" si="54"/>
        <v>0</v>
      </c>
      <c r="N141" s="170">
        <f t="shared" si="54"/>
        <v>0</v>
      </c>
      <c r="O141" s="170">
        <f t="shared" si="54"/>
        <v>0</v>
      </c>
      <c r="P141" s="170">
        <f t="shared" si="54"/>
        <v>0</v>
      </c>
      <c r="Q141" s="170"/>
      <c r="R141" s="404"/>
      <c r="S141" s="170"/>
      <c r="T141" s="57"/>
      <c r="U141" s="76"/>
    </row>
    <row r="142" spans="1:33" s="108" customFormat="1" ht="78" hidden="1" customHeight="1">
      <c r="A142" s="109"/>
      <c r="B142" s="100">
        <v>2014</v>
      </c>
      <c r="C142" s="245">
        <v>8300</v>
      </c>
      <c r="D142" s="100">
        <v>1</v>
      </c>
      <c r="E142" s="100">
        <v>3000</v>
      </c>
      <c r="F142" s="100">
        <v>3600</v>
      </c>
      <c r="G142" s="100">
        <v>361</v>
      </c>
      <c r="H142" s="100"/>
      <c r="I142" s="233" t="s">
        <v>121</v>
      </c>
      <c r="J142" s="171">
        <f>SUM(J143:J144)</f>
        <v>0</v>
      </c>
      <c r="K142" s="171">
        <f t="shared" ref="K142:P142" si="55">SUM(K143:K144)</f>
        <v>0</v>
      </c>
      <c r="L142" s="171">
        <f t="shared" si="55"/>
        <v>0</v>
      </c>
      <c r="M142" s="171">
        <f t="shared" si="55"/>
        <v>0</v>
      </c>
      <c r="N142" s="171">
        <f t="shared" si="55"/>
        <v>0</v>
      </c>
      <c r="O142" s="171">
        <f t="shared" si="55"/>
        <v>0</v>
      </c>
      <c r="P142" s="171">
        <f t="shared" si="55"/>
        <v>0</v>
      </c>
      <c r="Q142" s="171"/>
      <c r="R142" s="412"/>
      <c r="S142" s="413"/>
      <c r="T142" s="63"/>
      <c r="U142" s="109"/>
    </row>
    <row r="143" spans="1:33" s="110" customFormat="1" ht="81" hidden="1" customHeight="1">
      <c r="A143" s="109"/>
      <c r="B143" s="308">
        <v>2014</v>
      </c>
      <c r="C143" s="145">
        <v>8300</v>
      </c>
      <c r="D143" s="308">
        <v>1</v>
      </c>
      <c r="E143" s="308">
        <v>3000</v>
      </c>
      <c r="F143" s="308">
        <v>3600</v>
      </c>
      <c r="G143" s="308">
        <v>361</v>
      </c>
      <c r="H143" s="308">
        <v>1</v>
      </c>
      <c r="I143" s="406" t="s">
        <v>122</v>
      </c>
      <c r="J143" s="70">
        <v>0</v>
      </c>
      <c r="K143" s="70">
        <v>0</v>
      </c>
      <c r="L143" s="407">
        <f>J143+K143</f>
        <v>0</v>
      </c>
      <c r="M143" s="70">
        <v>0</v>
      </c>
      <c r="N143" s="70">
        <v>0</v>
      </c>
      <c r="O143" s="407">
        <f>+M143+N143</f>
        <v>0</v>
      </c>
      <c r="P143" s="407">
        <f>+L143+O143</f>
        <v>0</v>
      </c>
      <c r="Q143" s="72" t="s">
        <v>65</v>
      </c>
      <c r="R143" s="414"/>
      <c r="S143" s="415"/>
      <c r="T143" s="73" t="s">
        <v>48</v>
      </c>
      <c r="U143" s="109"/>
    </row>
    <row r="144" spans="1:33" s="111" customFormat="1" ht="36.75" hidden="1" customHeight="1">
      <c r="A144" s="76"/>
      <c r="B144" s="308">
        <v>2014</v>
      </c>
      <c r="C144" s="145">
        <v>8300</v>
      </c>
      <c r="D144" s="308">
        <v>1</v>
      </c>
      <c r="E144" s="308">
        <v>3000</v>
      </c>
      <c r="F144" s="308">
        <v>3600</v>
      </c>
      <c r="G144" s="308">
        <v>361</v>
      </c>
      <c r="H144" s="308">
        <v>2</v>
      </c>
      <c r="I144" s="406" t="s">
        <v>1829</v>
      </c>
      <c r="J144" s="70">
        <v>0</v>
      </c>
      <c r="K144" s="70">
        <v>0</v>
      </c>
      <c r="L144" s="407">
        <f>J144+K144</f>
        <v>0</v>
      </c>
      <c r="M144" s="70">
        <v>0</v>
      </c>
      <c r="N144" s="70">
        <v>0</v>
      </c>
      <c r="O144" s="407">
        <f>+M144+N144</f>
        <v>0</v>
      </c>
      <c r="P144" s="407">
        <f>+L144+O144</f>
        <v>0</v>
      </c>
      <c r="Q144" s="72" t="s">
        <v>65</v>
      </c>
      <c r="R144" s="414"/>
      <c r="S144" s="442"/>
      <c r="T144" s="73" t="s">
        <v>48</v>
      </c>
    </row>
    <row r="145" spans="1:21" s="79" customFormat="1" ht="45.75" hidden="1" customHeight="1">
      <c r="A145" s="76"/>
      <c r="B145" s="100">
        <v>2014</v>
      </c>
      <c r="C145" s="245">
        <v>8300</v>
      </c>
      <c r="D145" s="100">
        <v>1</v>
      </c>
      <c r="E145" s="100">
        <v>3000</v>
      </c>
      <c r="F145" s="100">
        <v>3600</v>
      </c>
      <c r="G145" s="100">
        <v>363</v>
      </c>
      <c r="H145" s="100"/>
      <c r="I145" s="233" t="s">
        <v>123</v>
      </c>
      <c r="J145" s="171">
        <f>+J146</f>
        <v>0</v>
      </c>
      <c r="K145" s="171">
        <f t="shared" ref="K145:P145" si="56">+K146</f>
        <v>0</v>
      </c>
      <c r="L145" s="171">
        <f t="shared" si="56"/>
        <v>0</v>
      </c>
      <c r="M145" s="171">
        <f t="shared" si="56"/>
        <v>0</v>
      </c>
      <c r="N145" s="171">
        <f t="shared" si="56"/>
        <v>0</v>
      </c>
      <c r="O145" s="171">
        <f t="shared" si="56"/>
        <v>0</v>
      </c>
      <c r="P145" s="171">
        <f t="shared" si="56"/>
        <v>0</v>
      </c>
      <c r="Q145" s="171"/>
      <c r="R145" s="405"/>
      <c r="S145" s="171"/>
      <c r="T145" s="63"/>
      <c r="U145" s="76"/>
    </row>
    <row r="146" spans="1:21" s="45" customFormat="1" ht="50.25" hidden="1" customHeight="1">
      <c r="A146" s="76"/>
      <c r="B146" s="308">
        <v>2014</v>
      </c>
      <c r="C146" s="145">
        <v>8300</v>
      </c>
      <c r="D146" s="308">
        <v>1</v>
      </c>
      <c r="E146" s="308">
        <v>3000</v>
      </c>
      <c r="F146" s="308">
        <v>3600</v>
      </c>
      <c r="G146" s="308">
        <v>363</v>
      </c>
      <c r="H146" s="308">
        <v>1</v>
      </c>
      <c r="I146" s="406" t="s">
        <v>123</v>
      </c>
      <c r="J146" s="70">
        <v>0</v>
      </c>
      <c r="K146" s="70">
        <v>0</v>
      </c>
      <c r="L146" s="407">
        <f>J146+K146</f>
        <v>0</v>
      </c>
      <c r="M146" s="70">
        <v>0</v>
      </c>
      <c r="N146" s="70">
        <v>0</v>
      </c>
      <c r="O146" s="407">
        <f>+M146+N146</f>
        <v>0</v>
      </c>
      <c r="P146" s="407">
        <f>+L146+O146</f>
        <v>0</v>
      </c>
      <c r="Q146" s="72" t="s">
        <v>65</v>
      </c>
      <c r="R146" s="71"/>
      <c r="S146" s="72"/>
      <c r="T146" s="73" t="s">
        <v>48</v>
      </c>
      <c r="U146" s="76"/>
    </row>
    <row r="147" spans="1:21" s="77" customFormat="1" ht="36.75" hidden="1" customHeight="1">
      <c r="A147" s="76"/>
      <c r="B147" s="402">
        <v>2014</v>
      </c>
      <c r="C147" s="403">
        <v>8300</v>
      </c>
      <c r="D147" s="402">
        <v>1</v>
      </c>
      <c r="E147" s="402">
        <v>3000</v>
      </c>
      <c r="F147" s="402">
        <v>3700</v>
      </c>
      <c r="G147" s="402"/>
      <c r="H147" s="402"/>
      <c r="I147" s="232" t="s">
        <v>124</v>
      </c>
      <c r="J147" s="170">
        <f>J148+J150+J152+J154</f>
        <v>0</v>
      </c>
      <c r="K147" s="170">
        <f t="shared" ref="K147:P147" si="57">K148+K150+K152+K154</f>
        <v>0</v>
      </c>
      <c r="L147" s="170">
        <f t="shared" si="57"/>
        <v>0</v>
      </c>
      <c r="M147" s="170">
        <f t="shared" si="57"/>
        <v>0</v>
      </c>
      <c r="N147" s="170">
        <f t="shared" si="57"/>
        <v>0</v>
      </c>
      <c r="O147" s="170">
        <f t="shared" si="57"/>
        <v>0</v>
      </c>
      <c r="P147" s="170">
        <f t="shared" si="57"/>
        <v>0</v>
      </c>
      <c r="Q147" s="170"/>
      <c r="R147" s="410"/>
      <c r="S147" s="411"/>
      <c r="T147" s="57"/>
      <c r="U147" s="76"/>
    </row>
    <row r="148" spans="1:21" s="111" customFormat="1" ht="36.75" hidden="1" customHeight="1">
      <c r="A148" s="76"/>
      <c r="B148" s="100">
        <v>2014</v>
      </c>
      <c r="C148" s="245">
        <v>8300</v>
      </c>
      <c r="D148" s="100">
        <v>1</v>
      </c>
      <c r="E148" s="100">
        <v>3000</v>
      </c>
      <c r="F148" s="100">
        <v>3700</v>
      </c>
      <c r="G148" s="100">
        <v>371</v>
      </c>
      <c r="H148" s="100"/>
      <c r="I148" s="233" t="s">
        <v>125</v>
      </c>
      <c r="J148" s="171">
        <f t="shared" ref="J148:P150" si="58">+J149</f>
        <v>0</v>
      </c>
      <c r="K148" s="171">
        <f t="shared" si="58"/>
        <v>0</v>
      </c>
      <c r="L148" s="171">
        <f t="shared" si="58"/>
        <v>0</v>
      </c>
      <c r="M148" s="171">
        <f t="shared" si="58"/>
        <v>0</v>
      </c>
      <c r="N148" s="171">
        <f t="shared" si="58"/>
        <v>0</v>
      </c>
      <c r="O148" s="171">
        <f t="shared" si="58"/>
        <v>0</v>
      </c>
      <c r="P148" s="171">
        <f t="shared" si="58"/>
        <v>0</v>
      </c>
      <c r="Q148" s="171"/>
      <c r="R148" s="412"/>
      <c r="S148" s="206"/>
      <c r="T148" s="63"/>
    </row>
    <row r="149" spans="1:21" s="111" customFormat="1" ht="36.75" hidden="1" customHeight="1">
      <c r="A149" s="76"/>
      <c r="B149" s="308">
        <v>2014</v>
      </c>
      <c r="C149" s="145">
        <v>8300</v>
      </c>
      <c r="D149" s="308">
        <v>1</v>
      </c>
      <c r="E149" s="308">
        <v>3000</v>
      </c>
      <c r="F149" s="308">
        <v>3700</v>
      </c>
      <c r="G149" s="308">
        <v>371</v>
      </c>
      <c r="H149" s="308">
        <v>1</v>
      </c>
      <c r="I149" s="406" t="s">
        <v>126</v>
      </c>
      <c r="J149" s="70">
        <v>0</v>
      </c>
      <c r="K149" s="70">
        <v>0</v>
      </c>
      <c r="L149" s="407">
        <f>J149+K149</f>
        <v>0</v>
      </c>
      <c r="M149" s="70">
        <v>0</v>
      </c>
      <c r="N149" s="70">
        <v>0</v>
      </c>
      <c r="O149" s="407">
        <f>+M149+N149</f>
        <v>0</v>
      </c>
      <c r="P149" s="407">
        <f>+L149+O149</f>
        <v>0</v>
      </c>
      <c r="Q149" s="72" t="s">
        <v>65</v>
      </c>
      <c r="R149" s="414"/>
      <c r="S149" s="442"/>
      <c r="T149" s="73" t="s">
        <v>48</v>
      </c>
    </row>
    <row r="150" spans="1:21" s="111" customFormat="1" ht="36.75" hidden="1" customHeight="1">
      <c r="A150" s="76"/>
      <c r="B150" s="100">
        <v>2014</v>
      </c>
      <c r="C150" s="245">
        <v>8300</v>
      </c>
      <c r="D150" s="100">
        <v>1</v>
      </c>
      <c r="E150" s="100">
        <v>3000</v>
      </c>
      <c r="F150" s="100">
        <v>3700</v>
      </c>
      <c r="G150" s="100">
        <v>372</v>
      </c>
      <c r="H150" s="100"/>
      <c r="I150" s="233" t="s">
        <v>127</v>
      </c>
      <c r="J150" s="171">
        <f>+J151</f>
        <v>0</v>
      </c>
      <c r="K150" s="171">
        <f t="shared" si="58"/>
        <v>0</v>
      </c>
      <c r="L150" s="171">
        <f t="shared" si="58"/>
        <v>0</v>
      </c>
      <c r="M150" s="171">
        <f t="shared" si="58"/>
        <v>0</v>
      </c>
      <c r="N150" s="171">
        <f t="shared" si="58"/>
        <v>0</v>
      </c>
      <c r="O150" s="171">
        <f t="shared" si="58"/>
        <v>0</v>
      </c>
      <c r="P150" s="171">
        <f t="shared" si="58"/>
        <v>0</v>
      </c>
      <c r="Q150" s="171"/>
      <c r="R150" s="412"/>
      <c r="S150" s="206"/>
      <c r="T150" s="63"/>
    </row>
    <row r="151" spans="1:21" s="111" customFormat="1" ht="36.75" hidden="1" customHeight="1">
      <c r="A151" s="76"/>
      <c r="B151" s="308">
        <v>2014</v>
      </c>
      <c r="C151" s="145">
        <v>8300</v>
      </c>
      <c r="D151" s="308">
        <v>1</v>
      </c>
      <c r="E151" s="308">
        <v>3000</v>
      </c>
      <c r="F151" s="308">
        <v>3700</v>
      </c>
      <c r="G151" s="308">
        <v>372</v>
      </c>
      <c r="H151" s="308">
        <v>1</v>
      </c>
      <c r="I151" s="406" t="s">
        <v>128</v>
      </c>
      <c r="J151" s="70">
        <v>0</v>
      </c>
      <c r="K151" s="70">
        <v>0</v>
      </c>
      <c r="L151" s="407">
        <f>J151+K151</f>
        <v>0</v>
      </c>
      <c r="M151" s="70">
        <v>0</v>
      </c>
      <c r="N151" s="70">
        <v>0</v>
      </c>
      <c r="O151" s="407">
        <f>+M151+N151</f>
        <v>0</v>
      </c>
      <c r="P151" s="407">
        <f>+L151+O151</f>
        <v>0</v>
      </c>
      <c r="Q151" s="72" t="s">
        <v>65</v>
      </c>
      <c r="R151" s="414"/>
      <c r="S151" s="442"/>
      <c r="T151" s="73" t="s">
        <v>48</v>
      </c>
    </row>
    <row r="152" spans="1:21" s="108" customFormat="1" ht="36.75" hidden="1" customHeight="1">
      <c r="A152" s="76"/>
      <c r="B152" s="100">
        <v>2014</v>
      </c>
      <c r="C152" s="245">
        <v>8300</v>
      </c>
      <c r="D152" s="100">
        <v>1</v>
      </c>
      <c r="E152" s="100">
        <v>3000</v>
      </c>
      <c r="F152" s="100">
        <v>3700</v>
      </c>
      <c r="G152" s="100">
        <v>375</v>
      </c>
      <c r="H152" s="100"/>
      <c r="I152" s="233" t="s">
        <v>129</v>
      </c>
      <c r="J152" s="171">
        <f>J153</f>
        <v>0</v>
      </c>
      <c r="K152" s="171">
        <f t="shared" ref="K152:P154" si="59">K153</f>
        <v>0</v>
      </c>
      <c r="L152" s="171">
        <f t="shared" si="59"/>
        <v>0</v>
      </c>
      <c r="M152" s="171">
        <f t="shared" si="59"/>
        <v>0</v>
      </c>
      <c r="N152" s="171">
        <f t="shared" si="59"/>
        <v>0</v>
      </c>
      <c r="O152" s="171">
        <f t="shared" si="59"/>
        <v>0</v>
      </c>
      <c r="P152" s="171">
        <f t="shared" si="59"/>
        <v>0</v>
      </c>
      <c r="Q152" s="171"/>
      <c r="R152" s="412"/>
      <c r="S152" s="413"/>
      <c r="T152" s="63"/>
      <c r="U152" s="109"/>
    </row>
    <row r="153" spans="1:21" s="45" customFormat="1" ht="36.75" hidden="1" customHeight="1">
      <c r="A153" s="76"/>
      <c r="B153" s="308">
        <v>2014</v>
      </c>
      <c r="C153" s="145">
        <v>8300</v>
      </c>
      <c r="D153" s="308">
        <v>1</v>
      </c>
      <c r="E153" s="308">
        <v>3000</v>
      </c>
      <c r="F153" s="308">
        <v>3700</v>
      </c>
      <c r="G153" s="308">
        <v>375</v>
      </c>
      <c r="H153" s="308">
        <v>1</v>
      </c>
      <c r="I153" s="406" t="s">
        <v>130</v>
      </c>
      <c r="J153" s="70">
        <v>0</v>
      </c>
      <c r="K153" s="70">
        <v>0</v>
      </c>
      <c r="L153" s="407">
        <f>J153+K153</f>
        <v>0</v>
      </c>
      <c r="M153" s="70">
        <v>0</v>
      </c>
      <c r="N153" s="70">
        <v>0</v>
      </c>
      <c r="O153" s="407">
        <f>+M153+N153</f>
        <v>0</v>
      </c>
      <c r="P153" s="407">
        <f>+L153+O153</f>
        <v>0</v>
      </c>
      <c r="Q153" s="72" t="s">
        <v>131</v>
      </c>
      <c r="R153" s="414"/>
      <c r="S153" s="415"/>
      <c r="T153" s="73" t="s">
        <v>48</v>
      </c>
      <c r="U153" s="76"/>
    </row>
    <row r="154" spans="1:21" s="79" customFormat="1" ht="69" hidden="1" customHeight="1">
      <c r="A154" s="76"/>
      <c r="B154" s="100">
        <v>2014</v>
      </c>
      <c r="C154" s="245">
        <v>8300</v>
      </c>
      <c r="D154" s="100">
        <v>1</v>
      </c>
      <c r="E154" s="100">
        <v>3000</v>
      </c>
      <c r="F154" s="100">
        <v>3700</v>
      </c>
      <c r="G154" s="100">
        <v>379</v>
      </c>
      <c r="H154" s="100"/>
      <c r="I154" s="233" t="s">
        <v>132</v>
      </c>
      <c r="J154" s="171">
        <f>J155</f>
        <v>0</v>
      </c>
      <c r="K154" s="171">
        <f t="shared" si="59"/>
        <v>0</v>
      </c>
      <c r="L154" s="171">
        <f t="shared" si="59"/>
        <v>0</v>
      </c>
      <c r="M154" s="171">
        <f t="shared" si="59"/>
        <v>0</v>
      </c>
      <c r="N154" s="171">
        <f t="shared" si="59"/>
        <v>0</v>
      </c>
      <c r="O154" s="171">
        <f t="shared" si="59"/>
        <v>0</v>
      </c>
      <c r="P154" s="171">
        <f t="shared" si="59"/>
        <v>0</v>
      </c>
      <c r="Q154" s="416"/>
      <c r="R154" s="412"/>
      <c r="S154" s="171"/>
      <c r="T154" s="63"/>
      <c r="U154" s="76"/>
    </row>
    <row r="155" spans="1:21" s="45" customFormat="1" ht="45.75" hidden="1" customHeight="1">
      <c r="A155" s="76"/>
      <c r="B155" s="308">
        <v>2014</v>
      </c>
      <c r="C155" s="145">
        <v>8300</v>
      </c>
      <c r="D155" s="308">
        <v>1</v>
      </c>
      <c r="E155" s="308">
        <v>3000</v>
      </c>
      <c r="F155" s="308">
        <v>3700</v>
      </c>
      <c r="G155" s="308">
        <v>379</v>
      </c>
      <c r="H155" s="308">
        <v>1</v>
      </c>
      <c r="I155" s="406" t="s">
        <v>133</v>
      </c>
      <c r="J155" s="70">
        <v>0</v>
      </c>
      <c r="K155" s="70">
        <v>0</v>
      </c>
      <c r="L155" s="407">
        <f>J155+K155</f>
        <v>0</v>
      </c>
      <c r="M155" s="70">
        <v>0</v>
      </c>
      <c r="N155" s="70">
        <v>0</v>
      </c>
      <c r="O155" s="407">
        <f>+M155+N155</f>
        <v>0</v>
      </c>
      <c r="P155" s="407">
        <f>+L155+O155</f>
        <v>0</v>
      </c>
      <c r="Q155" s="418" t="s">
        <v>65</v>
      </c>
      <c r="R155" s="414"/>
      <c r="S155" s="72"/>
      <c r="T155" s="73" t="s">
        <v>48</v>
      </c>
      <c r="U155" s="76"/>
    </row>
    <row r="156" spans="1:21" s="77" customFormat="1" hidden="1">
      <c r="A156" s="76"/>
      <c r="B156" s="402">
        <v>2014</v>
      </c>
      <c r="C156" s="403">
        <v>8300</v>
      </c>
      <c r="D156" s="402">
        <v>1</v>
      </c>
      <c r="E156" s="402">
        <v>3000</v>
      </c>
      <c r="F156" s="402">
        <v>3800</v>
      </c>
      <c r="G156" s="402"/>
      <c r="H156" s="402"/>
      <c r="I156" s="232" t="s">
        <v>134</v>
      </c>
      <c r="J156" s="170">
        <f>J157+J159+J161+J163+J165</f>
        <v>0</v>
      </c>
      <c r="K156" s="170">
        <f t="shared" ref="K156:P156" si="60">K157+K159+K161+K163+K165</f>
        <v>0</v>
      </c>
      <c r="L156" s="170">
        <f t="shared" si="60"/>
        <v>0</v>
      </c>
      <c r="M156" s="170">
        <f t="shared" si="60"/>
        <v>0</v>
      </c>
      <c r="N156" s="170">
        <f t="shared" si="60"/>
        <v>0</v>
      </c>
      <c r="O156" s="170">
        <f t="shared" si="60"/>
        <v>0</v>
      </c>
      <c r="P156" s="170">
        <f t="shared" si="60"/>
        <v>0</v>
      </c>
      <c r="Q156" s="170"/>
      <c r="R156" s="410"/>
      <c r="S156" s="411"/>
      <c r="T156" s="57"/>
      <c r="U156" s="76"/>
    </row>
    <row r="157" spans="1:21" s="79" customFormat="1" ht="69.75" hidden="1" customHeight="1">
      <c r="A157" s="76"/>
      <c r="B157" s="100">
        <v>2014</v>
      </c>
      <c r="C157" s="245">
        <v>8300</v>
      </c>
      <c r="D157" s="100">
        <v>1</v>
      </c>
      <c r="E157" s="100">
        <v>3000</v>
      </c>
      <c r="F157" s="100">
        <v>3800</v>
      </c>
      <c r="G157" s="100">
        <v>381</v>
      </c>
      <c r="H157" s="100"/>
      <c r="I157" s="233" t="s">
        <v>135</v>
      </c>
      <c r="J157" s="171">
        <f t="shared" ref="J157:P159" si="61">J158</f>
        <v>0</v>
      </c>
      <c r="K157" s="171">
        <f t="shared" si="61"/>
        <v>0</v>
      </c>
      <c r="L157" s="171">
        <f t="shared" si="61"/>
        <v>0</v>
      </c>
      <c r="M157" s="171">
        <f t="shared" si="61"/>
        <v>0</v>
      </c>
      <c r="N157" s="171">
        <f t="shared" si="61"/>
        <v>0</v>
      </c>
      <c r="O157" s="171">
        <f t="shared" si="61"/>
        <v>0</v>
      </c>
      <c r="P157" s="171">
        <f t="shared" si="61"/>
        <v>0</v>
      </c>
      <c r="Q157" s="171"/>
      <c r="R157" s="412"/>
      <c r="S157" s="413"/>
      <c r="T157" s="63"/>
      <c r="U157" s="76"/>
    </row>
    <row r="158" spans="1:21" s="45" customFormat="1" ht="40.5" hidden="1" customHeight="1">
      <c r="A158" s="76"/>
      <c r="B158" s="308">
        <v>2014</v>
      </c>
      <c r="C158" s="145">
        <v>8300</v>
      </c>
      <c r="D158" s="308">
        <v>1</v>
      </c>
      <c r="E158" s="308">
        <v>3000</v>
      </c>
      <c r="F158" s="308">
        <v>3800</v>
      </c>
      <c r="G158" s="308">
        <v>381</v>
      </c>
      <c r="H158" s="308">
        <v>1</v>
      </c>
      <c r="I158" s="406" t="s">
        <v>135</v>
      </c>
      <c r="J158" s="70">
        <v>0</v>
      </c>
      <c r="K158" s="70">
        <v>0</v>
      </c>
      <c r="L158" s="407">
        <f>J158+K158</f>
        <v>0</v>
      </c>
      <c r="M158" s="70">
        <v>0</v>
      </c>
      <c r="N158" s="70">
        <v>0</v>
      </c>
      <c r="O158" s="407">
        <f>+M158+N158</f>
        <v>0</v>
      </c>
      <c r="P158" s="407">
        <f>+L158+O158</f>
        <v>0</v>
      </c>
      <c r="Q158" s="72" t="s">
        <v>65</v>
      </c>
      <c r="R158" s="414"/>
      <c r="S158" s="415"/>
      <c r="T158" s="73" t="s">
        <v>48</v>
      </c>
      <c r="U158" s="76"/>
    </row>
    <row r="159" spans="1:21" s="79" customFormat="1" ht="69" hidden="1" customHeight="1">
      <c r="A159" s="76"/>
      <c r="B159" s="100">
        <v>2014</v>
      </c>
      <c r="C159" s="245">
        <v>8300</v>
      </c>
      <c r="D159" s="100">
        <v>1</v>
      </c>
      <c r="E159" s="100">
        <v>3000</v>
      </c>
      <c r="F159" s="100">
        <v>3800</v>
      </c>
      <c r="G159" s="100">
        <v>382</v>
      </c>
      <c r="H159" s="100"/>
      <c r="I159" s="233" t="s">
        <v>136</v>
      </c>
      <c r="J159" s="171">
        <f t="shared" si="61"/>
        <v>0</v>
      </c>
      <c r="K159" s="171">
        <f t="shared" si="61"/>
        <v>0</v>
      </c>
      <c r="L159" s="171">
        <f t="shared" si="61"/>
        <v>0</v>
      </c>
      <c r="M159" s="171">
        <f t="shared" si="61"/>
        <v>0</v>
      </c>
      <c r="N159" s="171">
        <f t="shared" si="61"/>
        <v>0</v>
      </c>
      <c r="O159" s="171">
        <f t="shared" si="61"/>
        <v>0</v>
      </c>
      <c r="P159" s="171">
        <f t="shared" si="61"/>
        <v>0</v>
      </c>
      <c r="Q159" s="416"/>
      <c r="R159" s="412"/>
      <c r="S159" s="171"/>
      <c r="T159" s="63"/>
      <c r="U159" s="76"/>
    </row>
    <row r="160" spans="1:21" s="45" customFormat="1" ht="45.75" hidden="1" customHeight="1">
      <c r="A160" s="76"/>
      <c r="B160" s="308">
        <v>2014</v>
      </c>
      <c r="C160" s="145">
        <v>8300</v>
      </c>
      <c r="D160" s="308">
        <v>1</v>
      </c>
      <c r="E160" s="308">
        <v>3000</v>
      </c>
      <c r="F160" s="308">
        <v>3800</v>
      </c>
      <c r="G160" s="308">
        <v>382</v>
      </c>
      <c r="H160" s="308">
        <v>1</v>
      </c>
      <c r="I160" s="406" t="s">
        <v>137</v>
      </c>
      <c r="J160" s="70">
        <v>0</v>
      </c>
      <c r="K160" s="70">
        <v>0</v>
      </c>
      <c r="L160" s="407">
        <f>J160+K160</f>
        <v>0</v>
      </c>
      <c r="M160" s="70">
        <v>0</v>
      </c>
      <c r="N160" s="70">
        <v>0</v>
      </c>
      <c r="O160" s="407">
        <f>+M160+N160</f>
        <v>0</v>
      </c>
      <c r="P160" s="407">
        <f>+L160+O160</f>
        <v>0</v>
      </c>
      <c r="Q160" s="418" t="s">
        <v>65</v>
      </c>
      <c r="R160" s="414"/>
      <c r="S160" s="72"/>
      <c r="T160" s="73" t="s">
        <v>48</v>
      </c>
      <c r="U160" s="76"/>
    </row>
    <row r="161" spans="1:21" s="79" customFormat="1" ht="36.75" hidden="1" customHeight="1">
      <c r="A161" s="76"/>
      <c r="B161" s="100">
        <v>2014</v>
      </c>
      <c r="C161" s="245">
        <v>8300</v>
      </c>
      <c r="D161" s="100">
        <v>1</v>
      </c>
      <c r="E161" s="100">
        <v>3000</v>
      </c>
      <c r="F161" s="100">
        <v>3800</v>
      </c>
      <c r="G161" s="100">
        <v>383</v>
      </c>
      <c r="H161" s="100"/>
      <c r="I161" s="233" t="s">
        <v>138</v>
      </c>
      <c r="J161" s="171">
        <f>J162</f>
        <v>0</v>
      </c>
      <c r="K161" s="171">
        <f t="shared" ref="K161:P161" si="62">K162</f>
        <v>0</v>
      </c>
      <c r="L161" s="171">
        <f t="shared" si="62"/>
        <v>0</v>
      </c>
      <c r="M161" s="171">
        <f t="shared" si="62"/>
        <v>0</v>
      </c>
      <c r="N161" s="171">
        <f t="shared" si="62"/>
        <v>0</v>
      </c>
      <c r="O161" s="171">
        <f t="shared" si="62"/>
        <v>0</v>
      </c>
      <c r="P161" s="171">
        <f t="shared" si="62"/>
        <v>0</v>
      </c>
      <c r="Q161" s="171"/>
      <c r="R161" s="412"/>
      <c r="S161" s="413"/>
      <c r="T161" s="63"/>
      <c r="U161" s="76"/>
    </row>
    <row r="162" spans="1:21" s="45" customFormat="1" ht="36.75" hidden="1" customHeight="1">
      <c r="A162" s="76"/>
      <c r="B162" s="308">
        <v>2014</v>
      </c>
      <c r="C162" s="145">
        <v>8300</v>
      </c>
      <c r="D162" s="308">
        <v>1</v>
      </c>
      <c r="E162" s="308">
        <v>3000</v>
      </c>
      <c r="F162" s="308">
        <v>3800</v>
      </c>
      <c r="G162" s="308">
        <v>383</v>
      </c>
      <c r="H162" s="308">
        <v>1</v>
      </c>
      <c r="I162" s="406" t="s">
        <v>138</v>
      </c>
      <c r="J162" s="70">
        <v>0</v>
      </c>
      <c r="K162" s="70">
        <v>0</v>
      </c>
      <c r="L162" s="407">
        <f>J162+K162</f>
        <v>0</v>
      </c>
      <c r="M162" s="70">
        <v>0</v>
      </c>
      <c r="N162" s="70">
        <v>0</v>
      </c>
      <c r="O162" s="407">
        <f>+M162+N162</f>
        <v>0</v>
      </c>
      <c r="P162" s="407">
        <f>+L162+O162</f>
        <v>0</v>
      </c>
      <c r="Q162" s="72" t="s">
        <v>65</v>
      </c>
      <c r="R162" s="414"/>
      <c r="S162" s="72"/>
      <c r="T162" s="73" t="s">
        <v>48</v>
      </c>
      <c r="U162" s="76"/>
    </row>
    <row r="163" spans="1:21" s="79" customFormat="1" ht="36.75" hidden="1" customHeight="1">
      <c r="A163" s="76"/>
      <c r="B163" s="100">
        <v>2014</v>
      </c>
      <c r="C163" s="245">
        <v>8300</v>
      </c>
      <c r="D163" s="100">
        <v>1</v>
      </c>
      <c r="E163" s="100">
        <v>3000</v>
      </c>
      <c r="F163" s="100">
        <v>3800</v>
      </c>
      <c r="G163" s="100">
        <v>384</v>
      </c>
      <c r="H163" s="100"/>
      <c r="I163" s="233" t="s">
        <v>139</v>
      </c>
      <c r="J163" s="171">
        <f t="shared" ref="J163:P165" si="63">J164</f>
        <v>0</v>
      </c>
      <c r="K163" s="171">
        <f t="shared" si="63"/>
        <v>0</v>
      </c>
      <c r="L163" s="171">
        <f t="shared" si="63"/>
        <v>0</v>
      </c>
      <c r="M163" s="171">
        <f t="shared" si="63"/>
        <v>0</v>
      </c>
      <c r="N163" s="171">
        <f t="shared" si="63"/>
        <v>0</v>
      </c>
      <c r="O163" s="171">
        <f t="shared" si="63"/>
        <v>0</v>
      </c>
      <c r="P163" s="171">
        <f t="shared" si="63"/>
        <v>0</v>
      </c>
      <c r="Q163" s="171"/>
      <c r="R163" s="412"/>
      <c r="S163" s="413"/>
      <c r="T163" s="63"/>
      <c r="U163" s="76"/>
    </row>
    <row r="164" spans="1:21" s="45" customFormat="1" ht="36.75" hidden="1" customHeight="1">
      <c r="A164" s="76"/>
      <c r="B164" s="308">
        <v>2014</v>
      </c>
      <c r="C164" s="145">
        <v>8300</v>
      </c>
      <c r="D164" s="308">
        <v>1</v>
      </c>
      <c r="E164" s="308">
        <v>3000</v>
      </c>
      <c r="F164" s="308">
        <v>3800</v>
      </c>
      <c r="G164" s="308">
        <v>384</v>
      </c>
      <c r="H164" s="308">
        <v>1</v>
      </c>
      <c r="I164" s="406" t="s">
        <v>139</v>
      </c>
      <c r="J164" s="70">
        <v>0</v>
      </c>
      <c r="K164" s="70">
        <v>0</v>
      </c>
      <c r="L164" s="407">
        <f>J164+K164</f>
        <v>0</v>
      </c>
      <c r="M164" s="70">
        <v>0</v>
      </c>
      <c r="N164" s="70">
        <v>0</v>
      </c>
      <c r="O164" s="407">
        <f>+M164+N164</f>
        <v>0</v>
      </c>
      <c r="P164" s="407">
        <f>+L164+O164</f>
        <v>0</v>
      </c>
      <c r="Q164" s="72" t="s">
        <v>65</v>
      </c>
      <c r="R164" s="414"/>
      <c r="S164" s="415"/>
      <c r="T164" s="73" t="s">
        <v>48</v>
      </c>
      <c r="U164" s="76"/>
    </row>
    <row r="165" spans="1:21" s="45" customFormat="1" hidden="1">
      <c r="A165" s="76"/>
      <c r="B165" s="100">
        <v>2014</v>
      </c>
      <c r="C165" s="245">
        <v>8300</v>
      </c>
      <c r="D165" s="100">
        <v>1</v>
      </c>
      <c r="E165" s="100">
        <v>3000</v>
      </c>
      <c r="F165" s="100">
        <v>3800</v>
      </c>
      <c r="G165" s="100">
        <v>385</v>
      </c>
      <c r="H165" s="100"/>
      <c r="I165" s="233" t="s">
        <v>140</v>
      </c>
      <c r="J165" s="171">
        <f t="shared" si="63"/>
        <v>0</v>
      </c>
      <c r="K165" s="171">
        <f t="shared" si="63"/>
        <v>0</v>
      </c>
      <c r="L165" s="171">
        <f t="shared" si="63"/>
        <v>0</v>
      </c>
      <c r="M165" s="171">
        <f t="shared" si="63"/>
        <v>0</v>
      </c>
      <c r="N165" s="171">
        <f t="shared" si="63"/>
        <v>0</v>
      </c>
      <c r="O165" s="171">
        <f t="shared" si="63"/>
        <v>0</v>
      </c>
      <c r="P165" s="171">
        <f t="shared" si="63"/>
        <v>0</v>
      </c>
      <c r="Q165" s="171"/>
      <c r="R165" s="412"/>
      <c r="S165" s="171"/>
      <c r="T165" s="63"/>
      <c r="U165" s="76"/>
    </row>
    <row r="166" spans="1:21" s="76" customFormat="1" ht="66" hidden="1" customHeight="1">
      <c r="B166" s="308">
        <v>2014</v>
      </c>
      <c r="C166" s="145">
        <v>8300</v>
      </c>
      <c r="D166" s="308">
        <v>1</v>
      </c>
      <c r="E166" s="308">
        <v>3000</v>
      </c>
      <c r="F166" s="308">
        <v>3800</v>
      </c>
      <c r="G166" s="308">
        <v>385</v>
      </c>
      <c r="H166" s="308">
        <v>1</v>
      </c>
      <c r="I166" s="429" t="s">
        <v>141</v>
      </c>
      <c r="J166" s="70">
        <v>0</v>
      </c>
      <c r="K166" s="70">
        <v>0</v>
      </c>
      <c r="L166" s="407">
        <f>J166+K166</f>
        <v>0</v>
      </c>
      <c r="M166" s="70">
        <v>0</v>
      </c>
      <c r="N166" s="70">
        <v>0</v>
      </c>
      <c r="O166" s="407">
        <f>+M166+N166</f>
        <v>0</v>
      </c>
      <c r="P166" s="407">
        <f>+L166+O166</f>
        <v>0</v>
      </c>
      <c r="Q166" s="407" t="s">
        <v>65</v>
      </c>
      <c r="R166" s="440"/>
      <c r="S166" s="443"/>
      <c r="T166" s="73" t="s">
        <v>48</v>
      </c>
      <c r="U166" s="115"/>
    </row>
    <row r="167" spans="1:21" s="74" customFormat="1" ht="36.75" hidden="1" customHeight="1">
      <c r="A167" s="76"/>
      <c r="B167" s="397">
        <v>2014</v>
      </c>
      <c r="C167" s="398">
        <v>8300</v>
      </c>
      <c r="D167" s="397">
        <v>1</v>
      </c>
      <c r="E167" s="397">
        <v>4000</v>
      </c>
      <c r="F167" s="397"/>
      <c r="G167" s="397"/>
      <c r="H167" s="397"/>
      <c r="I167" s="399" t="s">
        <v>142</v>
      </c>
      <c r="J167" s="400">
        <f>+J168</f>
        <v>0</v>
      </c>
      <c r="K167" s="400">
        <f t="shared" ref="K167:P167" si="64">+K168</f>
        <v>0</v>
      </c>
      <c r="L167" s="400">
        <f t="shared" si="64"/>
        <v>0</v>
      </c>
      <c r="M167" s="400">
        <f t="shared" si="64"/>
        <v>0</v>
      </c>
      <c r="N167" s="400">
        <f t="shared" si="64"/>
        <v>0</v>
      </c>
      <c r="O167" s="400">
        <f t="shared" si="64"/>
        <v>0</v>
      </c>
      <c r="P167" s="400">
        <f t="shared" si="64"/>
        <v>0</v>
      </c>
      <c r="Q167" s="444"/>
      <c r="R167" s="408"/>
      <c r="S167" s="400"/>
      <c r="T167" s="51"/>
      <c r="U167" s="76"/>
    </row>
    <row r="168" spans="1:21" s="77" customFormat="1" ht="34.5" hidden="1" customHeight="1">
      <c r="A168" s="76"/>
      <c r="B168" s="402">
        <v>2014</v>
      </c>
      <c r="C168" s="403">
        <v>8300</v>
      </c>
      <c r="D168" s="402">
        <v>1</v>
      </c>
      <c r="E168" s="402">
        <v>4000</v>
      </c>
      <c r="F168" s="402">
        <v>4400</v>
      </c>
      <c r="G168" s="402"/>
      <c r="H168" s="402"/>
      <c r="I168" s="232" t="s">
        <v>143</v>
      </c>
      <c r="J168" s="170">
        <f>+J169+J171</f>
        <v>0</v>
      </c>
      <c r="K168" s="170">
        <f t="shared" ref="K168:P168" si="65">+K169+K171</f>
        <v>0</v>
      </c>
      <c r="L168" s="170">
        <f t="shared" si="65"/>
        <v>0</v>
      </c>
      <c r="M168" s="170">
        <f t="shared" si="65"/>
        <v>0</v>
      </c>
      <c r="N168" s="170">
        <f t="shared" si="65"/>
        <v>0</v>
      </c>
      <c r="O168" s="170">
        <f t="shared" si="65"/>
        <v>0</v>
      </c>
      <c r="P168" s="170">
        <f t="shared" si="65"/>
        <v>0</v>
      </c>
      <c r="Q168" s="420"/>
      <c r="R168" s="410"/>
      <c r="S168" s="170"/>
      <c r="T168" s="57"/>
      <c r="U168" s="76"/>
    </row>
    <row r="169" spans="1:21" s="79" customFormat="1" ht="41.25" hidden="1" customHeight="1">
      <c r="A169" s="76"/>
      <c r="B169" s="100">
        <v>2014</v>
      </c>
      <c r="C169" s="245">
        <v>8300</v>
      </c>
      <c r="D169" s="100">
        <v>1</v>
      </c>
      <c r="E169" s="100">
        <v>4000</v>
      </c>
      <c r="F169" s="100">
        <v>4400</v>
      </c>
      <c r="G169" s="100">
        <v>441</v>
      </c>
      <c r="H169" s="100"/>
      <c r="I169" s="233" t="s">
        <v>144</v>
      </c>
      <c r="J169" s="171">
        <f t="shared" ref="J169:P169" si="66">J170</f>
        <v>0</v>
      </c>
      <c r="K169" s="171">
        <f t="shared" si="66"/>
        <v>0</v>
      </c>
      <c r="L169" s="171">
        <f t="shared" si="66"/>
        <v>0</v>
      </c>
      <c r="M169" s="171">
        <f t="shared" si="66"/>
        <v>0</v>
      </c>
      <c r="N169" s="171">
        <f t="shared" si="66"/>
        <v>0</v>
      </c>
      <c r="O169" s="171">
        <f t="shared" si="66"/>
        <v>0</v>
      </c>
      <c r="P169" s="171">
        <f t="shared" si="66"/>
        <v>0</v>
      </c>
      <c r="Q169" s="416"/>
      <c r="R169" s="412"/>
      <c r="S169" s="171"/>
      <c r="T169" s="63"/>
      <c r="U169" s="76"/>
    </row>
    <row r="170" spans="1:21" s="45" customFormat="1" ht="36.75" hidden="1" customHeight="1">
      <c r="A170" s="76"/>
      <c r="B170" s="308">
        <v>2014</v>
      </c>
      <c r="C170" s="145">
        <v>8300</v>
      </c>
      <c r="D170" s="308">
        <v>1</v>
      </c>
      <c r="E170" s="308">
        <v>4000</v>
      </c>
      <c r="F170" s="308">
        <v>4400</v>
      </c>
      <c r="G170" s="308">
        <v>441</v>
      </c>
      <c r="H170" s="308">
        <v>1</v>
      </c>
      <c r="I170" s="406" t="s">
        <v>145</v>
      </c>
      <c r="J170" s="70">
        <v>0</v>
      </c>
      <c r="K170" s="70">
        <v>0</v>
      </c>
      <c r="L170" s="407">
        <f>J170+K170</f>
        <v>0</v>
      </c>
      <c r="M170" s="70">
        <v>0</v>
      </c>
      <c r="N170" s="70">
        <v>0</v>
      </c>
      <c r="O170" s="407">
        <f>+M170+N170</f>
        <v>0</v>
      </c>
      <c r="P170" s="407">
        <f>+L170+O170</f>
        <v>0</v>
      </c>
      <c r="Q170" s="418" t="s">
        <v>65</v>
      </c>
      <c r="R170" s="414"/>
      <c r="S170" s="72"/>
      <c r="T170" s="73" t="s">
        <v>48</v>
      </c>
      <c r="U170" s="76"/>
    </row>
    <row r="171" spans="1:21" s="79" customFormat="1" ht="41.25" hidden="1" customHeight="1">
      <c r="A171" s="76"/>
      <c r="B171" s="100">
        <v>2014</v>
      </c>
      <c r="C171" s="245">
        <v>8300</v>
      </c>
      <c r="D171" s="100">
        <v>1</v>
      </c>
      <c r="E171" s="100">
        <v>4000</v>
      </c>
      <c r="F171" s="100">
        <v>4400</v>
      </c>
      <c r="G171" s="100">
        <v>445</v>
      </c>
      <c r="H171" s="100"/>
      <c r="I171" s="233" t="s">
        <v>146</v>
      </c>
      <c r="J171" s="171">
        <f t="shared" ref="J171:P171" si="67">J172</f>
        <v>0</v>
      </c>
      <c r="K171" s="171">
        <f t="shared" si="67"/>
        <v>0</v>
      </c>
      <c r="L171" s="171">
        <f t="shared" si="67"/>
        <v>0</v>
      </c>
      <c r="M171" s="171">
        <f t="shared" si="67"/>
        <v>0</v>
      </c>
      <c r="N171" s="171">
        <f t="shared" si="67"/>
        <v>0</v>
      </c>
      <c r="O171" s="171">
        <f t="shared" si="67"/>
        <v>0</v>
      </c>
      <c r="P171" s="171">
        <f t="shared" si="67"/>
        <v>0</v>
      </c>
      <c r="Q171" s="416"/>
      <c r="R171" s="412"/>
      <c r="S171" s="171"/>
      <c r="T171" s="63"/>
      <c r="U171" s="76"/>
    </row>
    <row r="172" spans="1:21" s="45" customFormat="1" ht="36.75" hidden="1" customHeight="1">
      <c r="A172" s="76"/>
      <c r="B172" s="308">
        <v>2014</v>
      </c>
      <c r="C172" s="145">
        <v>8300</v>
      </c>
      <c r="D172" s="308">
        <v>1</v>
      </c>
      <c r="E172" s="308">
        <v>4000</v>
      </c>
      <c r="F172" s="308">
        <v>4400</v>
      </c>
      <c r="G172" s="308">
        <v>445</v>
      </c>
      <c r="H172" s="308">
        <v>1</v>
      </c>
      <c r="I172" s="406" t="s">
        <v>146</v>
      </c>
      <c r="J172" s="70">
        <v>0</v>
      </c>
      <c r="K172" s="70">
        <v>0</v>
      </c>
      <c r="L172" s="407">
        <f>J172+K172</f>
        <v>0</v>
      </c>
      <c r="M172" s="70">
        <v>0</v>
      </c>
      <c r="N172" s="70">
        <v>0</v>
      </c>
      <c r="O172" s="407">
        <f>+M172+N172</f>
        <v>0</v>
      </c>
      <c r="P172" s="407">
        <f>+L172+O172</f>
        <v>0</v>
      </c>
      <c r="Q172" s="418" t="s">
        <v>65</v>
      </c>
      <c r="R172" s="414"/>
      <c r="S172" s="72"/>
      <c r="T172" s="73" t="s">
        <v>48</v>
      </c>
      <c r="U172" s="76"/>
    </row>
    <row r="173" spans="1:21" s="74" customFormat="1" hidden="1">
      <c r="A173" s="76"/>
      <c r="B173" s="397">
        <v>2014</v>
      </c>
      <c r="C173" s="398">
        <v>8300</v>
      </c>
      <c r="D173" s="397">
        <v>1</v>
      </c>
      <c r="E173" s="397">
        <v>5000</v>
      </c>
      <c r="F173" s="397"/>
      <c r="G173" s="397"/>
      <c r="H173" s="397"/>
      <c r="I173" s="399" t="s">
        <v>147</v>
      </c>
      <c r="J173" s="400">
        <f t="shared" ref="J173:P173" si="68">J174+J211+J221+J225+J231</f>
        <v>0</v>
      </c>
      <c r="K173" s="400">
        <f t="shared" si="68"/>
        <v>0</v>
      </c>
      <c r="L173" s="400">
        <f t="shared" si="68"/>
        <v>0</v>
      </c>
      <c r="M173" s="400">
        <f t="shared" si="68"/>
        <v>0</v>
      </c>
      <c r="N173" s="400">
        <f t="shared" si="68"/>
        <v>0</v>
      </c>
      <c r="O173" s="400">
        <f t="shared" si="68"/>
        <v>0</v>
      </c>
      <c r="P173" s="400">
        <f t="shared" si="68"/>
        <v>0</v>
      </c>
      <c r="Q173" s="400"/>
      <c r="R173" s="401"/>
      <c r="S173" s="400"/>
      <c r="T173" s="75"/>
      <c r="U173" s="76"/>
    </row>
    <row r="174" spans="1:21" s="77" customFormat="1" hidden="1">
      <c r="A174" s="76"/>
      <c r="B174" s="402">
        <v>2014</v>
      </c>
      <c r="C174" s="403">
        <v>8300</v>
      </c>
      <c r="D174" s="402">
        <v>1</v>
      </c>
      <c r="E174" s="402">
        <v>5000</v>
      </c>
      <c r="F174" s="402">
        <v>5100</v>
      </c>
      <c r="G174" s="402"/>
      <c r="H174" s="402"/>
      <c r="I174" s="232" t="s">
        <v>148</v>
      </c>
      <c r="J174" s="170">
        <f>J175+J194+J207</f>
        <v>0</v>
      </c>
      <c r="K174" s="170">
        <f t="shared" ref="K174:P174" si="69">K175+K194+K207</f>
        <v>0</v>
      </c>
      <c r="L174" s="170">
        <f t="shared" si="69"/>
        <v>0</v>
      </c>
      <c r="M174" s="170">
        <f t="shared" si="69"/>
        <v>0</v>
      </c>
      <c r="N174" s="170">
        <f t="shared" si="69"/>
        <v>0</v>
      </c>
      <c r="O174" s="170">
        <f t="shared" si="69"/>
        <v>0</v>
      </c>
      <c r="P174" s="170">
        <f t="shared" si="69"/>
        <v>0</v>
      </c>
      <c r="Q174" s="170"/>
      <c r="R174" s="404"/>
      <c r="S174" s="170"/>
      <c r="T174" s="57"/>
      <c r="U174" s="76"/>
    </row>
    <row r="175" spans="1:21" s="79" customFormat="1" ht="36.75" hidden="1" customHeight="1">
      <c r="A175" s="76"/>
      <c r="B175" s="100">
        <v>2014</v>
      </c>
      <c r="C175" s="245">
        <v>8300</v>
      </c>
      <c r="D175" s="100">
        <v>1</v>
      </c>
      <c r="E175" s="100">
        <v>5000</v>
      </c>
      <c r="F175" s="100">
        <v>5100</v>
      </c>
      <c r="G175" s="100">
        <v>511</v>
      </c>
      <c r="H175" s="100"/>
      <c r="I175" s="233" t="s">
        <v>149</v>
      </c>
      <c r="J175" s="171">
        <f>SUM(J176:J193)</f>
        <v>0</v>
      </c>
      <c r="K175" s="171">
        <f t="shared" ref="K175:P175" si="70">SUM(K176:K193)</f>
        <v>0</v>
      </c>
      <c r="L175" s="171">
        <f t="shared" si="70"/>
        <v>0</v>
      </c>
      <c r="M175" s="171">
        <f t="shared" si="70"/>
        <v>0</v>
      </c>
      <c r="N175" s="171">
        <f t="shared" si="70"/>
        <v>0</v>
      </c>
      <c r="O175" s="171">
        <f t="shared" si="70"/>
        <v>0</v>
      </c>
      <c r="P175" s="171">
        <f t="shared" si="70"/>
        <v>0</v>
      </c>
      <c r="Q175" s="171"/>
      <c r="R175" s="405"/>
      <c r="S175" s="171"/>
      <c r="T175" s="63"/>
      <c r="U175" s="76"/>
    </row>
    <row r="176" spans="1:21" s="45" customFormat="1" ht="36.75" hidden="1" customHeight="1">
      <c r="A176" s="76"/>
      <c r="B176" s="445">
        <v>2014</v>
      </c>
      <c r="C176" s="142">
        <v>8300</v>
      </c>
      <c r="D176" s="445">
        <v>1</v>
      </c>
      <c r="E176" s="445">
        <v>5000</v>
      </c>
      <c r="F176" s="445">
        <v>5100</v>
      </c>
      <c r="G176" s="445">
        <v>511</v>
      </c>
      <c r="H176" s="445">
        <v>1</v>
      </c>
      <c r="I176" s="406" t="s">
        <v>150</v>
      </c>
      <c r="J176" s="70">
        <v>0</v>
      </c>
      <c r="K176" s="70">
        <v>0</v>
      </c>
      <c r="L176" s="407">
        <f t="shared" ref="L176:L193" si="71">J176+K176</f>
        <v>0</v>
      </c>
      <c r="M176" s="70">
        <v>0</v>
      </c>
      <c r="N176" s="70">
        <v>0</v>
      </c>
      <c r="O176" s="407">
        <f t="shared" ref="O176:O193" si="72">+M176+N176</f>
        <v>0</v>
      </c>
      <c r="P176" s="407">
        <f t="shared" ref="P176:P193" si="73">+L176+O176</f>
        <v>0</v>
      </c>
      <c r="Q176" s="72" t="s">
        <v>54</v>
      </c>
      <c r="R176" s="71"/>
      <c r="S176" s="72"/>
      <c r="T176" s="73" t="s">
        <v>48</v>
      </c>
      <c r="U176" s="76"/>
    </row>
    <row r="177" spans="1:21" s="45" customFormat="1" ht="36.75" hidden="1" customHeight="1">
      <c r="A177" s="76"/>
      <c r="B177" s="445">
        <v>2014</v>
      </c>
      <c r="C177" s="142">
        <v>8300</v>
      </c>
      <c r="D177" s="445">
        <v>1</v>
      </c>
      <c r="E177" s="445">
        <v>5000</v>
      </c>
      <c r="F177" s="445">
        <v>5100</v>
      </c>
      <c r="G177" s="445">
        <v>511</v>
      </c>
      <c r="H177" s="445">
        <v>2</v>
      </c>
      <c r="I177" s="406" t="s">
        <v>151</v>
      </c>
      <c r="J177" s="70">
        <v>0</v>
      </c>
      <c r="K177" s="70">
        <v>0</v>
      </c>
      <c r="L177" s="407">
        <f t="shared" si="71"/>
        <v>0</v>
      </c>
      <c r="M177" s="70">
        <v>0</v>
      </c>
      <c r="N177" s="70">
        <v>0</v>
      </c>
      <c r="O177" s="407">
        <f t="shared" si="72"/>
        <v>0</v>
      </c>
      <c r="P177" s="407">
        <f t="shared" si="73"/>
        <v>0</v>
      </c>
      <c r="Q177" s="72" t="s">
        <v>54</v>
      </c>
      <c r="R177" s="71"/>
      <c r="S177" s="72"/>
      <c r="T177" s="73" t="s">
        <v>48</v>
      </c>
      <c r="U177" s="76"/>
    </row>
    <row r="178" spans="1:21" s="45" customFormat="1" ht="36.75" hidden="1" customHeight="1">
      <c r="A178" s="76"/>
      <c r="B178" s="445">
        <v>2014</v>
      </c>
      <c r="C178" s="142">
        <v>8300</v>
      </c>
      <c r="D178" s="445">
        <v>1</v>
      </c>
      <c r="E178" s="445">
        <v>5000</v>
      </c>
      <c r="F178" s="445">
        <v>5100</v>
      </c>
      <c r="G178" s="445">
        <v>511</v>
      </c>
      <c r="H178" s="445">
        <v>3</v>
      </c>
      <c r="I178" s="406" t="s">
        <v>152</v>
      </c>
      <c r="J178" s="70">
        <v>0</v>
      </c>
      <c r="K178" s="70">
        <v>0</v>
      </c>
      <c r="L178" s="407">
        <f t="shared" si="71"/>
        <v>0</v>
      </c>
      <c r="M178" s="70">
        <v>0</v>
      </c>
      <c r="N178" s="70">
        <v>0</v>
      </c>
      <c r="O178" s="407">
        <f t="shared" si="72"/>
        <v>0</v>
      </c>
      <c r="P178" s="407">
        <f t="shared" si="73"/>
        <v>0</v>
      </c>
      <c r="Q178" s="72" t="s">
        <v>54</v>
      </c>
      <c r="R178" s="71"/>
      <c r="S178" s="72"/>
      <c r="T178" s="73" t="s">
        <v>48</v>
      </c>
      <c r="U178" s="76"/>
    </row>
    <row r="179" spans="1:21" s="45" customFormat="1" ht="36.75" hidden="1" customHeight="1">
      <c r="A179" s="76"/>
      <c r="B179" s="445">
        <v>2014</v>
      </c>
      <c r="C179" s="142">
        <v>8300</v>
      </c>
      <c r="D179" s="445">
        <v>1</v>
      </c>
      <c r="E179" s="445">
        <v>5000</v>
      </c>
      <c r="F179" s="445">
        <v>5100</v>
      </c>
      <c r="G179" s="445">
        <v>511</v>
      </c>
      <c r="H179" s="445">
        <v>4</v>
      </c>
      <c r="I179" s="406" t="s">
        <v>153</v>
      </c>
      <c r="J179" s="70">
        <v>0</v>
      </c>
      <c r="K179" s="70">
        <v>0</v>
      </c>
      <c r="L179" s="407">
        <f t="shared" si="71"/>
        <v>0</v>
      </c>
      <c r="M179" s="70">
        <v>0</v>
      </c>
      <c r="N179" s="70">
        <v>0</v>
      </c>
      <c r="O179" s="407">
        <f t="shared" si="72"/>
        <v>0</v>
      </c>
      <c r="P179" s="407">
        <f t="shared" si="73"/>
        <v>0</v>
      </c>
      <c r="Q179" s="72" t="s">
        <v>54</v>
      </c>
      <c r="R179" s="71"/>
      <c r="S179" s="72"/>
      <c r="T179" s="73" t="s">
        <v>48</v>
      </c>
      <c r="U179" s="76"/>
    </row>
    <row r="180" spans="1:21" s="45" customFormat="1" ht="36.75" hidden="1" customHeight="1">
      <c r="A180" s="76"/>
      <c r="B180" s="445">
        <v>2014</v>
      </c>
      <c r="C180" s="142">
        <v>8300</v>
      </c>
      <c r="D180" s="445">
        <v>1</v>
      </c>
      <c r="E180" s="445">
        <v>5000</v>
      </c>
      <c r="F180" s="445">
        <v>5100</v>
      </c>
      <c r="G180" s="445">
        <v>511</v>
      </c>
      <c r="H180" s="445">
        <v>5</v>
      </c>
      <c r="I180" s="406" t="s">
        <v>154</v>
      </c>
      <c r="J180" s="70">
        <v>0</v>
      </c>
      <c r="K180" s="70">
        <v>0</v>
      </c>
      <c r="L180" s="407">
        <f t="shared" si="71"/>
        <v>0</v>
      </c>
      <c r="M180" s="70">
        <v>0</v>
      </c>
      <c r="N180" s="70">
        <v>0</v>
      </c>
      <c r="O180" s="407">
        <f t="shared" si="72"/>
        <v>0</v>
      </c>
      <c r="P180" s="407">
        <f t="shared" si="73"/>
        <v>0</v>
      </c>
      <c r="Q180" s="72" t="s">
        <v>54</v>
      </c>
      <c r="R180" s="71"/>
      <c r="S180" s="72"/>
      <c r="T180" s="73" t="s">
        <v>48</v>
      </c>
      <c r="U180" s="76"/>
    </row>
    <row r="181" spans="1:21" s="45" customFormat="1" ht="36.75" hidden="1" customHeight="1">
      <c r="A181" s="76"/>
      <c r="B181" s="445">
        <v>2014</v>
      </c>
      <c r="C181" s="142">
        <v>8300</v>
      </c>
      <c r="D181" s="445">
        <v>1</v>
      </c>
      <c r="E181" s="445">
        <v>5000</v>
      </c>
      <c r="F181" s="445">
        <v>5100</v>
      </c>
      <c r="G181" s="445">
        <v>511</v>
      </c>
      <c r="H181" s="445">
        <v>6</v>
      </c>
      <c r="I181" s="406" t="s">
        <v>155</v>
      </c>
      <c r="J181" s="70">
        <v>0</v>
      </c>
      <c r="K181" s="70">
        <v>0</v>
      </c>
      <c r="L181" s="407">
        <f t="shared" si="71"/>
        <v>0</v>
      </c>
      <c r="M181" s="70">
        <v>0</v>
      </c>
      <c r="N181" s="70">
        <v>0</v>
      </c>
      <c r="O181" s="407">
        <f t="shared" si="72"/>
        <v>0</v>
      </c>
      <c r="P181" s="407">
        <f t="shared" si="73"/>
        <v>0</v>
      </c>
      <c r="Q181" s="72" t="s">
        <v>54</v>
      </c>
      <c r="R181" s="71"/>
      <c r="S181" s="72"/>
      <c r="T181" s="73" t="s">
        <v>48</v>
      </c>
      <c r="U181" s="76"/>
    </row>
    <row r="182" spans="1:21" s="45" customFormat="1" ht="36.75" hidden="1" customHeight="1">
      <c r="A182" s="76"/>
      <c r="B182" s="445">
        <v>2014</v>
      </c>
      <c r="C182" s="142">
        <v>8300</v>
      </c>
      <c r="D182" s="445">
        <v>1</v>
      </c>
      <c r="E182" s="445">
        <v>5000</v>
      </c>
      <c r="F182" s="445">
        <v>5100</v>
      </c>
      <c r="G182" s="445">
        <v>511</v>
      </c>
      <c r="H182" s="445">
        <v>7</v>
      </c>
      <c r="I182" s="406" t="s">
        <v>156</v>
      </c>
      <c r="J182" s="70">
        <v>0</v>
      </c>
      <c r="K182" s="70">
        <v>0</v>
      </c>
      <c r="L182" s="407">
        <f t="shared" si="71"/>
        <v>0</v>
      </c>
      <c r="M182" s="70">
        <v>0</v>
      </c>
      <c r="N182" s="70">
        <v>0</v>
      </c>
      <c r="O182" s="407">
        <f t="shared" si="72"/>
        <v>0</v>
      </c>
      <c r="P182" s="407">
        <f t="shared" si="73"/>
        <v>0</v>
      </c>
      <c r="Q182" s="72" t="s">
        <v>54</v>
      </c>
      <c r="R182" s="71"/>
      <c r="S182" s="72"/>
      <c r="T182" s="73" t="s">
        <v>48</v>
      </c>
      <c r="U182" s="76"/>
    </row>
    <row r="183" spans="1:21" s="45" customFormat="1" ht="36.75" hidden="1" customHeight="1">
      <c r="A183" s="76"/>
      <c r="B183" s="445">
        <v>2014</v>
      </c>
      <c r="C183" s="142">
        <v>8300</v>
      </c>
      <c r="D183" s="445">
        <v>1</v>
      </c>
      <c r="E183" s="445">
        <v>5000</v>
      </c>
      <c r="F183" s="445">
        <v>5100</v>
      </c>
      <c r="G183" s="445">
        <v>511</v>
      </c>
      <c r="H183" s="445">
        <v>8</v>
      </c>
      <c r="I183" s="406" t="s">
        <v>157</v>
      </c>
      <c r="J183" s="70">
        <v>0</v>
      </c>
      <c r="K183" s="70">
        <v>0</v>
      </c>
      <c r="L183" s="407">
        <f t="shared" si="71"/>
        <v>0</v>
      </c>
      <c r="M183" s="70">
        <v>0</v>
      </c>
      <c r="N183" s="70">
        <v>0</v>
      </c>
      <c r="O183" s="407">
        <f t="shared" si="72"/>
        <v>0</v>
      </c>
      <c r="P183" s="407">
        <f t="shared" si="73"/>
        <v>0</v>
      </c>
      <c r="Q183" s="72" t="s">
        <v>54</v>
      </c>
      <c r="R183" s="71"/>
      <c r="S183" s="72"/>
      <c r="T183" s="73" t="s">
        <v>48</v>
      </c>
      <c r="U183" s="76"/>
    </row>
    <row r="184" spans="1:21" s="45" customFormat="1" ht="36.75" hidden="1" customHeight="1">
      <c r="A184" s="76"/>
      <c r="B184" s="445">
        <v>2014</v>
      </c>
      <c r="C184" s="142">
        <v>8300</v>
      </c>
      <c r="D184" s="445">
        <v>1</v>
      </c>
      <c r="E184" s="445">
        <v>5000</v>
      </c>
      <c r="F184" s="445">
        <v>5100</v>
      </c>
      <c r="G184" s="445">
        <v>511</v>
      </c>
      <c r="H184" s="445">
        <v>9</v>
      </c>
      <c r="I184" s="406" t="s">
        <v>158</v>
      </c>
      <c r="J184" s="70">
        <v>0</v>
      </c>
      <c r="K184" s="70">
        <v>0</v>
      </c>
      <c r="L184" s="407">
        <f t="shared" si="71"/>
        <v>0</v>
      </c>
      <c r="M184" s="70">
        <v>0</v>
      </c>
      <c r="N184" s="70">
        <v>0</v>
      </c>
      <c r="O184" s="407">
        <f t="shared" si="72"/>
        <v>0</v>
      </c>
      <c r="P184" s="407">
        <f t="shared" si="73"/>
        <v>0</v>
      </c>
      <c r="Q184" s="72" t="s">
        <v>54</v>
      </c>
      <c r="R184" s="71"/>
      <c r="S184" s="72"/>
      <c r="T184" s="73" t="s">
        <v>48</v>
      </c>
      <c r="U184" s="76"/>
    </row>
    <row r="185" spans="1:21" s="45" customFormat="1" ht="36.75" hidden="1" customHeight="1">
      <c r="A185" s="76"/>
      <c r="B185" s="445">
        <v>2014</v>
      </c>
      <c r="C185" s="142">
        <v>8300</v>
      </c>
      <c r="D185" s="445">
        <v>1</v>
      </c>
      <c r="E185" s="445">
        <v>5000</v>
      </c>
      <c r="F185" s="445">
        <v>5100</v>
      </c>
      <c r="G185" s="445">
        <v>511</v>
      </c>
      <c r="H185" s="445">
        <v>10</v>
      </c>
      <c r="I185" s="406" t="s">
        <v>159</v>
      </c>
      <c r="J185" s="70">
        <v>0</v>
      </c>
      <c r="K185" s="70">
        <v>0</v>
      </c>
      <c r="L185" s="407">
        <f t="shared" si="71"/>
        <v>0</v>
      </c>
      <c r="M185" s="70">
        <v>0</v>
      </c>
      <c r="N185" s="70">
        <v>0</v>
      </c>
      <c r="O185" s="407">
        <f t="shared" si="72"/>
        <v>0</v>
      </c>
      <c r="P185" s="407">
        <f t="shared" si="73"/>
        <v>0</v>
      </c>
      <c r="Q185" s="72" t="s">
        <v>54</v>
      </c>
      <c r="R185" s="71"/>
      <c r="S185" s="72"/>
      <c r="T185" s="73" t="s">
        <v>48</v>
      </c>
      <c r="U185" s="76"/>
    </row>
    <row r="186" spans="1:21" s="45" customFormat="1" ht="36.75" hidden="1" customHeight="1">
      <c r="A186" s="76"/>
      <c r="B186" s="445">
        <v>2014</v>
      </c>
      <c r="C186" s="142">
        <v>8300</v>
      </c>
      <c r="D186" s="445">
        <v>1</v>
      </c>
      <c r="E186" s="445">
        <v>5000</v>
      </c>
      <c r="F186" s="445">
        <v>5100</v>
      </c>
      <c r="G186" s="445">
        <v>511</v>
      </c>
      <c r="H186" s="445">
        <v>11</v>
      </c>
      <c r="I186" s="406" t="s">
        <v>160</v>
      </c>
      <c r="J186" s="70">
        <v>0</v>
      </c>
      <c r="K186" s="70">
        <v>0</v>
      </c>
      <c r="L186" s="407">
        <f t="shared" si="71"/>
        <v>0</v>
      </c>
      <c r="M186" s="70">
        <v>0</v>
      </c>
      <c r="N186" s="70">
        <v>0</v>
      </c>
      <c r="O186" s="407">
        <f t="shared" si="72"/>
        <v>0</v>
      </c>
      <c r="P186" s="407">
        <f t="shared" si="73"/>
        <v>0</v>
      </c>
      <c r="Q186" s="72" t="s">
        <v>54</v>
      </c>
      <c r="R186" s="71"/>
      <c r="S186" s="72"/>
      <c r="T186" s="73" t="s">
        <v>48</v>
      </c>
      <c r="U186" s="76"/>
    </row>
    <row r="187" spans="1:21" s="45" customFormat="1" ht="36.75" hidden="1" customHeight="1">
      <c r="A187" s="76"/>
      <c r="B187" s="445">
        <v>2014</v>
      </c>
      <c r="C187" s="142">
        <v>8300</v>
      </c>
      <c r="D187" s="445">
        <v>1</v>
      </c>
      <c r="E187" s="445">
        <v>5000</v>
      </c>
      <c r="F187" s="445">
        <v>5100</v>
      </c>
      <c r="G187" s="445">
        <v>511</v>
      </c>
      <c r="H187" s="445">
        <v>12</v>
      </c>
      <c r="I187" s="406" t="s">
        <v>161</v>
      </c>
      <c r="J187" s="70">
        <v>0</v>
      </c>
      <c r="K187" s="70">
        <v>0</v>
      </c>
      <c r="L187" s="407">
        <f t="shared" si="71"/>
        <v>0</v>
      </c>
      <c r="M187" s="70">
        <v>0</v>
      </c>
      <c r="N187" s="70">
        <v>0</v>
      </c>
      <c r="O187" s="407">
        <f t="shared" si="72"/>
        <v>0</v>
      </c>
      <c r="P187" s="407">
        <f t="shared" si="73"/>
        <v>0</v>
      </c>
      <c r="Q187" s="72" t="s">
        <v>54</v>
      </c>
      <c r="R187" s="71"/>
      <c r="S187" s="72"/>
      <c r="T187" s="73" t="s">
        <v>48</v>
      </c>
      <c r="U187" s="76"/>
    </row>
    <row r="188" spans="1:21" s="45" customFormat="1" ht="36.75" hidden="1" customHeight="1">
      <c r="A188" s="76"/>
      <c r="B188" s="445">
        <v>2014</v>
      </c>
      <c r="C188" s="142">
        <v>8300</v>
      </c>
      <c r="D188" s="445">
        <v>1</v>
      </c>
      <c r="E188" s="445">
        <v>5000</v>
      </c>
      <c r="F188" s="445">
        <v>5100</v>
      </c>
      <c r="G188" s="445">
        <v>511</v>
      </c>
      <c r="H188" s="445">
        <v>13</v>
      </c>
      <c r="I188" s="406" t="s">
        <v>162</v>
      </c>
      <c r="J188" s="70">
        <v>0</v>
      </c>
      <c r="K188" s="70">
        <v>0</v>
      </c>
      <c r="L188" s="407">
        <f t="shared" si="71"/>
        <v>0</v>
      </c>
      <c r="M188" s="70">
        <v>0</v>
      </c>
      <c r="N188" s="70">
        <v>0</v>
      </c>
      <c r="O188" s="407">
        <f t="shared" si="72"/>
        <v>0</v>
      </c>
      <c r="P188" s="407">
        <f t="shared" si="73"/>
        <v>0</v>
      </c>
      <c r="Q188" s="72" t="s">
        <v>54</v>
      </c>
      <c r="R188" s="71"/>
      <c r="S188" s="72"/>
      <c r="T188" s="73" t="s">
        <v>48</v>
      </c>
      <c r="U188" s="76"/>
    </row>
    <row r="189" spans="1:21" s="45" customFormat="1" ht="36.75" hidden="1" customHeight="1">
      <c r="A189" s="76"/>
      <c r="B189" s="445">
        <v>2014</v>
      </c>
      <c r="C189" s="142">
        <v>8300</v>
      </c>
      <c r="D189" s="445">
        <v>1</v>
      </c>
      <c r="E189" s="445">
        <v>5000</v>
      </c>
      <c r="F189" s="445">
        <v>5100</v>
      </c>
      <c r="G189" s="445">
        <v>511</v>
      </c>
      <c r="H189" s="445">
        <v>14</v>
      </c>
      <c r="I189" s="406" t="s">
        <v>163</v>
      </c>
      <c r="J189" s="70">
        <v>0</v>
      </c>
      <c r="K189" s="70">
        <v>0</v>
      </c>
      <c r="L189" s="407">
        <f t="shared" si="71"/>
        <v>0</v>
      </c>
      <c r="M189" s="70">
        <v>0</v>
      </c>
      <c r="N189" s="70">
        <v>0</v>
      </c>
      <c r="O189" s="407">
        <f t="shared" si="72"/>
        <v>0</v>
      </c>
      <c r="P189" s="407">
        <f t="shared" si="73"/>
        <v>0</v>
      </c>
      <c r="Q189" s="72" t="s">
        <v>54</v>
      </c>
      <c r="R189" s="71"/>
      <c r="S189" s="72"/>
      <c r="T189" s="73" t="s">
        <v>48</v>
      </c>
      <c r="U189" s="76"/>
    </row>
    <row r="190" spans="1:21" s="45" customFormat="1" ht="36.75" hidden="1" customHeight="1">
      <c r="A190" s="76"/>
      <c r="B190" s="445">
        <v>2014</v>
      </c>
      <c r="C190" s="142">
        <v>8300</v>
      </c>
      <c r="D190" s="445">
        <v>1</v>
      </c>
      <c r="E190" s="445">
        <v>5000</v>
      </c>
      <c r="F190" s="445">
        <v>5100</v>
      </c>
      <c r="G190" s="445">
        <v>511</v>
      </c>
      <c r="H190" s="445">
        <v>15</v>
      </c>
      <c r="I190" s="406" t="s">
        <v>164</v>
      </c>
      <c r="J190" s="70">
        <v>0</v>
      </c>
      <c r="K190" s="70">
        <v>0</v>
      </c>
      <c r="L190" s="407">
        <f t="shared" si="71"/>
        <v>0</v>
      </c>
      <c r="M190" s="70">
        <v>0</v>
      </c>
      <c r="N190" s="70">
        <v>0</v>
      </c>
      <c r="O190" s="407">
        <f t="shared" si="72"/>
        <v>0</v>
      </c>
      <c r="P190" s="407">
        <f t="shared" si="73"/>
        <v>0</v>
      </c>
      <c r="Q190" s="72" t="s">
        <v>54</v>
      </c>
      <c r="R190" s="71"/>
      <c r="S190" s="72"/>
      <c r="T190" s="73" t="s">
        <v>48</v>
      </c>
      <c r="U190" s="76"/>
    </row>
    <row r="191" spans="1:21" s="45" customFormat="1" ht="36.75" hidden="1" customHeight="1">
      <c r="A191" s="76"/>
      <c r="B191" s="445">
        <v>2014</v>
      </c>
      <c r="C191" s="142">
        <v>8300</v>
      </c>
      <c r="D191" s="445">
        <v>1</v>
      </c>
      <c r="E191" s="445">
        <v>5000</v>
      </c>
      <c r="F191" s="445">
        <v>5100</v>
      </c>
      <c r="G191" s="445">
        <v>511</v>
      </c>
      <c r="H191" s="445">
        <v>16</v>
      </c>
      <c r="I191" s="406" t="s">
        <v>165</v>
      </c>
      <c r="J191" s="70">
        <v>0</v>
      </c>
      <c r="K191" s="70">
        <v>0</v>
      </c>
      <c r="L191" s="407">
        <f t="shared" si="71"/>
        <v>0</v>
      </c>
      <c r="M191" s="70">
        <v>0</v>
      </c>
      <c r="N191" s="70">
        <v>0</v>
      </c>
      <c r="O191" s="407">
        <f t="shared" si="72"/>
        <v>0</v>
      </c>
      <c r="P191" s="407">
        <f t="shared" si="73"/>
        <v>0</v>
      </c>
      <c r="Q191" s="72" t="s">
        <v>54</v>
      </c>
      <c r="R191" s="71"/>
      <c r="S191" s="72"/>
      <c r="T191" s="73" t="s">
        <v>48</v>
      </c>
      <c r="U191" s="76"/>
    </row>
    <row r="192" spans="1:21" s="45" customFormat="1" ht="36.75" hidden="1" customHeight="1">
      <c r="A192" s="76"/>
      <c r="B192" s="445">
        <v>2014</v>
      </c>
      <c r="C192" s="142">
        <v>8300</v>
      </c>
      <c r="D192" s="445">
        <v>1</v>
      </c>
      <c r="E192" s="445">
        <v>5000</v>
      </c>
      <c r="F192" s="445">
        <v>5100</v>
      </c>
      <c r="G192" s="445">
        <v>511</v>
      </c>
      <c r="H192" s="445">
        <v>17</v>
      </c>
      <c r="I192" s="406" t="s">
        <v>166</v>
      </c>
      <c r="J192" s="70">
        <v>0</v>
      </c>
      <c r="K192" s="70">
        <v>0</v>
      </c>
      <c r="L192" s="407">
        <f t="shared" si="71"/>
        <v>0</v>
      </c>
      <c r="M192" s="70">
        <v>0</v>
      </c>
      <c r="N192" s="70">
        <v>0</v>
      </c>
      <c r="O192" s="407">
        <f t="shared" si="72"/>
        <v>0</v>
      </c>
      <c r="P192" s="407">
        <f t="shared" si="73"/>
        <v>0</v>
      </c>
      <c r="Q192" s="72" t="s">
        <v>54</v>
      </c>
      <c r="R192" s="71"/>
      <c r="S192" s="72"/>
      <c r="T192" s="73" t="s">
        <v>48</v>
      </c>
      <c r="U192" s="76"/>
    </row>
    <row r="193" spans="1:21" s="45" customFormat="1" ht="36.75" hidden="1" customHeight="1">
      <c r="A193" s="76"/>
      <c r="B193" s="445">
        <v>2014</v>
      </c>
      <c r="C193" s="142">
        <v>8300</v>
      </c>
      <c r="D193" s="445">
        <v>1</v>
      </c>
      <c r="E193" s="445">
        <v>5000</v>
      </c>
      <c r="F193" s="445">
        <v>5100</v>
      </c>
      <c r="G193" s="445">
        <v>511</v>
      </c>
      <c r="H193" s="445">
        <v>18</v>
      </c>
      <c r="I193" s="406" t="s">
        <v>167</v>
      </c>
      <c r="J193" s="70">
        <v>0</v>
      </c>
      <c r="K193" s="70">
        <v>0</v>
      </c>
      <c r="L193" s="407">
        <f t="shared" si="71"/>
        <v>0</v>
      </c>
      <c r="M193" s="70">
        <v>0</v>
      </c>
      <c r="N193" s="70">
        <v>0</v>
      </c>
      <c r="O193" s="407">
        <f t="shared" si="72"/>
        <v>0</v>
      </c>
      <c r="P193" s="407">
        <f t="shared" si="73"/>
        <v>0</v>
      </c>
      <c r="Q193" s="72" t="s">
        <v>54</v>
      </c>
      <c r="R193" s="71"/>
      <c r="S193" s="72"/>
      <c r="T193" s="73" t="s">
        <v>48</v>
      </c>
      <c r="U193" s="76"/>
    </row>
    <row r="194" spans="1:21" s="79" customFormat="1" hidden="1">
      <c r="A194" s="76"/>
      <c r="B194" s="100">
        <v>2014</v>
      </c>
      <c r="C194" s="245">
        <v>8300</v>
      </c>
      <c r="D194" s="100">
        <v>1</v>
      </c>
      <c r="E194" s="100">
        <v>5000</v>
      </c>
      <c r="F194" s="100">
        <v>5100</v>
      </c>
      <c r="G194" s="100">
        <v>515</v>
      </c>
      <c r="H194" s="100"/>
      <c r="I194" s="233" t="s">
        <v>168</v>
      </c>
      <c r="J194" s="171">
        <f>SUM(J195:J206)</f>
        <v>0</v>
      </c>
      <c r="K194" s="171">
        <f t="shared" ref="K194:P194" si="74">SUM(K195:K206)</f>
        <v>0</v>
      </c>
      <c r="L194" s="171">
        <f t="shared" si="74"/>
        <v>0</v>
      </c>
      <c r="M194" s="171">
        <f t="shared" si="74"/>
        <v>0</v>
      </c>
      <c r="N194" s="171">
        <f t="shared" si="74"/>
        <v>0</v>
      </c>
      <c r="O194" s="171">
        <f t="shared" si="74"/>
        <v>0</v>
      </c>
      <c r="P194" s="171">
        <f t="shared" si="74"/>
        <v>0</v>
      </c>
      <c r="Q194" s="171"/>
      <c r="R194" s="405"/>
      <c r="S194" s="171"/>
      <c r="T194" s="63"/>
      <c r="U194" s="76"/>
    </row>
    <row r="195" spans="1:21" s="45" customFormat="1" ht="36.75" hidden="1" customHeight="1">
      <c r="A195" s="76"/>
      <c r="B195" s="445">
        <v>2014</v>
      </c>
      <c r="C195" s="142">
        <v>8300</v>
      </c>
      <c r="D195" s="445">
        <v>1</v>
      </c>
      <c r="E195" s="445">
        <v>5000</v>
      </c>
      <c r="F195" s="445">
        <v>5100</v>
      </c>
      <c r="G195" s="445">
        <v>515</v>
      </c>
      <c r="H195" s="445">
        <v>1</v>
      </c>
      <c r="I195" s="406" t="s">
        <v>169</v>
      </c>
      <c r="J195" s="70">
        <v>0</v>
      </c>
      <c r="K195" s="70">
        <v>0</v>
      </c>
      <c r="L195" s="407">
        <f t="shared" ref="L195:L206" si="75">J195+K195</f>
        <v>0</v>
      </c>
      <c r="M195" s="70">
        <v>0</v>
      </c>
      <c r="N195" s="70">
        <v>0</v>
      </c>
      <c r="O195" s="407">
        <f t="shared" ref="O195:O206" si="76">+M195+N195</f>
        <v>0</v>
      </c>
      <c r="P195" s="407">
        <f t="shared" ref="P195:P206" si="77">+L195+O195</f>
        <v>0</v>
      </c>
      <c r="Q195" s="422" t="s">
        <v>170</v>
      </c>
      <c r="R195" s="71"/>
      <c r="S195" s="72"/>
      <c r="T195" s="73" t="s">
        <v>48</v>
      </c>
      <c r="U195" s="76"/>
    </row>
    <row r="196" spans="1:21" s="45" customFormat="1" ht="36.75" hidden="1" customHeight="1">
      <c r="A196" s="76"/>
      <c r="B196" s="308">
        <v>2014</v>
      </c>
      <c r="C196" s="145">
        <v>8300</v>
      </c>
      <c r="D196" s="308">
        <v>1</v>
      </c>
      <c r="E196" s="308">
        <v>5000</v>
      </c>
      <c r="F196" s="308">
        <v>5100</v>
      </c>
      <c r="G196" s="308">
        <v>515</v>
      </c>
      <c r="H196" s="308">
        <v>2</v>
      </c>
      <c r="I196" s="406" t="s">
        <v>171</v>
      </c>
      <c r="J196" s="70">
        <v>0</v>
      </c>
      <c r="K196" s="70">
        <v>0</v>
      </c>
      <c r="L196" s="407">
        <f t="shared" si="75"/>
        <v>0</v>
      </c>
      <c r="M196" s="70">
        <v>0</v>
      </c>
      <c r="N196" s="70">
        <v>0</v>
      </c>
      <c r="O196" s="407">
        <f t="shared" si="76"/>
        <v>0</v>
      </c>
      <c r="P196" s="407">
        <f t="shared" si="77"/>
        <v>0</v>
      </c>
      <c r="Q196" s="422" t="s">
        <v>170</v>
      </c>
      <c r="R196" s="71"/>
      <c r="S196" s="72"/>
      <c r="T196" s="73" t="s">
        <v>48</v>
      </c>
      <c r="U196" s="76"/>
    </row>
    <row r="197" spans="1:21" s="45" customFormat="1" ht="36.75" hidden="1" customHeight="1">
      <c r="A197" s="76"/>
      <c r="B197" s="308">
        <v>2014</v>
      </c>
      <c r="C197" s="145">
        <v>8300</v>
      </c>
      <c r="D197" s="308">
        <v>1</v>
      </c>
      <c r="E197" s="308">
        <v>5000</v>
      </c>
      <c r="F197" s="308">
        <v>5100</v>
      </c>
      <c r="G197" s="308">
        <v>515</v>
      </c>
      <c r="H197" s="308">
        <v>3</v>
      </c>
      <c r="I197" s="406" t="s">
        <v>172</v>
      </c>
      <c r="J197" s="70">
        <v>0</v>
      </c>
      <c r="K197" s="70">
        <v>0</v>
      </c>
      <c r="L197" s="407">
        <f t="shared" si="75"/>
        <v>0</v>
      </c>
      <c r="M197" s="70">
        <v>0</v>
      </c>
      <c r="N197" s="70">
        <v>0</v>
      </c>
      <c r="O197" s="407">
        <f t="shared" si="76"/>
        <v>0</v>
      </c>
      <c r="P197" s="407">
        <f t="shared" si="77"/>
        <v>0</v>
      </c>
      <c r="Q197" s="422" t="s">
        <v>170</v>
      </c>
      <c r="R197" s="71"/>
      <c r="S197" s="72"/>
      <c r="T197" s="73" t="s">
        <v>48</v>
      </c>
      <c r="U197" s="76"/>
    </row>
    <row r="198" spans="1:21" s="45" customFormat="1" ht="36.75" hidden="1" customHeight="1">
      <c r="A198" s="76"/>
      <c r="B198" s="445">
        <v>2014</v>
      </c>
      <c r="C198" s="142">
        <v>8300</v>
      </c>
      <c r="D198" s="445">
        <v>1</v>
      </c>
      <c r="E198" s="445">
        <v>5000</v>
      </c>
      <c r="F198" s="445">
        <v>5100</v>
      </c>
      <c r="G198" s="445">
        <v>515</v>
      </c>
      <c r="H198" s="445">
        <v>4</v>
      </c>
      <c r="I198" s="406" t="s">
        <v>173</v>
      </c>
      <c r="J198" s="70">
        <v>0</v>
      </c>
      <c r="K198" s="70">
        <v>0</v>
      </c>
      <c r="L198" s="407">
        <f t="shared" si="75"/>
        <v>0</v>
      </c>
      <c r="M198" s="70">
        <v>0</v>
      </c>
      <c r="N198" s="70">
        <v>0</v>
      </c>
      <c r="O198" s="407">
        <f t="shared" si="76"/>
        <v>0</v>
      </c>
      <c r="P198" s="407">
        <f t="shared" si="77"/>
        <v>0</v>
      </c>
      <c r="Q198" s="422" t="s">
        <v>170</v>
      </c>
      <c r="R198" s="71"/>
      <c r="S198" s="72"/>
      <c r="T198" s="73" t="s">
        <v>48</v>
      </c>
      <c r="U198" s="76"/>
    </row>
    <row r="199" spans="1:21" s="45" customFormat="1" ht="36.75" hidden="1" customHeight="1">
      <c r="A199" s="76"/>
      <c r="B199" s="445">
        <v>2014</v>
      </c>
      <c r="C199" s="142">
        <v>8300</v>
      </c>
      <c r="D199" s="445">
        <v>1</v>
      </c>
      <c r="E199" s="445">
        <v>5000</v>
      </c>
      <c r="F199" s="445">
        <v>5100</v>
      </c>
      <c r="G199" s="445">
        <v>515</v>
      </c>
      <c r="H199" s="445">
        <v>5</v>
      </c>
      <c r="I199" s="406" t="s">
        <v>174</v>
      </c>
      <c r="J199" s="70">
        <v>0</v>
      </c>
      <c r="K199" s="70">
        <v>0</v>
      </c>
      <c r="L199" s="407">
        <f t="shared" si="75"/>
        <v>0</v>
      </c>
      <c r="M199" s="70">
        <v>0</v>
      </c>
      <c r="N199" s="70">
        <v>0</v>
      </c>
      <c r="O199" s="407">
        <f t="shared" si="76"/>
        <v>0</v>
      </c>
      <c r="P199" s="407">
        <f t="shared" si="77"/>
        <v>0</v>
      </c>
      <c r="Q199" s="422" t="s">
        <v>170</v>
      </c>
      <c r="R199" s="71"/>
      <c r="S199" s="72"/>
      <c r="T199" s="73" t="s">
        <v>48</v>
      </c>
      <c r="U199" s="76"/>
    </row>
    <row r="200" spans="1:21" s="45" customFormat="1" ht="36.75" hidden="1" customHeight="1">
      <c r="A200" s="76"/>
      <c r="B200" s="308">
        <v>2014</v>
      </c>
      <c r="C200" s="145">
        <v>8300</v>
      </c>
      <c r="D200" s="308">
        <v>1</v>
      </c>
      <c r="E200" s="308">
        <v>5000</v>
      </c>
      <c r="F200" s="308">
        <v>5100</v>
      </c>
      <c r="G200" s="308">
        <v>515</v>
      </c>
      <c r="H200" s="308">
        <v>6</v>
      </c>
      <c r="I200" s="406" t="s">
        <v>175</v>
      </c>
      <c r="J200" s="70">
        <v>0</v>
      </c>
      <c r="K200" s="70">
        <v>0</v>
      </c>
      <c r="L200" s="407">
        <f t="shared" si="75"/>
        <v>0</v>
      </c>
      <c r="M200" s="70">
        <v>0</v>
      </c>
      <c r="N200" s="70">
        <v>0</v>
      </c>
      <c r="O200" s="407">
        <f t="shared" si="76"/>
        <v>0</v>
      </c>
      <c r="P200" s="407">
        <f t="shared" si="77"/>
        <v>0</v>
      </c>
      <c r="Q200" s="422" t="s">
        <v>170</v>
      </c>
      <c r="R200" s="71"/>
      <c r="S200" s="72"/>
      <c r="T200" s="73" t="s">
        <v>48</v>
      </c>
      <c r="U200" s="76"/>
    </row>
    <row r="201" spans="1:21" s="45" customFormat="1" ht="36.75" hidden="1" customHeight="1">
      <c r="A201" s="76"/>
      <c r="B201" s="308">
        <v>2014</v>
      </c>
      <c r="C201" s="145">
        <v>8300</v>
      </c>
      <c r="D201" s="308">
        <v>1</v>
      </c>
      <c r="E201" s="308">
        <v>5000</v>
      </c>
      <c r="F201" s="308">
        <v>5100</v>
      </c>
      <c r="G201" s="308">
        <v>515</v>
      </c>
      <c r="H201" s="308">
        <v>7</v>
      </c>
      <c r="I201" s="406" t="s">
        <v>176</v>
      </c>
      <c r="J201" s="70">
        <v>0</v>
      </c>
      <c r="K201" s="70">
        <v>0</v>
      </c>
      <c r="L201" s="407">
        <f t="shared" si="75"/>
        <v>0</v>
      </c>
      <c r="M201" s="70">
        <v>0</v>
      </c>
      <c r="N201" s="70">
        <v>0</v>
      </c>
      <c r="O201" s="407">
        <f t="shared" si="76"/>
        <v>0</v>
      </c>
      <c r="P201" s="407">
        <f t="shared" si="77"/>
        <v>0</v>
      </c>
      <c r="Q201" s="422" t="s">
        <v>170</v>
      </c>
      <c r="R201" s="71"/>
      <c r="S201" s="72"/>
      <c r="T201" s="73" t="s">
        <v>48</v>
      </c>
      <c r="U201" s="76"/>
    </row>
    <row r="202" spans="1:21" s="45" customFormat="1" ht="36.75" hidden="1" customHeight="1">
      <c r="A202" s="76"/>
      <c r="B202" s="308">
        <v>2014</v>
      </c>
      <c r="C202" s="145">
        <v>8300</v>
      </c>
      <c r="D202" s="308">
        <v>1</v>
      </c>
      <c r="E202" s="308">
        <v>5000</v>
      </c>
      <c r="F202" s="308">
        <v>5100</v>
      </c>
      <c r="G202" s="308">
        <v>515</v>
      </c>
      <c r="H202" s="308">
        <v>8</v>
      </c>
      <c r="I202" s="406" t="s">
        <v>177</v>
      </c>
      <c r="J202" s="70">
        <v>0</v>
      </c>
      <c r="K202" s="70">
        <v>0</v>
      </c>
      <c r="L202" s="407">
        <f t="shared" si="75"/>
        <v>0</v>
      </c>
      <c r="M202" s="70">
        <v>0</v>
      </c>
      <c r="N202" s="70">
        <v>0</v>
      </c>
      <c r="O202" s="407">
        <f t="shared" si="76"/>
        <v>0</v>
      </c>
      <c r="P202" s="407">
        <f t="shared" si="77"/>
        <v>0</v>
      </c>
      <c r="Q202" s="422" t="s">
        <v>170</v>
      </c>
      <c r="R202" s="71"/>
      <c r="S202" s="72"/>
      <c r="T202" s="73" t="s">
        <v>48</v>
      </c>
      <c r="U202" s="76"/>
    </row>
    <row r="203" spans="1:21" s="45" customFormat="1" ht="54" hidden="1" customHeight="1">
      <c r="A203" s="76"/>
      <c r="B203" s="445">
        <v>2014</v>
      </c>
      <c r="C203" s="142">
        <v>8300</v>
      </c>
      <c r="D203" s="445">
        <v>1</v>
      </c>
      <c r="E203" s="445">
        <v>5000</v>
      </c>
      <c r="F203" s="445">
        <v>5100</v>
      </c>
      <c r="G203" s="445">
        <v>515</v>
      </c>
      <c r="H203" s="445">
        <v>9</v>
      </c>
      <c r="I203" s="406" t="s">
        <v>178</v>
      </c>
      <c r="J203" s="70">
        <v>0</v>
      </c>
      <c r="K203" s="70">
        <v>0</v>
      </c>
      <c r="L203" s="407">
        <f t="shared" si="75"/>
        <v>0</v>
      </c>
      <c r="M203" s="70">
        <v>0</v>
      </c>
      <c r="N203" s="70">
        <v>0</v>
      </c>
      <c r="O203" s="407">
        <f t="shared" si="76"/>
        <v>0</v>
      </c>
      <c r="P203" s="407">
        <f t="shared" si="77"/>
        <v>0</v>
      </c>
      <c r="Q203" s="422" t="s">
        <v>170</v>
      </c>
      <c r="R203" s="71"/>
      <c r="S203" s="72"/>
      <c r="T203" s="73" t="s">
        <v>48</v>
      </c>
      <c r="U203" s="76"/>
    </row>
    <row r="204" spans="1:21" s="45" customFormat="1" ht="36.75" hidden="1" customHeight="1">
      <c r="A204" s="76"/>
      <c r="B204" s="308">
        <v>2014</v>
      </c>
      <c r="C204" s="145">
        <v>8300</v>
      </c>
      <c r="D204" s="308">
        <v>1</v>
      </c>
      <c r="E204" s="308">
        <v>5000</v>
      </c>
      <c r="F204" s="308">
        <v>5100</v>
      </c>
      <c r="G204" s="308">
        <v>515</v>
      </c>
      <c r="H204" s="308">
        <v>10</v>
      </c>
      <c r="I204" s="406" t="s">
        <v>179</v>
      </c>
      <c r="J204" s="70">
        <v>0</v>
      </c>
      <c r="K204" s="70">
        <v>0</v>
      </c>
      <c r="L204" s="407">
        <f t="shared" si="75"/>
        <v>0</v>
      </c>
      <c r="M204" s="70">
        <v>0</v>
      </c>
      <c r="N204" s="70">
        <v>0</v>
      </c>
      <c r="O204" s="407">
        <f t="shared" si="76"/>
        <v>0</v>
      </c>
      <c r="P204" s="407">
        <f t="shared" si="77"/>
        <v>0</v>
      </c>
      <c r="Q204" s="446" t="s">
        <v>170</v>
      </c>
      <c r="R204" s="419"/>
      <c r="S204" s="72"/>
      <c r="T204" s="73" t="s">
        <v>48</v>
      </c>
      <c r="U204" s="76"/>
    </row>
    <row r="205" spans="1:21" s="93" customFormat="1" ht="39" hidden="1" customHeight="1">
      <c r="A205" s="306"/>
      <c r="B205" s="430">
        <v>2014</v>
      </c>
      <c r="C205" s="431">
        <v>8300</v>
      </c>
      <c r="D205" s="430">
        <v>1</v>
      </c>
      <c r="E205" s="430">
        <v>5000</v>
      </c>
      <c r="F205" s="430">
        <v>5100</v>
      </c>
      <c r="G205" s="430">
        <v>515</v>
      </c>
      <c r="H205" s="430">
        <v>11</v>
      </c>
      <c r="I205" s="432" t="s">
        <v>180</v>
      </c>
      <c r="J205" s="70">
        <v>0</v>
      </c>
      <c r="K205" s="70">
        <v>0</v>
      </c>
      <c r="L205" s="407">
        <f t="shared" si="75"/>
        <v>0</v>
      </c>
      <c r="M205" s="70">
        <v>0</v>
      </c>
      <c r="N205" s="70">
        <v>0</v>
      </c>
      <c r="O205" s="407">
        <f t="shared" si="76"/>
        <v>0</v>
      </c>
      <c r="P205" s="407">
        <f t="shared" si="77"/>
        <v>0</v>
      </c>
      <c r="Q205" s="433" t="s">
        <v>170</v>
      </c>
      <c r="R205" s="434"/>
      <c r="S205" s="435"/>
      <c r="T205" s="73" t="s">
        <v>48</v>
      </c>
    </row>
    <row r="206" spans="1:21" s="93" customFormat="1" ht="36" hidden="1" customHeight="1">
      <c r="B206" s="430">
        <v>2014</v>
      </c>
      <c r="C206" s="431">
        <v>8300</v>
      </c>
      <c r="D206" s="430">
        <v>1</v>
      </c>
      <c r="E206" s="430">
        <v>5000</v>
      </c>
      <c r="F206" s="430">
        <v>5100</v>
      </c>
      <c r="G206" s="430">
        <v>515</v>
      </c>
      <c r="H206" s="430">
        <v>12</v>
      </c>
      <c r="I206" s="432" t="s">
        <v>181</v>
      </c>
      <c r="J206" s="70">
        <v>0</v>
      </c>
      <c r="K206" s="70">
        <v>0</v>
      </c>
      <c r="L206" s="407">
        <f t="shared" si="75"/>
        <v>0</v>
      </c>
      <c r="M206" s="70">
        <v>0</v>
      </c>
      <c r="N206" s="70">
        <v>0</v>
      </c>
      <c r="O206" s="407">
        <f t="shared" si="76"/>
        <v>0</v>
      </c>
      <c r="P206" s="407">
        <f t="shared" si="77"/>
        <v>0</v>
      </c>
      <c r="Q206" s="433" t="s">
        <v>170</v>
      </c>
      <c r="R206" s="434"/>
      <c r="S206" s="435"/>
      <c r="T206" s="73" t="s">
        <v>48</v>
      </c>
    </row>
    <row r="207" spans="1:21" s="79" customFormat="1" ht="51" hidden="1" customHeight="1">
      <c r="A207" s="76"/>
      <c r="B207" s="100">
        <v>2014</v>
      </c>
      <c r="C207" s="245">
        <v>8300</v>
      </c>
      <c r="D207" s="100">
        <v>1</v>
      </c>
      <c r="E207" s="100">
        <v>5000</v>
      </c>
      <c r="F207" s="100">
        <v>5100</v>
      </c>
      <c r="G207" s="100">
        <v>519</v>
      </c>
      <c r="H207" s="100"/>
      <c r="I207" s="233" t="s">
        <v>182</v>
      </c>
      <c r="J207" s="171">
        <f>SUM(J208:J210)</f>
        <v>0</v>
      </c>
      <c r="K207" s="171">
        <f t="shared" ref="K207:P207" si="78">SUM(K208:K210)</f>
        <v>0</v>
      </c>
      <c r="L207" s="171">
        <f t="shared" si="78"/>
        <v>0</v>
      </c>
      <c r="M207" s="171">
        <f t="shared" si="78"/>
        <v>0</v>
      </c>
      <c r="N207" s="171">
        <f t="shared" si="78"/>
        <v>0</v>
      </c>
      <c r="O207" s="171">
        <f t="shared" si="78"/>
        <v>0</v>
      </c>
      <c r="P207" s="171">
        <f t="shared" si="78"/>
        <v>0</v>
      </c>
      <c r="Q207" s="171"/>
      <c r="R207" s="405"/>
      <c r="S207" s="171"/>
      <c r="T207" s="63"/>
      <c r="U207" s="76"/>
    </row>
    <row r="208" spans="1:21" s="45" customFormat="1" ht="36.75" hidden="1" customHeight="1">
      <c r="A208" s="76"/>
      <c r="B208" s="445">
        <v>2014</v>
      </c>
      <c r="C208" s="142">
        <v>8300</v>
      </c>
      <c r="D208" s="445">
        <v>1</v>
      </c>
      <c r="E208" s="445">
        <v>5000</v>
      </c>
      <c r="F208" s="445">
        <v>5100</v>
      </c>
      <c r="G208" s="445">
        <v>519</v>
      </c>
      <c r="H208" s="445">
        <v>1</v>
      </c>
      <c r="I208" s="406" t="s">
        <v>183</v>
      </c>
      <c r="J208" s="70">
        <v>0</v>
      </c>
      <c r="K208" s="70">
        <v>0</v>
      </c>
      <c r="L208" s="407">
        <f>J208+K208</f>
        <v>0</v>
      </c>
      <c r="M208" s="70">
        <v>0</v>
      </c>
      <c r="N208" s="70">
        <v>0</v>
      </c>
      <c r="O208" s="407">
        <f>+M208+N208</f>
        <v>0</v>
      </c>
      <c r="P208" s="407">
        <f>+L208+O208</f>
        <v>0</v>
      </c>
      <c r="Q208" s="72" t="s">
        <v>54</v>
      </c>
      <c r="R208" s="71"/>
      <c r="S208" s="72"/>
      <c r="T208" s="73" t="s">
        <v>48</v>
      </c>
      <c r="U208" s="76"/>
    </row>
    <row r="209" spans="1:21" s="45" customFormat="1" ht="36.75" hidden="1" customHeight="1">
      <c r="A209" s="76"/>
      <c r="B209" s="445">
        <v>2014</v>
      </c>
      <c r="C209" s="142">
        <v>8300</v>
      </c>
      <c r="D209" s="445">
        <v>1</v>
      </c>
      <c r="E209" s="445">
        <v>5000</v>
      </c>
      <c r="F209" s="445">
        <v>5100</v>
      </c>
      <c r="G209" s="445">
        <v>519</v>
      </c>
      <c r="H209" s="445">
        <v>2</v>
      </c>
      <c r="I209" s="429" t="s">
        <v>184</v>
      </c>
      <c r="J209" s="70">
        <v>0</v>
      </c>
      <c r="K209" s="70">
        <v>0</v>
      </c>
      <c r="L209" s="407">
        <f>J209+K209</f>
        <v>0</v>
      </c>
      <c r="M209" s="70">
        <v>0</v>
      </c>
      <c r="N209" s="70">
        <v>0</v>
      </c>
      <c r="O209" s="407">
        <f>+M209+N209</f>
        <v>0</v>
      </c>
      <c r="P209" s="407">
        <f>+L209+O209</f>
        <v>0</v>
      </c>
      <c r="Q209" s="72" t="s">
        <v>54</v>
      </c>
      <c r="R209" s="71"/>
      <c r="S209" s="72"/>
      <c r="T209" s="73" t="s">
        <v>48</v>
      </c>
      <c r="U209" s="76"/>
    </row>
    <row r="210" spans="1:21" s="119" customFormat="1" ht="36.75" hidden="1" customHeight="1">
      <c r="A210" s="76"/>
      <c r="B210" s="308">
        <v>2014</v>
      </c>
      <c r="C210" s="145">
        <v>8300</v>
      </c>
      <c r="D210" s="308">
        <v>1</v>
      </c>
      <c r="E210" s="308">
        <v>5000</v>
      </c>
      <c r="F210" s="308">
        <v>5100</v>
      </c>
      <c r="G210" s="308">
        <v>519</v>
      </c>
      <c r="H210" s="308">
        <v>3</v>
      </c>
      <c r="I210" s="429" t="s">
        <v>185</v>
      </c>
      <c r="J210" s="70">
        <v>0</v>
      </c>
      <c r="K210" s="70">
        <v>0</v>
      </c>
      <c r="L210" s="407">
        <f>J210+K210</f>
        <v>0</v>
      </c>
      <c r="M210" s="70">
        <v>0</v>
      </c>
      <c r="N210" s="70">
        <v>0</v>
      </c>
      <c r="O210" s="407">
        <f>+M210+N210</f>
        <v>0</v>
      </c>
      <c r="P210" s="407">
        <f>+L210+O210</f>
        <v>0</v>
      </c>
      <c r="Q210" s="421" t="s">
        <v>54</v>
      </c>
      <c r="R210" s="447"/>
      <c r="S210" s="407"/>
      <c r="T210" s="73" t="s">
        <v>48</v>
      </c>
    </row>
    <row r="211" spans="1:21" s="77" customFormat="1" hidden="1">
      <c r="A211" s="76"/>
      <c r="B211" s="402">
        <v>2014</v>
      </c>
      <c r="C211" s="403">
        <v>8300</v>
      </c>
      <c r="D211" s="402">
        <v>1</v>
      </c>
      <c r="E211" s="402">
        <v>5000</v>
      </c>
      <c r="F211" s="402">
        <v>5200</v>
      </c>
      <c r="G211" s="402"/>
      <c r="H211" s="402"/>
      <c r="I211" s="232" t="s">
        <v>186</v>
      </c>
      <c r="J211" s="170">
        <f>J212+J215</f>
        <v>0</v>
      </c>
      <c r="K211" s="170">
        <f t="shared" ref="K211:P211" si="79">K212+K215</f>
        <v>0</v>
      </c>
      <c r="L211" s="170">
        <f t="shared" si="79"/>
        <v>0</v>
      </c>
      <c r="M211" s="170">
        <f t="shared" si="79"/>
        <v>0</v>
      </c>
      <c r="N211" s="170">
        <f t="shared" si="79"/>
        <v>0</v>
      </c>
      <c r="O211" s="170">
        <f t="shared" si="79"/>
        <v>0</v>
      </c>
      <c r="P211" s="170">
        <f t="shared" si="79"/>
        <v>0</v>
      </c>
      <c r="Q211" s="170"/>
      <c r="R211" s="404"/>
      <c r="S211" s="170"/>
      <c r="T211" s="57"/>
      <c r="U211" s="76"/>
    </row>
    <row r="212" spans="1:21" s="79" customFormat="1" ht="36.75" hidden="1" customHeight="1">
      <c r="A212" s="76"/>
      <c r="B212" s="100">
        <v>2014</v>
      </c>
      <c r="C212" s="245">
        <v>8300</v>
      </c>
      <c r="D212" s="100">
        <v>1</v>
      </c>
      <c r="E212" s="100">
        <v>5000</v>
      </c>
      <c r="F212" s="100">
        <v>5200</v>
      </c>
      <c r="G212" s="100">
        <v>521</v>
      </c>
      <c r="H212" s="100"/>
      <c r="I212" s="233" t="s">
        <v>187</v>
      </c>
      <c r="J212" s="171">
        <f>SUM(J213:J214)</f>
        <v>0</v>
      </c>
      <c r="K212" s="171">
        <f t="shared" ref="K212:P212" si="80">SUM(K213:K214)</f>
        <v>0</v>
      </c>
      <c r="L212" s="171">
        <f t="shared" si="80"/>
        <v>0</v>
      </c>
      <c r="M212" s="171">
        <f t="shared" si="80"/>
        <v>0</v>
      </c>
      <c r="N212" s="171">
        <f t="shared" si="80"/>
        <v>0</v>
      </c>
      <c r="O212" s="171">
        <f t="shared" si="80"/>
        <v>0</v>
      </c>
      <c r="P212" s="171">
        <f t="shared" si="80"/>
        <v>0</v>
      </c>
      <c r="Q212" s="171"/>
      <c r="R212" s="405"/>
      <c r="S212" s="171"/>
      <c r="T212" s="63"/>
      <c r="U212" s="76"/>
    </row>
    <row r="213" spans="1:21" s="45" customFormat="1" ht="36.75" hidden="1" customHeight="1">
      <c r="A213" s="76"/>
      <c r="B213" s="445">
        <v>2014</v>
      </c>
      <c r="C213" s="142">
        <v>8300</v>
      </c>
      <c r="D213" s="445">
        <v>1</v>
      </c>
      <c r="E213" s="445">
        <v>5000</v>
      </c>
      <c r="F213" s="445">
        <v>5200</v>
      </c>
      <c r="G213" s="445">
        <v>521</v>
      </c>
      <c r="H213" s="445">
        <v>1</v>
      </c>
      <c r="I213" s="406" t="s">
        <v>188</v>
      </c>
      <c r="J213" s="70">
        <v>0</v>
      </c>
      <c r="K213" s="70">
        <v>0</v>
      </c>
      <c r="L213" s="407">
        <f>J213+K213</f>
        <v>0</v>
      </c>
      <c r="M213" s="70">
        <v>0</v>
      </c>
      <c r="N213" s="70">
        <v>0</v>
      </c>
      <c r="O213" s="407">
        <f>+M213+N213</f>
        <v>0</v>
      </c>
      <c r="P213" s="407">
        <f>+L213+O213</f>
        <v>0</v>
      </c>
      <c r="Q213" s="422" t="s">
        <v>170</v>
      </c>
      <c r="R213" s="71"/>
      <c r="S213" s="72"/>
      <c r="T213" s="73" t="s">
        <v>48</v>
      </c>
      <c r="U213" s="76"/>
    </row>
    <row r="214" spans="1:21" s="45" customFormat="1" ht="36.75" hidden="1" customHeight="1">
      <c r="A214" s="76"/>
      <c r="B214" s="308">
        <v>2014</v>
      </c>
      <c r="C214" s="145">
        <v>8300</v>
      </c>
      <c r="D214" s="308">
        <v>1</v>
      </c>
      <c r="E214" s="308">
        <v>5000</v>
      </c>
      <c r="F214" s="308">
        <v>5200</v>
      </c>
      <c r="G214" s="308">
        <v>521</v>
      </c>
      <c r="H214" s="308">
        <v>2</v>
      </c>
      <c r="I214" s="406" t="s">
        <v>189</v>
      </c>
      <c r="J214" s="70">
        <v>0</v>
      </c>
      <c r="K214" s="70">
        <v>0</v>
      </c>
      <c r="L214" s="407">
        <f>J214+K214</f>
        <v>0</v>
      </c>
      <c r="M214" s="70">
        <v>0</v>
      </c>
      <c r="N214" s="70">
        <v>0</v>
      </c>
      <c r="O214" s="407">
        <f>+M214+N214</f>
        <v>0</v>
      </c>
      <c r="P214" s="407">
        <f>+L214+O214</f>
        <v>0</v>
      </c>
      <c r="Q214" s="422" t="s">
        <v>170</v>
      </c>
      <c r="R214" s="414"/>
      <c r="S214" s="72"/>
      <c r="T214" s="73" t="s">
        <v>48</v>
      </c>
      <c r="U214" s="76"/>
    </row>
    <row r="215" spans="1:21" s="79" customFormat="1" ht="36.75" hidden="1" customHeight="1">
      <c r="A215" s="76"/>
      <c r="B215" s="100">
        <v>2014</v>
      </c>
      <c r="C215" s="245">
        <v>8300</v>
      </c>
      <c r="D215" s="100">
        <v>1</v>
      </c>
      <c r="E215" s="100">
        <v>5000</v>
      </c>
      <c r="F215" s="100">
        <v>5200</v>
      </c>
      <c r="G215" s="100">
        <v>523</v>
      </c>
      <c r="H215" s="100"/>
      <c r="I215" s="233" t="s">
        <v>190</v>
      </c>
      <c r="J215" s="171">
        <f>J216+J217</f>
        <v>0</v>
      </c>
      <c r="K215" s="171">
        <f t="shared" ref="K215:P215" si="81">K216+K217</f>
        <v>0</v>
      </c>
      <c r="L215" s="171">
        <f t="shared" si="81"/>
        <v>0</v>
      </c>
      <c r="M215" s="171">
        <f t="shared" si="81"/>
        <v>0</v>
      </c>
      <c r="N215" s="171">
        <f t="shared" si="81"/>
        <v>0</v>
      </c>
      <c r="O215" s="171">
        <f t="shared" si="81"/>
        <v>0</v>
      </c>
      <c r="P215" s="171">
        <f t="shared" si="81"/>
        <v>0</v>
      </c>
      <c r="Q215" s="171"/>
      <c r="R215" s="405"/>
      <c r="S215" s="171"/>
      <c r="T215" s="63"/>
      <c r="U215" s="76"/>
    </row>
    <row r="216" spans="1:21" s="45" customFormat="1" ht="36.75" hidden="1" customHeight="1">
      <c r="A216" s="76"/>
      <c r="B216" s="445">
        <v>2014</v>
      </c>
      <c r="C216" s="142">
        <v>8300</v>
      </c>
      <c r="D216" s="445">
        <v>1</v>
      </c>
      <c r="E216" s="445">
        <v>5000</v>
      </c>
      <c r="F216" s="445">
        <v>5200</v>
      </c>
      <c r="G216" s="445">
        <v>523</v>
      </c>
      <c r="H216" s="445">
        <v>1</v>
      </c>
      <c r="I216" s="429" t="s">
        <v>191</v>
      </c>
      <c r="J216" s="70">
        <v>0</v>
      </c>
      <c r="K216" s="70">
        <v>0</v>
      </c>
      <c r="L216" s="407">
        <f>J216+K216</f>
        <v>0</v>
      </c>
      <c r="M216" s="70">
        <v>0</v>
      </c>
      <c r="N216" s="70">
        <v>0</v>
      </c>
      <c r="O216" s="407">
        <f>+M216+N216</f>
        <v>0</v>
      </c>
      <c r="P216" s="407">
        <f>+L216+O216</f>
        <v>0</v>
      </c>
      <c r="Q216" s="72" t="s">
        <v>54</v>
      </c>
      <c r="R216" s="71"/>
      <c r="S216" s="72"/>
      <c r="T216" s="73" t="s">
        <v>48</v>
      </c>
      <c r="U216" s="76"/>
    </row>
    <row r="217" spans="1:21" s="45" customFormat="1" ht="36.75" hidden="1" customHeight="1">
      <c r="A217" s="76"/>
      <c r="B217" s="445">
        <v>2014</v>
      </c>
      <c r="C217" s="142">
        <v>8300</v>
      </c>
      <c r="D217" s="445">
        <v>1</v>
      </c>
      <c r="E217" s="445">
        <v>5000</v>
      </c>
      <c r="F217" s="445">
        <v>5200</v>
      </c>
      <c r="G217" s="445">
        <v>523</v>
      </c>
      <c r="H217" s="445">
        <v>2</v>
      </c>
      <c r="I217" s="429" t="s">
        <v>192</v>
      </c>
      <c r="J217" s="70">
        <v>0</v>
      </c>
      <c r="K217" s="70">
        <v>0</v>
      </c>
      <c r="L217" s="407">
        <f>J217+K217</f>
        <v>0</v>
      </c>
      <c r="M217" s="70">
        <v>0</v>
      </c>
      <c r="N217" s="70">
        <v>0</v>
      </c>
      <c r="O217" s="407">
        <f>+M217+N217</f>
        <v>0</v>
      </c>
      <c r="P217" s="407">
        <f>+L217+O217</f>
        <v>0</v>
      </c>
      <c r="Q217" s="72" t="s">
        <v>54</v>
      </c>
      <c r="R217" s="71"/>
      <c r="S217" s="72"/>
      <c r="T217" s="73" t="s">
        <v>48</v>
      </c>
      <c r="U217" s="76"/>
    </row>
    <row r="218" spans="1:21" s="79" customFormat="1" ht="44.25" hidden="1" customHeight="1">
      <c r="A218" s="76"/>
      <c r="B218" s="100">
        <v>2014</v>
      </c>
      <c r="C218" s="245">
        <v>8300</v>
      </c>
      <c r="D218" s="100">
        <v>1</v>
      </c>
      <c r="E218" s="100">
        <v>5000</v>
      </c>
      <c r="F218" s="100">
        <v>5200</v>
      </c>
      <c r="G218" s="100">
        <v>529</v>
      </c>
      <c r="H218" s="100"/>
      <c r="I218" s="233" t="s">
        <v>193</v>
      </c>
      <c r="J218" s="171">
        <f>J219+J220</f>
        <v>0</v>
      </c>
      <c r="K218" s="171">
        <f t="shared" ref="K218:P218" si="82">K219+K220</f>
        <v>0</v>
      </c>
      <c r="L218" s="171">
        <f t="shared" si="82"/>
        <v>0</v>
      </c>
      <c r="M218" s="171">
        <f t="shared" si="82"/>
        <v>0</v>
      </c>
      <c r="N218" s="171">
        <f t="shared" si="82"/>
        <v>0</v>
      </c>
      <c r="O218" s="171">
        <f t="shared" si="82"/>
        <v>0</v>
      </c>
      <c r="P218" s="171">
        <f t="shared" si="82"/>
        <v>0</v>
      </c>
      <c r="Q218" s="171"/>
      <c r="R218" s="412"/>
      <c r="S218" s="413"/>
      <c r="T218" s="63"/>
      <c r="U218" s="76"/>
    </row>
    <row r="219" spans="1:21" s="45" customFormat="1" ht="36.75" hidden="1" customHeight="1">
      <c r="A219" s="76"/>
      <c r="B219" s="308">
        <v>2014</v>
      </c>
      <c r="C219" s="145">
        <v>8300</v>
      </c>
      <c r="D219" s="308">
        <v>1</v>
      </c>
      <c r="E219" s="308">
        <v>5000</v>
      </c>
      <c r="F219" s="308">
        <v>5200</v>
      </c>
      <c r="G219" s="308">
        <v>529</v>
      </c>
      <c r="H219" s="308">
        <v>1</v>
      </c>
      <c r="I219" s="406" t="s">
        <v>194</v>
      </c>
      <c r="J219" s="70">
        <v>0</v>
      </c>
      <c r="K219" s="70">
        <v>0</v>
      </c>
      <c r="L219" s="407">
        <f>J219+K219</f>
        <v>0</v>
      </c>
      <c r="M219" s="70">
        <v>0</v>
      </c>
      <c r="N219" s="70">
        <v>0</v>
      </c>
      <c r="O219" s="407">
        <f>+M219+N219</f>
        <v>0</v>
      </c>
      <c r="P219" s="407">
        <f>+L219+O219</f>
        <v>0</v>
      </c>
      <c r="Q219" s="422" t="s">
        <v>54</v>
      </c>
      <c r="R219" s="414"/>
      <c r="S219" s="415"/>
      <c r="T219" s="73" t="s">
        <v>48</v>
      </c>
      <c r="U219" s="76"/>
    </row>
    <row r="220" spans="1:21" s="45" customFormat="1" ht="36.75" hidden="1" customHeight="1">
      <c r="A220" s="76"/>
      <c r="B220" s="308">
        <v>2014</v>
      </c>
      <c r="C220" s="145">
        <v>8300</v>
      </c>
      <c r="D220" s="308">
        <v>1</v>
      </c>
      <c r="E220" s="308">
        <v>5000</v>
      </c>
      <c r="F220" s="308">
        <v>5200</v>
      </c>
      <c r="G220" s="308">
        <v>529</v>
      </c>
      <c r="H220" s="308">
        <v>2</v>
      </c>
      <c r="I220" s="406" t="s">
        <v>195</v>
      </c>
      <c r="J220" s="70">
        <v>0</v>
      </c>
      <c r="K220" s="70">
        <v>0</v>
      </c>
      <c r="L220" s="407">
        <f>J220+K220</f>
        <v>0</v>
      </c>
      <c r="M220" s="70">
        <v>0</v>
      </c>
      <c r="N220" s="70">
        <v>0</v>
      </c>
      <c r="O220" s="407">
        <f>+M220+N220</f>
        <v>0</v>
      </c>
      <c r="P220" s="407">
        <f>+L220+O220</f>
        <v>0</v>
      </c>
      <c r="Q220" s="422" t="s">
        <v>54</v>
      </c>
      <c r="R220" s="414"/>
      <c r="S220" s="415"/>
      <c r="T220" s="73" t="s">
        <v>48</v>
      </c>
      <c r="U220" s="76"/>
    </row>
    <row r="221" spans="1:21" s="77" customFormat="1" ht="36.75" hidden="1" customHeight="1">
      <c r="A221" s="76"/>
      <c r="B221" s="402">
        <v>2014</v>
      </c>
      <c r="C221" s="403">
        <v>8300</v>
      </c>
      <c r="D221" s="402">
        <v>1</v>
      </c>
      <c r="E221" s="402">
        <v>5000</v>
      </c>
      <c r="F221" s="402">
        <v>5400</v>
      </c>
      <c r="G221" s="402"/>
      <c r="H221" s="402"/>
      <c r="I221" s="232" t="s">
        <v>196</v>
      </c>
      <c r="J221" s="170">
        <f>J222</f>
        <v>0</v>
      </c>
      <c r="K221" s="170">
        <f t="shared" ref="K221:P221" si="83">K222</f>
        <v>0</v>
      </c>
      <c r="L221" s="170">
        <f t="shared" si="83"/>
        <v>0</v>
      </c>
      <c r="M221" s="170">
        <f t="shared" si="83"/>
        <v>0</v>
      </c>
      <c r="N221" s="170">
        <f t="shared" si="83"/>
        <v>0</v>
      </c>
      <c r="O221" s="170">
        <f t="shared" si="83"/>
        <v>0</v>
      </c>
      <c r="P221" s="170">
        <f t="shared" si="83"/>
        <v>0</v>
      </c>
      <c r="Q221" s="170"/>
      <c r="R221" s="404"/>
      <c r="S221" s="170"/>
      <c r="T221" s="57"/>
      <c r="U221" s="76"/>
    </row>
    <row r="222" spans="1:21" s="79" customFormat="1" ht="36.75" hidden="1" customHeight="1">
      <c r="A222" s="76"/>
      <c r="B222" s="100">
        <v>2014</v>
      </c>
      <c r="C222" s="245">
        <v>8300</v>
      </c>
      <c r="D222" s="100">
        <v>1</v>
      </c>
      <c r="E222" s="100">
        <v>5000</v>
      </c>
      <c r="F222" s="100">
        <v>5400</v>
      </c>
      <c r="G222" s="100">
        <v>541</v>
      </c>
      <c r="H222" s="100"/>
      <c r="I222" s="233" t="s">
        <v>197</v>
      </c>
      <c r="J222" s="171">
        <f>SUM(J223:J224)</f>
        <v>0</v>
      </c>
      <c r="K222" s="171">
        <f t="shared" ref="K222:P222" si="84">SUM(K223:K224)</f>
        <v>0</v>
      </c>
      <c r="L222" s="171">
        <f t="shared" si="84"/>
        <v>0</v>
      </c>
      <c r="M222" s="171">
        <f t="shared" si="84"/>
        <v>0</v>
      </c>
      <c r="N222" s="171">
        <f t="shared" si="84"/>
        <v>0</v>
      </c>
      <c r="O222" s="171">
        <f t="shared" si="84"/>
        <v>0</v>
      </c>
      <c r="P222" s="171">
        <f t="shared" si="84"/>
        <v>0</v>
      </c>
      <c r="Q222" s="171"/>
      <c r="R222" s="405"/>
      <c r="S222" s="171"/>
      <c r="T222" s="63"/>
      <c r="U222" s="76"/>
    </row>
    <row r="223" spans="1:21" s="45" customFormat="1" ht="36.75" hidden="1" customHeight="1">
      <c r="A223" s="76"/>
      <c r="B223" s="445">
        <v>2014</v>
      </c>
      <c r="C223" s="142">
        <v>8300</v>
      </c>
      <c r="D223" s="445">
        <v>1</v>
      </c>
      <c r="E223" s="445">
        <v>5000</v>
      </c>
      <c r="F223" s="445">
        <v>5400</v>
      </c>
      <c r="G223" s="445">
        <v>541</v>
      </c>
      <c r="H223" s="445">
        <v>1</v>
      </c>
      <c r="I223" s="406" t="s">
        <v>198</v>
      </c>
      <c r="J223" s="70">
        <v>0</v>
      </c>
      <c r="K223" s="70">
        <v>0</v>
      </c>
      <c r="L223" s="407">
        <f>J223+K223</f>
        <v>0</v>
      </c>
      <c r="M223" s="70">
        <v>0</v>
      </c>
      <c r="N223" s="70">
        <v>0</v>
      </c>
      <c r="O223" s="407">
        <f>+M223+N223</f>
        <v>0</v>
      </c>
      <c r="P223" s="407">
        <f>+L223+O223</f>
        <v>0</v>
      </c>
      <c r="Q223" s="72" t="s">
        <v>54</v>
      </c>
      <c r="R223" s="71"/>
      <c r="S223" s="72"/>
      <c r="T223" s="73" t="s">
        <v>48</v>
      </c>
      <c r="U223" s="76"/>
    </row>
    <row r="224" spans="1:21" s="93" customFormat="1" ht="31.5" hidden="1" customHeight="1">
      <c r="B224" s="430">
        <v>2014</v>
      </c>
      <c r="C224" s="431">
        <v>8300</v>
      </c>
      <c r="D224" s="430">
        <v>1</v>
      </c>
      <c r="E224" s="430">
        <v>5000</v>
      </c>
      <c r="F224" s="430">
        <v>5400</v>
      </c>
      <c r="G224" s="430">
        <v>541</v>
      </c>
      <c r="H224" s="430">
        <v>2</v>
      </c>
      <c r="I224" s="432" t="s">
        <v>199</v>
      </c>
      <c r="J224" s="70">
        <v>0</v>
      </c>
      <c r="K224" s="70">
        <v>0</v>
      </c>
      <c r="L224" s="407">
        <f>J224+K224</f>
        <v>0</v>
      </c>
      <c r="M224" s="70">
        <v>0</v>
      </c>
      <c r="N224" s="70">
        <v>0</v>
      </c>
      <c r="O224" s="407">
        <f>+M224+N224</f>
        <v>0</v>
      </c>
      <c r="P224" s="407">
        <f>+L224+O224</f>
        <v>0</v>
      </c>
      <c r="Q224" s="433" t="s">
        <v>54</v>
      </c>
      <c r="R224" s="434"/>
      <c r="S224" s="435"/>
      <c r="T224" s="73" t="s">
        <v>48</v>
      </c>
    </row>
    <row r="225" spans="1:21" s="77" customFormat="1" hidden="1">
      <c r="A225" s="76"/>
      <c r="B225" s="402">
        <v>2014</v>
      </c>
      <c r="C225" s="403">
        <v>8300</v>
      </c>
      <c r="D225" s="402">
        <v>1</v>
      </c>
      <c r="E225" s="402">
        <v>5000</v>
      </c>
      <c r="F225" s="402">
        <v>5600</v>
      </c>
      <c r="G225" s="402"/>
      <c r="H225" s="402"/>
      <c r="I225" s="232" t="s">
        <v>200</v>
      </c>
      <c r="J225" s="170">
        <f>J226+J229</f>
        <v>0</v>
      </c>
      <c r="K225" s="170">
        <f t="shared" ref="K225:P225" si="85">K226+K229</f>
        <v>0</v>
      </c>
      <c r="L225" s="170">
        <f t="shared" si="85"/>
        <v>0</v>
      </c>
      <c r="M225" s="170">
        <f t="shared" si="85"/>
        <v>0</v>
      </c>
      <c r="N225" s="170">
        <f t="shared" si="85"/>
        <v>0</v>
      </c>
      <c r="O225" s="170">
        <f t="shared" si="85"/>
        <v>0</v>
      </c>
      <c r="P225" s="170">
        <f t="shared" si="85"/>
        <v>0</v>
      </c>
      <c r="Q225" s="170"/>
      <c r="R225" s="404"/>
      <c r="S225" s="170"/>
      <c r="T225" s="57"/>
      <c r="U225" s="76"/>
    </row>
    <row r="226" spans="1:21" s="79" customFormat="1" ht="40.5" hidden="1">
      <c r="A226" s="76"/>
      <c r="B226" s="100">
        <v>2014</v>
      </c>
      <c r="C226" s="245">
        <v>8300</v>
      </c>
      <c r="D226" s="100">
        <v>1</v>
      </c>
      <c r="E226" s="100">
        <v>5000</v>
      </c>
      <c r="F226" s="100">
        <v>5600</v>
      </c>
      <c r="G226" s="100">
        <v>564</v>
      </c>
      <c r="H226" s="100"/>
      <c r="I226" s="233" t="s">
        <v>201</v>
      </c>
      <c r="J226" s="171">
        <f>J227+J228</f>
        <v>0</v>
      </c>
      <c r="K226" s="171">
        <f t="shared" ref="K226:P226" si="86">K227+K228</f>
        <v>0</v>
      </c>
      <c r="L226" s="171">
        <f t="shared" si="86"/>
        <v>0</v>
      </c>
      <c r="M226" s="171">
        <f t="shared" si="86"/>
        <v>0</v>
      </c>
      <c r="N226" s="171">
        <f t="shared" si="86"/>
        <v>0</v>
      </c>
      <c r="O226" s="171">
        <f t="shared" si="86"/>
        <v>0</v>
      </c>
      <c r="P226" s="171">
        <f t="shared" si="86"/>
        <v>0</v>
      </c>
      <c r="Q226" s="171"/>
      <c r="R226" s="405"/>
      <c r="S226" s="171"/>
      <c r="T226" s="63"/>
      <c r="U226" s="76"/>
    </row>
    <row r="227" spans="1:21" s="45" customFormat="1" ht="36.75" hidden="1" customHeight="1">
      <c r="A227" s="76"/>
      <c r="B227" s="445">
        <v>2014</v>
      </c>
      <c r="C227" s="142">
        <v>8300</v>
      </c>
      <c r="D227" s="445">
        <v>1</v>
      </c>
      <c r="E227" s="445">
        <v>5000</v>
      </c>
      <c r="F227" s="445">
        <v>5600</v>
      </c>
      <c r="G227" s="445">
        <v>564</v>
      </c>
      <c r="H227" s="445">
        <v>1</v>
      </c>
      <c r="I227" s="406" t="s">
        <v>185</v>
      </c>
      <c r="J227" s="70">
        <v>0</v>
      </c>
      <c r="K227" s="70">
        <v>0</v>
      </c>
      <c r="L227" s="407">
        <f>J227+K227</f>
        <v>0</v>
      </c>
      <c r="M227" s="70">
        <v>0</v>
      </c>
      <c r="N227" s="70">
        <v>0</v>
      </c>
      <c r="O227" s="407">
        <f>+M227+N227</f>
        <v>0</v>
      </c>
      <c r="P227" s="407">
        <f>+L227+O227</f>
        <v>0</v>
      </c>
      <c r="Q227" s="72" t="s">
        <v>54</v>
      </c>
      <c r="R227" s="71"/>
      <c r="S227" s="72"/>
      <c r="T227" s="73" t="s">
        <v>48</v>
      </c>
      <c r="U227" s="76"/>
    </row>
    <row r="228" spans="1:21" s="45" customFormat="1" hidden="1">
      <c r="A228" s="76"/>
      <c r="B228" s="445">
        <v>2014</v>
      </c>
      <c r="C228" s="142">
        <v>8300</v>
      </c>
      <c r="D228" s="445">
        <v>1</v>
      </c>
      <c r="E228" s="445">
        <v>5000</v>
      </c>
      <c r="F228" s="445">
        <v>5600</v>
      </c>
      <c r="G228" s="445">
        <v>564</v>
      </c>
      <c r="H228" s="445">
        <v>2</v>
      </c>
      <c r="I228" s="406" t="s">
        <v>202</v>
      </c>
      <c r="J228" s="70">
        <v>0</v>
      </c>
      <c r="K228" s="70">
        <v>0</v>
      </c>
      <c r="L228" s="407">
        <f>J228+K228</f>
        <v>0</v>
      </c>
      <c r="M228" s="70">
        <v>0</v>
      </c>
      <c r="N228" s="70">
        <v>0</v>
      </c>
      <c r="O228" s="407">
        <f>+M228+N228</f>
        <v>0</v>
      </c>
      <c r="P228" s="407">
        <f>+L228+O228</f>
        <v>0</v>
      </c>
      <c r="Q228" s="72" t="s">
        <v>54</v>
      </c>
      <c r="R228" s="71"/>
      <c r="S228" s="72"/>
      <c r="T228" s="73" t="s">
        <v>48</v>
      </c>
      <c r="U228" s="76"/>
    </row>
    <row r="229" spans="1:21" s="45" customFormat="1" ht="36.75" hidden="1" customHeight="1">
      <c r="A229" s="76"/>
      <c r="B229" s="100">
        <v>2014</v>
      </c>
      <c r="C229" s="245">
        <v>8300</v>
      </c>
      <c r="D229" s="100">
        <v>1</v>
      </c>
      <c r="E229" s="100">
        <v>5000</v>
      </c>
      <c r="F229" s="100">
        <v>5600</v>
      </c>
      <c r="G229" s="100">
        <v>569</v>
      </c>
      <c r="H229" s="100"/>
      <c r="I229" s="233" t="s">
        <v>203</v>
      </c>
      <c r="J229" s="171">
        <f>J230</f>
        <v>0</v>
      </c>
      <c r="K229" s="171">
        <f t="shared" ref="K229:P229" si="87">K230</f>
        <v>0</v>
      </c>
      <c r="L229" s="171">
        <f t="shared" si="87"/>
        <v>0</v>
      </c>
      <c r="M229" s="171">
        <f t="shared" si="87"/>
        <v>0</v>
      </c>
      <c r="N229" s="171">
        <f t="shared" si="87"/>
        <v>0</v>
      </c>
      <c r="O229" s="171">
        <f t="shared" si="87"/>
        <v>0</v>
      </c>
      <c r="P229" s="171">
        <f t="shared" si="87"/>
        <v>0</v>
      </c>
      <c r="Q229" s="171"/>
      <c r="R229" s="405"/>
      <c r="S229" s="171"/>
      <c r="T229" s="63"/>
      <c r="U229" s="76"/>
    </row>
    <row r="230" spans="1:21" s="45" customFormat="1" ht="36.75" hidden="1" customHeight="1">
      <c r="A230" s="76"/>
      <c r="B230" s="445">
        <v>2014</v>
      </c>
      <c r="C230" s="142">
        <v>8300</v>
      </c>
      <c r="D230" s="445">
        <v>1</v>
      </c>
      <c r="E230" s="445">
        <v>5000</v>
      </c>
      <c r="F230" s="445">
        <v>5600</v>
      </c>
      <c r="G230" s="445">
        <v>569</v>
      </c>
      <c r="H230" s="445">
        <v>1</v>
      </c>
      <c r="I230" s="406" t="s">
        <v>204</v>
      </c>
      <c r="J230" s="70">
        <v>0</v>
      </c>
      <c r="K230" s="70">
        <v>0</v>
      </c>
      <c r="L230" s="407">
        <f>J230+K230</f>
        <v>0</v>
      </c>
      <c r="M230" s="70">
        <v>0</v>
      </c>
      <c r="N230" s="70">
        <v>0</v>
      </c>
      <c r="O230" s="407">
        <f>+M230+N230</f>
        <v>0</v>
      </c>
      <c r="P230" s="407">
        <f>+L230+O230</f>
        <v>0</v>
      </c>
      <c r="Q230" s="72" t="s">
        <v>54</v>
      </c>
      <c r="R230" s="71"/>
      <c r="S230" s="72"/>
      <c r="T230" s="73" t="s">
        <v>48</v>
      </c>
      <c r="U230" s="76"/>
    </row>
    <row r="231" spans="1:21" s="77" customFormat="1" ht="36.75" hidden="1" customHeight="1">
      <c r="A231" s="76"/>
      <c r="B231" s="402">
        <v>2014</v>
      </c>
      <c r="C231" s="403">
        <v>8300</v>
      </c>
      <c r="D231" s="402">
        <v>1</v>
      </c>
      <c r="E231" s="402">
        <v>5000</v>
      </c>
      <c r="F231" s="402">
        <v>5900</v>
      </c>
      <c r="G231" s="402"/>
      <c r="H231" s="402"/>
      <c r="I231" s="232" t="s">
        <v>205</v>
      </c>
      <c r="J231" s="170">
        <f>J232</f>
        <v>0</v>
      </c>
      <c r="K231" s="170">
        <f t="shared" ref="K231:P232" si="88">K232</f>
        <v>0</v>
      </c>
      <c r="L231" s="170">
        <f t="shared" si="88"/>
        <v>0</v>
      </c>
      <c r="M231" s="170">
        <f t="shared" si="88"/>
        <v>0</v>
      </c>
      <c r="N231" s="170">
        <f t="shared" si="88"/>
        <v>0</v>
      </c>
      <c r="O231" s="170">
        <f t="shared" si="88"/>
        <v>0</v>
      </c>
      <c r="P231" s="170">
        <f t="shared" si="88"/>
        <v>0</v>
      </c>
      <c r="Q231" s="170"/>
      <c r="R231" s="404"/>
      <c r="S231" s="170"/>
      <c r="T231" s="57"/>
      <c r="U231" s="76"/>
    </row>
    <row r="232" spans="1:21" s="79" customFormat="1" ht="36.75" hidden="1" customHeight="1">
      <c r="A232" s="76"/>
      <c r="B232" s="100">
        <v>2014</v>
      </c>
      <c r="C232" s="245">
        <v>8300</v>
      </c>
      <c r="D232" s="100">
        <v>1</v>
      </c>
      <c r="E232" s="100">
        <v>5000</v>
      </c>
      <c r="F232" s="100">
        <v>5900</v>
      </c>
      <c r="G232" s="100">
        <v>591</v>
      </c>
      <c r="H232" s="100"/>
      <c r="I232" s="233" t="s">
        <v>206</v>
      </c>
      <c r="J232" s="171">
        <f>J233</f>
        <v>0</v>
      </c>
      <c r="K232" s="171">
        <f t="shared" si="88"/>
        <v>0</v>
      </c>
      <c r="L232" s="171">
        <f t="shared" si="88"/>
        <v>0</v>
      </c>
      <c r="M232" s="171">
        <f t="shared" si="88"/>
        <v>0</v>
      </c>
      <c r="N232" s="171">
        <f t="shared" si="88"/>
        <v>0</v>
      </c>
      <c r="O232" s="171">
        <f t="shared" si="88"/>
        <v>0</v>
      </c>
      <c r="P232" s="171">
        <f t="shared" si="88"/>
        <v>0</v>
      </c>
      <c r="Q232" s="171"/>
      <c r="R232" s="405"/>
      <c r="S232" s="171"/>
      <c r="T232" s="63"/>
      <c r="U232" s="76"/>
    </row>
    <row r="233" spans="1:21" s="45" customFormat="1" ht="36.75" hidden="1" customHeight="1">
      <c r="A233" s="76"/>
      <c r="B233" s="445">
        <v>2014</v>
      </c>
      <c r="C233" s="142">
        <v>8300</v>
      </c>
      <c r="D233" s="445">
        <v>1</v>
      </c>
      <c r="E233" s="445">
        <v>5000</v>
      </c>
      <c r="F233" s="445">
        <v>5900</v>
      </c>
      <c r="G233" s="445">
        <v>591</v>
      </c>
      <c r="H233" s="445">
        <v>1</v>
      </c>
      <c r="I233" s="406" t="s">
        <v>206</v>
      </c>
      <c r="J233" s="70">
        <v>0</v>
      </c>
      <c r="K233" s="70">
        <v>0</v>
      </c>
      <c r="L233" s="407">
        <f>J233+K233</f>
        <v>0</v>
      </c>
      <c r="M233" s="70">
        <v>0</v>
      </c>
      <c r="N233" s="70">
        <v>0</v>
      </c>
      <c r="O233" s="407">
        <f>+M233+N233</f>
        <v>0</v>
      </c>
      <c r="P233" s="407">
        <f>+L233+O233</f>
        <v>0</v>
      </c>
      <c r="Q233" s="72" t="s">
        <v>207</v>
      </c>
      <c r="R233" s="71"/>
      <c r="S233" s="72"/>
      <c r="T233" s="73" t="s">
        <v>48</v>
      </c>
      <c r="U233" s="76"/>
    </row>
    <row r="234" spans="1:21" s="74" customFormat="1" ht="36.75" hidden="1" customHeight="1">
      <c r="A234" s="76"/>
      <c r="B234" s="397">
        <v>2014</v>
      </c>
      <c r="C234" s="398">
        <v>8300</v>
      </c>
      <c r="D234" s="397">
        <v>1</v>
      </c>
      <c r="E234" s="397">
        <v>6000</v>
      </c>
      <c r="F234" s="397"/>
      <c r="G234" s="397"/>
      <c r="H234" s="397"/>
      <c r="I234" s="399" t="s">
        <v>208</v>
      </c>
      <c r="J234" s="400">
        <f>J235</f>
        <v>0</v>
      </c>
      <c r="K234" s="400">
        <f t="shared" ref="K234:P234" si="89">K235</f>
        <v>0</v>
      </c>
      <c r="L234" s="400">
        <f t="shared" si="89"/>
        <v>0</v>
      </c>
      <c r="M234" s="400">
        <f t="shared" si="89"/>
        <v>0</v>
      </c>
      <c r="N234" s="400">
        <f t="shared" si="89"/>
        <v>0</v>
      </c>
      <c r="O234" s="400">
        <f t="shared" si="89"/>
        <v>0</v>
      </c>
      <c r="P234" s="400">
        <f t="shared" si="89"/>
        <v>0</v>
      </c>
      <c r="Q234" s="400"/>
      <c r="R234" s="401"/>
      <c r="S234" s="400"/>
      <c r="T234" s="75"/>
      <c r="U234" s="76"/>
    </row>
    <row r="235" spans="1:21" s="77" customFormat="1" ht="36.75" hidden="1" customHeight="1">
      <c r="A235" s="76"/>
      <c r="B235" s="402">
        <v>2014</v>
      </c>
      <c r="C235" s="403">
        <v>8300</v>
      </c>
      <c r="D235" s="402">
        <v>1</v>
      </c>
      <c r="E235" s="402">
        <v>6000</v>
      </c>
      <c r="F235" s="402">
        <v>6200</v>
      </c>
      <c r="G235" s="402"/>
      <c r="H235" s="402"/>
      <c r="I235" s="232" t="s">
        <v>209</v>
      </c>
      <c r="J235" s="170">
        <f>J236+J242+J244</f>
        <v>0</v>
      </c>
      <c r="K235" s="170">
        <f t="shared" ref="K235:P235" si="90">K236+K242+K244</f>
        <v>0</v>
      </c>
      <c r="L235" s="170">
        <f t="shared" si="90"/>
        <v>0</v>
      </c>
      <c r="M235" s="170">
        <f t="shared" si="90"/>
        <v>0</v>
      </c>
      <c r="N235" s="170">
        <f t="shared" si="90"/>
        <v>0</v>
      </c>
      <c r="O235" s="170">
        <f t="shared" si="90"/>
        <v>0</v>
      </c>
      <c r="P235" s="170">
        <f t="shared" si="90"/>
        <v>0</v>
      </c>
      <c r="Q235" s="170"/>
      <c r="R235" s="404"/>
      <c r="S235" s="170"/>
      <c r="T235" s="57"/>
      <c r="U235" s="76"/>
    </row>
    <row r="236" spans="1:21" s="79" customFormat="1" ht="36.75" hidden="1" customHeight="1">
      <c r="A236" s="76"/>
      <c r="B236" s="100">
        <v>2014</v>
      </c>
      <c r="C236" s="245">
        <v>8300</v>
      </c>
      <c r="D236" s="100">
        <v>1</v>
      </c>
      <c r="E236" s="100">
        <v>6000</v>
      </c>
      <c r="F236" s="100">
        <v>6200</v>
      </c>
      <c r="G236" s="100">
        <v>622</v>
      </c>
      <c r="H236" s="100"/>
      <c r="I236" s="233" t="s">
        <v>210</v>
      </c>
      <c r="J236" s="171">
        <f>J237+J239</f>
        <v>0</v>
      </c>
      <c r="K236" s="171">
        <f t="shared" ref="K236:P236" si="91">K237+K239</f>
        <v>0</v>
      </c>
      <c r="L236" s="171">
        <f t="shared" si="91"/>
        <v>0</v>
      </c>
      <c r="M236" s="171">
        <f t="shared" si="91"/>
        <v>0</v>
      </c>
      <c r="N236" s="171">
        <f t="shared" si="91"/>
        <v>0</v>
      </c>
      <c r="O236" s="171">
        <f t="shared" si="91"/>
        <v>0</v>
      </c>
      <c r="P236" s="171">
        <f t="shared" si="91"/>
        <v>0</v>
      </c>
      <c r="Q236" s="171"/>
      <c r="R236" s="405"/>
      <c r="S236" s="171"/>
      <c r="T236" s="63"/>
      <c r="U236" s="76"/>
    </row>
    <row r="237" spans="1:21" s="119" customFormat="1" hidden="1">
      <c r="A237" s="76"/>
      <c r="B237" s="445">
        <v>2014</v>
      </c>
      <c r="C237" s="142">
        <v>8300</v>
      </c>
      <c r="D237" s="445">
        <v>1</v>
      </c>
      <c r="E237" s="445">
        <v>6000</v>
      </c>
      <c r="F237" s="445">
        <v>6200</v>
      </c>
      <c r="G237" s="445">
        <v>622</v>
      </c>
      <c r="H237" s="445">
        <v>1</v>
      </c>
      <c r="I237" s="406" t="s">
        <v>211</v>
      </c>
      <c r="J237" s="70">
        <f>SUM(J238)</f>
        <v>0</v>
      </c>
      <c r="K237" s="70">
        <f t="shared" ref="K237:P237" si="92">SUM(K238)</f>
        <v>0</v>
      </c>
      <c r="L237" s="70">
        <f t="shared" si="92"/>
        <v>0</v>
      </c>
      <c r="M237" s="70">
        <f t="shared" si="92"/>
        <v>0</v>
      </c>
      <c r="N237" s="70">
        <f t="shared" si="92"/>
        <v>0</v>
      </c>
      <c r="O237" s="70">
        <f t="shared" si="92"/>
        <v>0</v>
      </c>
      <c r="P237" s="70">
        <f t="shared" si="92"/>
        <v>0</v>
      </c>
      <c r="Q237" s="72" t="s">
        <v>212</v>
      </c>
      <c r="R237" s="70">
        <f>SUM(R238)</f>
        <v>0</v>
      </c>
      <c r="S237" s="72"/>
      <c r="T237" s="73" t="s">
        <v>48</v>
      </c>
    </row>
    <row r="238" spans="1:21" s="119" customFormat="1" hidden="1">
      <c r="A238" s="76"/>
      <c r="B238" s="308">
        <v>2014</v>
      </c>
      <c r="C238" s="145">
        <v>8300</v>
      </c>
      <c r="D238" s="308">
        <v>1</v>
      </c>
      <c r="E238" s="308">
        <v>6000</v>
      </c>
      <c r="F238" s="308">
        <v>6200</v>
      </c>
      <c r="G238" s="308">
        <v>622</v>
      </c>
      <c r="H238" s="308"/>
      <c r="I238" s="406" t="s">
        <v>211</v>
      </c>
      <c r="J238" s="448">
        <v>0</v>
      </c>
      <c r="K238" s="448">
        <v>0</v>
      </c>
      <c r="L238" s="449">
        <f>J238+K238</f>
        <v>0</v>
      </c>
      <c r="M238" s="448">
        <v>0</v>
      </c>
      <c r="N238" s="448">
        <v>0</v>
      </c>
      <c r="O238" s="449">
        <f>+M238+N238</f>
        <v>0</v>
      </c>
      <c r="P238" s="449">
        <f>+L238+O238</f>
        <v>0</v>
      </c>
      <c r="Q238" s="450" t="s">
        <v>212</v>
      </c>
      <c r="R238" s="451"/>
      <c r="S238" s="452"/>
      <c r="T238" s="121" t="s">
        <v>48</v>
      </c>
      <c r="U238" s="122"/>
    </row>
    <row r="239" spans="1:21" s="119" customFormat="1" hidden="1">
      <c r="A239" s="76"/>
      <c r="B239" s="445">
        <v>2014</v>
      </c>
      <c r="C239" s="142">
        <v>8300</v>
      </c>
      <c r="D239" s="445">
        <v>1</v>
      </c>
      <c r="E239" s="445">
        <v>6000</v>
      </c>
      <c r="F239" s="445">
        <v>6200</v>
      </c>
      <c r="G239" s="445">
        <v>622</v>
      </c>
      <c r="H239" s="445">
        <v>2</v>
      </c>
      <c r="I239" s="406" t="s">
        <v>213</v>
      </c>
      <c r="J239" s="70">
        <f>SUM(J240:J241)</f>
        <v>0</v>
      </c>
      <c r="K239" s="70">
        <f t="shared" ref="K239:P239" si="93">SUM(K240:K241)</f>
        <v>0</v>
      </c>
      <c r="L239" s="70">
        <f t="shared" si="93"/>
        <v>0</v>
      </c>
      <c r="M239" s="70">
        <f t="shared" si="93"/>
        <v>0</v>
      </c>
      <c r="N239" s="70">
        <f t="shared" si="93"/>
        <v>0</v>
      </c>
      <c r="O239" s="70">
        <f t="shared" si="93"/>
        <v>0</v>
      </c>
      <c r="P239" s="70">
        <f t="shared" si="93"/>
        <v>0</v>
      </c>
      <c r="Q239" s="72" t="s">
        <v>212</v>
      </c>
      <c r="R239" s="70">
        <f>SUM(R240:R241)</f>
        <v>0</v>
      </c>
      <c r="S239" s="72"/>
      <c r="T239" s="73" t="s">
        <v>48</v>
      </c>
    </row>
    <row r="240" spans="1:21" s="119" customFormat="1" hidden="1">
      <c r="A240" s="76"/>
      <c r="B240" s="308">
        <v>2014</v>
      </c>
      <c r="C240" s="145">
        <v>8300</v>
      </c>
      <c r="D240" s="308">
        <v>1</v>
      </c>
      <c r="E240" s="308">
        <v>6000</v>
      </c>
      <c r="F240" s="308">
        <v>6200</v>
      </c>
      <c r="G240" s="308">
        <v>622</v>
      </c>
      <c r="H240" s="308"/>
      <c r="I240" s="406" t="s">
        <v>213</v>
      </c>
      <c r="J240" s="448">
        <v>0</v>
      </c>
      <c r="K240" s="448">
        <v>0</v>
      </c>
      <c r="L240" s="449">
        <f>J240+K240</f>
        <v>0</v>
      </c>
      <c r="M240" s="448">
        <v>0</v>
      </c>
      <c r="N240" s="448">
        <v>0</v>
      </c>
      <c r="O240" s="449">
        <f>+M240+N240</f>
        <v>0</v>
      </c>
      <c r="P240" s="449">
        <f>+L240+O240</f>
        <v>0</v>
      </c>
      <c r="Q240" s="450" t="s">
        <v>212</v>
      </c>
      <c r="R240" s="451"/>
      <c r="S240" s="453"/>
      <c r="T240" s="121" t="s">
        <v>48</v>
      </c>
    </row>
    <row r="241" spans="1:21" s="119" customFormat="1" hidden="1">
      <c r="A241" s="76"/>
      <c r="B241" s="308">
        <v>2014</v>
      </c>
      <c r="C241" s="145">
        <v>8300</v>
      </c>
      <c r="D241" s="308">
        <v>1</v>
      </c>
      <c r="E241" s="308">
        <v>6000</v>
      </c>
      <c r="F241" s="308">
        <v>6200</v>
      </c>
      <c r="G241" s="308">
        <v>622</v>
      </c>
      <c r="H241" s="308"/>
      <c r="I241" s="406" t="s">
        <v>213</v>
      </c>
      <c r="J241" s="448">
        <v>0</v>
      </c>
      <c r="K241" s="448">
        <v>0</v>
      </c>
      <c r="L241" s="449">
        <f>J241+K241</f>
        <v>0</v>
      </c>
      <c r="M241" s="448">
        <v>0</v>
      </c>
      <c r="N241" s="448">
        <v>0</v>
      </c>
      <c r="O241" s="449">
        <f>+M241+N241</f>
        <v>0</v>
      </c>
      <c r="P241" s="449">
        <f>+L241+O241</f>
        <v>0</v>
      </c>
      <c r="Q241" s="452" t="s">
        <v>212</v>
      </c>
      <c r="R241" s="451"/>
      <c r="S241" s="452"/>
      <c r="T241" s="121" t="s">
        <v>48</v>
      </c>
    </row>
    <row r="242" spans="1:21" s="119" customFormat="1" hidden="1">
      <c r="A242" s="76"/>
      <c r="B242" s="100">
        <v>2014</v>
      </c>
      <c r="C242" s="245">
        <v>8300</v>
      </c>
      <c r="D242" s="100">
        <v>1</v>
      </c>
      <c r="E242" s="100">
        <v>6000</v>
      </c>
      <c r="F242" s="100">
        <v>6200</v>
      </c>
      <c r="G242" s="100">
        <v>627</v>
      </c>
      <c r="H242" s="100"/>
      <c r="I242" s="233" t="s">
        <v>214</v>
      </c>
      <c r="J242" s="171">
        <f>J243</f>
        <v>0</v>
      </c>
      <c r="K242" s="171">
        <f t="shared" ref="K242:P244" si="94">K243</f>
        <v>0</v>
      </c>
      <c r="L242" s="171">
        <f t="shared" si="94"/>
        <v>0</v>
      </c>
      <c r="M242" s="171">
        <f t="shared" si="94"/>
        <v>0</v>
      </c>
      <c r="N242" s="171">
        <f t="shared" si="94"/>
        <v>0</v>
      </c>
      <c r="O242" s="171">
        <f t="shared" si="94"/>
        <v>0</v>
      </c>
      <c r="P242" s="171">
        <f t="shared" si="94"/>
        <v>0</v>
      </c>
      <c r="Q242" s="171"/>
      <c r="R242" s="405"/>
      <c r="S242" s="171"/>
      <c r="T242" s="63"/>
    </row>
    <row r="243" spans="1:21" s="119" customFormat="1" ht="40.5" hidden="1">
      <c r="A243" s="76"/>
      <c r="B243" s="445">
        <v>2014</v>
      </c>
      <c r="C243" s="142">
        <v>8300</v>
      </c>
      <c r="D243" s="445">
        <v>1</v>
      </c>
      <c r="E243" s="445">
        <v>6000</v>
      </c>
      <c r="F243" s="445">
        <v>6200</v>
      </c>
      <c r="G243" s="445">
        <v>627</v>
      </c>
      <c r="H243" s="445">
        <v>1</v>
      </c>
      <c r="I243" s="406" t="s">
        <v>215</v>
      </c>
      <c r="J243" s="70">
        <v>0</v>
      </c>
      <c r="K243" s="70">
        <v>0</v>
      </c>
      <c r="L243" s="407">
        <f>J243+K243</f>
        <v>0</v>
      </c>
      <c r="M243" s="70">
        <v>0</v>
      </c>
      <c r="N243" s="70">
        <v>0</v>
      </c>
      <c r="O243" s="407">
        <f>+M243+N243</f>
        <v>0</v>
      </c>
      <c r="P243" s="407">
        <f>+L243+O243</f>
        <v>0</v>
      </c>
      <c r="Q243" s="422" t="s">
        <v>216</v>
      </c>
      <c r="R243" s="71"/>
      <c r="S243" s="72"/>
      <c r="T243" s="73" t="s">
        <v>48</v>
      </c>
    </row>
    <row r="244" spans="1:21" s="79" customFormat="1" ht="40.5" hidden="1">
      <c r="A244" s="76"/>
      <c r="B244" s="100">
        <v>2014</v>
      </c>
      <c r="C244" s="245">
        <v>8300</v>
      </c>
      <c r="D244" s="100">
        <v>1</v>
      </c>
      <c r="E244" s="100">
        <v>6000</v>
      </c>
      <c r="F244" s="100">
        <v>6200</v>
      </c>
      <c r="G244" s="100">
        <v>629</v>
      </c>
      <c r="H244" s="100"/>
      <c r="I244" s="233" t="s">
        <v>217</v>
      </c>
      <c r="J244" s="171">
        <f>J245</f>
        <v>0</v>
      </c>
      <c r="K244" s="171">
        <f t="shared" si="94"/>
        <v>0</v>
      </c>
      <c r="L244" s="171">
        <f t="shared" si="94"/>
        <v>0</v>
      </c>
      <c r="M244" s="171">
        <f t="shared" si="94"/>
        <v>0</v>
      </c>
      <c r="N244" s="171">
        <f t="shared" si="94"/>
        <v>0</v>
      </c>
      <c r="O244" s="171">
        <f t="shared" si="94"/>
        <v>0</v>
      </c>
      <c r="P244" s="171">
        <f t="shared" si="94"/>
        <v>0</v>
      </c>
      <c r="Q244" s="171"/>
      <c r="R244" s="405"/>
      <c r="S244" s="171"/>
      <c r="T244" s="63"/>
      <c r="U244" s="76"/>
    </row>
    <row r="245" spans="1:21" s="45" customFormat="1" ht="40.5" hidden="1">
      <c r="A245" s="76"/>
      <c r="B245" s="445">
        <v>2014</v>
      </c>
      <c r="C245" s="142">
        <v>8300</v>
      </c>
      <c r="D245" s="445">
        <v>1</v>
      </c>
      <c r="E245" s="445">
        <v>6000</v>
      </c>
      <c r="F245" s="445">
        <v>6200</v>
      </c>
      <c r="G245" s="445">
        <v>269</v>
      </c>
      <c r="H245" s="445">
        <v>1</v>
      </c>
      <c r="I245" s="406" t="s">
        <v>218</v>
      </c>
      <c r="J245" s="70">
        <v>0</v>
      </c>
      <c r="K245" s="70">
        <v>0</v>
      </c>
      <c r="L245" s="407">
        <f>J245+K245</f>
        <v>0</v>
      </c>
      <c r="M245" s="70">
        <v>0</v>
      </c>
      <c r="N245" s="70">
        <v>0</v>
      </c>
      <c r="O245" s="407">
        <f>+M245+N245</f>
        <v>0</v>
      </c>
      <c r="P245" s="407">
        <f>+L245+O245</f>
        <v>0</v>
      </c>
      <c r="Q245" s="422" t="s">
        <v>219</v>
      </c>
      <c r="R245" s="71"/>
      <c r="S245" s="72"/>
      <c r="T245" s="73" t="s">
        <v>48</v>
      </c>
      <c r="U245" s="76"/>
    </row>
    <row r="246" spans="1:21" s="124" customFormat="1" ht="40.5" hidden="1">
      <c r="A246" s="76"/>
      <c r="B246" s="393">
        <v>2014</v>
      </c>
      <c r="C246" s="394">
        <v>8300</v>
      </c>
      <c r="D246" s="393">
        <v>2</v>
      </c>
      <c r="E246" s="393"/>
      <c r="F246" s="393"/>
      <c r="G246" s="393"/>
      <c r="H246" s="393"/>
      <c r="I246" s="395" t="s">
        <v>220</v>
      </c>
      <c r="J246" s="44">
        <f t="shared" ref="J246:P246" si="95">J247+J260+J292+J329+J488</f>
        <v>0</v>
      </c>
      <c r="K246" s="44">
        <f t="shared" si="95"/>
        <v>0</v>
      </c>
      <c r="L246" s="44">
        <f t="shared" si="95"/>
        <v>0</v>
      </c>
      <c r="M246" s="44">
        <f t="shared" si="95"/>
        <v>0</v>
      </c>
      <c r="N246" s="44">
        <f t="shared" si="95"/>
        <v>0</v>
      </c>
      <c r="O246" s="44">
        <f t="shared" si="95"/>
        <v>0</v>
      </c>
      <c r="P246" s="44">
        <f t="shared" si="95"/>
        <v>0</v>
      </c>
      <c r="Q246" s="44"/>
      <c r="R246" s="396"/>
      <c r="S246" s="44"/>
      <c r="T246" s="123"/>
      <c r="U246" s="76"/>
    </row>
    <row r="247" spans="1:21" s="74" customFormat="1" hidden="1">
      <c r="A247" s="76"/>
      <c r="B247" s="397">
        <v>2014</v>
      </c>
      <c r="C247" s="398">
        <v>8300</v>
      </c>
      <c r="D247" s="397">
        <v>2</v>
      </c>
      <c r="E247" s="397">
        <v>1000</v>
      </c>
      <c r="F247" s="397"/>
      <c r="G247" s="397"/>
      <c r="H247" s="397"/>
      <c r="I247" s="399" t="s">
        <v>43</v>
      </c>
      <c r="J247" s="400">
        <f>J248+J253</f>
        <v>0</v>
      </c>
      <c r="K247" s="400">
        <f t="shared" ref="K247:P247" si="96">K248+K253</f>
        <v>0</v>
      </c>
      <c r="L247" s="400">
        <f t="shared" si="96"/>
        <v>0</v>
      </c>
      <c r="M247" s="400">
        <f t="shared" si="96"/>
        <v>0</v>
      </c>
      <c r="N247" s="400">
        <f t="shared" si="96"/>
        <v>0</v>
      </c>
      <c r="O247" s="400">
        <f t="shared" si="96"/>
        <v>0</v>
      </c>
      <c r="P247" s="400">
        <f t="shared" si="96"/>
        <v>0</v>
      </c>
      <c r="Q247" s="400"/>
      <c r="R247" s="401"/>
      <c r="S247" s="400"/>
      <c r="T247" s="75"/>
      <c r="U247" s="76"/>
    </row>
    <row r="248" spans="1:21" s="77" customFormat="1" hidden="1">
      <c r="A248" s="76"/>
      <c r="B248" s="402">
        <v>2014</v>
      </c>
      <c r="C248" s="403">
        <v>8300</v>
      </c>
      <c r="D248" s="402">
        <v>2</v>
      </c>
      <c r="E248" s="402">
        <v>1000</v>
      </c>
      <c r="F248" s="402">
        <v>1100</v>
      </c>
      <c r="G248" s="402"/>
      <c r="H248" s="402"/>
      <c r="I248" s="232" t="s">
        <v>44</v>
      </c>
      <c r="J248" s="170">
        <f>J249+J251</f>
        <v>0</v>
      </c>
      <c r="K248" s="170">
        <f t="shared" ref="K248:P248" si="97">K249+K251</f>
        <v>0</v>
      </c>
      <c r="L248" s="170">
        <f t="shared" si="97"/>
        <v>0</v>
      </c>
      <c r="M248" s="170">
        <f t="shared" si="97"/>
        <v>0</v>
      </c>
      <c r="N248" s="170">
        <f t="shared" si="97"/>
        <v>0</v>
      </c>
      <c r="O248" s="170">
        <f t="shared" si="97"/>
        <v>0</v>
      </c>
      <c r="P248" s="170">
        <f t="shared" si="97"/>
        <v>0</v>
      </c>
      <c r="Q248" s="170"/>
      <c r="R248" s="404"/>
      <c r="S248" s="170"/>
      <c r="T248" s="57"/>
      <c r="U248" s="76"/>
    </row>
    <row r="249" spans="1:21" s="79" customFormat="1" hidden="1">
      <c r="A249" s="76"/>
      <c r="B249" s="100">
        <v>2014</v>
      </c>
      <c r="C249" s="245">
        <v>8300</v>
      </c>
      <c r="D249" s="100">
        <v>2</v>
      </c>
      <c r="E249" s="100">
        <v>1000</v>
      </c>
      <c r="F249" s="100">
        <v>1100</v>
      </c>
      <c r="G249" s="100">
        <v>121</v>
      </c>
      <c r="H249" s="100"/>
      <c r="I249" s="233" t="s">
        <v>45</v>
      </c>
      <c r="J249" s="171">
        <f>J250</f>
        <v>0</v>
      </c>
      <c r="K249" s="171">
        <f t="shared" ref="K249:P249" si="98">K250</f>
        <v>0</v>
      </c>
      <c r="L249" s="171">
        <f t="shared" si="98"/>
        <v>0</v>
      </c>
      <c r="M249" s="171">
        <f t="shared" si="98"/>
        <v>0</v>
      </c>
      <c r="N249" s="171">
        <f t="shared" si="98"/>
        <v>0</v>
      </c>
      <c r="O249" s="171">
        <f t="shared" si="98"/>
        <v>0</v>
      </c>
      <c r="P249" s="171">
        <f t="shared" si="98"/>
        <v>0</v>
      </c>
      <c r="Q249" s="171"/>
      <c r="R249" s="405"/>
      <c r="S249" s="171"/>
      <c r="T249" s="63"/>
      <c r="U249" s="76"/>
    </row>
    <row r="250" spans="1:21" s="45" customFormat="1" hidden="1">
      <c r="A250" s="76"/>
      <c r="B250" s="445">
        <v>2014</v>
      </c>
      <c r="C250" s="142">
        <v>8300</v>
      </c>
      <c r="D250" s="445">
        <v>2</v>
      </c>
      <c r="E250" s="445">
        <v>1000</v>
      </c>
      <c r="F250" s="445">
        <v>1100</v>
      </c>
      <c r="G250" s="445">
        <v>121</v>
      </c>
      <c r="H250" s="445">
        <v>1</v>
      </c>
      <c r="I250" s="406" t="s">
        <v>46</v>
      </c>
      <c r="J250" s="70">
        <v>0</v>
      </c>
      <c r="K250" s="70">
        <v>0</v>
      </c>
      <c r="L250" s="407">
        <f>J250+K250</f>
        <v>0</v>
      </c>
      <c r="M250" s="70">
        <v>0</v>
      </c>
      <c r="N250" s="70">
        <v>0</v>
      </c>
      <c r="O250" s="407">
        <f>+M250+N250</f>
        <v>0</v>
      </c>
      <c r="P250" s="407">
        <f>+L250+O250</f>
        <v>0</v>
      </c>
      <c r="Q250" s="72" t="s">
        <v>47</v>
      </c>
      <c r="R250" s="71"/>
      <c r="S250" s="72"/>
      <c r="T250" s="73" t="s">
        <v>48</v>
      </c>
      <c r="U250" s="76"/>
    </row>
    <row r="251" spans="1:21" s="79" customFormat="1" hidden="1">
      <c r="A251" s="76"/>
      <c r="B251" s="100">
        <v>2014</v>
      </c>
      <c r="C251" s="245">
        <v>8300</v>
      </c>
      <c r="D251" s="100">
        <v>2</v>
      </c>
      <c r="E251" s="100">
        <v>1000</v>
      </c>
      <c r="F251" s="100">
        <v>1100</v>
      </c>
      <c r="G251" s="100">
        <v>122</v>
      </c>
      <c r="H251" s="100"/>
      <c r="I251" s="233" t="s">
        <v>49</v>
      </c>
      <c r="J251" s="171">
        <f>J252</f>
        <v>0</v>
      </c>
      <c r="K251" s="171">
        <f t="shared" ref="K251:P251" si="99">K252</f>
        <v>0</v>
      </c>
      <c r="L251" s="171">
        <f t="shared" si="99"/>
        <v>0</v>
      </c>
      <c r="M251" s="171">
        <f t="shared" si="99"/>
        <v>0</v>
      </c>
      <c r="N251" s="171">
        <f t="shared" si="99"/>
        <v>0</v>
      </c>
      <c r="O251" s="171">
        <f t="shared" si="99"/>
        <v>0</v>
      </c>
      <c r="P251" s="171">
        <f t="shared" si="99"/>
        <v>0</v>
      </c>
      <c r="Q251" s="171"/>
      <c r="R251" s="405"/>
      <c r="S251" s="171"/>
      <c r="T251" s="63"/>
      <c r="U251" s="76"/>
    </row>
    <row r="252" spans="1:21" s="45" customFormat="1" hidden="1">
      <c r="A252" s="76"/>
      <c r="B252" s="445">
        <v>2014</v>
      </c>
      <c r="C252" s="142">
        <v>8300</v>
      </c>
      <c r="D252" s="445">
        <v>2</v>
      </c>
      <c r="E252" s="445">
        <v>1000</v>
      </c>
      <c r="F252" s="445">
        <v>1100</v>
      </c>
      <c r="G252" s="445">
        <v>122</v>
      </c>
      <c r="H252" s="445">
        <v>1</v>
      </c>
      <c r="I252" s="406" t="s">
        <v>221</v>
      </c>
      <c r="J252" s="70">
        <v>0</v>
      </c>
      <c r="K252" s="70">
        <v>0</v>
      </c>
      <c r="L252" s="407">
        <f>J252+K252</f>
        <v>0</v>
      </c>
      <c r="M252" s="70">
        <v>0</v>
      </c>
      <c r="N252" s="70">
        <v>0</v>
      </c>
      <c r="O252" s="407">
        <f>+M252+N252</f>
        <v>0</v>
      </c>
      <c r="P252" s="407">
        <f>+L252+O252</f>
        <v>0</v>
      </c>
      <c r="Q252" s="72" t="s">
        <v>47</v>
      </c>
      <c r="R252" s="71"/>
      <c r="S252" s="72"/>
      <c r="T252" s="73" t="s">
        <v>48</v>
      </c>
      <c r="U252" s="76"/>
    </row>
    <row r="253" spans="1:21" s="45" customFormat="1" hidden="1">
      <c r="A253" s="76"/>
      <c r="B253" s="402">
        <v>2014</v>
      </c>
      <c r="C253" s="403">
        <v>8300</v>
      </c>
      <c r="D253" s="402">
        <v>2</v>
      </c>
      <c r="E253" s="402">
        <v>1000</v>
      </c>
      <c r="F253" s="402">
        <v>1300</v>
      </c>
      <c r="G253" s="402"/>
      <c r="H253" s="402"/>
      <c r="I253" s="232" t="s">
        <v>222</v>
      </c>
      <c r="J253" s="170">
        <f>J254+J257</f>
        <v>0</v>
      </c>
      <c r="K253" s="170">
        <f t="shared" ref="K253:P253" si="100">K254+K257</f>
        <v>0</v>
      </c>
      <c r="L253" s="170">
        <f t="shared" si="100"/>
        <v>0</v>
      </c>
      <c r="M253" s="170">
        <f t="shared" si="100"/>
        <v>0</v>
      </c>
      <c r="N253" s="170">
        <f t="shared" si="100"/>
        <v>0</v>
      </c>
      <c r="O253" s="170">
        <f t="shared" si="100"/>
        <v>0</v>
      </c>
      <c r="P253" s="170">
        <f t="shared" si="100"/>
        <v>0</v>
      </c>
      <c r="Q253" s="170"/>
      <c r="R253" s="404"/>
      <c r="S253" s="170"/>
      <c r="T253" s="57"/>
      <c r="U253" s="76"/>
    </row>
    <row r="254" spans="1:21" s="45" customFormat="1" ht="40.5" hidden="1">
      <c r="A254" s="76"/>
      <c r="B254" s="100">
        <v>2014</v>
      </c>
      <c r="C254" s="245">
        <v>8300</v>
      </c>
      <c r="D254" s="100">
        <v>2</v>
      </c>
      <c r="E254" s="100">
        <v>1000</v>
      </c>
      <c r="F254" s="100">
        <v>1300</v>
      </c>
      <c r="G254" s="100">
        <v>132</v>
      </c>
      <c r="H254" s="100"/>
      <c r="I254" s="233" t="s">
        <v>223</v>
      </c>
      <c r="J254" s="171">
        <f>J255+J256</f>
        <v>0</v>
      </c>
      <c r="K254" s="171">
        <f t="shared" ref="K254:P254" si="101">K255+K256</f>
        <v>0</v>
      </c>
      <c r="L254" s="171">
        <f t="shared" si="101"/>
        <v>0</v>
      </c>
      <c r="M254" s="171">
        <f t="shared" si="101"/>
        <v>0</v>
      </c>
      <c r="N254" s="171">
        <f t="shared" si="101"/>
        <v>0</v>
      </c>
      <c r="O254" s="171">
        <f t="shared" si="101"/>
        <v>0</v>
      </c>
      <c r="P254" s="171">
        <f t="shared" si="101"/>
        <v>0</v>
      </c>
      <c r="Q254" s="171"/>
      <c r="R254" s="405"/>
      <c r="S254" s="171"/>
      <c r="T254" s="63"/>
      <c r="U254" s="76"/>
    </row>
    <row r="255" spans="1:21" s="45" customFormat="1" hidden="1">
      <c r="A255" s="76"/>
      <c r="B255" s="445">
        <v>2014</v>
      </c>
      <c r="C255" s="142">
        <v>8300</v>
      </c>
      <c r="D255" s="445">
        <v>2</v>
      </c>
      <c r="E255" s="445">
        <v>1000</v>
      </c>
      <c r="F255" s="445">
        <v>1300</v>
      </c>
      <c r="G255" s="445">
        <v>132</v>
      </c>
      <c r="H255" s="445">
        <v>1</v>
      </c>
      <c r="I255" s="406" t="s">
        <v>224</v>
      </c>
      <c r="J255" s="70">
        <v>0</v>
      </c>
      <c r="K255" s="70">
        <v>0</v>
      </c>
      <c r="L255" s="407">
        <f>J255+K255</f>
        <v>0</v>
      </c>
      <c r="M255" s="70">
        <v>0</v>
      </c>
      <c r="N255" s="70">
        <v>0</v>
      </c>
      <c r="O255" s="407">
        <f>+M255+N255</f>
        <v>0</v>
      </c>
      <c r="P255" s="407">
        <f>+L255+O255</f>
        <v>0</v>
      </c>
      <c r="Q255" s="72" t="s">
        <v>47</v>
      </c>
      <c r="R255" s="71"/>
      <c r="S255" s="72"/>
      <c r="T255" s="73" t="s">
        <v>48</v>
      </c>
      <c r="U255" s="125"/>
    </row>
    <row r="256" spans="1:21" s="45" customFormat="1" hidden="1">
      <c r="A256" s="76"/>
      <c r="B256" s="445">
        <v>2014</v>
      </c>
      <c r="C256" s="142">
        <v>8300</v>
      </c>
      <c r="D256" s="445">
        <v>2</v>
      </c>
      <c r="E256" s="445">
        <v>1000</v>
      </c>
      <c r="F256" s="445">
        <v>1300</v>
      </c>
      <c r="G256" s="445">
        <v>132</v>
      </c>
      <c r="H256" s="445">
        <v>2</v>
      </c>
      <c r="I256" s="406" t="s">
        <v>225</v>
      </c>
      <c r="J256" s="70">
        <v>0</v>
      </c>
      <c r="K256" s="70">
        <v>0</v>
      </c>
      <c r="L256" s="407">
        <f>J256+K256</f>
        <v>0</v>
      </c>
      <c r="M256" s="70">
        <v>0</v>
      </c>
      <c r="N256" s="70">
        <v>0</v>
      </c>
      <c r="O256" s="407">
        <f>+M256+N256</f>
        <v>0</v>
      </c>
      <c r="P256" s="407">
        <f>+L256+O256</f>
        <v>0</v>
      </c>
      <c r="Q256" s="72" t="s">
        <v>47</v>
      </c>
      <c r="R256" s="71"/>
      <c r="S256" s="72"/>
      <c r="T256" s="73" t="s">
        <v>48</v>
      </c>
      <c r="U256" s="125"/>
    </row>
    <row r="257" spans="1:21" s="45" customFormat="1" hidden="1">
      <c r="A257" s="76"/>
      <c r="B257" s="100">
        <v>2014</v>
      </c>
      <c r="C257" s="245">
        <v>8300</v>
      </c>
      <c r="D257" s="100">
        <v>2</v>
      </c>
      <c r="E257" s="100">
        <v>1000</v>
      </c>
      <c r="F257" s="100">
        <v>1300</v>
      </c>
      <c r="G257" s="100">
        <v>134</v>
      </c>
      <c r="H257" s="100"/>
      <c r="I257" s="233" t="s">
        <v>226</v>
      </c>
      <c r="J257" s="171">
        <f>J258+J259</f>
        <v>0</v>
      </c>
      <c r="K257" s="171">
        <f t="shared" ref="K257:P257" si="102">K258+K259</f>
        <v>0</v>
      </c>
      <c r="L257" s="171">
        <f t="shared" si="102"/>
        <v>0</v>
      </c>
      <c r="M257" s="171">
        <f t="shared" si="102"/>
        <v>0</v>
      </c>
      <c r="N257" s="171">
        <f t="shared" si="102"/>
        <v>0</v>
      </c>
      <c r="O257" s="171">
        <f t="shared" si="102"/>
        <v>0</v>
      </c>
      <c r="P257" s="171">
        <f t="shared" si="102"/>
        <v>0</v>
      </c>
      <c r="Q257" s="171"/>
      <c r="R257" s="405"/>
      <c r="S257" s="171"/>
      <c r="T257" s="63"/>
      <c r="U257" s="76"/>
    </row>
    <row r="258" spans="1:21" s="45" customFormat="1" hidden="1">
      <c r="A258" s="76"/>
      <c r="B258" s="445">
        <v>2014</v>
      </c>
      <c r="C258" s="142">
        <v>8300</v>
      </c>
      <c r="D258" s="445">
        <v>2</v>
      </c>
      <c r="E258" s="445">
        <v>1000</v>
      </c>
      <c r="F258" s="445">
        <v>1300</v>
      </c>
      <c r="G258" s="445">
        <v>134</v>
      </c>
      <c r="H258" s="445">
        <v>1</v>
      </c>
      <c r="I258" s="406" t="s">
        <v>227</v>
      </c>
      <c r="J258" s="70">
        <v>0</v>
      </c>
      <c r="K258" s="70">
        <v>0</v>
      </c>
      <c r="L258" s="407">
        <f>J258+K258</f>
        <v>0</v>
      </c>
      <c r="M258" s="70">
        <v>0</v>
      </c>
      <c r="N258" s="70">
        <v>0</v>
      </c>
      <c r="O258" s="407">
        <f>+M258+N258</f>
        <v>0</v>
      </c>
      <c r="P258" s="407">
        <f>+L258+O258</f>
        <v>0</v>
      </c>
      <c r="Q258" s="72" t="s">
        <v>47</v>
      </c>
      <c r="R258" s="71"/>
      <c r="S258" s="72"/>
      <c r="T258" s="73" t="s">
        <v>48</v>
      </c>
      <c r="U258" s="125"/>
    </row>
    <row r="259" spans="1:21" s="45" customFormat="1" hidden="1">
      <c r="A259" s="76"/>
      <c r="B259" s="445">
        <v>2014</v>
      </c>
      <c r="C259" s="142">
        <v>8300</v>
      </c>
      <c r="D259" s="445">
        <v>2</v>
      </c>
      <c r="E259" s="445">
        <v>1000</v>
      </c>
      <c r="F259" s="445">
        <v>1300</v>
      </c>
      <c r="G259" s="445">
        <v>134</v>
      </c>
      <c r="H259" s="445">
        <v>2</v>
      </c>
      <c r="I259" s="406" t="s">
        <v>228</v>
      </c>
      <c r="J259" s="70">
        <v>0</v>
      </c>
      <c r="K259" s="70">
        <v>0</v>
      </c>
      <c r="L259" s="407">
        <f>J259+K259</f>
        <v>0</v>
      </c>
      <c r="M259" s="70">
        <v>0</v>
      </c>
      <c r="N259" s="70">
        <v>0</v>
      </c>
      <c r="O259" s="407">
        <f>+M259+N259</f>
        <v>0</v>
      </c>
      <c r="P259" s="407">
        <f>+L259+O259</f>
        <v>0</v>
      </c>
      <c r="Q259" s="72" t="s">
        <v>47</v>
      </c>
      <c r="R259" s="71"/>
      <c r="S259" s="72"/>
      <c r="T259" s="73" t="s">
        <v>48</v>
      </c>
      <c r="U259" s="125"/>
    </row>
    <row r="260" spans="1:21" s="74" customFormat="1" hidden="1">
      <c r="A260" s="76"/>
      <c r="B260" s="397">
        <v>2014</v>
      </c>
      <c r="C260" s="398">
        <v>8300</v>
      </c>
      <c r="D260" s="397">
        <v>2</v>
      </c>
      <c r="E260" s="397">
        <v>2000</v>
      </c>
      <c r="F260" s="397"/>
      <c r="G260" s="397"/>
      <c r="H260" s="397"/>
      <c r="I260" s="399" t="s">
        <v>50</v>
      </c>
      <c r="J260" s="400">
        <f>J261+J270+J279+J282+J289</f>
        <v>0</v>
      </c>
      <c r="K260" s="400">
        <f t="shared" ref="K260:P260" si="103">K261+K270+K279+K282+K289</f>
        <v>0</v>
      </c>
      <c r="L260" s="400">
        <f t="shared" si="103"/>
        <v>0</v>
      </c>
      <c r="M260" s="400">
        <f t="shared" si="103"/>
        <v>0</v>
      </c>
      <c r="N260" s="400">
        <f t="shared" si="103"/>
        <v>0</v>
      </c>
      <c r="O260" s="400">
        <f t="shared" si="103"/>
        <v>0</v>
      </c>
      <c r="P260" s="400">
        <f t="shared" si="103"/>
        <v>0</v>
      </c>
      <c r="Q260" s="400"/>
      <c r="R260" s="401"/>
      <c r="S260" s="400"/>
      <c r="T260" s="75"/>
      <c r="U260" s="76"/>
    </row>
    <row r="261" spans="1:21" s="77" customFormat="1" ht="40.5" hidden="1">
      <c r="A261" s="76"/>
      <c r="B261" s="402">
        <v>2014</v>
      </c>
      <c r="C261" s="403">
        <v>8300</v>
      </c>
      <c r="D261" s="402">
        <v>2</v>
      </c>
      <c r="E261" s="402">
        <v>2000</v>
      </c>
      <c r="F261" s="402">
        <v>2100</v>
      </c>
      <c r="G261" s="402"/>
      <c r="H261" s="402"/>
      <c r="I261" s="232" t="s">
        <v>51</v>
      </c>
      <c r="J261" s="170">
        <f>J262+J264+J266+J268</f>
        <v>0</v>
      </c>
      <c r="K261" s="170">
        <f t="shared" ref="K261:P261" si="104">K262+K264+K266+K268</f>
        <v>0</v>
      </c>
      <c r="L261" s="170">
        <f t="shared" si="104"/>
        <v>0</v>
      </c>
      <c r="M261" s="170">
        <f t="shared" si="104"/>
        <v>0</v>
      </c>
      <c r="N261" s="170">
        <f t="shared" si="104"/>
        <v>0</v>
      </c>
      <c r="O261" s="170">
        <f t="shared" si="104"/>
        <v>0</v>
      </c>
      <c r="P261" s="170">
        <f t="shared" si="104"/>
        <v>0</v>
      </c>
      <c r="Q261" s="170"/>
      <c r="R261" s="404"/>
      <c r="S261" s="170"/>
      <c r="T261" s="57"/>
      <c r="U261" s="76"/>
    </row>
    <row r="262" spans="1:21" s="126" customFormat="1" hidden="1">
      <c r="A262" s="109"/>
      <c r="B262" s="100">
        <v>2014</v>
      </c>
      <c r="C262" s="245">
        <v>8300</v>
      </c>
      <c r="D262" s="100">
        <v>2</v>
      </c>
      <c r="E262" s="100">
        <v>2000</v>
      </c>
      <c r="F262" s="100">
        <v>2100</v>
      </c>
      <c r="G262" s="100">
        <v>211</v>
      </c>
      <c r="H262" s="100"/>
      <c r="I262" s="233" t="s">
        <v>52</v>
      </c>
      <c r="J262" s="171">
        <f>+J263</f>
        <v>0</v>
      </c>
      <c r="K262" s="171">
        <f t="shared" ref="K262:P262" si="105">+K263</f>
        <v>0</v>
      </c>
      <c r="L262" s="171">
        <f t="shared" si="105"/>
        <v>0</v>
      </c>
      <c r="M262" s="171">
        <f t="shared" si="105"/>
        <v>0</v>
      </c>
      <c r="N262" s="171">
        <f t="shared" si="105"/>
        <v>0</v>
      </c>
      <c r="O262" s="171">
        <f t="shared" si="105"/>
        <v>0</v>
      </c>
      <c r="P262" s="171">
        <f t="shared" si="105"/>
        <v>0</v>
      </c>
      <c r="Q262" s="171"/>
      <c r="R262" s="412"/>
      <c r="S262" s="413"/>
      <c r="T262" s="63"/>
      <c r="U262" s="109"/>
    </row>
    <row r="263" spans="1:21" s="126" customFormat="1" hidden="1">
      <c r="A263" s="109"/>
      <c r="B263" s="308">
        <v>2014</v>
      </c>
      <c r="C263" s="145">
        <v>8300</v>
      </c>
      <c r="D263" s="308">
        <v>2</v>
      </c>
      <c r="E263" s="308">
        <v>2000</v>
      </c>
      <c r="F263" s="308">
        <v>2100</v>
      </c>
      <c r="G263" s="308">
        <v>211</v>
      </c>
      <c r="H263" s="308">
        <v>1</v>
      </c>
      <c r="I263" s="406" t="s">
        <v>53</v>
      </c>
      <c r="J263" s="70">
        <v>0</v>
      </c>
      <c r="K263" s="70">
        <v>0</v>
      </c>
      <c r="L263" s="407">
        <f>J263+K263</f>
        <v>0</v>
      </c>
      <c r="M263" s="70">
        <v>0</v>
      </c>
      <c r="N263" s="70">
        <v>0</v>
      </c>
      <c r="O263" s="407">
        <f>+M263+N263</f>
        <v>0</v>
      </c>
      <c r="P263" s="407">
        <f>+L263+O263</f>
        <v>0</v>
      </c>
      <c r="Q263" s="72" t="s">
        <v>54</v>
      </c>
      <c r="R263" s="414"/>
      <c r="S263" s="415"/>
      <c r="T263" s="73" t="s">
        <v>48</v>
      </c>
      <c r="U263" s="127"/>
    </row>
    <row r="264" spans="1:21" s="79" customFormat="1" hidden="1">
      <c r="A264" s="76"/>
      <c r="B264" s="100">
        <v>2014</v>
      </c>
      <c r="C264" s="245">
        <v>8300</v>
      </c>
      <c r="D264" s="100">
        <v>2</v>
      </c>
      <c r="E264" s="100">
        <v>2000</v>
      </c>
      <c r="F264" s="100">
        <v>2100</v>
      </c>
      <c r="G264" s="100">
        <v>212</v>
      </c>
      <c r="H264" s="100"/>
      <c r="I264" s="233" t="s">
        <v>55</v>
      </c>
      <c r="J264" s="171">
        <f>J265</f>
        <v>0</v>
      </c>
      <c r="K264" s="171">
        <f t="shared" ref="K264:P264" si="106">K265</f>
        <v>0</v>
      </c>
      <c r="L264" s="171">
        <f t="shared" si="106"/>
        <v>0</v>
      </c>
      <c r="M264" s="171">
        <f t="shared" si="106"/>
        <v>0</v>
      </c>
      <c r="N264" s="171">
        <f t="shared" si="106"/>
        <v>0</v>
      </c>
      <c r="O264" s="171">
        <f t="shared" si="106"/>
        <v>0</v>
      </c>
      <c r="P264" s="171">
        <f t="shared" si="106"/>
        <v>0</v>
      </c>
      <c r="Q264" s="171"/>
      <c r="R264" s="405"/>
      <c r="S264" s="171"/>
      <c r="T264" s="63"/>
      <c r="U264" s="76"/>
    </row>
    <row r="265" spans="1:21" s="45" customFormat="1" hidden="1">
      <c r="A265" s="76"/>
      <c r="B265" s="445">
        <v>2014</v>
      </c>
      <c r="C265" s="142">
        <v>8300</v>
      </c>
      <c r="D265" s="445">
        <v>2</v>
      </c>
      <c r="E265" s="445">
        <v>2000</v>
      </c>
      <c r="F265" s="445">
        <v>2100</v>
      </c>
      <c r="G265" s="445">
        <v>212</v>
      </c>
      <c r="H265" s="445">
        <v>1</v>
      </c>
      <c r="I265" s="406" t="s">
        <v>55</v>
      </c>
      <c r="J265" s="70">
        <v>0</v>
      </c>
      <c r="K265" s="70">
        <v>0</v>
      </c>
      <c r="L265" s="407">
        <f>J265+K265</f>
        <v>0</v>
      </c>
      <c r="M265" s="70">
        <v>0</v>
      </c>
      <c r="N265" s="70">
        <v>0</v>
      </c>
      <c r="O265" s="407">
        <f>+M265+N265</f>
        <v>0</v>
      </c>
      <c r="P265" s="407">
        <f>+L265+O265</f>
        <v>0</v>
      </c>
      <c r="Q265" s="72" t="s">
        <v>402</v>
      </c>
      <c r="R265" s="71"/>
      <c r="S265" s="72"/>
      <c r="T265" s="128" t="s">
        <v>229</v>
      </c>
      <c r="U265" s="76"/>
    </row>
    <row r="266" spans="1:21" s="108" customFormat="1" ht="40.5" hidden="1">
      <c r="A266" s="109"/>
      <c r="B266" s="100">
        <v>2014</v>
      </c>
      <c r="C266" s="245">
        <v>8300</v>
      </c>
      <c r="D266" s="100">
        <v>2</v>
      </c>
      <c r="E266" s="100">
        <v>2000</v>
      </c>
      <c r="F266" s="100">
        <v>2100</v>
      </c>
      <c r="G266" s="100">
        <v>214</v>
      </c>
      <c r="H266" s="100"/>
      <c r="I266" s="233" t="s">
        <v>57</v>
      </c>
      <c r="J266" s="171">
        <f t="shared" ref="J266:P266" si="107">J267</f>
        <v>0</v>
      </c>
      <c r="K266" s="171">
        <f t="shared" si="107"/>
        <v>0</v>
      </c>
      <c r="L266" s="171">
        <f t="shared" si="107"/>
        <v>0</v>
      </c>
      <c r="M266" s="171">
        <f t="shared" si="107"/>
        <v>0</v>
      </c>
      <c r="N266" s="171">
        <f t="shared" si="107"/>
        <v>0</v>
      </c>
      <c r="O266" s="171">
        <f t="shared" si="107"/>
        <v>0</v>
      </c>
      <c r="P266" s="171">
        <f t="shared" si="107"/>
        <v>0</v>
      </c>
      <c r="Q266" s="171"/>
      <c r="R266" s="412"/>
      <c r="S266" s="413"/>
      <c r="T266" s="63"/>
      <c r="U266" s="127"/>
    </row>
    <row r="267" spans="1:21" s="110" customFormat="1" ht="40.5" hidden="1">
      <c r="A267" s="109"/>
      <c r="B267" s="308">
        <v>2014</v>
      </c>
      <c r="C267" s="145">
        <v>8300</v>
      </c>
      <c r="D267" s="308">
        <v>2</v>
      </c>
      <c r="E267" s="308">
        <v>2000</v>
      </c>
      <c r="F267" s="308">
        <v>2100</v>
      </c>
      <c r="G267" s="308">
        <v>214</v>
      </c>
      <c r="H267" s="308">
        <v>1</v>
      </c>
      <c r="I267" s="406" t="s">
        <v>58</v>
      </c>
      <c r="J267" s="70">
        <v>0</v>
      </c>
      <c r="K267" s="70">
        <v>0</v>
      </c>
      <c r="L267" s="407">
        <f>J267+K267</f>
        <v>0</v>
      </c>
      <c r="M267" s="70">
        <v>0</v>
      </c>
      <c r="N267" s="70">
        <v>0</v>
      </c>
      <c r="O267" s="407">
        <f>+M267+N267</f>
        <v>0</v>
      </c>
      <c r="P267" s="407">
        <f>+L267+O267</f>
        <v>0</v>
      </c>
      <c r="Q267" s="72" t="s">
        <v>54</v>
      </c>
      <c r="R267" s="414"/>
      <c r="S267" s="415"/>
      <c r="T267" s="73" t="s">
        <v>48</v>
      </c>
      <c r="U267" s="109"/>
    </row>
    <row r="268" spans="1:21" s="79" customFormat="1" hidden="1">
      <c r="A268" s="76"/>
      <c r="B268" s="100">
        <v>2014</v>
      </c>
      <c r="C268" s="245">
        <v>8300</v>
      </c>
      <c r="D268" s="100">
        <v>2</v>
      </c>
      <c r="E268" s="100">
        <v>2000</v>
      </c>
      <c r="F268" s="100">
        <v>2100</v>
      </c>
      <c r="G268" s="100">
        <v>215</v>
      </c>
      <c r="H268" s="100"/>
      <c r="I268" s="233" t="s">
        <v>60</v>
      </c>
      <c r="J268" s="171">
        <f>J269</f>
        <v>0</v>
      </c>
      <c r="K268" s="171">
        <f t="shared" ref="K268:P268" si="108">K269</f>
        <v>0</v>
      </c>
      <c r="L268" s="171">
        <f t="shared" si="108"/>
        <v>0</v>
      </c>
      <c r="M268" s="171">
        <f t="shared" si="108"/>
        <v>0</v>
      </c>
      <c r="N268" s="171">
        <f t="shared" si="108"/>
        <v>0</v>
      </c>
      <c r="O268" s="171">
        <f t="shared" si="108"/>
        <v>0</v>
      </c>
      <c r="P268" s="171">
        <f t="shared" si="108"/>
        <v>0</v>
      </c>
      <c r="Q268" s="171"/>
      <c r="R268" s="412"/>
      <c r="S268" s="171"/>
      <c r="T268" s="63"/>
      <c r="U268" s="76"/>
    </row>
    <row r="269" spans="1:21" s="45" customFormat="1" hidden="1">
      <c r="A269" s="76"/>
      <c r="B269" s="308">
        <v>2014</v>
      </c>
      <c r="C269" s="145">
        <v>8300</v>
      </c>
      <c r="D269" s="308">
        <v>2</v>
      </c>
      <c r="E269" s="308">
        <v>2000</v>
      </c>
      <c r="F269" s="308">
        <v>2100</v>
      </c>
      <c r="G269" s="308">
        <v>215</v>
      </c>
      <c r="H269" s="308">
        <v>1</v>
      </c>
      <c r="I269" s="406" t="s">
        <v>61</v>
      </c>
      <c r="J269" s="70">
        <v>0</v>
      </c>
      <c r="K269" s="70">
        <v>0</v>
      </c>
      <c r="L269" s="407">
        <f>J269+K269</f>
        <v>0</v>
      </c>
      <c r="M269" s="70">
        <v>0</v>
      </c>
      <c r="N269" s="70">
        <v>0</v>
      </c>
      <c r="O269" s="407">
        <f>+M269+N269</f>
        <v>0</v>
      </c>
      <c r="P269" s="407">
        <f>+L269+O269</f>
        <v>0</v>
      </c>
      <c r="Q269" s="72" t="s">
        <v>54</v>
      </c>
      <c r="R269" s="440"/>
      <c r="S269" s="72"/>
      <c r="T269" s="128" t="s">
        <v>229</v>
      </c>
      <c r="U269" s="76"/>
    </row>
    <row r="270" spans="1:21" s="77" customFormat="1" hidden="1">
      <c r="A270" s="76"/>
      <c r="B270" s="402">
        <v>2014</v>
      </c>
      <c r="C270" s="403">
        <v>8300</v>
      </c>
      <c r="D270" s="402">
        <v>2</v>
      </c>
      <c r="E270" s="402">
        <v>2000</v>
      </c>
      <c r="F270" s="402">
        <v>2500</v>
      </c>
      <c r="G270" s="402"/>
      <c r="H270" s="402"/>
      <c r="I270" s="232" t="s">
        <v>230</v>
      </c>
      <c r="J270" s="170">
        <f>J271+J273+J275+J277</f>
        <v>0</v>
      </c>
      <c r="K270" s="170">
        <f t="shared" ref="K270:P270" si="109">K271+K273+K275+K277</f>
        <v>0</v>
      </c>
      <c r="L270" s="170">
        <f t="shared" si="109"/>
        <v>0</v>
      </c>
      <c r="M270" s="170">
        <f t="shared" si="109"/>
        <v>0</v>
      </c>
      <c r="N270" s="170">
        <f t="shared" si="109"/>
        <v>0</v>
      </c>
      <c r="O270" s="170">
        <f t="shared" si="109"/>
        <v>0</v>
      </c>
      <c r="P270" s="170">
        <f t="shared" si="109"/>
        <v>0</v>
      </c>
      <c r="Q270" s="170"/>
      <c r="R270" s="404"/>
      <c r="S270" s="170"/>
      <c r="T270" s="57"/>
      <c r="U270" s="76"/>
    </row>
    <row r="271" spans="1:21" s="79" customFormat="1" hidden="1">
      <c r="A271" s="76"/>
      <c r="B271" s="100">
        <v>2014</v>
      </c>
      <c r="C271" s="245">
        <v>8300</v>
      </c>
      <c r="D271" s="100">
        <v>2</v>
      </c>
      <c r="E271" s="100">
        <v>2000</v>
      </c>
      <c r="F271" s="100">
        <v>2500</v>
      </c>
      <c r="G271" s="100">
        <v>251</v>
      </c>
      <c r="H271" s="100"/>
      <c r="I271" s="233" t="s">
        <v>231</v>
      </c>
      <c r="J271" s="171">
        <f>J272</f>
        <v>0</v>
      </c>
      <c r="K271" s="171">
        <f t="shared" ref="K271:P271" si="110">K272</f>
        <v>0</v>
      </c>
      <c r="L271" s="171">
        <f t="shared" si="110"/>
        <v>0</v>
      </c>
      <c r="M271" s="171">
        <f t="shared" si="110"/>
        <v>0</v>
      </c>
      <c r="N271" s="171">
        <f t="shared" si="110"/>
        <v>0</v>
      </c>
      <c r="O271" s="171">
        <f t="shared" si="110"/>
        <v>0</v>
      </c>
      <c r="P271" s="171">
        <f t="shared" si="110"/>
        <v>0</v>
      </c>
      <c r="Q271" s="171"/>
      <c r="R271" s="405"/>
      <c r="S271" s="171"/>
      <c r="T271" s="63"/>
      <c r="U271" s="76"/>
    </row>
    <row r="272" spans="1:21" s="45" customFormat="1" ht="60.75" hidden="1">
      <c r="A272" s="76"/>
      <c r="B272" s="445">
        <v>2014</v>
      </c>
      <c r="C272" s="142">
        <v>8300</v>
      </c>
      <c r="D272" s="445">
        <v>2</v>
      </c>
      <c r="E272" s="445">
        <v>2000</v>
      </c>
      <c r="F272" s="445">
        <v>2500</v>
      </c>
      <c r="G272" s="445">
        <v>251</v>
      </c>
      <c r="H272" s="445">
        <v>1</v>
      </c>
      <c r="I272" s="406" t="s">
        <v>231</v>
      </c>
      <c r="J272" s="70">
        <v>0</v>
      </c>
      <c r="K272" s="70">
        <v>0</v>
      </c>
      <c r="L272" s="407">
        <f>J272+K272</f>
        <v>0</v>
      </c>
      <c r="M272" s="70">
        <v>0</v>
      </c>
      <c r="N272" s="70">
        <v>0</v>
      </c>
      <c r="O272" s="407">
        <f>+M272+N272</f>
        <v>0</v>
      </c>
      <c r="P272" s="407">
        <f>+L272+O272</f>
        <v>0</v>
      </c>
      <c r="Q272" s="422" t="s">
        <v>232</v>
      </c>
      <c r="R272" s="71"/>
      <c r="S272" s="72"/>
      <c r="T272" s="128" t="s">
        <v>229</v>
      </c>
      <c r="U272" s="76"/>
    </row>
    <row r="273" spans="1:21" s="79" customFormat="1" hidden="1">
      <c r="A273" s="76"/>
      <c r="B273" s="100">
        <v>2014</v>
      </c>
      <c r="C273" s="245">
        <v>8300</v>
      </c>
      <c r="D273" s="100">
        <v>2</v>
      </c>
      <c r="E273" s="100">
        <v>2000</v>
      </c>
      <c r="F273" s="100">
        <v>2500</v>
      </c>
      <c r="G273" s="100">
        <v>254</v>
      </c>
      <c r="H273" s="100"/>
      <c r="I273" s="233" t="s">
        <v>233</v>
      </c>
      <c r="J273" s="171">
        <f>J274</f>
        <v>0</v>
      </c>
      <c r="K273" s="171">
        <f t="shared" ref="K273:P273" si="111">K274</f>
        <v>0</v>
      </c>
      <c r="L273" s="171">
        <f t="shared" si="111"/>
        <v>0</v>
      </c>
      <c r="M273" s="171">
        <f t="shared" si="111"/>
        <v>0</v>
      </c>
      <c r="N273" s="171">
        <f t="shared" si="111"/>
        <v>0</v>
      </c>
      <c r="O273" s="171">
        <f t="shared" si="111"/>
        <v>0</v>
      </c>
      <c r="P273" s="171">
        <f t="shared" si="111"/>
        <v>0</v>
      </c>
      <c r="Q273" s="171"/>
      <c r="R273" s="405"/>
      <c r="S273" s="171"/>
      <c r="T273" s="63"/>
      <c r="U273" s="76"/>
    </row>
    <row r="274" spans="1:21" s="45" customFormat="1" hidden="1">
      <c r="A274" s="76"/>
      <c r="B274" s="308">
        <v>2014</v>
      </c>
      <c r="C274" s="145">
        <v>8300</v>
      </c>
      <c r="D274" s="308">
        <v>2</v>
      </c>
      <c r="E274" s="308">
        <v>2000</v>
      </c>
      <c r="F274" s="308">
        <v>2500</v>
      </c>
      <c r="G274" s="308">
        <v>254</v>
      </c>
      <c r="H274" s="308">
        <v>1</v>
      </c>
      <c r="I274" s="406" t="s">
        <v>233</v>
      </c>
      <c r="J274" s="70">
        <v>0</v>
      </c>
      <c r="K274" s="70">
        <v>0</v>
      </c>
      <c r="L274" s="407">
        <f>J274+K274</f>
        <v>0</v>
      </c>
      <c r="M274" s="70">
        <v>0</v>
      </c>
      <c r="N274" s="70">
        <v>0</v>
      </c>
      <c r="O274" s="407">
        <f>+M274+N274</f>
        <v>0</v>
      </c>
      <c r="P274" s="407">
        <f>+L274+O274</f>
        <v>0</v>
      </c>
      <c r="Q274" s="72" t="s">
        <v>54</v>
      </c>
      <c r="R274" s="71"/>
      <c r="S274" s="72"/>
      <c r="T274" s="128" t="s">
        <v>229</v>
      </c>
      <c r="U274" s="76"/>
    </row>
    <row r="275" spans="1:21" s="79" customFormat="1" hidden="1">
      <c r="A275" s="76"/>
      <c r="B275" s="100">
        <v>2014</v>
      </c>
      <c r="C275" s="245">
        <v>8300</v>
      </c>
      <c r="D275" s="100">
        <v>2</v>
      </c>
      <c r="E275" s="100">
        <v>2000</v>
      </c>
      <c r="F275" s="100">
        <v>2500</v>
      </c>
      <c r="G275" s="100">
        <v>255</v>
      </c>
      <c r="H275" s="100"/>
      <c r="I275" s="233" t="s">
        <v>234</v>
      </c>
      <c r="J275" s="171">
        <f>J276</f>
        <v>0</v>
      </c>
      <c r="K275" s="171">
        <f t="shared" ref="K275:P275" si="112">K276</f>
        <v>0</v>
      </c>
      <c r="L275" s="171">
        <f t="shared" si="112"/>
        <v>0</v>
      </c>
      <c r="M275" s="171">
        <f t="shared" si="112"/>
        <v>0</v>
      </c>
      <c r="N275" s="171">
        <f t="shared" si="112"/>
        <v>0</v>
      </c>
      <c r="O275" s="171">
        <f t="shared" si="112"/>
        <v>0</v>
      </c>
      <c r="P275" s="171">
        <f t="shared" si="112"/>
        <v>0</v>
      </c>
      <c r="Q275" s="171"/>
      <c r="R275" s="405"/>
      <c r="S275" s="171"/>
      <c r="T275" s="63"/>
      <c r="U275" s="76"/>
    </row>
    <row r="276" spans="1:21" s="45" customFormat="1" hidden="1">
      <c r="A276" s="76"/>
      <c r="B276" s="445">
        <v>2014</v>
      </c>
      <c r="C276" s="142">
        <v>8300</v>
      </c>
      <c r="D276" s="445">
        <v>2</v>
      </c>
      <c r="E276" s="445">
        <v>2000</v>
      </c>
      <c r="F276" s="445">
        <v>2500</v>
      </c>
      <c r="G276" s="445">
        <v>255</v>
      </c>
      <c r="H276" s="445">
        <v>1</v>
      </c>
      <c r="I276" s="406" t="s">
        <v>234</v>
      </c>
      <c r="J276" s="70">
        <v>0</v>
      </c>
      <c r="K276" s="70">
        <v>0</v>
      </c>
      <c r="L276" s="407">
        <f>J276+K276</f>
        <v>0</v>
      </c>
      <c r="M276" s="70">
        <v>0</v>
      </c>
      <c r="N276" s="70">
        <v>0</v>
      </c>
      <c r="O276" s="407">
        <f>+M276+N276</f>
        <v>0</v>
      </c>
      <c r="P276" s="407">
        <f>+L276+O276</f>
        <v>0</v>
      </c>
      <c r="Q276" s="422" t="s">
        <v>54</v>
      </c>
      <c r="R276" s="71"/>
      <c r="S276" s="72"/>
      <c r="T276" s="128" t="s">
        <v>229</v>
      </c>
      <c r="U276" s="76"/>
    </row>
    <row r="277" spans="1:21" s="79" customFormat="1" hidden="1">
      <c r="A277" s="76"/>
      <c r="B277" s="100">
        <v>2014</v>
      </c>
      <c r="C277" s="245">
        <v>8300</v>
      </c>
      <c r="D277" s="100">
        <v>2</v>
      </c>
      <c r="E277" s="100">
        <v>2000</v>
      </c>
      <c r="F277" s="100">
        <v>2500</v>
      </c>
      <c r="G277" s="100">
        <v>259</v>
      </c>
      <c r="H277" s="100"/>
      <c r="I277" s="233" t="s">
        <v>235</v>
      </c>
      <c r="J277" s="171">
        <f>J278</f>
        <v>0</v>
      </c>
      <c r="K277" s="171">
        <f t="shared" ref="K277:P277" si="113">K278</f>
        <v>0</v>
      </c>
      <c r="L277" s="171">
        <f t="shared" si="113"/>
        <v>0</v>
      </c>
      <c r="M277" s="171">
        <f t="shared" si="113"/>
        <v>0</v>
      </c>
      <c r="N277" s="171">
        <f t="shared" si="113"/>
        <v>0</v>
      </c>
      <c r="O277" s="171">
        <f t="shared" si="113"/>
        <v>0</v>
      </c>
      <c r="P277" s="171">
        <f t="shared" si="113"/>
        <v>0</v>
      </c>
      <c r="Q277" s="171"/>
      <c r="R277" s="405"/>
      <c r="S277" s="171"/>
      <c r="T277" s="63"/>
      <c r="U277" s="76"/>
    </row>
    <row r="278" spans="1:21" s="45" customFormat="1" ht="60.75" hidden="1">
      <c r="A278" s="76"/>
      <c r="B278" s="445">
        <v>2014</v>
      </c>
      <c r="C278" s="142">
        <v>8300</v>
      </c>
      <c r="D278" s="445">
        <v>2</v>
      </c>
      <c r="E278" s="445">
        <v>2000</v>
      </c>
      <c r="F278" s="445">
        <v>2500</v>
      </c>
      <c r="G278" s="445">
        <v>259</v>
      </c>
      <c r="H278" s="445">
        <v>1</v>
      </c>
      <c r="I278" s="406" t="s">
        <v>235</v>
      </c>
      <c r="J278" s="70">
        <v>0</v>
      </c>
      <c r="K278" s="70">
        <v>0</v>
      </c>
      <c r="L278" s="407">
        <f>J278+K278</f>
        <v>0</v>
      </c>
      <c r="M278" s="70">
        <v>0</v>
      </c>
      <c r="N278" s="70">
        <v>0</v>
      </c>
      <c r="O278" s="407">
        <f>+M278+N278</f>
        <v>0</v>
      </c>
      <c r="P278" s="407">
        <f>+L278+O278</f>
        <v>0</v>
      </c>
      <c r="Q278" s="422" t="s">
        <v>232</v>
      </c>
      <c r="R278" s="71"/>
      <c r="S278" s="72"/>
      <c r="T278" s="128" t="s">
        <v>229</v>
      </c>
      <c r="U278" s="76"/>
    </row>
    <row r="279" spans="1:21" s="110" customFormat="1" hidden="1">
      <c r="A279" s="109"/>
      <c r="B279" s="402">
        <v>2014</v>
      </c>
      <c r="C279" s="403">
        <v>8300</v>
      </c>
      <c r="D279" s="402">
        <v>2</v>
      </c>
      <c r="E279" s="402">
        <v>2000</v>
      </c>
      <c r="F279" s="402">
        <v>2600</v>
      </c>
      <c r="G279" s="402"/>
      <c r="H279" s="402"/>
      <c r="I279" s="232" t="s">
        <v>72</v>
      </c>
      <c r="J279" s="170">
        <f>+J280</f>
        <v>0</v>
      </c>
      <c r="K279" s="170">
        <f t="shared" ref="K279:P279" si="114">+K280</f>
        <v>0</v>
      </c>
      <c r="L279" s="170">
        <f t="shared" si="114"/>
        <v>0</v>
      </c>
      <c r="M279" s="170">
        <f t="shared" si="114"/>
        <v>0</v>
      </c>
      <c r="N279" s="170">
        <f t="shared" si="114"/>
        <v>0</v>
      </c>
      <c r="O279" s="170">
        <f t="shared" si="114"/>
        <v>0</v>
      </c>
      <c r="P279" s="170">
        <f t="shared" si="114"/>
        <v>0</v>
      </c>
      <c r="Q279" s="170"/>
      <c r="R279" s="410"/>
      <c r="S279" s="411"/>
      <c r="T279" s="57"/>
      <c r="U279" s="127"/>
    </row>
    <row r="280" spans="1:21" s="110" customFormat="1" hidden="1">
      <c r="A280" s="109"/>
      <c r="B280" s="100">
        <v>2014</v>
      </c>
      <c r="C280" s="245">
        <v>8300</v>
      </c>
      <c r="D280" s="100">
        <v>2</v>
      </c>
      <c r="E280" s="100">
        <v>2000</v>
      </c>
      <c r="F280" s="100">
        <v>2600</v>
      </c>
      <c r="G280" s="100">
        <v>261</v>
      </c>
      <c r="H280" s="100"/>
      <c r="I280" s="233" t="s">
        <v>72</v>
      </c>
      <c r="J280" s="171">
        <f t="shared" ref="J280:P280" si="115">J281</f>
        <v>0</v>
      </c>
      <c r="K280" s="171">
        <f t="shared" si="115"/>
        <v>0</v>
      </c>
      <c r="L280" s="171">
        <f t="shared" si="115"/>
        <v>0</v>
      </c>
      <c r="M280" s="171">
        <f t="shared" si="115"/>
        <v>0</v>
      </c>
      <c r="N280" s="171">
        <f t="shared" si="115"/>
        <v>0</v>
      </c>
      <c r="O280" s="171">
        <f t="shared" si="115"/>
        <v>0</v>
      </c>
      <c r="P280" s="171">
        <f t="shared" si="115"/>
        <v>0</v>
      </c>
      <c r="Q280" s="171"/>
      <c r="R280" s="412"/>
      <c r="S280" s="413"/>
      <c r="T280" s="63"/>
      <c r="U280" s="109"/>
    </row>
    <row r="281" spans="1:21" s="110" customFormat="1" hidden="1">
      <c r="A281" s="109"/>
      <c r="B281" s="308">
        <v>2014</v>
      </c>
      <c r="C281" s="145">
        <v>8300</v>
      </c>
      <c r="D281" s="308">
        <v>2</v>
      </c>
      <c r="E281" s="308">
        <v>2000</v>
      </c>
      <c r="F281" s="308">
        <v>2600</v>
      </c>
      <c r="G281" s="308">
        <v>261</v>
      </c>
      <c r="H281" s="308">
        <v>1</v>
      </c>
      <c r="I281" s="429" t="s">
        <v>236</v>
      </c>
      <c r="J281" s="70">
        <v>0</v>
      </c>
      <c r="K281" s="70">
        <v>0</v>
      </c>
      <c r="L281" s="407">
        <f>J281+K281</f>
        <v>0</v>
      </c>
      <c r="M281" s="70">
        <v>0</v>
      </c>
      <c r="N281" s="70">
        <v>0</v>
      </c>
      <c r="O281" s="407">
        <f>+M281+N281</f>
        <v>0</v>
      </c>
      <c r="P281" s="407">
        <f>+L281+O281</f>
        <v>0</v>
      </c>
      <c r="Q281" s="407" t="s">
        <v>74</v>
      </c>
      <c r="R281" s="447"/>
      <c r="S281" s="454"/>
      <c r="T281" s="73" t="s">
        <v>48</v>
      </c>
      <c r="U281" s="109"/>
    </row>
    <row r="282" spans="1:21" s="77" customFormat="1" ht="40.5" hidden="1">
      <c r="A282" s="76"/>
      <c r="B282" s="402">
        <v>2014</v>
      </c>
      <c r="C282" s="403">
        <v>8300</v>
      </c>
      <c r="D282" s="402">
        <v>2</v>
      </c>
      <c r="E282" s="402">
        <v>2000</v>
      </c>
      <c r="F282" s="402">
        <v>2700</v>
      </c>
      <c r="G282" s="402"/>
      <c r="H282" s="402"/>
      <c r="I282" s="232" t="s">
        <v>75</v>
      </c>
      <c r="J282" s="170">
        <f>J283+J285+J287</f>
        <v>0</v>
      </c>
      <c r="K282" s="170">
        <f t="shared" ref="K282:P282" si="116">K283+K285+K287</f>
        <v>0</v>
      </c>
      <c r="L282" s="170">
        <f t="shared" si="116"/>
        <v>0</v>
      </c>
      <c r="M282" s="170">
        <f t="shared" si="116"/>
        <v>0</v>
      </c>
      <c r="N282" s="170">
        <f t="shared" si="116"/>
        <v>0</v>
      </c>
      <c r="O282" s="170">
        <f t="shared" si="116"/>
        <v>0</v>
      </c>
      <c r="P282" s="170">
        <f t="shared" si="116"/>
        <v>0</v>
      </c>
      <c r="Q282" s="170"/>
      <c r="R282" s="404"/>
      <c r="S282" s="170"/>
      <c r="T282" s="57"/>
      <c r="U282" s="76"/>
    </row>
    <row r="283" spans="1:21" s="79" customFormat="1" hidden="1">
      <c r="A283" s="76"/>
      <c r="B283" s="100">
        <v>2014</v>
      </c>
      <c r="C283" s="245">
        <v>8300</v>
      </c>
      <c r="D283" s="100">
        <v>2</v>
      </c>
      <c r="E283" s="100">
        <v>2000</v>
      </c>
      <c r="F283" s="100">
        <v>2700</v>
      </c>
      <c r="G283" s="100">
        <v>271</v>
      </c>
      <c r="H283" s="100"/>
      <c r="I283" s="233" t="s">
        <v>76</v>
      </c>
      <c r="J283" s="171">
        <f>J284</f>
        <v>0</v>
      </c>
      <c r="K283" s="171">
        <f t="shared" ref="K283:P283" si="117">K284</f>
        <v>0</v>
      </c>
      <c r="L283" s="171">
        <f t="shared" si="117"/>
        <v>0</v>
      </c>
      <c r="M283" s="171">
        <f t="shared" si="117"/>
        <v>0</v>
      </c>
      <c r="N283" s="171">
        <f t="shared" si="117"/>
        <v>0</v>
      </c>
      <c r="O283" s="171">
        <f t="shared" si="117"/>
        <v>0</v>
      </c>
      <c r="P283" s="171">
        <f t="shared" si="117"/>
        <v>0</v>
      </c>
      <c r="Q283" s="171"/>
      <c r="R283" s="405"/>
      <c r="S283" s="171"/>
      <c r="T283" s="63"/>
      <c r="U283" s="76"/>
    </row>
    <row r="284" spans="1:21" s="45" customFormat="1" ht="40.5" hidden="1">
      <c r="A284" s="76"/>
      <c r="B284" s="445">
        <v>2014</v>
      </c>
      <c r="C284" s="142">
        <v>8300</v>
      </c>
      <c r="D284" s="445">
        <v>2</v>
      </c>
      <c r="E284" s="445">
        <v>2000</v>
      </c>
      <c r="F284" s="445">
        <v>2700</v>
      </c>
      <c r="G284" s="445">
        <v>271</v>
      </c>
      <c r="H284" s="445">
        <v>1</v>
      </c>
      <c r="I284" s="406" t="s">
        <v>76</v>
      </c>
      <c r="J284" s="70">
        <v>0</v>
      </c>
      <c r="K284" s="70">
        <v>0</v>
      </c>
      <c r="L284" s="407">
        <f>J284+K284</f>
        <v>0</v>
      </c>
      <c r="M284" s="70">
        <v>0</v>
      </c>
      <c r="N284" s="70">
        <v>0</v>
      </c>
      <c r="O284" s="407">
        <f>+M284+N284</f>
        <v>0</v>
      </c>
      <c r="P284" s="407">
        <f>+L284+O284</f>
        <v>0</v>
      </c>
      <c r="Q284" s="422" t="s">
        <v>77</v>
      </c>
      <c r="R284" s="71"/>
      <c r="S284" s="72"/>
      <c r="T284" s="128" t="s">
        <v>229</v>
      </c>
      <c r="U284" s="76"/>
    </row>
    <row r="285" spans="1:21" s="79" customFormat="1" hidden="1">
      <c r="A285" s="76"/>
      <c r="B285" s="100">
        <v>2014</v>
      </c>
      <c r="C285" s="245">
        <v>8300</v>
      </c>
      <c r="D285" s="100">
        <v>2</v>
      </c>
      <c r="E285" s="100">
        <v>2000</v>
      </c>
      <c r="F285" s="100">
        <v>2700</v>
      </c>
      <c r="G285" s="100">
        <v>272</v>
      </c>
      <c r="H285" s="100"/>
      <c r="I285" s="233" t="s">
        <v>78</v>
      </c>
      <c r="J285" s="171">
        <f>J286</f>
        <v>0</v>
      </c>
      <c r="K285" s="171">
        <f t="shared" ref="K285:P285" si="118">K286</f>
        <v>0</v>
      </c>
      <c r="L285" s="171">
        <f t="shared" si="118"/>
        <v>0</v>
      </c>
      <c r="M285" s="171">
        <f t="shared" si="118"/>
        <v>0</v>
      </c>
      <c r="N285" s="171">
        <f t="shared" si="118"/>
        <v>0</v>
      </c>
      <c r="O285" s="171">
        <f t="shared" si="118"/>
        <v>0</v>
      </c>
      <c r="P285" s="171">
        <f t="shared" si="118"/>
        <v>0</v>
      </c>
      <c r="Q285" s="171"/>
      <c r="R285" s="405"/>
      <c r="S285" s="171"/>
      <c r="T285" s="63"/>
      <c r="U285" s="76"/>
    </row>
    <row r="286" spans="1:21" s="45" customFormat="1" hidden="1">
      <c r="A286" s="76"/>
      <c r="B286" s="445">
        <v>2014</v>
      </c>
      <c r="C286" s="142">
        <v>8300</v>
      </c>
      <c r="D286" s="445">
        <v>2</v>
      </c>
      <c r="E286" s="445">
        <v>2000</v>
      </c>
      <c r="F286" s="445">
        <v>2700</v>
      </c>
      <c r="G286" s="445">
        <v>272</v>
      </c>
      <c r="H286" s="445">
        <v>1</v>
      </c>
      <c r="I286" s="406" t="s">
        <v>79</v>
      </c>
      <c r="J286" s="70">
        <v>0</v>
      </c>
      <c r="K286" s="70">
        <v>0</v>
      </c>
      <c r="L286" s="407">
        <f>J286+K286</f>
        <v>0</v>
      </c>
      <c r="M286" s="70">
        <v>0</v>
      </c>
      <c r="N286" s="70">
        <v>0</v>
      </c>
      <c r="O286" s="407">
        <f>+M286+N286</f>
        <v>0</v>
      </c>
      <c r="P286" s="407">
        <f>+L286+O286</f>
        <v>0</v>
      </c>
      <c r="Q286" s="72" t="s">
        <v>54</v>
      </c>
      <c r="R286" s="71"/>
      <c r="S286" s="72"/>
      <c r="T286" s="128" t="s">
        <v>229</v>
      </c>
      <c r="U286" s="76"/>
    </row>
    <row r="287" spans="1:21" s="79" customFormat="1" ht="40.5" hidden="1">
      <c r="A287" s="76"/>
      <c r="B287" s="100">
        <v>2014</v>
      </c>
      <c r="C287" s="245">
        <v>8300</v>
      </c>
      <c r="D287" s="100">
        <v>2</v>
      </c>
      <c r="E287" s="100">
        <v>2000</v>
      </c>
      <c r="F287" s="100">
        <v>2700</v>
      </c>
      <c r="G287" s="100">
        <v>275</v>
      </c>
      <c r="H287" s="100"/>
      <c r="I287" s="233" t="s">
        <v>237</v>
      </c>
      <c r="J287" s="171">
        <f>J288</f>
        <v>0</v>
      </c>
      <c r="K287" s="171">
        <f t="shared" ref="K287:P287" si="119">K288</f>
        <v>0</v>
      </c>
      <c r="L287" s="171">
        <f t="shared" si="119"/>
        <v>0</v>
      </c>
      <c r="M287" s="171">
        <f t="shared" si="119"/>
        <v>0</v>
      </c>
      <c r="N287" s="171">
        <f t="shared" si="119"/>
        <v>0</v>
      </c>
      <c r="O287" s="171">
        <f t="shared" si="119"/>
        <v>0</v>
      </c>
      <c r="P287" s="171">
        <f t="shared" si="119"/>
        <v>0</v>
      </c>
      <c r="Q287" s="171"/>
      <c r="R287" s="405"/>
      <c r="S287" s="171"/>
      <c r="T287" s="63"/>
      <c r="U287" s="76"/>
    </row>
    <row r="288" spans="1:21" s="45" customFormat="1" ht="40.5" hidden="1">
      <c r="A288" s="76"/>
      <c r="B288" s="445">
        <v>2014</v>
      </c>
      <c r="C288" s="142">
        <v>8300</v>
      </c>
      <c r="D288" s="445">
        <v>2</v>
      </c>
      <c r="E288" s="445">
        <v>2000</v>
      </c>
      <c r="F288" s="445">
        <v>2700</v>
      </c>
      <c r="G288" s="445">
        <v>275</v>
      </c>
      <c r="H288" s="445">
        <v>1</v>
      </c>
      <c r="I288" s="429" t="s">
        <v>238</v>
      </c>
      <c r="J288" s="70">
        <v>0</v>
      </c>
      <c r="K288" s="70">
        <v>0</v>
      </c>
      <c r="L288" s="407">
        <f>J288+K288</f>
        <v>0</v>
      </c>
      <c r="M288" s="70">
        <v>0</v>
      </c>
      <c r="N288" s="70">
        <v>0</v>
      </c>
      <c r="O288" s="407">
        <f>+M288+N288</f>
        <v>0</v>
      </c>
      <c r="P288" s="407">
        <f>+L288+O288</f>
        <v>0</v>
      </c>
      <c r="Q288" s="422" t="s">
        <v>239</v>
      </c>
      <c r="R288" s="71"/>
      <c r="S288" s="72"/>
      <c r="T288" s="128" t="s">
        <v>229</v>
      </c>
      <c r="U288" s="76"/>
    </row>
    <row r="289" spans="1:21" s="77" customFormat="1" hidden="1">
      <c r="A289" s="76"/>
      <c r="B289" s="402">
        <v>2014</v>
      </c>
      <c r="C289" s="403">
        <v>8300</v>
      </c>
      <c r="D289" s="402">
        <v>2</v>
      </c>
      <c r="E289" s="402">
        <v>2000</v>
      </c>
      <c r="F289" s="402">
        <v>2900</v>
      </c>
      <c r="G289" s="402"/>
      <c r="H289" s="402"/>
      <c r="I289" s="232" t="s">
        <v>240</v>
      </c>
      <c r="J289" s="170">
        <f>+J290</f>
        <v>0</v>
      </c>
      <c r="K289" s="170">
        <f t="shared" ref="K289:P290" si="120">+K290</f>
        <v>0</v>
      </c>
      <c r="L289" s="170">
        <f t="shared" si="120"/>
        <v>0</v>
      </c>
      <c r="M289" s="170">
        <f t="shared" si="120"/>
        <v>0</v>
      </c>
      <c r="N289" s="170">
        <f t="shared" si="120"/>
        <v>0</v>
      </c>
      <c r="O289" s="170">
        <f t="shared" si="120"/>
        <v>0</v>
      </c>
      <c r="P289" s="170">
        <f t="shared" si="120"/>
        <v>0</v>
      </c>
      <c r="Q289" s="170"/>
      <c r="R289" s="404"/>
      <c r="S289" s="170"/>
      <c r="T289" s="57"/>
      <c r="U289" s="76"/>
    </row>
    <row r="290" spans="1:21" s="79" customFormat="1" hidden="1">
      <c r="A290" s="76"/>
      <c r="B290" s="100">
        <v>2014</v>
      </c>
      <c r="C290" s="245">
        <v>8300</v>
      </c>
      <c r="D290" s="100">
        <v>2</v>
      </c>
      <c r="E290" s="100">
        <v>2000</v>
      </c>
      <c r="F290" s="100">
        <v>2900</v>
      </c>
      <c r="G290" s="100">
        <v>291</v>
      </c>
      <c r="H290" s="100"/>
      <c r="I290" s="233" t="s">
        <v>241</v>
      </c>
      <c r="J290" s="171">
        <f>+J291</f>
        <v>0</v>
      </c>
      <c r="K290" s="171">
        <f t="shared" si="120"/>
        <v>0</v>
      </c>
      <c r="L290" s="171">
        <f t="shared" si="120"/>
        <v>0</v>
      </c>
      <c r="M290" s="171">
        <f t="shared" si="120"/>
        <v>0</v>
      </c>
      <c r="N290" s="171">
        <f t="shared" si="120"/>
        <v>0</v>
      </c>
      <c r="O290" s="171">
        <f t="shared" si="120"/>
        <v>0</v>
      </c>
      <c r="P290" s="171">
        <f t="shared" si="120"/>
        <v>0</v>
      </c>
      <c r="Q290" s="171"/>
      <c r="R290" s="405"/>
      <c r="S290" s="171"/>
      <c r="T290" s="63"/>
      <c r="U290" s="76"/>
    </row>
    <row r="291" spans="1:21" s="45" customFormat="1" hidden="1">
      <c r="A291" s="76"/>
      <c r="B291" s="308">
        <v>2014</v>
      </c>
      <c r="C291" s="145">
        <v>8300</v>
      </c>
      <c r="D291" s="308">
        <v>2</v>
      </c>
      <c r="E291" s="308">
        <v>2000</v>
      </c>
      <c r="F291" s="308">
        <v>2900</v>
      </c>
      <c r="G291" s="308">
        <v>291</v>
      </c>
      <c r="H291" s="308">
        <v>1</v>
      </c>
      <c r="I291" s="406" t="s">
        <v>242</v>
      </c>
      <c r="J291" s="70">
        <v>0</v>
      </c>
      <c r="K291" s="70">
        <v>0</v>
      </c>
      <c r="L291" s="407">
        <f>J291+K291</f>
        <v>0</v>
      </c>
      <c r="M291" s="70">
        <v>0</v>
      </c>
      <c r="N291" s="70">
        <v>0</v>
      </c>
      <c r="O291" s="407">
        <f>+M291+N291</f>
        <v>0</v>
      </c>
      <c r="P291" s="407">
        <f>+L291+O291</f>
        <v>0</v>
      </c>
      <c r="Q291" s="422" t="s">
        <v>54</v>
      </c>
      <c r="R291" s="71"/>
      <c r="S291" s="72"/>
      <c r="T291" s="128" t="s">
        <v>229</v>
      </c>
      <c r="U291" s="76"/>
    </row>
    <row r="292" spans="1:21" s="74" customFormat="1" hidden="1">
      <c r="A292" s="76"/>
      <c r="B292" s="397">
        <v>2014</v>
      </c>
      <c r="C292" s="398">
        <v>8300</v>
      </c>
      <c r="D292" s="397">
        <v>2</v>
      </c>
      <c r="E292" s="397">
        <v>3000</v>
      </c>
      <c r="F292" s="397"/>
      <c r="G292" s="397"/>
      <c r="H292" s="397"/>
      <c r="I292" s="399" t="s">
        <v>83</v>
      </c>
      <c r="J292" s="400">
        <f>J293+J298+J307+J322</f>
        <v>0</v>
      </c>
      <c r="K292" s="400">
        <f t="shared" ref="K292:P292" si="121">K293+K298+K307+K322</f>
        <v>0</v>
      </c>
      <c r="L292" s="400">
        <f t="shared" si="121"/>
        <v>0</v>
      </c>
      <c r="M292" s="400">
        <f t="shared" si="121"/>
        <v>0</v>
      </c>
      <c r="N292" s="400">
        <f t="shared" si="121"/>
        <v>0</v>
      </c>
      <c r="O292" s="400">
        <f t="shared" si="121"/>
        <v>0</v>
      </c>
      <c r="P292" s="400">
        <f t="shared" si="121"/>
        <v>0</v>
      </c>
      <c r="Q292" s="400"/>
      <c r="R292" s="401"/>
      <c r="S292" s="400"/>
      <c r="T292" s="75"/>
      <c r="U292" s="76"/>
    </row>
    <row r="293" spans="1:21" s="74" customFormat="1" hidden="1">
      <c r="A293" s="76"/>
      <c r="B293" s="402">
        <v>2014</v>
      </c>
      <c r="C293" s="403">
        <v>8300</v>
      </c>
      <c r="D293" s="402">
        <v>2</v>
      </c>
      <c r="E293" s="402">
        <v>3000</v>
      </c>
      <c r="F293" s="402">
        <v>3100</v>
      </c>
      <c r="G293" s="402"/>
      <c r="H293" s="402"/>
      <c r="I293" s="455" t="s">
        <v>243</v>
      </c>
      <c r="J293" s="170">
        <f>J294+J296</f>
        <v>0</v>
      </c>
      <c r="K293" s="170">
        <f t="shared" ref="K293:P293" si="122">K294+K296</f>
        <v>0</v>
      </c>
      <c r="L293" s="170">
        <f t="shared" si="122"/>
        <v>0</v>
      </c>
      <c r="M293" s="170">
        <f t="shared" si="122"/>
        <v>0</v>
      </c>
      <c r="N293" s="170">
        <f t="shared" si="122"/>
        <v>0</v>
      </c>
      <c r="O293" s="170">
        <f>O294+O296</f>
        <v>0</v>
      </c>
      <c r="P293" s="170">
        <f t="shared" si="122"/>
        <v>0</v>
      </c>
      <c r="Q293" s="170"/>
      <c r="R293" s="404"/>
      <c r="S293" s="170"/>
      <c r="T293" s="57"/>
      <c r="U293" s="76"/>
    </row>
    <row r="294" spans="1:21" s="129" customFormat="1" hidden="1">
      <c r="A294" s="109"/>
      <c r="B294" s="100">
        <v>2014</v>
      </c>
      <c r="C294" s="245">
        <v>8300</v>
      </c>
      <c r="D294" s="100">
        <v>2</v>
      </c>
      <c r="E294" s="100">
        <v>3000</v>
      </c>
      <c r="F294" s="100">
        <v>3100</v>
      </c>
      <c r="G294" s="100">
        <v>311</v>
      </c>
      <c r="H294" s="100"/>
      <c r="I294" s="233" t="s">
        <v>244</v>
      </c>
      <c r="J294" s="171">
        <f t="shared" ref="J294:P294" si="123">J295</f>
        <v>0</v>
      </c>
      <c r="K294" s="171">
        <f t="shared" si="123"/>
        <v>0</v>
      </c>
      <c r="L294" s="171">
        <f t="shared" si="123"/>
        <v>0</v>
      </c>
      <c r="M294" s="171">
        <f t="shared" si="123"/>
        <v>0</v>
      </c>
      <c r="N294" s="171">
        <f t="shared" si="123"/>
        <v>0</v>
      </c>
      <c r="O294" s="171">
        <f t="shared" si="123"/>
        <v>0</v>
      </c>
      <c r="P294" s="171">
        <f t="shared" si="123"/>
        <v>0</v>
      </c>
      <c r="Q294" s="171"/>
      <c r="R294" s="412"/>
      <c r="S294" s="417"/>
      <c r="T294" s="63"/>
      <c r="U294" s="127"/>
    </row>
    <row r="295" spans="1:21" s="129" customFormat="1" hidden="1">
      <c r="A295" s="109"/>
      <c r="B295" s="308">
        <v>2014</v>
      </c>
      <c r="C295" s="145">
        <v>8300</v>
      </c>
      <c r="D295" s="308">
        <v>2</v>
      </c>
      <c r="E295" s="308">
        <v>3000</v>
      </c>
      <c r="F295" s="308">
        <v>3100</v>
      </c>
      <c r="G295" s="308">
        <v>311</v>
      </c>
      <c r="H295" s="308">
        <v>1</v>
      </c>
      <c r="I295" s="406" t="s">
        <v>86</v>
      </c>
      <c r="J295" s="70">
        <v>0</v>
      </c>
      <c r="K295" s="70">
        <v>0</v>
      </c>
      <c r="L295" s="407">
        <f>J295+K295</f>
        <v>0</v>
      </c>
      <c r="M295" s="70">
        <v>0</v>
      </c>
      <c r="N295" s="70">
        <v>0</v>
      </c>
      <c r="O295" s="407">
        <f>+M295+N295</f>
        <v>0</v>
      </c>
      <c r="P295" s="407">
        <f>+L295+O295</f>
        <v>0</v>
      </c>
      <c r="Q295" s="72" t="s">
        <v>65</v>
      </c>
      <c r="R295" s="414"/>
      <c r="S295" s="419"/>
      <c r="T295" s="73" t="s">
        <v>48</v>
      </c>
      <c r="U295" s="109"/>
    </row>
    <row r="296" spans="1:21" s="74" customFormat="1" ht="40.5" hidden="1">
      <c r="A296" s="76"/>
      <c r="B296" s="100">
        <v>2014</v>
      </c>
      <c r="C296" s="245">
        <v>8300</v>
      </c>
      <c r="D296" s="100">
        <v>2</v>
      </c>
      <c r="E296" s="100">
        <v>3000</v>
      </c>
      <c r="F296" s="100">
        <v>3100</v>
      </c>
      <c r="G296" s="100">
        <v>317</v>
      </c>
      <c r="H296" s="100"/>
      <c r="I296" s="233" t="s">
        <v>245</v>
      </c>
      <c r="J296" s="171">
        <f>J297</f>
        <v>0</v>
      </c>
      <c r="K296" s="171">
        <f t="shared" ref="K296:P296" si="124">K297</f>
        <v>0</v>
      </c>
      <c r="L296" s="171">
        <f t="shared" si="124"/>
        <v>0</v>
      </c>
      <c r="M296" s="171">
        <f t="shared" si="124"/>
        <v>0</v>
      </c>
      <c r="N296" s="171">
        <f t="shared" si="124"/>
        <v>0</v>
      </c>
      <c r="O296" s="171">
        <f t="shared" si="124"/>
        <v>0</v>
      </c>
      <c r="P296" s="171">
        <f t="shared" si="124"/>
        <v>0</v>
      </c>
      <c r="Q296" s="171"/>
      <c r="R296" s="405"/>
      <c r="S296" s="171"/>
      <c r="T296" s="63"/>
      <c r="U296" s="76"/>
    </row>
    <row r="297" spans="1:21" s="74" customFormat="1" hidden="1">
      <c r="A297" s="76"/>
      <c r="B297" s="445">
        <v>2014</v>
      </c>
      <c r="C297" s="142">
        <v>8300</v>
      </c>
      <c r="D297" s="445">
        <v>2</v>
      </c>
      <c r="E297" s="445">
        <v>3000</v>
      </c>
      <c r="F297" s="445">
        <v>3100</v>
      </c>
      <c r="G297" s="445">
        <v>317</v>
      </c>
      <c r="H297" s="445">
        <v>1</v>
      </c>
      <c r="I297" s="406" t="s">
        <v>246</v>
      </c>
      <c r="J297" s="70">
        <v>0</v>
      </c>
      <c r="K297" s="70">
        <v>0</v>
      </c>
      <c r="L297" s="407">
        <f>J297+K297</f>
        <v>0</v>
      </c>
      <c r="M297" s="70">
        <v>0</v>
      </c>
      <c r="N297" s="70">
        <v>0</v>
      </c>
      <c r="O297" s="407">
        <f>+M297+N297</f>
        <v>0</v>
      </c>
      <c r="P297" s="407">
        <f>+L297+O297</f>
        <v>0</v>
      </c>
      <c r="Q297" s="72" t="s">
        <v>65</v>
      </c>
      <c r="R297" s="71"/>
      <c r="S297" s="72"/>
      <c r="T297" s="128" t="s">
        <v>229</v>
      </c>
      <c r="U297" s="76"/>
    </row>
    <row r="298" spans="1:21" s="77" customFormat="1" ht="40.5" hidden="1">
      <c r="A298" s="76"/>
      <c r="B298" s="402">
        <v>2014</v>
      </c>
      <c r="C298" s="403">
        <v>8300</v>
      </c>
      <c r="D298" s="402">
        <v>2</v>
      </c>
      <c r="E298" s="402">
        <v>3000</v>
      </c>
      <c r="F298" s="402">
        <v>3300</v>
      </c>
      <c r="G298" s="402"/>
      <c r="H298" s="402"/>
      <c r="I298" s="455" t="s">
        <v>102</v>
      </c>
      <c r="J298" s="170">
        <f>J299+J301+J303</f>
        <v>0</v>
      </c>
      <c r="K298" s="170">
        <f t="shared" ref="K298:P298" si="125">K299+K301+K303</f>
        <v>0</v>
      </c>
      <c r="L298" s="170">
        <f t="shared" si="125"/>
        <v>0</v>
      </c>
      <c r="M298" s="170">
        <f t="shared" si="125"/>
        <v>0</v>
      </c>
      <c r="N298" s="170">
        <f t="shared" si="125"/>
        <v>0</v>
      </c>
      <c r="O298" s="170">
        <f t="shared" si="125"/>
        <v>0</v>
      </c>
      <c r="P298" s="170">
        <f t="shared" si="125"/>
        <v>0</v>
      </c>
      <c r="Q298" s="170"/>
      <c r="R298" s="404"/>
      <c r="S298" s="170"/>
      <c r="T298" s="57"/>
      <c r="U298" s="76"/>
    </row>
    <row r="299" spans="1:21" s="79" customFormat="1" hidden="1">
      <c r="A299" s="76"/>
      <c r="B299" s="100">
        <v>2014</v>
      </c>
      <c r="C299" s="245">
        <v>8300</v>
      </c>
      <c r="D299" s="100">
        <v>2</v>
      </c>
      <c r="E299" s="100">
        <v>3000</v>
      </c>
      <c r="F299" s="100">
        <v>3300</v>
      </c>
      <c r="G299" s="100">
        <v>334</v>
      </c>
      <c r="H299" s="100"/>
      <c r="I299" s="233" t="s">
        <v>106</v>
      </c>
      <c r="J299" s="171">
        <f>J300</f>
        <v>0</v>
      </c>
      <c r="K299" s="171">
        <f t="shared" ref="K299:P299" si="126">K300</f>
        <v>0</v>
      </c>
      <c r="L299" s="171">
        <f t="shared" si="126"/>
        <v>0</v>
      </c>
      <c r="M299" s="171">
        <f t="shared" si="126"/>
        <v>0</v>
      </c>
      <c r="N299" s="171">
        <f t="shared" si="126"/>
        <v>0</v>
      </c>
      <c r="O299" s="171">
        <f t="shared" si="126"/>
        <v>0</v>
      </c>
      <c r="P299" s="171">
        <f t="shared" si="126"/>
        <v>0</v>
      </c>
      <c r="Q299" s="171"/>
      <c r="R299" s="405"/>
      <c r="S299" s="171"/>
      <c r="T299" s="63"/>
      <c r="U299" s="76"/>
    </row>
    <row r="300" spans="1:21" s="45" customFormat="1" hidden="1">
      <c r="A300" s="76"/>
      <c r="B300" s="445">
        <v>2014</v>
      </c>
      <c r="C300" s="142">
        <v>8300</v>
      </c>
      <c r="D300" s="445">
        <v>2</v>
      </c>
      <c r="E300" s="445">
        <v>3000</v>
      </c>
      <c r="F300" s="445">
        <v>3300</v>
      </c>
      <c r="G300" s="445">
        <v>334</v>
      </c>
      <c r="H300" s="445">
        <v>1</v>
      </c>
      <c r="I300" s="406" t="s">
        <v>107</v>
      </c>
      <c r="J300" s="70">
        <v>0</v>
      </c>
      <c r="K300" s="70">
        <v>0</v>
      </c>
      <c r="L300" s="407">
        <f>J300+K300</f>
        <v>0</v>
      </c>
      <c r="M300" s="70">
        <v>0</v>
      </c>
      <c r="N300" s="70">
        <v>0</v>
      </c>
      <c r="O300" s="407">
        <f>+M300+N300</f>
        <v>0</v>
      </c>
      <c r="P300" s="407">
        <f>+L300+O300</f>
        <v>0</v>
      </c>
      <c r="Q300" s="72" t="s">
        <v>65</v>
      </c>
      <c r="R300" s="71"/>
      <c r="S300" s="72"/>
      <c r="T300" s="128" t="s">
        <v>229</v>
      </c>
      <c r="U300" s="76"/>
    </row>
    <row r="301" spans="1:21" s="108" customFormat="1" hidden="1">
      <c r="A301" s="109"/>
      <c r="B301" s="100">
        <v>2014</v>
      </c>
      <c r="C301" s="245">
        <v>8300</v>
      </c>
      <c r="D301" s="100">
        <v>2</v>
      </c>
      <c r="E301" s="100">
        <v>3000</v>
      </c>
      <c r="F301" s="100">
        <v>3300</v>
      </c>
      <c r="G301" s="100">
        <v>338</v>
      </c>
      <c r="H301" s="100"/>
      <c r="I301" s="233" t="s">
        <v>247</v>
      </c>
      <c r="J301" s="171">
        <f>J302</f>
        <v>0</v>
      </c>
      <c r="K301" s="171">
        <f t="shared" ref="K301:P301" si="127">K302</f>
        <v>0</v>
      </c>
      <c r="L301" s="171">
        <f t="shared" si="127"/>
        <v>0</v>
      </c>
      <c r="M301" s="171">
        <f t="shared" si="127"/>
        <v>0</v>
      </c>
      <c r="N301" s="171">
        <f t="shared" si="127"/>
        <v>0</v>
      </c>
      <c r="O301" s="171">
        <f t="shared" si="127"/>
        <v>0</v>
      </c>
      <c r="P301" s="171">
        <f t="shared" si="127"/>
        <v>0</v>
      </c>
      <c r="Q301" s="171"/>
      <c r="R301" s="412"/>
      <c r="S301" s="413"/>
      <c r="T301" s="63"/>
      <c r="U301" s="127"/>
    </row>
    <row r="302" spans="1:21" s="110" customFormat="1" hidden="1">
      <c r="A302" s="109"/>
      <c r="B302" s="308">
        <v>2014</v>
      </c>
      <c r="C302" s="145">
        <v>8300</v>
      </c>
      <c r="D302" s="308">
        <v>2</v>
      </c>
      <c r="E302" s="308">
        <v>3000</v>
      </c>
      <c r="F302" s="308">
        <v>3300</v>
      </c>
      <c r="G302" s="308">
        <v>338</v>
      </c>
      <c r="H302" s="308">
        <v>1</v>
      </c>
      <c r="I302" s="406" t="s">
        <v>247</v>
      </c>
      <c r="J302" s="70">
        <v>0</v>
      </c>
      <c r="K302" s="70">
        <v>0</v>
      </c>
      <c r="L302" s="407">
        <f>J302+K302</f>
        <v>0</v>
      </c>
      <c r="M302" s="70">
        <v>0</v>
      </c>
      <c r="N302" s="70">
        <v>0</v>
      </c>
      <c r="O302" s="407">
        <f>+M302+N302</f>
        <v>0</v>
      </c>
      <c r="P302" s="407">
        <f>+L302+O302</f>
        <v>0</v>
      </c>
      <c r="Q302" s="72" t="s">
        <v>65</v>
      </c>
      <c r="R302" s="414"/>
      <c r="S302" s="415"/>
      <c r="T302" s="73" t="s">
        <v>48</v>
      </c>
      <c r="U302" s="109"/>
    </row>
    <row r="303" spans="1:21" s="79" customFormat="1" hidden="1">
      <c r="A303" s="76"/>
      <c r="B303" s="100">
        <v>2014</v>
      </c>
      <c r="C303" s="245">
        <v>8300</v>
      </c>
      <c r="D303" s="100">
        <v>2</v>
      </c>
      <c r="E303" s="100">
        <v>3000</v>
      </c>
      <c r="F303" s="100">
        <v>3300</v>
      </c>
      <c r="G303" s="100">
        <v>339</v>
      </c>
      <c r="H303" s="100"/>
      <c r="I303" s="233" t="s">
        <v>112</v>
      </c>
      <c r="J303" s="171">
        <f>SUM(J304:J306)</f>
        <v>0</v>
      </c>
      <c r="K303" s="171">
        <f t="shared" ref="K303:P303" si="128">SUM(K304:K306)</f>
        <v>0</v>
      </c>
      <c r="L303" s="171">
        <f t="shared" si="128"/>
        <v>0</v>
      </c>
      <c r="M303" s="171">
        <f t="shared" si="128"/>
        <v>0</v>
      </c>
      <c r="N303" s="171">
        <f t="shared" si="128"/>
        <v>0</v>
      </c>
      <c r="O303" s="171">
        <f t="shared" si="128"/>
        <v>0</v>
      </c>
      <c r="P303" s="171">
        <f t="shared" si="128"/>
        <v>0</v>
      </c>
      <c r="Q303" s="171"/>
      <c r="R303" s="405"/>
      <c r="S303" s="171"/>
      <c r="T303" s="63"/>
      <c r="U303" s="76"/>
    </row>
    <row r="304" spans="1:21" s="45" customFormat="1" hidden="1">
      <c r="A304" s="76"/>
      <c r="B304" s="308">
        <v>2014</v>
      </c>
      <c r="C304" s="145">
        <v>8300</v>
      </c>
      <c r="D304" s="308">
        <v>2</v>
      </c>
      <c r="E304" s="308">
        <v>3000</v>
      </c>
      <c r="F304" s="308">
        <v>3300</v>
      </c>
      <c r="G304" s="308">
        <v>339</v>
      </c>
      <c r="H304" s="308">
        <v>1</v>
      </c>
      <c r="I304" s="406" t="s">
        <v>113</v>
      </c>
      <c r="J304" s="70">
        <v>0</v>
      </c>
      <c r="K304" s="70">
        <v>0</v>
      </c>
      <c r="L304" s="407">
        <f>J304+K304</f>
        <v>0</v>
      </c>
      <c r="M304" s="70">
        <v>0</v>
      </c>
      <c r="N304" s="70">
        <v>0</v>
      </c>
      <c r="O304" s="407">
        <f>+M304+N304</f>
        <v>0</v>
      </c>
      <c r="P304" s="407">
        <f>+L304+O304</f>
        <v>0</v>
      </c>
      <c r="Q304" s="72" t="s">
        <v>65</v>
      </c>
      <c r="R304" s="71"/>
      <c r="S304" s="72"/>
      <c r="T304" s="128" t="s">
        <v>229</v>
      </c>
      <c r="U304" s="76"/>
    </row>
    <row r="305" spans="1:22" s="45" customFormat="1" hidden="1">
      <c r="A305" s="76"/>
      <c r="B305" s="308">
        <v>2014</v>
      </c>
      <c r="C305" s="145">
        <v>8300</v>
      </c>
      <c r="D305" s="308">
        <v>2</v>
      </c>
      <c r="E305" s="308">
        <v>3000</v>
      </c>
      <c r="F305" s="308">
        <v>3300</v>
      </c>
      <c r="G305" s="308">
        <v>339</v>
      </c>
      <c r="H305" s="308">
        <v>2</v>
      </c>
      <c r="I305" s="406" t="s">
        <v>248</v>
      </c>
      <c r="J305" s="70">
        <v>0</v>
      </c>
      <c r="K305" s="70">
        <v>0</v>
      </c>
      <c r="L305" s="407">
        <f>J305+K305</f>
        <v>0</v>
      </c>
      <c r="M305" s="70">
        <v>0</v>
      </c>
      <c r="N305" s="70">
        <v>0</v>
      </c>
      <c r="O305" s="407">
        <f>+M305+N305</f>
        <v>0</v>
      </c>
      <c r="P305" s="407">
        <f>+L305+O305</f>
        <v>0</v>
      </c>
      <c r="Q305" s="72" t="s">
        <v>65</v>
      </c>
      <c r="R305" s="71"/>
      <c r="S305" s="72"/>
      <c r="T305" s="128" t="s">
        <v>229</v>
      </c>
      <c r="U305" s="76"/>
    </row>
    <row r="306" spans="1:22" s="45" customFormat="1" hidden="1">
      <c r="A306" s="76"/>
      <c r="B306" s="308">
        <v>2014</v>
      </c>
      <c r="C306" s="145">
        <v>8300</v>
      </c>
      <c r="D306" s="308">
        <v>2</v>
      </c>
      <c r="E306" s="308">
        <v>3000</v>
      </c>
      <c r="F306" s="308">
        <v>3300</v>
      </c>
      <c r="G306" s="308">
        <v>339</v>
      </c>
      <c r="H306" s="308">
        <v>3</v>
      </c>
      <c r="I306" s="406" t="s">
        <v>249</v>
      </c>
      <c r="J306" s="70">
        <v>0</v>
      </c>
      <c r="K306" s="70">
        <v>0</v>
      </c>
      <c r="L306" s="407">
        <f>J306+K306</f>
        <v>0</v>
      </c>
      <c r="M306" s="70">
        <v>0</v>
      </c>
      <c r="N306" s="70">
        <v>0</v>
      </c>
      <c r="O306" s="407">
        <f>+M306+N306</f>
        <v>0</v>
      </c>
      <c r="P306" s="407">
        <f>+L306+O306</f>
        <v>0</v>
      </c>
      <c r="Q306" s="72" t="s">
        <v>65</v>
      </c>
      <c r="R306" s="71"/>
      <c r="S306" s="72"/>
      <c r="T306" s="128" t="s">
        <v>250</v>
      </c>
      <c r="U306" s="76"/>
    </row>
    <row r="307" spans="1:22" s="110" customFormat="1" ht="40.5" hidden="1">
      <c r="A307" s="109"/>
      <c r="B307" s="402">
        <v>2014</v>
      </c>
      <c r="C307" s="403">
        <v>8300</v>
      </c>
      <c r="D307" s="402">
        <v>2</v>
      </c>
      <c r="E307" s="402">
        <v>3000</v>
      </c>
      <c r="F307" s="402">
        <v>3500</v>
      </c>
      <c r="G307" s="402"/>
      <c r="H307" s="402"/>
      <c r="I307" s="232" t="s">
        <v>115</v>
      </c>
      <c r="J307" s="170">
        <f>+J308+J310+J312+J314+J316+J318+J320</f>
        <v>0</v>
      </c>
      <c r="K307" s="170">
        <f t="shared" ref="K307:P307" si="129">+K308+K310+K312+K314+K316+K318+K320</f>
        <v>0</v>
      </c>
      <c r="L307" s="170">
        <f t="shared" si="129"/>
        <v>0</v>
      </c>
      <c r="M307" s="170">
        <f t="shared" si="129"/>
        <v>0</v>
      </c>
      <c r="N307" s="170">
        <f t="shared" si="129"/>
        <v>0</v>
      </c>
      <c r="O307" s="170">
        <f t="shared" si="129"/>
        <v>0</v>
      </c>
      <c r="P307" s="170">
        <f t="shared" si="129"/>
        <v>0</v>
      </c>
      <c r="Q307" s="170"/>
      <c r="R307" s="410"/>
      <c r="S307" s="411"/>
      <c r="T307" s="57"/>
      <c r="U307" s="127"/>
    </row>
    <row r="308" spans="1:22" s="110" customFormat="1" hidden="1">
      <c r="A308" s="109"/>
      <c r="B308" s="100">
        <v>2014</v>
      </c>
      <c r="C308" s="245">
        <v>8300</v>
      </c>
      <c r="D308" s="100">
        <v>2</v>
      </c>
      <c r="E308" s="100">
        <v>3000</v>
      </c>
      <c r="F308" s="100">
        <v>3500</v>
      </c>
      <c r="G308" s="100">
        <v>351</v>
      </c>
      <c r="H308" s="100"/>
      <c r="I308" s="233" t="s">
        <v>251</v>
      </c>
      <c r="J308" s="171">
        <f t="shared" ref="J308:P320" si="130">J309</f>
        <v>0</v>
      </c>
      <c r="K308" s="171">
        <f t="shared" si="130"/>
        <v>0</v>
      </c>
      <c r="L308" s="171">
        <f t="shared" si="130"/>
        <v>0</v>
      </c>
      <c r="M308" s="171">
        <f t="shared" si="130"/>
        <v>0</v>
      </c>
      <c r="N308" s="171">
        <f t="shared" si="130"/>
        <v>0</v>
      </c>
      <c r="O308" s="171">
        <f t="shared" si="130"/>
        <v>0</v>
      </c>
      <c r="P308" s="171">
        <f t="shared" si="130"/>
        <v>0</v>
      </c>
      <c r="Q308" s="171"/>
      <c r="R308" s="412"/>
      <c r="S308" s="413"/>
      <c r="T308" s="63"/>
      <c r="U308" s="127"/>
    </row>
    <row r="309" spans="1:22" s="110" customFormat="1" ht="40.5" hidden="1">
      <c r="A309" s="109"/>
      <c r="B309" s="308">
        <v>2014</v>
      </c>
      <c r="C309" s="145">
        <v>8300</v>
      </c>
      <c r="D309" s="308">
        <v>2</v>
      </c>
      <c r="E309" s="308">
        <v>3000</v>
      </c>
      <c r="F309" s="308">
        <v>3500</v>
      </c>
      <c r="G309" s="308">
        <v>351</v>
      </c>
      <c r="H309" s="308">
        <v>1</v>
      </c>
      <c r="I309" s="406" t="s">
        <v>252</v>
      </c>
      <c r="J309" s="70">
        <v>0</v>
      </c>
      <c r="K309" s="70">
        <v>0</v>
      </c>
      <c r="L309" s="407">
        <f>J309+K309</f>
        <v>0</v>
      </c>
      <c r="M309" s="70">
        <v>0</v>
      </c>
      <c r="N309" s="70">
        <v>0</v>
      </c>
      <c r="O309" s="407">
        <f>+M309+N309</f>
        <v>0</v>
      </c>
      <c r="P309" s="407">
        <f>+L309+O309</f>
        <v>0</v>
      </c>
      <c r="Q309" s="72" t="s">
        <v>65</v>
      </c>
      <c r="R309" s="414"/>
      <c r="S309" s="415"/>
      <c r="T309" s="128" t="s">
        <v>229</v>
      </c>
      <c r="U309" s="109"/>
    </row>
    <row r="310" spans="1:22" s="79" customFormat="1" ht="60.75" hidden="1">
      <c r="A310" s="76"/>
      <c r="B310" s="100">
        <v>2014</v>
      </c>
      <c r="C310" s="245">
        <v>8300</v>
      </c>
      <c r="D310" s="100">
        <v>2</v>
      </c>
      <c r="E310" s="100">
        <v>3000</v>
      </c>
      <c r="F310" s="100">
        <v>3500</v>
      </c>
      <c r="G310" s="100">
        <v>353</v>
      </c>
      <c r="H310" s="100"/>
      <c r="I310" s="233" t="s">
        <v>253</v>
      </c>
      <c r="J310" s="171">
        <f t="shared" si="130"/>
        <v>0</v>
      </c>
      <c r="K310" s="171">
        <f t="shared" si="130"/>
        <v>0</v>
      </c>
      <c r="L310" s="171">
        <f t="shared" si="130"/>
        <v>0</v>
      </c>
      <c r="M310" s="171">
        <f t="shared" si="130"/>
        <v>0</v>
      </c>
      <c r="N310" s="171">
        <f t="shared" si="130"/>
        <v>0</v>
      </c>
      <c r="O310" s="171">
        <f t="shared" si="130"/>
        <v>0</v>
      </c>
      <c r="P310" s="171">
        <f t="shared" si="130"/>
        <v>0</v>
      </c>
      <c r="Q310" s="171"/>
      <c r="R310" s="412"/>
      <c r="S310" s="171"/>
      <c r="T310" s="63"/>
      <c r="U310" s="76"/>
    </row>
    <row r="311" spans="1:22" s="45" customFormat="1" hidden="1">
      <c r="A311" s="76"/>
      <c r="B311" s="308">
        <v>2014</v>
      </c>
      <c r="C311" s="145">
        <v>8300</v>
      </c>
      <c r="D311" s="308">
        <v>2</v>
      </c>
      <c r="E311" s="308">
        <v>3000</v>
      </c>
      <c r="F311" s="308">
        <v>3500</v>
      </c>
      <c r="G311" s="308">
        <v>353</v>
      </c>
      <c r="H311" s="308">
        <v>1</v>
      </c>
      <c r="I311" s="406" t="s">
        <v>254</v>
      </c>
      <c r="J311" s="70">
        <v>0</v>
      </c>
      <c r="K311" s="70">
        <v>0</v>
      </c>
      <c r="L311" s="407">
        <f>J311+K311</f>
        <v>0</v>
      </c>
      <c r="M311" s="70">
        <v>0</v>
      </c>
      <c r="N311" s="70">
        <v>0</v>
      </c>
      <c r="O311" s="407">
        <f>+M311+N311</f>
        <v>0</v>
      </c>
      <c r="P311" s="407">
        <f>+L311+O311</f>
        <v>0</v>
      </c>
      <c r="Q311" s="72" t="s">
        <v>65</v>
      </c>
      <c r="R311" s="414"/>
      <c r="S311" s="72"/>
      <c r="T311" s="128" t="s">
        <v>229</v>
      </c>
      <c r="U311" s="76"/>
    </row>
    <row r="312" spans="1:22" s="45" customFormat="1" ht="40.5" hidden="1">
      <c r="A312" s="76"/>
      <c r="B312" s="100">
        <v>2014</v>
      </c>
      <c r="C312" s="245">
        <v>8300</v>
      </c>
      <c r="D312" s="100">
        <v>2</v>
      </c>
      <c r="E312" s="100">
        <v>3000</v>
      </c>
      <c r="F312" s="100">
        <v>3500</v>
      </c>
      <c r="G312" s="100">
        <v>354</v>
      </c>
      <c r="H312" s="100"/>
      <c r="I312" s="436" t="s">
        <v>255</v>
      </c>
      <c r="J312" s="171">
        <f t="shared" si="130"/>
        <v>0</v>
      </c>
      <c r="K312" s="171">
        <f t="shared" si="130"/>
        <v>0</v>
      </c>
      <c r="L312" s="171">
        <f t="shared" si="130"/>
        <v>0</v>
      </c>
      <c r="M312" s="171">
        <f t="shared" si="130"/>
        <v>0</v>
      </c>
      <c r="N312" s="171">
        <f t="shared" si="130"/>
        <v>0</v>
      </c>
      <c r="O312" s="171">
        <f t="shared" si="130"/>
        <v>0</v>
      </c>
      <c r="P312" s="171">
        <f t="shared" si="130"/>
        <v>0</v>
      </c>
      <c r="Q312" s="416"/>
      <c r="R312" s="417"/>
      <c r="S312" s="171"/>
      <c r="T312" s="63"/>
      <c r="U312" s="76"/>
      <c r="V312" s="130"/>
    </row>
    <row r="313" spans="1:22" s="45" customFormat="1" ht="40.5" hidden="1">
      <c r="A313" s="76"/>
      <c r="B313" s="308">
        <v>2014</v>
      </c>
      <c r="C313" s="145">
        <v>8300</v>
      </c>
      <c r="D313" s="308">
        <v>2</v>
      </c>
      <c r="E313" s="308">
        <v>3000</v>
      </c>
      <c r="F313" s="308">
        <v>3500</v>
      </c>
      <c r="G313" s="308">
        <v>354</v>
      </c>
      <c r="H313" s="308">
        <v>1</v>
      </c>
      <c r="I313" s="432" t="s">
        <v>256</v>
      </c>
      <c r="J313" s="70">
        <v>0</v>
      </c>
      <c r="K313" s="70">
        <v>0</v>
      </c>
      <c r="L313" s="407">
        <f>J313+K313</f>
        <v>0</v>
      </c>
      <c r="M313" s="70">
        <v>0</v>
      </c>
      <c r="N313" s="70">
        <v>0</v>
      </c>
      <c r="O313" s="407">
        <f>+M313+N313</f>
        <v>0</v>
      </c>
      <c r="P313" s="407">
        <f>+L313+O313</f>
        <v>0</v>
      </c>
      <c r="Q313" s="418" t="s">
        <v>65</v>
      </c>
      <c r="R313" s="456"/>
      <c r="S313" s="72"/>
      <c r="T313" s="128"/>
      <c r="U313" s="76"/>
      <c r="V313" s="130"/>
    </row>
    <row r="314" spans="1:22" s="110" customFormat="1" hidden="1">
      <c r="A314" s="109"/>
      <c r="B314" s="100">
        <v>2014</v>
      </c>
      <c r="C314" s="245">
        <v>8300</v>
      </c>
      <c r="D314" s="100">
        <v>2</v>
      </c>
      <c r="E314" s="100">
        <v>3000</v>
      </c>
      <c r="F314" s="100">
        <v>3500</v>
      </c>
      <c r="G314" s="100">
        <v>355</v>
      </c>
      <c r="H314" s="100"/>
      <c r="I314" s="233" t="s">
        <v>116</v>
      </c>
      <c r="J314" s="171">
        <f>J315</f>
        <v>0</v>
      </c>
      <c r="K314" s="171">
        <f t="shared" si="130"/>
        <v>0</v>
      </c>
      <c r="L314" s="171">
        <f t="shared" si="130"/>
        <v>0</v>
      </c>
      <c r="M314" s="171">
        <f t="shared" si="130"/>
        <v>0</v>
      </c>
      <c r="N314" s="171">
        <f t="shared" si="130"/>
        <v>0</v>
      </c>
      <c r="O314" s="171">
        <f t="shared" si="130"/>
        <v>0</v>
      </c>
      <c r="P314" s="171">
        <f t="shared" si="130"/>
        <v>0</v>
      </c>
      <c r="Q314" s="171"/>
      <c r="R314" s="412"/>
      <c r="S314" s="413"/>
      <c r="T314" s="63"/>
      <c r="U314" s="127"/>
    </row>
    <row r="315" spans="1:22" s="110" customFormat="1" hidden="1">
      <c r="A315" s="109"/>
      <c r="B315" s="308">
        <v>2014</v>
      </c>
      <c r="C315" s="145">
        <v>8300</v>
      </c>
      <c r="D315" s="308">
        <v>2</v>
      </c>
      <c r="E315" s="308">
        <v>3000</v>
      </c>
      <c r="F315" s="308">
        <v>3500</v>
      </c>
      <c r="G315" s="308">
        <v>355</v>
      </c>
      <c r="H315" s="308">
        <v>1</v>
      </c>
      <c r="I315" s="406" t="s">
        <v>257</v>
      </c>
      <c r="J315" s="70">
        <v>0</v>
      </c>
      <c r="K315" s="70">
        <v>0</v>
      </c>
      <c r="L315" s="407">
        <f>J315+K315</f>
        <v>0</v>
      </c>
      <c r="M315" s="70">
        <v>0</v>
      </c>
      <c r="N315" s="70">
        <v>0</v>
      </c>
      <c r="O315" s="407">
        <f>+M315+N315</f>
        <v>0</v>
      </c>
      <c r="P315" s="407">
        <f>+L315+O315</f>
        <v>0</v>
      </c>
      <c r="Q315" s="72" t="s">
        <v>65</v>
      </c>
      <c r="R315" s="414"/>
      <c r="S315" s="415"/>
      <c r="T315" s="73" t="s">
        <v>48</v>
      </c>
      <c r="U315" s="109"/>
    </row>
    <row r="316" spans="1:22" s="110" customFormat="1" ht="40.5" hidden="1">
      <c r="A316" s="109"/>
      <c r="B316" s="100">
        <v>2014</v>
      </c>
      <c r="C316" s="245">
        <v>8300</v>
      </c>
      <c r="D316" s="100">
        <v>2</v>
      </c>
      <c r="E316" s="100">
        <v>3000</v>
      </c>
      <c r="F316" s="100">
        <v>3500</v>
      </c>
      <c r="G316" s="100">
        <v>357</v>
      </c>
      <c r="H316" s="100"/>
      <c r="I316" s="233" t="s">
        <v>118</v>
      </c>
      <c r="J316" s="171">
        <f>J317</f>
        <v>0</v>
      </c>
      <c r="K316" s="171">
        <f t="shared" si="130"/>
        <v>0</v>
      </c>
      <c r="L316" s="171">
        <f t="shared" si="130"/>
        <v>0</v>
      </c>
      <c r="M316" s="171">
        <f t="shared" si="130"/>
        <v>0</v>
      </c>
      <c r="N316" s="171">
        <f t="shared" si="130"/>
        <v>0</v>
      </c>
      <c r="O316" s="171">
        <f t="shared" si="130"/>
        <v>0</v>
      </c>
      <c r="P316" s="171">
        <f t="shared" si="130"/>
        <v>0</v>
      </c>
      <c r="Q316" s="171"/>
      <c r="R316" s="412"/>
      <c r="S316" s="417"/>
      <c r="T316" s="63"/>
      <c r="U316" s="127"/>
    </row>
    <row r="317" spans="1:22" s="110" customFormat="1" hidden="1">
      <c r="A317" s="109"/>
      <c r="B317" s="308">
        <v>2014</v>
      </c>
      <c r="C317" s="145">
        <v>8300</v>
      </c>
      <c r="D317" s="308">
        <v>2</v>
      </c>
      <c r="E317" s="308">
        <v>3000</v>
      </c>
      <c r="F317" s="308">
        <v>3500</v>
      </c>
      <c r="G317" s="308">
        <v>357</v>
      </c>
      <c r="H317" s="308">
        <v>1</v>
      </c>
      <c r="I317" s="406" t="s">
        <v>119</v>
      </c>
      <c r="J317" s="70">
        <v>0</v>
      </c>
      <c r="K317" s="70">
        <v>0</v>
      </c>
      <c r="L317" s="407">
        <f>J317+K317</f>
        <v>0</v>
      </c>
      <c r="M317" s="70">
        <v>0</v>
      </c>
      <c r="N317" s="70">
        <v>0</v>
      </c>
      <c r="O317" s="407">
        <f>+M317+N317</f>
        <v>0</v>
      </c>
      <c r="P317" s="407">
        <f>+L317+O317</f>
        <v>0</v>
      </c>
      <c r="Q317" s="422" t="s">
        <v>258</v>
      </c>
      <c r="R317" s="457"/>
      <c r="S317" s="415"/>
      <c r="T317" s="128" t="s">
        <v>229</v>
      </c>
      <c r="U317" s="127"/>
    </row>
    <row r="318" spans="1:22" s="45" customFormat="1" hidden="1">
      <c r="A318" s="76"/>
      <c r="B318" s="100">
        <v>2014</v>
      </c>
      <c r="C318" s="245">
        <v>8300</v>
      </c>
      <c r="D318" s="100">
        <v>2</v>
      </c>
      <c r="E318" s="100">
        <v>3000</v>
      </c>
      <c r="F318" s="100">
        <v>3500</v>
      </c>
      <c r="G318" s="100">
        <v>358</v>
      </c>
      <c r="H318" s="233"/>
      <c r="I318" s="171" t="s">
        <v>259</v>
      </c>
      <c r="J318" s="171">
        <f>J319</f>
        <v>0</v>
      </c>
      <c r="K318" s="171">
        <f t="shared" si="130"/>
        <v>0</v>
      </c>
      <c r="L318" s="171">
        <f t="shared" si="130"/>
        <v>0</v>
      </c>
      <c r="M318" s="171">
        <f t="shared" si="130"/>
        <v>0</v>
      </c>
      <c r="N318" s="171">
        <f t="shared" si="130"/>
        <v>0</v>
      </c>
      <c r="O318" s="171">
        <f t="shared" si="130"/>
        <v>0</v>
      </c>
      <c r="P318" s="171">
        <f t="shared" si="130"/>
        <v>0</v>
      </c>
      <c r="Q318" s="458"/>
      <c r="R318" s="417"/>
      <c r="S318" s="452"/>
      <c r="T318" s="121"/>
      <c r="U318" s="76"/>
    </row>
    <row r="319" spans="1:22" s="45" customFormat="1" hidden="1">
      <c r="A319" s="76"/>
      <c r="B319" s="308">
        <v>2014</v>
      </c>
      <c r="C319" s="145">
        <v>8300</v>
      </c>
      <c r="D319" s="308">
        <v>2</v>
      </c>
      <c r="E319" s="308">
        <v>3000</v>
      </c>
      <c r="F319" s="308">
        <v>3500</v>
      </c>
      <c r="G319" s="308">
        <v>358</v>
      </c>
      <c r="H319" s="308">
        <v>1</v>
      </c>
      <c r="I319" s="448" t="s">
        <v>260</v>
      </c>
      <c r="J319" s="70">
        <v>0</v>
      </c>
      <c r="K319" s="70">
        <v>0</v>
      </c>
      <c r="L319" s="407">
        <f>J319+K319</f>
        <v>0</v>
      </c>
      <c r="M319" s="70">
        <v>0</v>
      </c>
      <c r="N319" s="70">
        <v>0</v>
      </c>
      <c r="O319" s="407">
        <f>+M319+N319</f>
        <v>0</v>
      </c>
      <c r="P319" s="407">
        <f>+L319+O319</f>
        <v>0</v>
      </c>
      <c r="Q319" s="459" t="s">
        <v>65</v>
      </c>
      <c r="R319" s="419"/>
      <c r="S319" s="72"/>
      <c r="T319" s="73"/>
      <c r="U319" s="76"/>
    </row>
    <row r="320" spans="1:22" s="45" customFormat="1" hidden="1">
      <c r="A320" s="76"/>
      <c r="B320" s="100">
        <v>2014</v>
      </c>
      <c r="C320" s="245">
        <v>8300</v>
      </c>
      <c r="D320" s="100">
        <v>2</v>
      </c>
      <c r="E320" s="100">
        <v>3000</v>
      </c>
      <c r="F320" s="100">
        <v>3500</v>
      </c>
      <c r="G320" s="100">
        <v>359</v>
      </c>
      <c r="H320" s="233"/>
      <c r="I320" s="171" t="s">
        <v>261</v>
      </c>
      <c r="J320" s="171">
        <f>J321</f>
        <v>0</v>
      </c>
      <c r="K320" s="171">
        <f t="shared" si="130"/>
        <v>0</v>
      </c>
      <c r="L320" s="171">
        <f t="shared" si="130"/>
        <v>0</v>
      </c>
      <c r="M320" s="171">
        <f t="shared" si="130"/>
        <v>0</v>
      </c>
      <c r="N320" s="171">
        <f t="shared" si="130"/>
        <v>0</v>
      </c>
      <c r="O320" s="171">
        <f t="shared" si="130"/>
        <v>0</v>
      </c>
      <c r="P320" s="171">
        <f t="shared" si="130"/>
        <v>0</v>
      </c>
      <c r="Q320" s="458"/>
      <c r="R320" s="417"/>
      <c r="S320" s="452"/>
      <c r="T320" s="121"/>
      <c r="U320" s="76"/>
    </row>
    <row r="321" spans="1:21" s="45" customFormat="1" hidden="1">
      <c r="A321" s="76"/>
      <c r="B321" s="308">
        <v>2014</v>
      </c>
      <c r="C321" s="145">
        <v>8300</v>
      </c>
      <c r="D321" s="308">
        <v>2</v>
      </c>
      <c r="E321" s="308">
        <v>3000</v>
      </c>
      <c r="F321" s="308">
        <v>3500</v>
      </c>
      <c r="G321" s="308">
        <v>359</v>
      </c>
      <c r="H321" s="308">
        <v>1</v>
      </c>
      <c r="I321" s="448" t="s">
        <v>261</v>
      </c>
      <c r="J321" s="70">
        <v>0</v>
      </c>
      <c r="K321" s="70">
        <v>0</v>
      </c>
      <c r="L321" s="407">
        <f>J321+K321</f>
        <v>0</v>
      </c>
      <c r="M321" s="70">
        <v>0</v>
      </c>
      <c r="N321" s="70">
        <v>0</v>
      </c>
      <c r="O321" s="407">
        <f>+M321+N321</f>
        <v>0</v>
      </c>
      <c r="P321" s="407">
        <f>+L321+O321</f>
        <v>0</v>
      </c>
      <c r="Q321" s="459" t="s">
        <v>65</v>
      </c>
      <c r="R321" s="419"/>
      <c r="S321" s="72"/>
      <c r="T321" s="73"/>
      <c r="U321" s="76"/>
    </row>
    <row r="322" spans="1:21" s="77" customFormat="1" hidden="1">
      <c r="A322" s="76"/>
      <c r="B322" s="402">
        <v>2014</v>
      </c>
      <c r="C322" s="403">
        <v>8300</v>
      </c>
      <c r="D322" s="402">
        <v>2</v>
      </c>
      <c r="E322" s="402">
        <v>3000</v>
      </c>
      <c r="F322" s="402">
        <v>3700</v>
      </c>
      <c r="G322" s="402"/>
      <c r="H322" s="402"/>
      <c r="I322" s="232" t="s">
        <v>124</v>
      </c>
      <c r="J322" s="170">
        <f>J323+J325+J327</f>
        <v>0</v>
      </c>
      <c r="K322" s="170">
        <f t="shared" ref="K322:P322" si="131">K323+K325+K327</f>
        <v>0</v>
      </c>
      <c r="L322" s="170">
        <f t="shared" si="131"/>
        <v>0</v>
      </c>
      <c r="M322" s="170">
        <f t="shared" si="131"/>
        <v>0</v>
      </c>
      <c r="N322" s="170">
        <f t="shared" si="131"/>
        <v>0</v>
      </c>
      <c r="O322" s="170">
        <f t="shared" si="131"/>
        <v>0</v>
      </c>
      <c r="P322" s="170">
        <f t="shared" si="131"/>
        <v>0</v>
      </c>
      <c r="Q322" s="170"/>
      <c r="R322" s="404"/>
      <c r="S322" s="170"/>
      <c r="T322" s="57"/>
      <c r="U322" s="76"/>
    </row>
    <row r="323" spans="1:21" s="108" customFormat="1" hidden="1">
      <c r="A323" s="109"/>
      <c r="B323" s="100">
        <v>2014</v>
      </c>
      <c r="C323" s="245">
        <v>8300</v>
      </c>
      <c r="D323" s="100">
        <v>2</v>
      </c>
      <c r="E323" s="100">
        <v>3000</v>
      </c>
      <c r="F323" s="100">
        <v>3700</v>
      </c>
      <c r="G323" s="100">
        <v>371</v>
      </c>
      <c r="H323" s="100"/>
      <c r="I323" s="233" t="s">
        <v>262</v>
      </c>
      <c r="J323" s="171">
        <f>J324</f>
        <v>0</v>
      </c>
      <c r="K323" s="171">
        <f t="shared" ref="K323:P323" si="132">K324</f>
        <v>0</v>
      </c>
      <c r="L323" s="171">
        <f t="shared" si="132"/>
        <v>0</v>
      </c>
      <c r="M323" s="171">
        <f t="shared" si="132"/>
        <v>0</v>
      </c>
      <c r="N323" s="171">
        <f t="shared" si="132"/>
        <v>0</v>
      </c>
      <c r="O323" s="171">
        <f t="shared" si="132"/>
        <v>0</v>
      </c>
      <c r="P323" s="171">
        <f t="shared" si="132"/>
        <v>0</v>
      </c>
      <c r="Q323" s="171"/>
      <c r="R323" s="405"/>
      <c r="S323" s="171"/>
      <c r="T323" s="63"/>
      <c r="U323" s="109"/>
    </row>
    <row r="324" spans="1:21" s="45" customFormat="1" hidden="1">
      <c r="A324" s="76"/>
      <c r="B324" s="445">
        <v>2014</v>
      </c>
      <c r="C324" s="142">
        <v>8300</v>
      </c>
      <c r="D324" s="445">
        <v>2</v>
      </c>
      <c r="E324" s="445">
        <v>3000</v>
      </c>
      <c r="F324" s="445">
        <v>3700</v>
      </c>
      <c r="G324" s="445">
        <v>371</v>
      </c>
      <c r="H324" s="445">
        <v>1</v>
      </c>
      <c r="I324" s="406" t="s">
        <v>263</v>
      </c>
      <c r="J324" s="70">
        <v>0</v>
      </c>
      <c r="K324" s="70">
        <v>0</v>
      </c>
      <c r="L324" s="407">
        <f>J324+K324</f>
        <v>0</v>
      </c>
      <c r="M324" s="70">
        <v>0</v>
      </c>
      <c r="N324" s="70">
        <v>0</v>
      </c>
      <c r="O324" s="407">
        <f>+M324+N324</f>
        <v>0</v>
      </c>
      <c r="P324" s="407">
        <f>+L324+O324</f>
        <v>0</v>
      </c>
      <c r="Q324" s="72" t="s">
        <v>131</v>
      </c>
      <c r="R324" s="71"/>
      <c r="S324" s="72"/>
      <c r="T324" s="73" t="s">
        <v>48</v>
      </c>
      <c r="U324" s="76"/>
    </row>
    <row r="325" spans="1:21" s="108" customFormat="1" hidden="1">
      <c r="A325" s="109"/>
      <c r="B325" s="100">
        <v>2014</v>
      </c>
      <c r="C325" s="245">
        <v>8300</v>
      </c>
      <c r="D325" s="100">
        <v>2</v>
      </c>
      <c r="E325" s="100">
        <v>3000</v>
      </c>
      <c r="F325" s="100">
        <v>3700</v>
      </c>
      <c r="G325" s="100">
        <v>372</v>
      </c>
      <c r="H325" s="100"/>
      <c r="I325" s="233" t="s">
        <v>264</v>
      </c>
      <c r="J325" s="171">
        <f>J326</f>
        <v>0</v>
      </c>
      <c r="K325" s="171">
        <f t="shared" ref="K325:P325" si="133">K326</f>
        <v>0</v>
      </c>
      <c r="L325" s="171">
        <f t="shared" si="133"/>
        <v>0</v>
      </c>
      <c r="M325" s="171">
        <f t="shared" si="133"/>
        <v>0</v>
      </c>
      <c r="N325" s="171">
        <f t="shared" si="133"/>
        <v>0</v>
      </c>
      <c r="O325" s="171">
        <f t="shared" si="133"/>
        <v>0</v>
      </c>
      <c r="P325" s="171">
        <f t="shared" si="133"/>
        <v>0</v>
      </c>
      <c r="Q325" s="171"/>
      <c r="R325" s="405"/>
      <c r="S325" s="171"/>
      <c r="T325" s="63"/>
      <c r="U325" s="109"/>
    </row>
    <row r="326" spans="1:21" s="45" customFormat="1" hidden="1">
      <c r="A326" s="76"/>
      <c r="B326" s="445">
        <v>2014</v>
      </c>
      <c r="C326" s="142">
        <v>8300</v>
      </c>
      <c r="D326" s="445">
        <v>2</v>
      </c>
      <c r="E326" s="445">
        <v>3000</v>
      </c>
      <c r="F326" s="445">
        <v>3700</v>
      </c>
      <c r="G326" s="445">
        <v>372</v>
      </c>
      <c r="H326" s="445">
        <v>1</v>
      </c>
      <c r="I326" s="406" t="s">
        <v>265</v>
      </c>
      <c r="J326" s="70">
        <v>0</v>
      </c>
      <c r="K326" s="70">
        <v>0</v>
      </c>
      <c r="L326" s="407">
        <f>J326+K326</f>
        <v>0</v>
      </c>
      <c r="M326" s="70">
        <v>0</v>
      </c>
      <c r="N326" s="70">
        <v>0</v>
      </c>
      <c r="O326" s="407">
        <f>+M326+N326</f>
        <v>0</v>
      </c>
      <c r="P326" s="407">
        <f>+L326+O326</f>
        <v>0</v>
      </c>
      <c r="Q326" s="72" t="s">
        <v>131</v>
      </c>
      <c r="R326" s="71"/>
      <c r="S326" s="72"/>
      <c r="T326" s="73" t="s">
        <v>48</v>
      </c>
      <c r="U326" s="76"/>
    </row>
    <row r="327" spans="1:21" s="108" customFormat="1" hidden="1">
      <c r="A327" s="109"/>
      <c r="B327" s="100">
        <v>2014</v>
      </c>
      <c r="C327" s="245">
        <v>8300</v>
      </c>
      <c r="D327" s="100">
        <v>2</v>
      </c>
      <c r="E327" s="100">
        <v>3000</v>
      </c>
      <c r="F327" s="100">
        <v>3700</v>
      </c>
      <c r="G327" s="100">
        <v>375</v>
      </c>
      <c r="H327" s="100"/>
      <c r="I327" s="233" t="s">
        <v>129</v>
      </c>
      <c r="J327" s="171">
        <f>J328</f>
        <v>0</v>
      </c>
      <c r="K327" s="171">
        <f t="shared" ref="K327:P327" si="134">K328</f>
        <v>0</v>
      </c>
      <c r="L327" s="171">
        <f t="shared" si="134"/>
        <v>0</v>
      </c>
      <c r="M327" s="171">
        <f t="shared" si="134"/>
        <v>0</v>
      </c>
      <c r="N327" s="171">
        <f t="shared" si="134"/>
        <v>0</v>
      </c>
      <c r="O327" s="171">
        <f t="shared" si="134"/>
        <v>0</v>
      </c>
      <c r="P327" s="171">
        <f t="shared" si="134"/>
        <v>0</v>
      </c>
      <c r="Q327" s="171"/>
      <c r="R327" s="405"/>
      <c r="S327" s="171"/>
      <c r="T327" s="63"/>
      <c r="U327" s="109"/>
    </row>
    <row r="328" spans="1:21" s="45" customFormat="1" hidden="1">
      <c r="A328" s="76"/>
      <c r="B328" s="445">
        <v>2014</v>
      </c>
      <c r="C328" s="142">
        <v>8300</v>
      </c>
      <c r="D328" s="445">
        <v>2</v>
      </c>
      <c r="E328" s="445">
        <v>3000</v>
      </c>
      <c r="F328" s="445">
        <v>3700</v>
      </c>
      <c r="G328" s="445">
        <v>375</v>
      </c>
      <c r="H328" s="445">
        <v>1</v>
      </c>
      <c r="I328" s="406" t="s">
        <v>130</v>
      </c>
      <c r="J328" s="70">
        <v>0</v>
      </c>
      <c r="K328" s="70">
        <v>0</v>
      </c>
      <c r="L328" s="407">
        <f>J328+K328</f>
        <v>0</v>
      </c>
      <c r="M328" s="70">
        <v>0</v>
      </c>
      <c r="N328" s="70">
        <v>0</v>
      </c>
      <c r="O328" s="407">
        <f>+M328+N328</f>
        <v>0</v>
      </c>
      <c r="P328" s="407">
        <f>+L328+O328</f>
        <v>0</v>
      </c>
      <c r="Q328" s="72" t="s">
        <v>131</v>
      </c>
      <c r="R328" s="71"/>
      <c r="S328" s="72"/>
      <c r="T328" s="73" t="s">
        <v>48</v>
      </c>
      <c r="U328" s="76"/>
    </row>
    <row r="329" spans="1:21" s="74" customFormat="1" hidden="1">
      <c r="A329" s="76"/>
      <c r="B329" s="397">
        <v>2014</v>
      </c>
      <c r="C329" s="398">
        <v>8300</v>
      </c>
      <c r="D329" s="397">
        <v>2</v>
      </c>
      <c r="E329" s="397">
        <v>5000</v>
      </c>
      <c r="F329" s="397"/>
      <c r="G329" s="397"/>
      <c r="H329" s="397"/>
      <c r="I329" s="399" t="s">
        <v>147</v>
      </c>
      <c r="J329" s="400">
        <f t="shared" ref="J329:P329" si="135">J330+J398+J411+J470+J474+J485</f>
        <v>0</v>
      </c>
      <c r="K329" s="400">
        <f t="shared" si="135"/>
        <v>0</v>
      </c>
      <c r="L329" s="400">
        <f t="shared" si="135"/>
        <v>0</v>
      </c>
      <c r="M329" s="400">
        <f t="shared" si="135"/>
        <v>0</v>
      </c>
      <c r="N329" s="400">
        <f t="shared" si="135"/>
        <v>0</v>
      </c>
      <c r="O329" s="400">
        <f t="shared" si="135"/>
        <v>0</v>
      </c>
      <c r="P329" s="400">
        <f t="shared" si="135"/>
        <v>0</v>
      </c>
      <c r="Q329" s="400"/>
      <c r="R329" s="401"/>
      <c r="S329" s="400"/>
      <c r="T329" s="75"/>
      <c r="U329" s="76"/>
    </row>
    <row r="330" spans="1:21" s="77" customFormat="1" hidden="1">
      <c r="A330" s="76"/>
      <c r="B330" s="402">
        <v>2014</v>
      </c>
      <c r="C330" s="403">
        <v>8300</v>
      </c>
      <c r="D330" s="402">
        <v>2</v>
      </c>
      <c r="E330" s="402">
        <v>5000</v>
      </c>
      <c r="F330" s="402">
        <v>5100</v>
      </c>
      <c r="G330" s="402"/>
      <c r="H330" s="402"/>
      <c r="I330" s="232" t="s">
        <v>148</v>
      </c>
      <c r="J330" s="170">
        <f t="shared" ref="J330:P330" si="136">J331+J357+J360+J385</f>
        <v>0</v>
      </c>
      <c r="K330" s="170">
        <f t="shared" si="136"/>
        <v>0</v>
      </c>
      <c r="L330" s="170">
        <f t="shared" si="136"/>
        <v>0</v>
      </c>
      <c r="M330" s="170">
        <f t="shared" si="136"/>
        <v>0</v>
      </c>
      <c r="N330" s="170">
        <f t="shared" si="136"/>
        <v>0</v>
      </c>
      <c r="O330" s="170">
        <f t="shared" si="136"/>
        <v>0</v>
      </c>
      <c r="P330" s="170">
        <f t="shared" si="136"/>
        <v>0</v>
      </c>
      <c r="Q330" s="170"/>
      <c r="R330" s="404"/>
      <c r="S330" s="170"/>
      <c r="T330" s="57"/>
      <c r="U330" s="76"/>
    </row>
    <row r="331" spans="1:21" s="108" customFormat="1" hidden="1">
      <c r="A331" s="109"/>
      <c r="B331" s="100">
        <v>2014</v>
      </c>
      <c r="C331" s="245">
        <v>8300</v>
      </c>
      <c r="D331" s="100">
        <v>2</v>
      </c>
      <c r="E331" s="100">
        <v>5000</v>
      </c>
      <c r="F331" s="100">
        <v>5100</v>
      </c>
      <c r="G331" s="100">
        <v>511</v>
      </c>
      <c r="H331" s="100"/>
      <c r="I331" s="233" t="s">
        <v>149</v>
      </c>
      <c r="J331" s="171">
        <f>SUM(J332:J356)</f>
        <v>0</v>
      </c>
      <c r="K331" s="171">
        <f t="shared" ref="K331:P331" si="137">SUM(K332:K356)</f>
        <v>0</v>
      </c>
      <c r="L331" s="171">
        <f t="shared" si="137"/>
        <v>0</v>
      </c>
      <c r="M331" s="171">
        <f t="shared" si="137"/>
        <v>0</v>
      </c>
      <c r="N331" s="171">
        <f t="shared" si="137"/>
        <v>0</v>
      </c>
      <c r="O331" s="171">
        <f t="shared" si="137"/>
        <v>0</v>
      </c>
      <c r="P331" s="171">
        <f t="shared" si="137"/>
        <v>0</v>
      </c>
      <c r="Q331" s="171"/>
      <c r="R331" s="405"/>
      <c r="S331" s="171"/>
      <c r="T331" s="63"/>
      <c r="U331" s="109"/>
    </row>
    <row r="332" spans="1:21" s="45" customFormat="1" hidden="1">
      <c r="A332" s="76"/>
      <c r="B332" s="445">
        <v>2014</v>
      </c>
      <c r="C332" s="142">
        <v>8300</v>
      </c>
      <c r="D332" s="445">
        <v>2</v>
      </c>
      <c r="E332" s="445">
        <v>5000</v>
      </c>
      <c r="F332" s="445">
        <v>5100</v>
      </c>
      <c r="G332" s="445">
        <v>511</v>
      </c>
      <c r="H332" s="445">
        <v>1</v>
      </c>
      <c r="I332" s="406" t="s">
        <v>266</v>
      </c>
      <c r="J332" s="70">
        <v>0</v>
      </c>
      <c r="K332" s="70">
        <v>0</v>
      </c>
      <c r="L332" s="407">
        <f t="shared" ref="L332:L356" si="138">J332+K332</f>
        <v>0</v>
      </c>
      <c r="M332" s="70">
        <v>0</v>
      </c>
      <c r="N332" s="70">
        <v>0</v>
      </c>
      <c r="O332" s="407">
        <f t="shared" ref="O332:O356" si="139">+M332+N332</f>
        <v>0</v>
      </c>
      <c r="P332" s="407">
        <f t="shared" ref="P332:P356" si="140">+L332+O332</f>
        <v>0</v>
      </c>
      <c r="Q332" s="72" t="s">
        <v>54</v>
      </c>
      <c r="R332" s="71"/>
      <c r="S332" s="72"/>
      <c r="T332" s="128" t="s">
        <v>229</v>
      </c>
      <c r="U332" s="76"/>
    </row>
    <row r="333" spans="1:21" s="45" customFormat="1" hidden="1">
      <c r="A333" s="76"/>
      <c r="B333" s="445">
        <v>2014</v>
      </c>
      <c r="C333" s="142">
        <v>8300</v>
      </c>
      <c r="D333" s="445">
        <v>2</v>
      </c>
      <c r="E333" s="445">
        <v>5000</v>
      </c>
      <c r="F333" s="445">
        <v>5100</v>
      </c>
      <c r="G333" s="445">
        <v>511</v>
      </c>
      <c r="H333" s="445">
        <v>2</v>
      </c>
      <c r="I333" s="406" t="s">
        <v>151</v>
      </c>
      <c r="J333" s="70">
        <v>0</v>
      </c>
      <c r="K333" s="70">
        <v>0</v>
      </c>
      <c r="L333" s="407">
        <f t="shared" si="138"/>
        <v>0</v>
      </c>
      <c r="M333" s="70">
        <v>0</v>
      </c>
      <c r="N333" s="70">
        <v>0</v>
      </c>
      <c r="O333" s="407">
        <f t="shared" si="139"/>
        <v>0</v>
      </c>
      <c r="P333" s="407">
        <f t="shared" si="140"/>
        <v>0</v>
      </c>
      <c r="Q333" s="72" t="s">
        <v>54</v>
      </c>
      <c r="R333" s="71"/>
      <c r="S333" s="72"/>
      <c r="T333" s="128" t="s">
        <v>229</v>
      </c>
      <c r="U333" s="76"/>
    </row>
    <row r="334" spans="1:21" s="45" customFormat="1" hidden="1">
      <c r="A334" s="76"/>
      <c r="B334" s="445">
        <v>2014</v>
      </c>
      <c r="C334" s="142">
        <v>8300</v>
      </c>
      <c r="D334" s="445">
        <v>2</v>
      </c>
      <c r="E334" s="445">
        <v>5000</v>
      </c>
      <c r="F334" s="445">
        <v>5100</v>
      </c>
      <c r="G334" s="445">
        <v>511</v>
      </c>
      <c r="H334" s="308">
        <v>3</v>
      </c>
      <c r="I334" s="406" t="s">
        <v>267</v>
      </c>
      <c r="J334" s="70">
        <v>0</v>
      </c>
      <c r="K334" s="70">
        <v>0</v>
      </c>
      <c r="L334" s="407">
        <f t="shared" si="138"/>
        <v>0</v>
      </c>
      <c r="M334" s="70">
        <v>0</v>
      </c>
      <c r="N334" s="70">
        <v>0</v>
      </c>
      <c r="O334" s="407">
        <f t="shared" si="139"/>
        <v>0</v>
      </c>
      <c r="P334" s="407">
        <f t="shared" si="140"/>
        <v>0</v>
      </c>
      <c r="Q334" s="72" t="s">
        <v>54</v>
      </c>
      <c r="R334" s="71"/>
      <c r="S334" s="72"/>
      <c r="T334" s="128" t="s">
        <v>229</v>
      </c>
      <c r="U334" s="76"/>
    </row>
    <row r="335" spans="1:21" s="45" customFormat="1" hidden="1">
      <c r="A335" s="76"/>
      <c r="B335" s="445">
        <v>2014</v>
      </c>
      <c r="C335" s="142">
        <v>8300</v>
      </c>
      <c r="D335" s="445">
        <v>2</v>
      </c>
      <c r="E335" s="445">
        <v>5000</v>
      </c>
      <c r="F335" s="445">
        <v>5100</v>
      </c>
      <c r="G335" s="445">
        <v>511</v>
      </c>
      <c r="H335" s="445">
        <v>4</v>
      </c>
      <c r="I335" s="406" t="s">
        <v>268</v>
      </c>
      <c r="J335" s="70">
        <v>0</v>
      </c>
      <c r="K335" s="70">
        <v>0</v>
      </c>
      <c r="L335" s="407">
        <f t="shared" si="138"/>
        <v>0</v>
      </c>
      <c r="M335" s="70">
        <v>0</v>
      </c>
      <c r="N335" s="70">
        <v>0</v>
      </c>
      <c r="O335" s="407">
        <f t="shared" si="139"/>
        <v>0</v>
      </c>
      <c r="P335" s="407">
        <f t="shared" si="140"/>
        <v>0</v>
      </c>
      <c r="Q335" s="72" t="s">
        <v>54</v>
      </c>
      <c r="R335" s="71"/>
      <c r="S335" s="72"/>
      <c r="T335" s="128" t="s">
        <v>229</v>
      </c>
      <c r="U335" s="76"/>
    </row>
    <row r="336" spans="1:21" s="45" customFormat="1" hidden="1">
      <c r="A336" s="76"/>
      <c r="B336" s="445">
        <v>2014</v>
      </c>
      <c r="C336" s="142">
        <v>8300</v>
      </c>
      <c r="D336" s="445">
        <v>2</v>
      </c>
      <c r="E336" s="445">
        <v>5000</v>
      </c>
      <c r="F336" s="445">
        <v>5100</v>
      </c>
      <c r="G336" s="445">
        <v>511</v>
      </c>
      <c r="H336" s="445">
        <v>5</v>
      </c>
      <c r="I336" s="406" t="s">
        <v>269</v>
      </c>
      <c r="J336" s="70">
        <v>0</v>
      </c>
      <c r="K336" s="70">
        <v>0</v>
      </c>
      <c r="L336" s="407">
        <f t="shared" si="138"/>
        <v>0</v>
      </c>
      <c r="M336" s="70">
        <v>0</v>
      </c>
      <c r="N336" s="70">
        <v>0</v>
      </c>
      <c r="O336" s="407">
        <f t="shared" si="139"/>
        <v>0</v>
      </c>
      <c r="P336" s="407">
        <f t="shared" si="140"/>
        <v>0</v>
      </c>
      <c r="Q336" s="72" t="s">
        <v>54</v>
      </c>
      <c r="R336" s="71"/>
      <c r="S336" s="72"/>
      <c r="T336" s="128" t="s">
        <v>229</v>
      </c>
      <c r="U336" s="76"/>
    </row>
    <row r="337" spans="1:21" s="45" customFormat="1" hidden="1">
      <c r="A337" s="76"/>
      <c r="B337" s="445">
        <v>2014</v>
      </c>
      <c r="C337" s="142">
        <v>8300</v>
      </c>
      <c r="D337" s="445">
        <v>2</v>
      </c>
      <c r="E337" s="445">
        <v>5000</v>
      </c>
      <c r="F337" s="445">
        <v>5100</v>
      </c>
      <c r="G337" s="445">
        <v>511</v>
      </c>
      <c r="H337" s="445">
        <v>6</v>
      </c>
      <c r="I337" s="406" t="s">
        <v>270</v>
      </c>
      <c r="J337" s="70">
        <v>0</v>
      </c>
      <c r="K337" s="70">
        <v>0</v>
      </c>
      <c r="L337" s="407">
        <f t="shared" si="138"/>
        <v>0</v>
      </c>
      <c r="M337" s="70">
        <v>0</v>
      </c>
      <c r="N337" s="70">
        <v>0</v>
      </c>
      <c r="O337" s="407">
        <f t="shared" si="139"/>
        <v>0</v>
      </c>
      <c r="P337" s="407">
        <f t="shared" si="140"/>
        <v>0</v>
      </c>
      <c r="Q337" s="72" t="s">
        <v>54</v>
      </c>
      <c r="R337" s="71"/>
      <c r="S337" s="72"/>
      <c r="T337" s="128" t="s">
        <v>229</v>
      </c>
      <c r="U337" s="76"/>
    </row>
    <row r="338" spans="1:21" s="45" customFormat="1" hidden="1">
      <c r="A338" s="76"/>
      <c r="B338" s="445">
        <v>2014</v>
      </c>
      <c r="C338" s="142">
        <v>8300</v>
      </c>
      <c r="D338" s="445">
        <v>2</v>
      </c>
      <c r="E338" s="445">
        <v>5000</v>
      </c>
      <c r="F338" s="445">
        <v>5100</v>
      </c>
      <c r="G338" s="445">
        <v>511</v>
      </c>
      <c r="H338" s="445">
        <v>7</v>
      </c>
      <c r="I338" s="406" t="s">
        <v>271</v>
      </c>
      <c r="J338" s="70">
        <v>0</v>
      </c>
      <c r="K338" s="70">
        <v>0</v>
      </c>
      <c r="L338" s="407">
        <f t="shared" si="138"/>
        <v>0</v>
      </c>
      <c r="M338" s="70">
        <v>0</v>
      </c>
      <c r="N338" s="70">
        <v>0</v>
      </c>
      <c r="O338" s="407">
        <f t="shared" si="139"/>
        <v>0</v>
      </c>
      <c r="P338" s="407">
        <f t="shared" si="140"/>
        <v>0</v>
      </c>
      <c r="Q338" s="72" t="s">
        <v>54</v>
      </c>
      <c r="R338" s="71"/>
      <c r="S338" s="72"/>
      <c r="T338" s="128" t="s">
        <v>229</v>
      </c>
      <c r="U338" s="76"/>
    </row>
    <row r="339" spans="1:21" s="45" customFormat="1" hidden="1">
      <c r="A339" s="76"/>
      <c r="B339" s="445">
        <v>2014</v>
      </c>
      <c r="C339" s="142">
        <v>8300</v>
      </c>
      <c r="D339" s="445">
        <v>2</v>
      </c>
      <c r="E339" s="445">
        <v>5000</v>
      </c>
      <c r="F339" s="445">
        <v>5100</v>
      </c>
      <c r="G339" s="445">
        <v>511</v>
      </c>
      <c r="H339" s="445">
        <v>8</v>
      </c>
      <c r="I339" s="406" t="s">
        <v>272</v>
      </c>
      <c r="J339" s="70">
        <v>0</v>
      </c>
      <c r="K339" s="70">
        <v>0</v>
      </c>
      <c r="L339" s="407">
        <f t="shared" si="138"/>
        <v>0</v>
      </c>
      <c r="M339" s="70">
        <v>0</v>
      </c>
      <c r="N339" s="70">
        <v>0</v>
      </c>
      <c r="O339" s="407">
        <f t="shared" si="139"/>
        <v>0</v>
      </c>
      <c r="P339" s="407">
        <f t="shared" si="140"/>
        <v>0</v>
      </c>
      <c r="Q339" s="72" t="s">
        <v>54</v>
      </c>
      <c r="R339" s="71"/>
      <c r="S339" s="72"/>
      <c r="T339" s="128" t="s">
        <v>229</v>
      </c>
      <c r="U339" s="76"/>
    </row>
    <row r="340" spans="1:21" s="45" customFormat="1" hidden="1">
      <c r="A340" s="76"/>
      <c r="B340" s="445">
        <v>2014</v>
      </c>
      <c r="C340" s="142">
        <v>8300</v>
      </c>
      <c r="D340" s="445">
        <v>2</v>
      </c>
      <c r="E340" s="445">
        <v>5000</v>
      </c>
      <c r="F340" s="445">
        <v>5100</v>
      </c>
      <c r="G340" s="445">
        <v>511</v>
      </c>
      <c r="H340" s="445">
        <v>9</v>
      </c>
      <c r="I340" s="406" t="s">
        <v>273</v>
      </c>
      <c r="J340" s="70">
        <v>0</v>
      </c>
      <c r="K340" s="70">
        <v>0</v>
      </c>
      <c r="L340" s="407">
        <f t="shared" si="138"/>
        <v>0</v>
      </c>
      <c r="M340" s="70">
        <v>0</v>
      </c>
      <c r="N340" s="70">
        <v>0</v>
      </c>
      <c r="O340" s="407">
        <f t="shared" si="139"/>
        <v>0</v>
      </c>
      <c r="P340" s="407">
        <f t="shared" si="140"/>
        <v>0</v>
      </c>
      <c r="Q340" s="72" t="s">
        <v>54</v>
      </c>
      <c r="R340" s="71"/>
      <c r="S340" s="72"/>
      <c r="T340" s="128" t="s">
        <v>229</v>
      </c>
      <c r="U340" s="76"/>
    </row>
    <row r="341" spans="1:21" s="45" customFormat="1" hidden="1">
      <c r="A341" s="76"/>
      <c r="B341" s="445">
        <v>2014</v>
      </c>
      <c r="C341" s="142">
        <v>8300</v>
      </c>
      <c r="D341" s="445">
        <v>2</v>
      </c>
      <c r="E341" s="445">
        <v>5000</v>
      </c>
      <c r="F341" s="445">
        <v>5100</v>
      </c>
      <c r="G341" s="445">
        <v>511</v>
      </c>
      <c r="H341" s="445">
        <v>10</v>
      </c>
      <c r="I341" s="406" t="s">
        <v>274</v>
      </c>
      <c r="J341" s="70">
        <v>0</v>
      </c>
      <c r="K341" s="70">
        <v>0</v>
      </c>
      <c r="L341" s="407">
        <f t="shared" si="138"/>
        <v>0</v>
      </c>
      <c r="M341" s="70">
        <v>0</v>
      </c>
      <c r="N341" s="70">
        <v>0</v>
      </c>
      <c r="O341" s="407">
        <f t="shared" si="139"/>
        <v>0</v>
      </c>
      <c r="P341" s="407">
        <f t="shared" si="140"/>
        <v>0</v>
      </c>
      <c r="Q341" s="72" t="s">
        <v>54</v>
      </c>
      <c r="R341" s="71"/>
      <c r="S341" s="72"/>
      <c r="T341" s="128" t="s">
        <v>229</v>
      </c>
      <c r="U341" s="76"/>
    </row>
    <row r="342" spans="1:21" s="45" customFormat="1" hidden="1">
      <c r="A342" s="76"/>
      <c r="B342" s="445">
        <v>2014</v>
      </c>
      <c r="C342" s="142">
        <v>8300</v>
      </c>
      <c r="D342" s="445">
        <v>2</v>
      </c>
      <c r="E342" s="445">
        <v>5000</v>
      </c>
      <c r="F342" s="445">
        <v>5100</v>
      </c>
      <c r="G342" s="445">
        <v>511</v>
      </c>
      <c r="H342" s="445">
        <v>11</v>
      </c>
      <c r="I342" s="406" t="s">
        <v>156</v>
      </c>
      <c r="J342" s="70">
        <v>0</v>
      </c>
      <c r="K342" s="70">
        <v>0</v>
      </c>
      <c r="L342" s="407">
        <f t="shared" si="138"/>
        <v>0</v>
      </c>
      <c r="M342" s="70">
        <v>0</v>
      </c>
      <c r="N342" s="70">
        <v>0</v>
      </c>
      <c r="O342" s="407">
        <f t="shared" si="139"/>
        <v>0</v>
      </c>
      <c r="P342" s="407">
        <f t="shared" si="140"/>
        <v>0</v>
      </c>
      <c r="Q342" s="72" t="s">
        <v>54</v>
      </c>
      <c r="R342" s="71"/>
      <c r="S342" s="72"/>
      <c r="T342" s="128" t="s">
        <v>229</v>
      </c>
      <c r="U342" s="76"/>
    </row>
    <row r="343" spans="1:21" s="45" customFormat="1" hidden="1">
      <c r="A343" s="76"/>
      <c r="B343" s="445">
        <v>2014</v>
      </c>
      <c r="C343" s="142">
        <v>8300</v>
      </c>
      <c r="D343" s="445">
        <v>2</v>
      </c>
      <c r="E343" s="445">
        <v>5000</v>
      </c>
      <c r="F343" s="445">
        <v>5100</v>
      </c>
      <c r="G343" s="445">
        <v>511</v>
      </c>
      <c r="H343" s="445">
        <v>12</v>
      </c>
      <c r="I343" s="406" t="s">
        <v>157</v>
      </c>
      <c r="J343" s="70">
        <v>0</v>
      </c>
      <c r="K343" s="70">
        <v>0</v>
      </c>
      <c r="L343" s="407">
        <f t="shared" si="138"/>
        <v>0</v>
      </c>
      <c r="M343" s="70">
        <v>0</v>
      </c>
      <c r="N343" s="70">
        <v>0</v>
      </c>
      <c r="O343" s="407">
        <f t="shared" si="139"/>
        <v>0</v>
      </c>
      <c r="P343" s="407">
        <f t="shared" si="140"/>
        <v>0</v>
      </c>
      <c r="Q343" s="72" t="s">
        <v>54</v>
      </c>
      <c r="R343" s="71"/>
      <c r="S343" s="72"/>
      <c r="T343" s="128" t="s">
        <v>229</v>
      </c>
      <c r="U343" s="76"/>
    </row>
    <row r="344" spans="1:21" s="45" customFormat="1" hidden="1">
      <c r="A344" s="76"/>
      <c r="B344" s="445">
        <v>2014</v>
      </c>
      <c r="C344" s="142">
        <v>8300</v>
      </c>
      <c r="D344" s="445">
        <v>2</v>
      </c>
      <c r="E344" s="445">
        <v>5000</v>
      </c>
      <c r="F344" s="445">
        <v>5100</v>
      </c>
      <c r="G344" s="445">
        <v>511</v>
      </c>
      <c r="H344" s="445">
        <v>13</v>
      </c>
      <c r="I344" s="406" t="s">
        <v>158</v>
      </c>
      <c r="J344" s="70">
        <v>0</v>
      </c>
      <c r="K344" s="70">
        <v>0</v>
      </c>
      <c r="L344" s="407">
        <f t="shared" si="138"/>
        <v>0</v>
      </c>
      <c r="M344" s="70">
        <v>0</v>
      </c>
      <c r="N344" s="70">
        <v>0</v>
      </c>
      <c r="O344" s="407">
        <f t="shared" si="139"/>
        <v>0</v>
      </c>
      <c r="P344" s="407">
        <f t="shared" si="140"/>
        <v>0</v>
      </c>
      <c r="Q344" s="72" t="s">
        <v>54</v>
      </c>
      <c r="R344" s="71"/>
      <c r="S344" s="72"/>
      <c r="T344" s="128" t="s">
        <v>229</v>
      </c>
      <c r="U344" s="76"/>
    </row>
    <row r="345" spans="1:21" s="45" customFormat="1" hidden="1">
      <c r="A345" s="76"/>
      <c r="B345" s="445">
        <v>2014</v>
      </c>
      <c r="C345" s="142">
        <v>8300</v>
      </c>
      <c r="D345" s="445">
        <v>2</v>
      </c>
      <c r="E345" s="445">
        <v>5000</v>
      </c>
      <c r="F345" s="445">
        <v>5100</v>
      </c>
      <c r="G345" s="445">
        <v>511</v>
      </c>
      <c r="H345" s="445">
        <v>14</v>
      </c>
      <c r="I345" s="406" t="s">
        <v>275</v>
      </c>
      <c r="J345" s="70">
        <v>0</v>
      </c>
      <c r="K345" s="70">
        <v>0</v>
      </c>
      <c r="L345" s="407">
        <f t="shared" si="138"/>
        <v>0</v>
      </c>
      <c r="M345" s="70">
        <v>0</v>
      </c>
      <c r="N345" s="70">
        <v>0</v>
      </c>
      <c r="O345" s="407">
        <f t="shared" si="139"/>
        <v>0</v>
      </c>
      <c r="P345" s="407">
        <f t="shared" si="140"/>
        <v>0</v>
      </c>
      <c r="Q345" s="72" t="s">
        <v>54</v>
      </c>
      <c r="R345" s="71"/>
      <c r="S345" s="72"/>
      <c r="T345" s="128" t="s">
        <v>229</v>
      </c>
      <c r="U345" s="76"/>
    </row>
    <row r="346" spans="1:21" s="45" customFormat="1" hidden="1">
      <c r="A346" s="76"/>
      <c r="B346" s="445">
        <v>2014</v>
      </c>
      <c r="C346" s="142">
        <v>8300</v>
      </c>
      <c r="D346" s="445">
        <v>2</v>
      </c>
      <c r="E346" s="445">
        <v>5000</v>
      </c>
      <c r="F346" s="445">
        <v>5100</v>
      </c>
      <c r="G346" s="445">
        <v>511</v>
      </c>
      <c r="H346" s="445">
        <v>15</v>
      </c>
      <c r="I346" s="406" t="s">
        <v>161</v>
      </c>
      <c r="J346" s="70">
        <v>0</v>
      </c>
      <c r="K346" s="70">
        <v>0</v>
      </c>
      <c r="L346" s="407">
        <f t="shared" si="138"/>
        <v>0</v>
      </c>
      <c r="M346" s="70">
        <v>0</v>
      </c>
      <c r="N346" s="70">
        <v>0</v>
      </c>
      <c r="O346" s="407">
        <f t="shared" si="139"/>
        <v>0</v>
      </c>
      <c r="P346" s="407">
        <f t="shared" si="140"/>
        <v>0</v>
      </c>
      <c r="Q346" s="72" t="s">
        <v>54</v>
      </c>
      <c r="R346" s="71"/>
      <c r="S346" s="72"/>
      <c r="T346" s="128" t="s">
        <v>229</v>
      </c>
      <c r="U346" s="76"/>
    </row>
    <row r="347" spans="1:21" s="45" customFormat="1" hidden="1">
      <c r="A347" s="76"/>
      <c r="B347" s="445">
        <v>2014</v>
      </c>
      <c r="C347" s="142">
        <v>8300</v>
      </c>
      <c r="D347" s="445">
        <v>2</v>
      </c>
      <c r="E347" s="445">
        <v>5000</v>
      </c>
      <c r="F347" s="445">
        <v>5100</v>
      </c>
      <c r="G347" s="445">
        <v>511</v>
      </c>
      <c r="H347" s="445">
        <v>16</v>
      </c>
      <c r="I347" s="406" t="s">
        <v>276</v>
      </c>
      <c r="J347" s="70">
        <v>0</v>
      </c>
      <c r="K347" s="70">
        <v>0</v>
      </c>
      <c r="L347" s="407">
        <f t="shared" si="138"/>
        <v>0</v>
      </c>
      <c r="M347" s="70">
        <v>0</v>
      </c>
      <c r="N347" s="70">
        <v>0</v>
      </c>
      <c r="O347" s="407">
        <f t="shared" si="139"/>
        <v>0</v>
      </c>
      <c r="P347" s="407">
        <f t="shared" si="140"/>
        <v>0</v>
      </c>
      <c r="Q347" s="72" t="s">
        <v>54</v>
      </c>
      <c r="R347" s="71"/>
      <c r="S347" s="72"/>
      <c r="T347" s="128" t="s">
        <v>229</v>
      </c>
      <c r="U347" s="76"/>
    </row>
    <row r="348" spans="1:21" s="45" customFormat="1" hidden="1">
      <c r="A348" s="76"/>
      <c r="B348" s="445">
        <v>2014</v>
      </c>
      <c r="C348" s="142">
        <v>8300</v>
      </c>
      <c r="D348" s="445">
        <v>2</v>
      </c>
      <c r="E348" s="445">
        <v>5000</v>
      </c>
      <c r="F348" s="445">
        <v>5100</v>
      </c>
      <c r="G348" s="445">
        <v>511</v>
      </c>
      <c r="H348" s="445">
        <v>17</v>
      </c>
      <c r="I348" s="406" t="s">
        <v>277</v>
      </c>
      <c r="J348" s="70">
        <v>0</v>
      </c>
      <c r="K348" s="70">
        <v>0</v>
      </c>
      <c r="L348" s="407">
        <f t="shared" si="138"/>
        <v>0</v>
      </c>
      <c r="M348" s="70">
        <v>0</v>
      </c>
      <c r="N348" s="70">
        <v>0</v>
      </c>
      <c r="O348" s="407">
        <f t="shared" si="139"/>
        <v>0</v>
      </c>
      <c r="P348" s="407">
        <f t="shared" si="140"/>
        <v>0</v>
      </c>
      <c r="Q348" s="72" t="s">
        <v>54</v>
      </c>
      <c r="R348" s="71"/>
      <c r="S348" s="72"/>
      <c r="T348" s="128" t="s">
        <v>229</v>
      </c>
      <c r="U348" s="76"/>
    </row>
    <row r="349" spans="1:21" s="45" customFormat="1" hidden="1">
      <c r="A349" s="76"/>
      <c r="B349" s="445">
        <v>2014</v>
      </c>
      <c r="C349" s="142">
        <v>8300</v>
      </c>
      <c r="D349" s="445">
        <v>2</v>
      </c>
      <c r="E349" s="445">
        <v>5000</v>
      </c>
      <c r="F349" s="445">
        <v>5100</v>
      </c>
      <c r="G349" s="445">
        <v>511</v>
      </c>
      <c r="H349" s="445">
        <v>18</v>
      </c>
      <c r="I349" s="406" t="s">
        <v>278</v>
      </c>
      <c r="J349" s="70">
        <v>0</v>
      </c>
      <c r="K349" s="70">
        <v>0</v>
      </c>
      <c r="L349" s="407">
        <f t="shared" si="138"/>
        <v>0</v>
      </c>
      <c r="M349" s="70">
        <v>0</v>
      </c>
      <c r="N349" s="70">
        <v>0</v>
      </c>
      <c r="O349" s="407">
        <f t="shared" si="139"/>
        <v>0</v>
      </c>
      <c r="P349" s="407">
        <f t="shared" si="140"/>
        <v>0</v>
      </c>
      <c r="Q349" s="72" t="s">
        <v>54</v>
      </c>
      <c r="R349" s="71"/>
      <c r="S349" s="72"/>
      <c r="T349" s="128" t="s">
        <v>229</v>
      </c>
      <c r="U349" s="76"/>
    </row>
    <row r="350" spans="1:21" s="45" customFormat="1" hidden="1">
      <c r="A350" s="76"/>
      <c r="B350" s="445">
        <v>2014</v>
      </c>
      <c r="C350" s="142">
        <v>8300</v>
      </c>
      <c r="D350" s="445">
        <v>2</v>
      </c>
      <c r="E350" s="445">
        <v>5000</v>
      </c>
      <c r="F350" s="445">
        <v>5100</v>
      </c>
      <c r="G350" s="445">
        <v>511</v>
      </c>
      <c r="H350" s="445">
        <v>19</v>
      </c>
      <c r="I350" s="406" t="s">
        <v>279</v>
      </c>
      <c r="J350" s="70">
        <v>0</v>
      </c>
      <c r="K350" s="70">
        <v>0</v>
      </c>
      <c r="L350" s="407">
        <f t="shared" si="138"/>
        <v>0</v>
      </c>
      <c r="M350" s="70">
        <v>0</v>
      </c>
      <c r="N350" s="70">
        <v>0</v>
      </c>
      <c r="O350" s="407">
        <f t="shared" si="139"/>
        <v>0</v>
      </c>
      <c r="P350" s="407">
        <f t="shared" si="140"/>
        <v>0</v>
      </c>
      <c r="Q350" s="72" t="s">
        <v>54</v>
      </c>
      <c r="R350" s="71"/>
      <c r="S350" s="72"/>
      <c r="T350" s="128" t="s">
        <v>229</v>
      </c>
      <c r="U350" s="76"/>
    </row>
    <row r="351" spans="1:21" s="45" customFormat="1" hidden="1">
      <c r="A351" s="76"/>
      <c r="B351" s="445">
        <v>2014</v>
      </c>
      <c r="C351" s="142">
        <v>8300</v>
      </c>
      <c r="D351" s="445">
        <v>2</v>
      </c>
      <c r="E351" s="445">
        <v>5000</v>
      </c>
      <c r="F351" s="445">
        <v>5100</v>
      </c>
      <c r="G351" s="445">
        <v>511</v>
      </c>
      <c r="H351" s="445">
        <v>20</v>
      </c>
      <c r="I351" s="406" t="s">
        <v>280</v>
      </c>
      <c r="J351" s="70">
        <v>0</v>
      </c>
      <c r="K351" s="70">
        <v>0</v>
      </c>
      <c r="L351" s="407">
        <f t="shared" si="138"/>
        <v>0</v>
      </c>
      <c r="M351" s="70">
        <v>0</v>
      </c>
      <c r="N351" s="70">
        <v>0</v>
      </c>
      <c r="O351" s="407">
        <f t="shared" si="139"/>
        <v>0</v>
      </c>
      <c r="P351" s="407">
        <f t="shared" si="140"/>
        <v>0</v>
      </c>
      <c r="Q351" s="72" t="s">
        <v>54</v>
      </c>
      <c r="R351" s="71"/>
      <c r="S351" s="72"/>
      <c r="T351" s="128" t="s">
        <v>229</v>
      </c>
      <c r="U351" s="76"/>
    </row>
    <row r="352" spans="1:21" s="45" customFormat="1" hidden="1">
      <c r="A352" s="76"/>
      <c r="B352" s="445">
        <v>2014</v>
      </c>
      <c r="C352" s="142">
        <v>8300</v>
      </c>
      <c r="D352" s="445">
        <v>2</v>
      </c>
      <c r="E352" s="445">
        <v>5000</v>
      </c>
      <c r="F352" s="445">
        <v>5100</v>
      </c>
      <c r="G352" s="445">
        <v>511</v>
      </c>
      <c r="H352" s="445">
        <v>21</v>
      </c>
      <c r="I352" s="406" t="s">
        <v>281</v>
      </c>
      <c r="J352" s="70">
        <v>0</v>
      </c>
      <c r="K352" s="70">
        <v>0</v>
      </c>
      <c r="L352" s="407">
        <f t="shared" si="138"/>
        <v>0</v>
      </c>
      <c r="M352" s="70">
        <v>0</v>
      </c>
      <c r="N352" s="70">
        <v>0</v>
      </c>
      <c r="O352" s="407">
        <f t="shared" si="139"/>
        <v>0</v>
      </c>
      <c r="P352" s="407">
        <f t="shared" si="140"/>
        <v>0</v>
      </c>
      <c r="Q352" s="72" t="s">
        <v>54</v>
      </c>
      <c r="R352" s="71"/>
      <c r="S352" s="72"/>
      <c r="T352" s="128" t="s">
        <v>229</v>
      </c>
      <c r="U352" s="76"/>
    </row>
    <row r="353" spans="1:21" s="45" customFormat="1" hidden="1">
      <c r="A353" s="76"/>
      <c r="B353" s="445">
        <v>2014</v>
      </c>
      <c r="C353" s="142">
        <v>8300</v>
      </c>
      <c r="D353" s="445">
        <v>2</v>
      </c>
      <c r="E353" s="445">
        <v>5000</v>
      </c>
      <c r="F353" s="445">
        <v>5100</v>
      </c>
      <c r="G353" s="445">
        <v>511</v>
      </c>
      <c r="H353" s="445">
        <v>22</v>
      </c>
      <c r="I353" s="406" t="s">
        <v>166</v>
      </c>
      <c r="J353" s="70">
        <v>0</v>
      </c>
      <c r="K353" s="70">
        <v>0</v>
      </c>
      <c r="L353" s="407">
        <f t="shared" si="138"/>
        <v>0</v>
      </c>
      <c r="M353" s="70">
        <v>0</v>
      </c>
      <c r="N353" s="70">
        <v>0</v>
      </c>
      <c r="O353" s="407">
        <f t="shared" si="139"/>
        <v>0</v>
      </c>
      <c r="P353" s="407">
        <f t="shared" si="140"/>
        <v>0</v>
      </c>
      <c r="Q353" s="72" t="s">
        <v>54</v>
      </c>
      <c r="R353" s="71"/>
      <c r="S353" s="72"/>
      <c r="T353" s="128" t="s">
        <v>229</v>
      </c>
      <c r="U353" s="76"/>
    </row>
    <row r="354" spans="1:21" s="45" customFormat="1" hidden="1">
      <c r="A354" s="76"/>
      <c r="B354" s="445">
        <v>2014</v>
      </c>
      <c r="C354" s="142">
        <v>8300</v>
      </c>
      <c r="D354" s="445">
        <v>2</v>
      </c>
      <c r="E354" s="445">
        <v>5000</v>
      </c>
      <c r="F354" s="445">
        <v>5100</v>
      </c>
      <c r="G354" s="445">
        <v>511</v>
      </c>
      <c r="H354" s="445">
        <v>23</v>
      </c>
      <c r="I354" s="406" t="s">
        <v>282</v>
      </c>
      <c r="J354" s="70">
        <v>0</v>
      </c>
      <c r="K354" s="70">
        <v>0</v>
      </c>
      <c r="L354" s="407">
        <f t="shared" si="138"/>
        <v>0</v>
      </c>
      <c r="M354" s="70">
        <v>0</v>
      </c>
      <c r="N354" s="70">
        <v>0</v>
      </c>
      <c r="O354" s="407">
        <f t="shared" si="139"/>
        <v>0</v>
      </c>
      <c r="P354" s="407">
        <f t="shared" si="140"/>
        <v>0</v>
      </c>
      <c r="Q354" s="72" t="s">
        <v>54</v>
      </c>
      <c r="R354" s="71"/>
      <c r="S354" s="72"/>
      <c r="T354" s="128" t="s">
        <v>229</v>
      </c>
      <c r="U354" s="76"/>
    </row>
    <row r="355" spans="1:21" s="45" customFormat="1" hidden="1">
      <c r="A355" s="76"/>
      <c r="B355" s="445">
        <v>2014</v>
      </c>
      <c r="C355" s="142">
        <v>8300</v>
      </c>
      <c r="D355" s="445">
        <v>2</v>
      </c>
      <c r="E355" s="445">
        <v>5000</v>
      </c>
      <c r="F355" s="445">
        <v>5100</v>
      </c>
      <c r="G355" s="445">
        <v>511</v>
      </c>
      <c r="H355" s="445">
        <v>24</v>
      </c>
      <c r="I355" s="406" t="s">
        <v>283</v>
      </c>
      <c r="J355" s="70">
        <v>0</v>
      </c>
      <c r="K355" s="70">
        <v>0</v>
      </c>
      <c r="L355" s="407">
        <f t="shared" si="138"/>
        <v>0</v>
      </c>
      <c r="M355" s="70">
        <v>0</v>
      </c>
      <c r="N355" s="70">
        <v>0</v>
      </c>
      <c r="O355" s="407">
        <f t="shared" si="139"/>
        <v>0</v>
      </c>
      <c r="P355" s="407">
        <f t="shared" si="140"/>
        <v>0</v>
      </c>
      <c r="Q355" s="72" t="s">
        <v>54</v>
      </c>
      <c r="R355" s="71"/>
      <c r="S355" s="72"/>
      <c r="T355" s="128" t="s">
        <v>229</v>
      </c>
      <c r="U355" s="76"/>
    </row>
    <row r="356" spans="1:21" s="45" customFormat="1" hidden="1">
      <c r="A356" s="76"/>
      <c r="B356" s="308">
        <v>2014</v>
      </c>
      <c r="C356" s="145">
        <v>8300</v>
      </c>
      <c r="D356" s="308">
        <v>2</v>
      </c>
      <c r="E356" s="308">
        <v>5000</v>
      </c>
      <c r="F356" s="308">
        <v>5100</v>
      </c>
      <c r="G356" s="308">
        <v>511</v>
      </c>
      <c r="H356" s="308">
        <v>25</v>
      </c>
      <c r="I356" s="406" t="s">
        <v>284</v>
      </c>
      <c r="J356" s="70">
        <v>0</v>
      </c>
      <c r="K356" s="70">
        <v>0</v>
      </c>
      <c r="L356" s="407">
        <f t="shared" si="138"/>
        <v>0</v>
      </c>
      <c r="M356" s="70">
        <v>0</v>
      </c>
      <c r="N356" s="70">
        <v>0</v>
      </c>
      <c r="O356" s="407">
        <f t="shared" si="139"/>
        <v>0</v>
      </c>
      <c r="P356" s="407">
        <f t="shared" si="140"/>
        <v>0</v>
      </c>
      <c r="Q356" s="72" t="s">
        <v>54</v>
      </c>
      <c r="R356" s="71"/>
      <c r="S356" s="72"/>
      <c r="T356" s="128" t="s">
        <v>229</v>
      </c>
      <c r="U356" s="76"/>
    </row>
    <row r="357" spans="1:21" s="108" customFormat="1" hidden="1">
      <c r="A357" s="109"/>
      <c r="B357" s="100">
        <v>2014</v>
      </c>
      <c r="C357" s="245">
        <v>8300</v>
      </c>
      <c r="D357" s="100">
        <v>2</v>
      </c>
      <c r="E357" s="100">
        <v>5000</v>
      </c>
      <c r="F357" s="100">
        <v>5100</v>
      </c>
      <c r="G357" s="100">
        <v>512</v>
      </c>
      <c r="H357" s="100"/>
      <c r="I357" s="233" t="s">
        <v>285</v>
      </c>
      <c r="J357" s="171">
        <f>J358+J359</f>
        <v>0</v>
      </c>
      <c r="K357" s="171">
        <f t="shared" ref="K357:P357" si="141">K358+K359</f>
        <v>0</v>
      </c>
      <c r="L357" s="171">
        <f t="shared" si="141"/>
        <v>0</v>
      </c>
      <c r="M357" s="171">
        <f t="shared" si="141"/>
        <v>0</v>
      </c>
      <c r="N357" s="171">
        <f t="shared" si="141"/>
        <v>0</v>
      </c>
      <c r="O357" s="171">
        <f t="shared" si="141"/>
        <v>0</v>
      </c>
      <c r="P357" s="171">
        <f t="shared" si="141"/>
        <v>0</v>
      </c>
      <c r="Q357" s="171"/>
      <c r="R357" s="405"/>
      <c r="S357" s="171"/>
      <c r="T357" s="63"/>
      <c r="U357" s="109"/>
    </row>
    <row r="358" spans="1:21" s="45" customFormat="1" hidden="1">
      <c r="A358" s="76"/>
      <c r="B358" s="445">
        <v>2014</v>
      </c>
      <c r="C358" s="142">
        <v>8300</v>
      </c>
      <c r="D358" s="445">
        <v>2</v>
      </c>
      <c r="E358" s="445">
        <v>5000</v>
      </c>
      <c r="F358" s="445">
        <v>5100</v>
      </c>
      <c r="G358" s="445">
        <v>512</v>
      </c>
      <c r="H358" s="445">
        <v>1</v>
      </c>
      <c r="I358" s="406" t="s">
        <v>286</v>
      </c>
      <c r="J358" s="70">
        <v>0</v>
      </c>
      <c r="K358" s="70">
        <v>0</v>
      </c>
      <c r="L358" s="407">
        <f>J358+K358</f>
        <v>0</v>
      </c>
      <c r="M358" s="70">
        <v>0</v>
      </c>
      <c r="N358" s="70">
        <v>0</v>
      </c>
      <c r="O358" s="407">
        <f>+M358+N358</f>
        <v>0</v>
      </c>
      <c r="P358" s="407">
        <f>+L358+O358</f>
        <v>0</v>
      </c>
      <c r="Q358" s="72" t="s">
        <v>54</v>
      </c>
      <c r="R358" s="71"/>
      <c r="S358" s="72"/>
      <c r="T358" s="128" t="s">
        <v>229</v>
      </c>
      <c r="U358" s="76"/>
    </row>
    <row r="359" spans="1:21" s="45" customFormat="1" hidden="1">
      <c r="A359" s="76"/>
      <c r="B359" s="445">
        <v>2014</v>
      </c>
      <c r="C359" s="142">
        <v>8300</v>
      </c>
      <c r="D359" s="445">
        <v>2</v>
      </c>
      <c r="E359" s="445">
        <v>5000</v>
      </c>
      <c r="F359" s="445">
        <v>5100</v>
      </c>
      <c r="G359" s="445">
        <v>512</v>
      </c>
      <c r="H359" s="445">
        <v>2</v>
      </c>
      <c r="I359" s="406" t="s">
        <v>287</v>
      </c>
      <c r="J359" s="70">
        <v>0</v>
      </c>
      <c r="K359" s="70">
        <v>0</v>
      </c>
      <c r="L359" s="407">
        <f>J359+K359</f>
        <v>0</v>
      </c>
      <c r="M359" s="70">
        <v>0</v>
      </c>
      <c r="N359" s="70">
        <v>0</v>
      </c>
      <c r="O359" s="407">
        <f>+M359+N359</f>
        <v>0</v>
      </c>
      <c r="P359" s="407">
        <f>+L359+O359</f>
        <v>0</v>
      </c>
      <c r="Q359" s="72" t="s">
        <v>54</v>
      </c>
      <c r="R359" s="71"/>
      <c r="S359" s="72"/>
      <c r="T359" s="128" t="s">
        <v>229</v>
      </c>
      <c r="U359" s="76"/>
    </row>
    <row r="360" spans="1:21" s="108" customFormat="1" hidden="1">
      <c r="A360" s="109"/>
      <c r="B360" s="100">
        <v>2014</v>
      </c>
      <c r="C360" s="245">
        <v>8300</v>
      </c>
      <c r="D360" s="100">
        <v>2</v>
      </c>
      <c r="E360" s="100">
        <v>5000</v>
      </c>
      <c r="F360" s="100">
        <v>5100</v>
      </c>
      <c r="G360" s="100">
        <v>515</v>
      </c>
      <c r="H360" s="100"/>
      <c r="I360" s="233" t="s">
        <v>168</v>
      </c>
      <c r="J360" s="171">
        <f>SUM(J361:J384)</f>
        <v>0</v>
      </c>
      <c r="K360" s="171">
        <f t="shared" ref="K360:P360" si="142">SUM(K361:K384)</f>
        <v>0</v>
      </c>
      <c r="L360" s="171">
        <f t="shared" si="142"/>
        <v>0</v>
      </c>
      <c r="M360" s="171">
        <f t="shared" si="142"/>
        <v>0</v>
      </c>
      <c r="N360" s="171">
        <f t="shared" si="142"/>
        <v>0</v>
      </c>
      <c r="O360" s="171">
        <f t="shared" si="142"/>
        <v>0</v>
      </c>
      <c r="P360" s="171">
        <f t="shared" si="142"/>
        <v>0</v>
      </c>
      <c r="Q360" s="171"/>
      <c r="R360" s="405"/>
      <c r="S360" s="171"/>
      <c r="T360" s="63"/>
      <c r="U360" s="109"/>
    </row>
    <row r="361" spans="1:21" s="45" customFormat="1" hidden="1">
      <c r="A361" s="76"/>
      <c r="B361" s="445">
        <v>2014</v>
      </c>
      <c r="C361" s="142">
        <v>8300</v>
      </c>
      <c r="D361" s="445">
        <v>2</v>
      </c>
      <c r="E361" s="445">
        <v>5000</v>
      </c>
      <c r="F361" s="445">
        <v>5100</v>
      </c>
      <c r="G361" s="445">
        <v>515</v>
      </c>
      <c r="H361" s="445">
        <v>1</v>
      </c>
      <c r="I361" s="406" t="s">
        <v>288</v>
      </c>
      <c r="J361" s="70">
        <v>0</v>
      </c>
      <c r="K361" s="70">
        <v>0</v>
      </c>
      <c r="L361" s="407">
        <f t="shared" ref="L361:L381" si="143">J361+K361</f>
        <v>0</v>
      </c>
      <c r="M361" s="70">
        <v>0</v>
      </c>
      <c r="N361" s="70">
        <v>0</v>
      </c>
      <c r="O361" s="407">
        <f t="shared" ref="O361:O381" si="144">+M361+N361</f>
        <v>0</v>
      </c>
      <c r="P361" s="407">
        <f t="shared" ref="P361:P381" si="145">+L361+O361</f>
        <v>0</v>
      </c>
      <c r="Q361" s="72" t="s">
        <v>54</v>
      </c>
      <c r="R361" s="71"/>
      <c r="S361" s="72"/>
      <c r="T361" s="128" t="s">
        <v>229</v>
      </c>
      <c r="U361" s="76"/>
    </row>
    <row r="362" spans="1:21" s="45" customFormat="1" hidden="1">
      <c r="A362" s="76"/>
      <c r="B362" s="445">
        <v>2014</v>
      </c>
      <c r="C362" s="142">
        <v>8300</v>
      </c>
      <c r="D362" s="445">
        <v>2</v>
      </c>
      <c r="E362" s="445">
        <v>5000</v>
      </c>
      <c r="F362" s="445">
        <v>5100</v>
      </c>
      <c r="G362" s="445">
        <v>515</v>
      </c>
      <c r="H362" s="445">
        <v>2</v>
      </c>
      <c r="I362" s="406" t="s">
        <v>289</v>
      </c>
      <c r="J362" s="70">
        <v>0</v>
      </c>
      <c r="K362" s="70">
        <v>0</v>
      </c>
      <c r="L362" s="407">
        <f t="shared" si="143"/>
        <v>0</v>
      </c>
      <c r="M362" s="70">
        <v>0</v>
      </c>
      <c r="N362" s="70">
        <v>0</v>
      </c>
      <c r="O362" s="407">
        <f t="shared" si="144"/>
        <v>0</v>
      </c>
      <c r="P362" s="407">
        <f t="shared" si="145"/>
        <v>0</v>
      </c>
      <c r="Q362" s="72" t="s">
        <v>54</v>
      </c>
      <c r="R362" s="71"/>
      <c r="S362" s="72"/>
      <c r="T362" s="128" t="s">
        <v>229</v>
      </c>
      <c r="U362" s="76"/>
    </row>
    <row r="363" spans="1:21" s="45" customFormat="1" hidden="1">
      <c r="A363" s="76"/>
      <c r="B363" s="445">
        <v>2014</v>
      </c>
      <c r="C363" s="142">
        <v>8300</v>
      </c>
      <c r="D363" s="445">
        <v>2</v>
      </c>
      <c r="E363" s="445">
        <v>5000</v>
      </c>
      <c r="F363" s="445">
        <v>5100</v>
      </c>
      <c r="G363" s="445">
        <v>515</v>
      </c>
      <c r="H363" s="445">
        <v>3</v>
      </c>
      <c r="I363" s="406" t="s">
        <v>171</v>
      </c>
      <c r="J363" s="70">
        <v>0</v>
      </c>
      <c r="K363" s="70">
        <v>0</v>
      </c>
      <c r="L363" s="407">
        <f t="shared" si="143"/>
        <v>0</v>
      </c>
      <c r="M363" s="70">
        <v>0</v>
      </c>
      <c r="N363" s="70">
        <v>0</v>
      </c>
      <c r="O363" s="407">
        <f t="shared" si="144"/>
        <v>0</v>
      </c>
      <c r="P363" s="407">
        <f t="shared" si="145"/>
        <v>0</v>
      </c>
      <c r="Q363" s="72" t="s">
        <v>54</v>
      </c>
      <c r="R363" s="71"/>
      <c r="S363" s="72"/>
      <c r="T363" s="128" t="s">
        <v>229</v>
      </c>
      <c r="U363" s="76"/>
    </row>
    <row r="364" spans="1:21" s="45" customFormat="1" hidden="1">
      <c r="A364" s="76"/>
      <c r="B364" s="445">
        <v>2014</v>
      </c>
      <c r="C364" s="142">
        <v>8300</v>
      </c>
      <c r="D364" s="445">
        <v>2</v>
      </c>
      <c r="E364" s="445">
        <v>5000</v>
      </c>
      <c r="F364" s="445">
        <v>5100</v>
      </c>
      <c r="G364" s="445">
        <v>515</v>
      </c>
      <c r="H364" s="445">
        <v>4</v>
      </c>
      <c r="I364" s="406" t="s">
        <v>172</v>
      </c>
      <c r="J364" s="70">
        <v>0</v>
      </c>
      <c r="K364" s="70">
        <v>0</v>
      </c>
      <c r="L364" s="407">
        <f t="shared" si="143"/>
        <v>0</v>
      </c>
      <c r="M364" s="70">
        <v>0</v>
      </c>
      <c r="N364" s="70">
        <v>0</v>
      </c>
      <c r="O364" s="407">
        <f t="shared" si="144"/>
        <v>0</v>
      </c>
      <c r="P364" s="407">
        <f t="shared" si="145"/>
        <v>0</v>
      </c>
      <c r="Q364" s="72" t="s">
        <v>54</v>
      </c>
      <c r="R364" s="71"/>
      <c r="S364" s="72"/>
      <c r="T364" s="128" t="s">
        <v>229</v>
      </c>
      <c r="U364" s="76"/>
    </row>
    <row r="365" spans="1:21" s="45" customFormat="1" hidden="1">
      <c r="A365" s="76"/>
      <c r="B365" s="445">
        <v>2014</v>
      </c>
      <c r="C365" s="142">
        <v>8300</v>
      </c>
      <c r="D365" s="445">
        <v>2</v>
      </c>
      <c r="E365" s="445">
        <v>5000</v>
      </c>
      <c r="F365" s="445">
        <v>5100</v>
      </c>
      <c r="G365" s="445">
        <v>515</v>
      </c>
      <c r="H365" s="445">
        <v>5</v>
      </c>
      <c r="I365" s="406" t="s">
        <v>290</v>
      </c>
      <c r="J365" s="70">
        <v>0</v>
      </c>
      <c r="K365" s="70">
        <v>0</v>
      </c>
      <c r="L365" s="407">
        <f t="shared" si="143"/>
        <v>0</v>
      </c>
      <c r="M365" s="70">
        <v>0</v>
      </c>
      <c r="N365" s="70">
        <v>0</v>
      </c>
      <c r="O365" s="407">
        <f t="shared" si="144"/>
        <v>0</v>
      </c>
      <c r="P365" s="407">
        <f t="shared" si="145"/>
        <v>0</v>
      </c>
      <c r="Q365" s="72" t="s">
        <v>54</v>
      </c>
      <c r="R365" s="71"/>
      <c r="S365" s="72"/>
      <c r="T365" s="128" t="s">
        <v>229</v>
      </c>
      <c r="U365" s="76"/>
    </row>
    <row r="366" spans="1:21" s="45" customFormat="1" hidden="1">
      <c r="A366" s="76"/>
      <c r="B366" s="445">
        <v>2014</v>
      </c>
      <c r="C366" s="142">
        <v>8300</v>
      </c>
      <c r="D366" s="445">
        <v>2</v>
      </c>
      <c r="E366" s="445">
        <v>5000</v>
      </c>
      <c r="F366" s="445">
        <v>5100</v>
      </c>
      <c r="G366" s="445">
        <v>515</v>
      </c>
      <c r="H366" s="445">
        <v>6</v>
      </c>
      <c r="I366" s="406" t="s">
        <v>291</v>
      </c>
      <c r="J366" s="70">
        <v>0</v>
      </c>
      <c r="K366" s="70">
        <v>0</v>
      </c>
      <c r="L366" s="407">
        <f t="shared" si="143"/>
        <v>0</v>
      </c>
      <c r="M366" s="70">
        <v>0</v>
      </c>
      <c r="N366" s="70">
        <v>0</v>
      </c>
      <c r="O366" s="407">
        <f t="shared" si="144"/>
        <v>0</v>
      </c>
      <c r="P366" s="407">
        <f t="shared" si="145"/>
        <v>0</v>
      </c>
      <c r="Q366" s="72" t="s">
        <v>54</v>
      </c>
      <c r="R366" s="71"/>
      <c r="S366" s="72"/>
      <c r="T366" s="128" t="s">
        <v>229</v>
      </c>
      <c r="U366" s="76"/>
    </row>
    <row r="367" spans="1:21" s="45" customFormat="1" hidden="1">
      <c r="A367" s="76"/>
      <c r="B367" s="445">
        <v>2014</v>
      </c>
      <c r="C367" s="142">
        <v>8300</v>
      </c>
      <c r="D367" s="445">
        <v>2</v>
      </c>
      <c r="E367" s="445">
        <v>5000</v>
      </c>
      <c r="F367" s="445">
        <v>5100</v>
      </c>
      <c r="G367" s="445">
        <v>515</v>
      </c>
      <c r="H367" s="445">
        <v>7</v>
      </c>
      <c r="I367" s="406" t="s">
        <v>292</v>
      </c>
      <c r="J367" s="70">
        <v>0</v>
      </c>
      <c r="K367" s="70">
        <v>0</v>
      </c>
      <c r="L367" s="407">
        <f t="shared" si="143"/>
        <v>0</v>
      </c>
      <c r="M367" s="70">
        <v>0</v>
      </c>
      <c r="N367" s="70">
        <v>0</v>
      </c>
      <c r="O367" s="407">
        <f t="shared" si="144"/>
        <v>0</v>
      </c>
      <c r="P367" s="407">
        <f t="shared" si="145"/>
        <v>0</v>
      </c>
      <c r="Q367" s="72" t="s">
        <v>54</v>
      </c>
      <c r="R367" s="71"/>
      <c r="S367" s="72"/>
      <c r="T367" s="128" t="s">
        <v>229</v>
      </c>
      <c r="U367" s="76"/>
    </row>
    <row r="368" spans="1:21" s="45" customFormat="1" hidden="1">
      <c r="A368" s="76"/>
      <c r="B368" s="445">
        <v>2014</v>
      </c>
      <c r="C368" s="142">
        <v>8300</v>
      </c>
      <c r="D368" s="445">
        <v>2</v>
      </c>
      <c r="E368" s="445">
        <v>5000</v>
      </c>
      <c r="F368" s="445">
        <v>5100</v>
      </c>
      <c r="G368" s="445">
        <v>515</v>
      </c>
      <c r="H368" s="445">
        <v>8</v>
      </c>
      <c r="I368" s="406" t="s">
        <v>173</v>
      </c>
      <c r="J368" s="70">
        <v>0</v>
      </c>
      <c r="K368" s="70">
        <v>0</v>
      </c>
      <c r="L368" s="407">
        <f t="shared" si="143"/>
        <v>0</v>
      </c>
      <c r="M368" s="70">
        <v>0</v>
      </c>
      <c r="N368" s="70">
        <v>0</v>
      </c>
      <c r="O368" s="407">
        <f t="shared" si="144"/>
        <v>0</v>
      </c>
      <c r="P368" s="407">
        <f t="shared" si="145"/>
        <v>0</v>
      </c>
      <c r="Q368" s="72" t="s">
        <v>54</v>
      </c>
      <c r="R368" s="71"/>
      <c r="S368" s="72"/>
      <c r="T368" s="128" t="s">
        <v>229</v>
      </c>
      <c r="U368" s="76"/>
    </row>
    <row r="369" spans="1:21" s="45" customFormat="1" hidden="1">
      <c r="A369" s="76"/>
      <c r="B369" s="445">
        <v>2014</v>
      </c>
      <c r="C369" s="142">
        <v>8300</v>
      </c>
      <c r="D369" s="445">
        <v>2</v>
      </c>
      <c r="E369" s="445">
        <v>5000</v>
      </c>
      <c r="F369" s="445">
        <v>5100</v>
      </c>
      <c r="G369" s="445">
        <v>515</v>
      </c>
      <c r="H369" s="445">
        <v>9</v>
      </c>
      <c r="I369" s="406" t="s">
        <v>174</v>
      </c>
      <c r="J369" s="70">
        <v>0</v>
      </c>
      <c r="K369" s="70">
        <v>0</v>
      </c>
      <c r="L369" s="407">
        <f t="shared" si="143"/>
        <v>0</v>
      </c>
      <c r="M369" s="70">
        <v>0</v>
      </c>
      <c r="N369" s="70">
        <v>0</v>
      </c>
      <c r="O369" s="407">
        <f t="shared" si="144"/>
        <v>0</v>
      </c>
      <c r="P369" s="407">
        <f t="shared" si="145"/>
        <v>0</v>
      </c>
      <c r="Q369" s="72" t="s">
        <v>54</v>
      </c>
      <c r="R369" s="71"/>
      <c r="S369" s="72"/>
      <c r="T369" s="128" t="s">
        <v>229</v>
      </c>
      <c r="U369" s="76"/>
    </row>
    <row r="370" spans="1:21" s="45" customFormat="1" hidden="1">
      <c r="A370" s="76"/>
      <c r="B370" s="445">
        <v>2014</v>
      </c>
      <c r="C370" s="142">
        <v>8300</v>
      </c>
      <c r="D370" s="445">
        <v>2</v>
      </c>
      <c r="E370" s="445">
        <v>5000</v>
      </c>
      <c r="F370" s="445">
        <v>5100</v>
      </c>
      <c r="G370" s="445">
        <v>515</v>
      </c>
      <c r="H370" s="445">
        <v>10</v>
      </c>
      <c r="I370" s="406" t="s">
        <v>293</v>
      </c>
      <c r="J370" s="70">
        <v>0</v>
      </c>
      <c r="K370" s="70">
        <v>0</v>
      </c>
      <c r="L370" s="407">
        <f t="shared" si="143"/>
        <v>0</v>
      </c>
      <c r="M370" s="70">
        <v>0</v>
      </c>
      <c r="N370" s="70">
        <v>0</v>
      </c>
      <c r="O370" s="407">
        <f t="shared" si="144"/>
        <v>0</v>
      </c>
      <c r="P370" s="407">
        <f t="shared" si="145"/>
        <v>0</v>
      </c>
      <c r="Q370" s="72" t="s">
        <v>54</v>
      </c>
      <c r="R370" s="71"/>
      <c r="S370" s="72"/>
      <c r="T370" s="128" t="s">
        <v>229</v>
      </c>
      <c r="U370" s="76"/>
    </row>
    <row r="371" spans="1:21" s="45" customFormat="1" hidden="1">
      <c r="A371" s="76"/>
      <c r="B371" s="445">
        <v>2014</v>
      </c>
      <c r="C371" s="142">
        <v>8300</v>
      </c>
      <c r="D371" s="445">
        <v>2</v>
      </c>
      <c r="E371" s="445">
        <v>5000</v>
      </c>
      <c r="F371" s="445">
        <v>5100</v>
      </c>
      <c r="G371" s="445">
        <v>515</v>
      </c>
      <c r="H371" s="445">
        <v>11</v>
      </c>
      <c r="I371" s="406" t="s">
        <v>294</v>
      </c>
      <c r="J371" s="70">
        <v>0</v>
      </c>
      <c r="K371" s="70">
        <v>0</v>
      </c>
      <c r="L371" s="407">
        <f t="shared" si="143"/>
        <v>0</v>
      </c>
      <c r="M371" s="70">
        <v>0</v>
      </c>
      <c r="N371" s="70">
        <v>0</v>
      </c>
      <c r="O371" s="407">
        <f t="shared" si="144"/>
        <v>0</v>
      </c>
      <c r="P371" s="407">
        <f t="shared" si="145"/>
        <v>0</v>
      </c>
      <c r="Q371" s="72" t="s">
        <v>54</v>
      </c>
      <c r="R371" s="71"/>
      <c r="S371" s="72"/>
      <c r="T371" s="128" t="s">
        <v>229</v>
      </c>
      <c r="U371" s="76"/>
    </row>
    <row r="372" spans="1:21" s="45" customFormat="1" hidden="1">
      <c r="A372" s="76"/>
      <c r="B372" s="445">
        <v>2014</v>
      </c>
      <c r="C372" s="142">
        <v>8300</v>
      </c>
      <c r="D372" s="445">
        <v>2</v>
      </c>
      <c r="E372" s="445">
        <v>5000</v>
      </c>
      <c r="F372" s="445">
        <v>5100</v>
      </c>
      <c r="G372" s="445">
        <v>515</v>
      </c>
      <c r="H372" s="445">
        <v>12</v>
      </c>
      <c r="I372" s="406" t="s">
        <v>175</v>
      </c>
      <c r="J372" s="70">
        <v>0</v>
      </c>
      <c r="K372" s="70">
        <v>0</v>
      </c>
      <c r="L372" s="407">
        <f t="shared" si="143"/>
        <v>0</v>
      </c>
      <c r="M372" s="70">
        <v>0</v>
      </c>
      <c r="N372" s="70">
        <v>0</v>
      </c>
      <c r="O372" s="407">
        <f t="shared" si="144"/>
        <v>0</v>
      </c>
      <c r="P372" s="407">
        <f t="shared" si="145"/>
        <v>0</v>
      </c>
      <c r="Q372" s="72" t="s">
        <v>54</v>
      </c>
      <c r="R372" s="71"/>
      <c r="S372" s="72"/>
      <c r="T372" s="128" t="s">
        <v>229</v>
      </c>
      <c r="U372" s="76"/>
    </row>
    <row r="373" spans="1:21" s="45" customFormat="1" hidden="1">
      <c r="A373" s="76"/>
      <c r="B373" s="445">
        <v>2014</v>
      </c>
      <c r="C373" s="142">
        <v>8300</v>
      </c>
      <c r="D373" s="445">
        <v>2</v>
      </c>
      <c r="E373" s="445">
        <v>5000</v>
      </c>
      <c r="F373" s="445">
        <v>5100</v>
      </c>
      <c r="G373" s="445">
        <v>515</v>
      </c>
      <c r="H373" s="445">
        <v>13</v>
      </c>
      <c r="I373" s="406" t="s">
        <v>176</v>
      </c>
      <c r="J373" s="70">
        <v>0</v>
      </c>
      <c r="K373" s="70">
        <v>0</v>
      </c>
      <c r="L373" s="407">
        <f t="shared" si="143"/>
        <v>0</v>
      </c>
      <c r="M373" s="70">
        <v>0</v>
      </c>
      <c r="N373" s="70">
        <v>0</v>
      </c>
      <c r="O373" s="407">
        <f t="shared" si="144"/>
        <v>0</v>
      </c>
      <c r="P373" s="407">
        <f t="shared" si="145"/>
        <v>0</v>
      </c>
      <c r="Q373" s="72" t="s">
        <v>54</v>
      </c>
      <c r="R373" s="71"/>
      <c r="S373" s="72"/>
      <c r="T373" s="128" t="s">
        <v>229</v>
      </c>
      <c r="U373" s="76"/>
    </row>
    <row r="374" spans="1:21" s="45" customFormat="1" hidden="1">
      <c r="A374" s="76"/>
      <c r="B374" s="445">
        <v>2014</v>
      </c>
      <c r="C374" s="142">
        <v>8300</v>
      </c>
      <c r="D374" s="445">
        <v>2</v>
      </c>
      <c r="E374" s="445">
        <v>5000</v>
      </c>
      <c r="F374" s="445">
        <v>5100</v>
      </c>
      <c r="G374" s="445">
        <v>515</v>
      </c>
      <c r="H374" s="445">
        <v>14</v>
      </c>
      <c r="I374" s="406" t="s">
        <v>295</v>
      </c>
      <c r="J374" s="70">
        <v>0</v>
      </c>
      <c r="K374" s="70">
        <v>0</v>
      </c>
      <c r="L374" s="407">
        <f t="shared" si="143"/>
        <v>0</v>
      </c>
      <c r="M374" s="70">
        <v>0</v>
      </c>
      <c r="N374" s="70">
        <v>0</v>
      </c>
      <c r="O374" s="407">
        <f t="shared" si="144"/>
        <v>0</v>
      </c>
      <c r="P374" s="407">
        <f t="shared" si="145"/>
        <v>0</v>
      </c>
      <c r="Q374" s="72" t="s">
        <v>54</v>
      </c>
      <c r="R374" s="71"/>
      <c r="S374" s="72"/>
      <c r="T374" s="128" t="s">
        <v>229</v>
      </c>
      <c r="U374" s="76"/>
    </row>
    <row r="375" spans="1:21" s="45" customFormat="1" hidden="1">
      <c r="A375" s="76"/>
      <c r="B375" s="445">
        <v>2014</v>
      </c>
      <c r="C375" s="142">
        <v>8300</v>
      </c>
      <c r="D375" s="445">
        <v>2</v>
      </c>
      <c r="E375" s="445">
        <v>5000</v>
      </c>
      <c r="F375" s="445">
        <v>5100</v>
      </c>
      <c r="G375" s="445">
        <v>515</v>
      </c>
      <c r="H375" s="445">
        <v>15</v>
      </c>
      <c r="I375" s="406" t="s">
        <v>296</v>
      </c>
      <c r="J375" s="70">
        <v>0</v>
      </c>
      <c r="K375" s="70">
        <v>0</v>
      </c>
      <c r="L375" s="407">
        <f t="shared" si="143"/>
        <v>0</v>
      </c>
      <c r="M375" s="70">
        <v>0</v>
      </c>
      <c r="N375" s="70">
        <v>0</v>
      </c>
      <c r="O375" s="407">
        <f t="shared" si="144"/>
        <v>0</v>
      </c>
      <c r="P375" s="407">
        <f t="shared" si="145"/>
        <v>0</v>
      </c>
      <c r="Q375" s="72" t="s">
        <v>54</v>
      </c>
      <c r="R375" s="71"/>
      <c r="S375" s="72"/>
      <c r="T375" s="128" t="s">
        <v>229</v>
      </c>
      <c r="U375" s="76"/>
    </row>
    <row r="376" spans="1:21" s="45" customFormat="1" hidden="1">
      <c r="A376" s="76"/>
      <c r="B376" s="445">
        <v>2014</v>
      </c>
      <c r="C376" s="142">
        <v>8300</v>
      </c>
      <c r="D376" s="445">
        <v>2</v>
      </c>
      <c r="E376" s="445">
        <v>5000</v>
      </c>
      <c r="F376" s="445">
        <v>5100</v>
      </c>
      <c r="G376" s="445">
        <v>515</v>
      </c>
      <c r="H376" s="445">
        <v>16</v>
      </c>
      <c r="I376" s="406" t="s">
        <v>297</v>
      </c>
      <c r="J376" s="70">
        <v>0</v>
      </c>
      <c r="K376" s="70">
        <v>0</v>
      </c>
      <c r="L376" s="407">
        <f t="shared" si="143"/>
        <v>0</v>
      </c>
      <c r="M376" s="70">
        <v>0</v>
      </c>
      <c r="N376" s="70">
        <v>0</v>
      </c>
      <c r="O376" s="407">
        <f t="shared" si="144"/>
        <v>0</v>
      </c>
      <c r="P376" s="407">
        <f t="shared" si="145"/>
        <v>0</v>
      </c>
      <c r="Q376" s="72" t="s">
        <v>54</v>
      </c>
      <c r="R376" s="71"/>
      <c r="S376" s="72"/>
      <c r="T376" s="128" t="s">
        <v>229</v>
      </c>
      <c r="U376" s="76"/>
    </row>
    <row r="377" spans="1:21" s="45" customFormat="1" hidden="1">
      <c r="A377" s="76"/>
      <c r="B377" s="445">
        <v>2014</v>
      </c>
      <c r="C377" s="142">
        <v>8300</v>
      </c>
      <c r="D377" s="445">
        <v>2</v>
      </c>
      <c r="E377" s="445">
        <v>5000</v>
      </c>
      <c r="F377" s="445">
        <v>5100</v>
      </c>
      <c r="G377" s="445">
        <v>515</v>
      </c>
      <c r="H377" s="445">
        <v>17</v>
      </c>
      <c r="I377" s="406" t="s">
        <v>298</v>
      </c>
      <c r="J377" s="70">
        <v>0</v>
      </c>
      <c r="K377" s="70">
        <v>0</v>
      </c>
      <c r="L377" s="407">
        <f t="shared" si="143"/>
        <v>0</v>
      </c>
      <c r="M377" s="70">
        <v>0</v>
      </c>
      <c r="N377" s="70">
        <v>0</v>
      </c>
      <c r="O377" s="407">
        <f t="shared" si="144"/>
        <v>0</v>
      </c>
      <c r="P377" s="407">
        <f t="shared" si="145"/>
        <v>0</v>
      </c>
      <c r="Q377" s="72" t="s">
        <v>54</v>
      </c>
      <c r="R377" s="71"/>
      <c r="S377" s="72"/>
      <c r="T377" s="128" t="s">
        <v>229</v>
      </c>
      <c r="U377" s="76"/>
    </row>
    <row r="378" spans="1:21" s="45" customFormat="1" hidden="1">
      <c r="A378" s="76"/>
      <c r="B378" s="445">
        <v>2014</v>
      </c>
      <c r="C378" s="142">
        <v>8300</v>
      </c>
      <c r="D378" s="445">
        <v>2</v>
      </c>
      <c r="E378" s="445">
        <v>5000</v>
      </c>
      <c r="F378" s="445">
        <v>5100</v>
      </c>
      <c r="G378" s="445">
        <v>515</v>
      </c>
      <c r="H378" s="445">
        <v>18</v>
      </c>
      <c r="I378" s="406" t="s">
        <v>299</v>
      </c>
      <c r="J378" s="70">
        <v>0</v>
      </c>
      <c r="K378" s="70">
        <v>0</v>
      </c>
      <c r="L378" s="407">
        <f t="shared" si="143"/>
        <v>0</v>
      </c>
      <c r="M378" s="70">
        <v>0</v>
      </c>
      <c r="N378" s="70">
        <v>0</v>
      </c>
      <c r="O378" s="407">
        <f t="shared" si="144"/>
        <v>0</v>
      </c>
      <c r="P378" s="407">
        <f t="shared" si="145"/>
        <v>0</v>
      </c>
      <c r="Q378" s="72" t="s">
        <v>54</v>
      </c>
      <c r="R378" s="71"/>
      <c r="S378" s="72"/>
      <c r="T378" s="128" t="s">
        <v>229</v>
      </c>
      <c r="U378" s="76"/>
    </row>
    <row r="379" spans="1:21" s="45" customFormat="1" hidden="1">
      <c r="A379" s="76"/>
      <c r="B379" s="445">
        <v>2014</v>
      </c>
      <c r="C379" s="142">
        <v>8300</v>
      </c>
      <c r="D379" s="445">
        <v>2</v>
      </c>
      <c r="E379" s="445">
        <v>5000</v>
      </c>
      <c r="F379" s="445">
        <v>5100</v>
      </c>
      <c r="G379" s="445">
        <v>515</v>
      </c>
      <c r="H379" s="445">
        <v>19</v>
      </c>
      <c r="I379" s="406" t="s">
        <v>300</v>
      </c>
      <c r="J379" s="70">
        <v>0</v>
      </c>
      <c r="K379" s="70">
        <v>0</v>
      </c>
      <c r="L379" s="407">
        <f t="shared" si="143"/>
        <v>0</v>
      </c>
      <c r="M379" s="70">
        <v>0</v>
      </c>
      <c r="N379" s="70">
        <v>0</v>
      </c>
      <c r="O379" s="407">
        <f t="shared" si="144"/>
        <v>0</v>
      </c>
      <c r="P379" s="407">
        <f t="shared" si="145"/>
        <v>0</v>
      </c>
      <c r="Q379" s="72" t="s">
        <v>54</v>
      </c>
      <c r="R379" s="71"/>
      <c r="S379" s="72"/>
      <c r="T379" s="128" t="s">
        <v>229</v>
      </c>
      <c r="U379" s="76"/>
    </row>
    <row r="380" spans="1:21" s="45" customFormat="1" hidden="1">
      <c r="A380" s="76"/>
      <c r="B380" s="445">
        <v>2014</v>
      </c>
      <c r="C380" s="142">
        <v>8300</v>
      </c>
      <c r="D380" s="445">
        <v>2</v>
      </c>
      <c r="E380" s="445">
        <v>5000</v>
      </c>
      <c r="F380" s="445">
        <v>5100</v>
      </c>
      <c r="G380" s="445">
        <v>515</v>
      </c>
      <c r="H380" s="445">
        <v>20</v>
      </c>
      <c r="I380" s="406" t="s">
        <v>178</v>
      </c>
      <c r="J380" s="70">
        <v>0</v>
      </c>
      <c r="K380" s="70">
        <v>0</v>
      </c>
      <c r="L380" s="407">
        <f t="shared" si="143"/>
        <v>0</v>
      </c>
      <c r="M380" s="70">
        <v>0</v>
      </c>
      <c r="N380" s="70">
        <v>0</v>
      </c>
      <c r="O380" s="407">
        <f t="shared" si="144"/>
        <v>0</v>
      </c>
      <c r="P380" s="407">
        <f t="shared" si="145"/>
        <v>0</v>
      </c>
      <c r="Q380" s="72" t="s">
        <v>54</v>
      </c>
      <c r="R380" s="71"/>
      <c r="S380" s="72"/>
      <c r="T380" s="128" t="s">
        <v>229</v>
      </c>
      <c r="U380" s="76"/>
    </row>
    <row r="381" spans="1:21" s="110" customFormat="1" hidden="1">
      <c r="A381" s="109"/>
      <c r="B381" s="308">
        <v>2014</v>
      </c>
      <c r="C381" s="145">
        <v>8300</v>
      </c>
      <c r="D381" s="308">
        <v>2</v>
      </c>
      <c r="E381" s="308">
        <v>5000</v>
      </c>
      <c r="F381" s="308">
        <v>5100</v>
      </c>
      <c r="G381" s="308">
        <v>515</v>
      </c>
      <c r="H381" s="308">
        <v>21</v>
      </c>
      <c r="I381" s="406" t="s">
        <v>301</v>
      </c>
      <c r="J381" s="70">
        <v>0</v>
      </c>
      <c r="K381" s="70">
        <v>0</v>
      </c>
      <c r="L381" s="407">
        <f t="shared" si="143"/>
        <v>0</v>
      </c>
      <c r="M381" s="70">
        <v>0</v>
      </c>
      <c r="N381" s="70">
        <v>0</v>
      </c>
      <c r="O381" s="407">
        <f t="shared" si="144"/>
        <v>0</v>
      </c>
      <c r="P381" s="407">
        <f t="shared" si="145"/>
        <v>0</v>
      </c>
      <c r="Q381" s="72" t="s">
        <v>54</v>
      </c>
      <c r="R381" s="414"/>
      <c r="S381" s="415"/>
      <c r="T381" s="128" t="s">
        <v>229</v>
      </c>
      <c r="U381" s="109"/>
    </row>
    <row r="382" spans="1:21" s="110" customFormat="1" hidden="1">
      <c r="A382" s="109"/>
      <c r="B382" s="308">
        <v>2014</v>
      </c>
      <c r="C382" s="145">
        <v>8300</v>
      </c>
      <c r="D382" s="308">
        <v>2</v>
      </c>
      <c r="E382" s="308">
        <v>5000</v>
      </c>
      <c r="F382" s="308">
        <v>5100</v>
      </c>
      <c r="G382" s="308">
        <v>515</v>
      </c>
      <c r="H382" s="308">
        <v>22</v>
      </c>
      <c r="I382" s="406" t="s">
        <v>177</v>
      </c>
      <c r="J382" s="70">
        <v>0</v>
      </c>
      <c r="K382" s="70">
        <v>0</v>
      </c>
      <c r="L382" s="407">
        <v>0</v>
      </c>
      <c r="M382" s="70">
        <v>0</v>
      </c>
      <c r="N382" s="70">
        <v>0</v>
      </c>
      <c r="O382" s="407">
        <v>0</v>
      </c>
      <c r="P382" s="407">
        <v>0</v>
      </c>
      <c r="Q382" s="72" t="s">
        <v>54</v>
      </c>
      <c r="R382" s="414"/>
      <c r="S382" s="415"/>
      <c r="T382" s="128"/>
      <c r="U382" s="109"/>
    </row>
    <row r="383" spans="1:21" s="45" customFormat="1" hidden="1">
      <c r="A383" s="76"/>
      <c r="B383" s="308">
        <v>2014</v>
      </c>
      <c r="C383" s="145">
        <v>8300</v>
      </c>
      <c r="D383" s="308">
        <v>2</v>
      </c>
      <c r="E383" s="308">
        <v>5000</v>
      </c>
      <c r="F383" s="308">
        <v>5100</v>
      </c>
      <c r="G383" s="308">
        <v>515</v>
      </c>
      <c r="H383" s="308">
        <v>23</v>
      </c>
      <c r="I383" s="406" t="s">
        <v>294</v>
      </c>
      <c r="J383" s="70">
        <v>0</v>
      </c>
      <c r="K383" s="70">
        <v>0</v>
      </c>
      <c r="L383" s="407">
        <v>0</v>
      </c>
      <c r="M383" s="70">
        <v>0</v>
      </c>
      <c r="N383" s="70">
        <v>0</v>
      </c>
      <c r="O383" s="407">
        <v>0</v>
      </c>
      <c r="P383" s="407">
        <v>0</v>
      </c>
      <c r="Q383" s="418" t="s">
        <v>54</v>
      </c>
      <c r="R383" s="414"/>
      <c r="S383" s="72"/>
      <c r="T383" s="128" t="s">
        <v>229</v>
      </c>
      <c r="U383" s="76"/>
    </row>
    <row r="384" spans="1:21" s="45" customFormat="1" hidden="1">
      <c r="A384" s="76"/>
      <c r="B384" s="308">
        <v>2014</v>
      </c>
      <c r="C384" s="145">
        <v>8300</v>
      </c>
      <c r="D384" s="308">
        <v>2</v>
      </c>
      <c r="E384" s="308">
        <v>5000</v>
      </c>
      <c r="F384" s="308">
        <v>5100</v>
      </c>
      <c r="G384" s="308">
        <v>515</v>
      </c>
      <c r="H384" s="308">
        <v>24</v>
      </c>
      <c r="I384" s="406" t="s">
        <v>302</v>
      </c>
      <c r="J384" s="70">
        <v>0</v>
      </c>
      <c r="K384" s="70">
        <v>0</v>
      </c>
      <c r="L384" s="407">
        <v>0</v>
      </c>
      <c r="M384" s="70">
        <v>0</v>
      </c>
      <c r="N384" s="70">
        <v>0</v>
      </c>
      <c r="O384" s="407">
        <v>0</v>
      </c>
      <c r="P384" s="407">
        <v>0</v>
      </c>
      <c r="Q384" s="418" t="s">
        <v>54</v>
      </c>
      <c r="R384" s="414"/>
      <c r="S384" s="72"/>
      <c r="T384" s="128" t="s">
        <v>229</v>
      </c>
      <c r="U384" s="76"/>
    </row>
    <row r="385" spans="1:21" s="108" customFormat="1" hidden="1">
      <c r="A385" s="109"/>
      <c r="B385" s="100">
        <v>2014</v>
      </c>
      <c r="C385" s="245">
        <v>8300</v>
      </c>
      <c r="D385" s="100">
        <v>2</v>
      </c>
      <c r="E385" s="100">
        <v>5000</v>
      </c>
      <c r="F385" s="100">
        <v>5100</v>
      </c>
      <c r="G385" s="100">
        <v>519</v>
      </c>
      <c r="H385" s="100"/>
      <c r="I385" s="233" t="s">
        <v>182</v>
      </c>
      <c r="J385" s="171">
        <f>SUM(J386:J397)</f>
        <v>0</v>
      </c>
      <c r="K385" s="171">
        <f t="shared" ref="K385:P385" si="146">SUM(K386:K397)</f>
        <v>0</v>
      </c>
      <c r="L385" s="171">
        <f t="shared" si="146"/>
        <v>0</v>
      </c>
      <c r="M385" s="171">
        <f t="shared" si="146"/>
        <v>0</v>
      </c>
      <c r="N385" s="171">
        <f t="shared" si="146"/>
        <v>0</v>
      </c>
      <c r="O385" s="171">
        <f t="shared" si="146"/>
        <v>0</v>
      </c>
      <c r="P385" s="171">
        <f t="shared" si="146"/>
        <v>0</v>
      </c>
      <c r="Q385" s="171"/>
      <c r="R385" s="405"/>
      <c r="S385" s="171"/>
      <c r="T385" s="63"/>
      <c r="U385" s="109"/>
    </row>
    <row r="386" spans="1:21" s="45" customFormat="1" hidden="1">
      <c r="A386" s="76"/>
      <c r="B386" s="445">
        <v>2014</v>
      </c>
      <c r="C386" s="142">
        <v>8300</v>
      </c>
      <c r="D386" s="445">
        <v>2</v>
      </c>
      <c r="E386" s="445">
        <v>5000</v>
      </c>
      <c r="F386" s="445">
        <v>5100</v>
      </c>
      <c r="G386" s="445">
        <v>519</v>
      </c>
      <c r="H386" s="445">
        <v>1</v>
      </c>
      <c r="I386" s="460" t="s">
        <v>303</v>
      </c>
      <c r="J386" s="70">
        <v>0</v>
      </c>
      <c r="K386" s="70">
        <v>0</v>
      </c>
      <c r="L386" s="407">
        <f t="shared" ref="L386:L397" si="147">J386+K386</f>
        <v>0</v>
      </c>
      <c r="M386" s="70">
        <v>0</v>
      </c>
      <c r="N386" s="70">
        <v>0</v>
      </c>
      <c r="O386" s="407">
        <f t="shared" ref="O386:O397" si="148">+M386+N386</f>
        <v>0</v>
      </c>
      <c r="P386" s="407">
        <f t="shared" ref="P386:P397" si="149">+L386+O386</f>
        <v>0</v>
      </c>
      <c r="Q386" s="422" t="s">
        <v>54</v>
      </c>
      <c r="R386" s="71"/>
      <c r="S386" s="72"/>
      <c r="T386" s="128" t="s">
        <v>229</v>
      </c>
      <c r="U386" s="76"/>
    </row>
    <row r="387" spans="1:21" s="45" customFormat="1" hidden="1">
      <c r="A387" s="76"/>
      <c r="B387" s="445">
        <v>2014</v>
      </c>
      <c r="C387" s="142">
        <v>8300</v>
      </c>
      <c r="D387" s="445">
        <v>2</v>
      </c>
      <c r="E387" s="445">
        <v>5000</v>
      </c>
      <c r="F387" s="445">
        <v>5100</v>
      </c>
      <c r="G387" s="445">
        <v>519</v>
      </c>
      <c r="H387" s="445">
        <v>2</v>
      </c>
      <c r="I387" s="460" t="s">
        <v>304</v>
      </c>
      <c r="J387" s="70">
        <v>0</v>
      </c>
      <c r="K387" s="70">
        <v>0</v>
      </c>
      <c r="L387" s="407">
        <f t="shared" si="147"/>
        <v>0</v>
      </c>
      <c r="M387" s="70">
        <v>0</v>
      </c>
      <c r="N387" s="70">
        <v>0</v>
      </c>
      <c r="O387" s="407">
        <f t="shared" si="148"/>
        <v>0</v>
      </c>
      <c r="P387" s="407">
        <f t="shared" si="149"/>
        <v>0</v>
      </c>
      <c r="Q387" s="422" t="s">
        <v>54</v>
      </c>
      <c r="R387" s="71"/>
      <c r="S387" s="72"/>
      <c r="T387" s="128" t="s">
        <v>229</v>
      </c>
      <c r="U387" s="76"/>
    </row>
    <row r="388" spans="1:21" s="45" customFormat="1" hidden="1">
      <c r="A388" s="76"/>
      <c r="B388" s="445">
        <v>2014</v>
      </c>
      <c r="C388" s="142">
        <v>8300</v>
      </c>
      <c r="D388" s="445">
        <v>2</v>
      </c>
      <c r="E388" s="445">
        <v>5000</v>
      </c>
      <c r="F388" s="445">
        <v>5100</v>
      </c>
      <c r="G388" s="445">
        <v>519</v>
      </c>
      <c r="H388" s="445">
        <v>3</v>
      </c>
      <c r="I388" s="460" t="s">
        <v>184</v>
      </c>
      <c r="J388" s="70">
        <v>0</v>
      </c>
      <c r="K388" s="70">
        <v>0</v>
      </c>
      <c r="L388" s="407">
        <f t="shared" si="147"/>
        <v>0</v>
      </c>
      <c r="M388" s="70">
        <v>0</v>
      </c>
      <c r="N388" s="70">
        <v>0</v>
      </c>
      <c r="O388" s="407">
        <f t="shared" si="148"/>
        <v>0</v>
      </c>
      <c r="P388" s="407">
        <f t="shared" si="149"/>
        <v>0</v>
      </c>
      <c r="Q388" s="422" t="s">
        <v>54</v>
      </c>
      <c r="R388" s="71"/>
      <c r="S388" s="72"/>
      <c r="T388" s="128" t="s">
        <v>229</v>
      </c>
      <c r="U388" s="76"/>
    </row>
    <row r="389" spans="1:21" s="45" customFormat="1" hidden="1">
      <c r="A389" s="76"/>
      <c r="B389" s="445">
        <v>2014</v>
      </c>
      <c r="C389" s="142">
        <v>8300</v>
      </c>
      <c r="D389" s="445">
        <v>2</v>
      </c>
      <c r="E389" s="445">
        <v>5000</v>
      </c>
      <c r="F389" s="445">
        <v>5100</v>
      </c>
      <c r="G389" s="445">
        <v>519</v>
      </c>
      <c r="H389" s="445">
        <v>4</v>
      </c>
      <c r="I389" s="460" t="s">
        <v>305</v>
      </c>
      <c r="J389" s="70">
        <v>0</v>
      </c>
      <c r="K389" s="70">
        <v>0</v>
      </c>
      <c r="L389" s="407">
        <f t="shared" si="147"/>
        <v>0</v>
      </c>
      <c r="M389" s="70">
        <v>0</v>
      </c>
      <c r="N389" s="70">
        <v>0</v>
      </c>
      <c r="O389" s="407">
        <f t="shared" si="148"/>
        <v>0</v>
      </c>
      <c r="P389" s="407">
        <f t="shared" si="149"/>
        <v>0</v>
      </c>
      <c r="Q389" s="422" t="s">
        <v>54</v>
      </c>
      <c r="R389" s="71"/>
      <c r="S389" s="72"/>
      <c r="T389" s="128" t="s">
        <v>229</v>
      </c>
      <c r="U389" s="76"/>
    </row>
    <row r="390" spans="1:21" s="45" customFormat="1" hidden="1">
      <c r="A390" s="76"/>
      <c r="B390" s="445">
        <v>2014</v>
      </c>
      <c r="C390" s="142">
        <v>8300</v>
      </c>
      <c r="D390" s="445">
        <v>2</v>
      </c>
      <c r="E390" s="445">
        <v>5000</v>
      </c>
      <c r="F390" s="445">
        <v>5100</v>
      </c>
      <c r="G390" s="445">
        <v>519</v>
      </c>
      <c r="H390" s="445">
        <v>5</v>
      </c>
      <c r="I390" s="460" t="s">
        <v>306</v>
      </c>
      <c r="J390" s="70">
        <v>0</v>
      </c>
      <c r="K390" s="70">
        <v>0</v>
      </c>
      <c r="L390" s="407">
        <f t="shared" si="147"/>
        <v>0</v>
      </c>
      <c r="M390" s="70">
        <v>0</v>
      </c>
      <c r="N390" s="70">
        <v>0</v>
      </c>
      <c r="O390" s="407">
        <f t="shared" si="148"/>
        <v>0</v>
      </c>
      <c r="P390" s="407">
        <f t="shared" si="149"/>
        <v>0</v>
      </c>
      <c r="Q390" s="422" t="s">
        <v>54</v>
      </c>
      <c r="R390" s="71"/>
      <c r="S390" s="72"/>
      <c r="T390" s="128" t="s">
        <v>229</v>
      </c>
      <c r="U390" s="76"/>
    </row>
    <row r="391" spans="1:21" s="45" customFormat="1" hidden="1">
      <c r="A391" s="76"/>
      <c r="B391" s="308">
        <v>2014</v>
      </c>
      <c r="C391" s="145">
        <v>8300</v>
      </c>
      <c r="D391" s="308">
        <v>2</v>
      </c>
      <c r="E391" s="308">
        <v>5000</v>
      </c>
      <c r="F391" s="308">
        <v>5100</v>
      </c>
      <c r="G391" s="308">
        <v>519</v>
      </c>
      <c r="H391" s="308">
        <v>6</v>
      </c>
      <c r="I391" s="460" t="s">
        <v>307</v>
      </c>
      <c r="J391" s="70">
        <v>0</v>
      </c>
      <c r="K391" s="70">
        <v>0</v>
      </c>
      <c r="L391" s="407">
        <f t="shared" si="147"/>
        <v>0</v>
      </c>
      <c r="M391" s="70">
        <v>0</v>
      </c>
      <c r="N391" s="70">
        <v>0</v>
      </c>
      <c r="O391" s="407">
        <f t="shared" si="148"/>
        <v>0</v>
      </c>
      <c r="P391" s="407">
        <f t="shared" si="149"/>
        <v>0</v>
      </c>
      <c r="Q391" s="422" t="s">
        <v>54</v>
      </c>
      <c r="R391" s="71"/>
      <c r="S391" s="72"/>
      <c r="T391" s="128"/>
      <c r="U391" s="76"/>
    </row>
    <row r="392" spans="1:21" s="45" customFormat="1" hidden="1">
      <c r="A392" s="76"/>
      <c r="B392" s="308">
        <v>2014</v>
      </c>
      <c r="C392" s="145">
        <v>8300</v>
      </c>
      <c r="D392" s="308">
        <v>2</v>
      </c>
      <c r="E392" s="308">
        <v>5000</v>
      </c>
      <c r="F392" s="308">
        <v>5100</v>
      </c>
      <c r="G392" s="308">
        <v>519</v>
      </c>
      <c r="H392" s="308">
        <v>7</v>
      </c>
      <c r="I392" s="460" t="s">
        <v>308</v>
      </c>
      <c r="J392" s="70">
        <v>0</v>
      </c>
      <c r="K392" s="70">
        <v>0</v>
      </c>
      <c r="L392" s="407">
        <f t="shared" si="147"/>
        <v>0</v>
      </c>
      <c r="M392" s="70">
        <v>0</v>
      </c>
      <c r="N392" s="70">
        <v>0</v>
      </c>
      <c r="O392" s="407">
        <f t="shared" si="148"/>
        <v>0</v>
      </c>
      <c r="P392" s="407">
        <f t="shared" si="149"/>
        <v>0</v>
      </c>
      <c r="Q392" s="461" t="s">
        <v>54</v>
      </c>
      <c r="R392" s="414"/>
      <c r="S392" s="72"/>
      <c r="T392" s="128" t="s">
        <v>229</v>
      </c>
      <c r="U392" s="76"/>
    </row>
    <row r="393" spans="1:21" s="45" customFormat="1" hidden="1">
      <c r="A393" s="76"/>
      <c r="B393" s="308">
        <v>2014</v>
      </c>
      <c r="C393" s="145">
        <v>8300</v>
      </c>
      <c r="D393" s="308">
        <v>2</v>
      </c>
      <c r="E393" s="308">
        <v>5000</v>
      </c>
      <c r="F393" s="308">
        <v>5100</v>
      </c>
      <c r="G393" s="308">
        <v>519</v>
      </c>
      <c r="H393" s="308">
        <v>8</v>
      </c>
      <c r="I393" s="460" t="s">
        <v>309</v>
      </c>
      <c r="J393" s="70">
        <v>0</v>
      </c>
      <c r="K393" s="70">
        <v>0</v>
      </c>
      <c r="L393" s="407">
        <f t="shared" si="147"/>
        <v>0</v>
      </c>
      <c r="M393" s="70">
        <v>0</v>
      </c>
      <c r="N393" s="70">
        <v>0</v>
      </c>
      <c r="O393" s="407">
        <f t="shared" si="148"/>
        <v>0</v>
      </c>
      <c r="P393" s="407">
        <f t="shared" si="149"/>
        <v>0</v>
      </c>
      <c r="Q393" s="461" t="s">
        <v>54</v>
      </c>
      <c r="R393" s="414"/>
      <c r="S393" s="72"/>
      <c r="T393" s="128" t="s">
        <v>229</v>
      </c>
      <c r="U393" s="76"/>
    </row>
    <row r="394" spans="1:21" s="45" customFormat="1" hidden="1">
      <c r="A394" s="76"/>
      <c r="B394" s="308">
        <v>2014</v>
      </c>
      <c r="C394" s="145">
        <v>8300</v>
      </c>
      <c r="D394" s="308">
        <v>2</v>
      </c>
      <c r="E394" s="308">
        <v>5000</v>
      </c>
      <c r="F394" s="308">
        <v>5100</v>
      </c>
      <c r="G394" s="308">
        <v>519</v>
      </c>
      <c r="H394" s="308">
        <v>9</v>
      </c>
      <c r="I394" s="460" t="s">
        <v>310</v>
      </c>
      <c r="J394" s="70">
        <v>0</v>
      </c>
      <c r="K394" s="70">
        <v>0</v>
      </c>
      <c r="L394" s="407">
        <f t="shared" si="147"/>
        <v>0</v>
      </c>
      <c r="M394" s="70">
        <v>0</v>
      </c>
      <c r="N394" s="70">
        <v>0</v>
      </c>
      <c r="O394" s="407">
        <f t="shared" si="148"/>
        <v>0</v>
      </c>
      <c r="P394" s="407">
        <f t="shared" si="149"/>
        <v>0</v>
      </c>
      <c r="Q394" s="461" t="s">
        <v>54</v>
      </c>
      <c r="R394" s="414"/>
      <c r="S394" s="72"/>
      <c r="T394" s="128" t="s">
        <v>229</v>
      </c>
      <c r="U394" s="76"/>
    </row>
    <row r="395" spans="1:21" s="45" customFormat="1" hidden="1">
      <c r="A395" s="76"/>
      <c r="B395" s="308">
        <v>2014</v>
      </c>
      <c r="C395" s="145">
        <v>8300</v>
      </c>
      <c r="D395" s="308">
        <v>2</v>
      </c>
      <c r="E395" s="308">
        <v>5000</v>
      </c>
      <c r="F395" s="308">
        <v>5100</v>
      </c>
      <c r="G395" s="308">
        <v>519</v>
      </c>
      <c r="H395" s="308">
        <v>10</v>
      </c>
      <c r="I395" s="460" t="s">
        <v>311</v>
      </c>
      <c r="J395" s="70">
        <v>0</v>
      </c>
      <c r="K395" s="70">
        <v>0</v>
      </c>
      <c r="L395" s="407">
        <f t="shared" si="147"/>
        <v>0</v>
      </c>
      <c r="M395" s="70">
        <v>0</v>
      </c>
      <c r="N395" s="70">
        <v>0</v>
      </c>
      <c r="O395" s="407">
        <f t="shared" si="148"/>
        <v>0</v>
      </c>
      <c r="P395" s="407">
        <f t="shared" si="149"/>
        <v>0</v>
      </c>
      <c r="Q395" s="461" t="s">
        <v>54</v>
      </c>
      <c r="R395" s="414"/>
      <c r="S395" s="72"/>
      <c r="T395" s="128" t="s">
        <v>229</v>
      </c>
      <c r="U395" s="76"/>
    </row>
    <row r="396" spans="1:21" s="45" customFormat="1" hidden="1">
      <c r="A396" s="76"/>
      <c r="B396" s="308">
        <v>2014</v>
      </c>
      <c r="C396" s="145">
        <v>8300</v>
      </c>
      <c r="D396" s="308">
        <v>2</v>
      </c>
      <c r="E396" s="308">
        <v>5000</v>
      </c>
      <c r="F396" s="308">
        <v>5100</v>
      </c>
      <c r="G396" s="308">
        <v>519</v>
      </c>
      <c r="H396" s="308">
        <v>11</v>
      </c>
      <c r="I396" s="406" t="s">
        <v>185</v>
      </c>
      <c r="J396" s="70">
        <v>0</v>
      </c>
      <c r="K396" s="70">
        <v>0</v>
      </c>
      <c r="L396" s="407">
        <f t="shared" si="147"/>
        <v>0</v>
      </c>
      <c r="M396" s="70">
        <v>0</v>
      </c>
      <c r="N396" s="70">
        <v>0</v>
      </c>
      <c r="O396" s="407">
        <f t="shared" si="148"/>
        <v>0</v>
      </c>
      <c r="P396" s="407">
        <f t="shared" si="149"/>
        <v>0</v>
      </c>
      <c r="Q396" s="418" t="s">
        <v>54</v>
      </c>
      <c r="R396" s="419"/>
      <c r="S396" s="72"/>
      <c r="T396" s="128" t="s">
        <v>229</v>
      </c>
      <c r="U396" s="76"/>
    </row>
    <row r="397" spans="1:21" s="45" customFormat="1" hidden="1">
      <c r="A397" s="76"/>
      <c r="B397" s="308">
        <v>2014</v>
      </c>
      <c r="C397" s="145">
        <v>8300</v>
      </c>
      <c r="D397" s="308">
        <v>2</v>
      </c>
      <c r="E397" s="308">
        <v>5000</v>
      </c>
      <c r="F397" s="308">
        <v>5100</v>
      </c>
      <c r="G397" s="308">
        <v>519</v>
      </c>
      <c r="H397" s="308">
        <v>12</v>
      </c>
      <c r="I397" s="460" t="s">
        <v>183</v>
      </c>
      <c r="J397" s="70">
        <v>0</v>
      </c>
      <c r="K397" s="70">
        <v>0</v>
      </c>
      <c r="L397" s="407">
        <f t="shared" si="147"/>
        <v>0</v>
      </c>
      <c r="M397" s="70">
        <v>0</v>
      </c>
      <c r="N397" s="70">
        <v>0</v>
      </c>
      <c r="O397" s="407">
        <f t="shared" si="148"/>
        <v>0</v>
      </c>
      <c r="P397" s="407">
        <f t="shared" si="149"/>
        <v>0</v>
      </c>
      <c r="Q397" s="422" t="s">
        <v>54</v>
      </c>
      <c r="R397" s="414"/>
      <c r="S397" s="72"/>
      <c r="T397" s="128"/>
      <c r="U397" s="76"/>
    </row>
    <row r="398" spans="1:21" s="77" customFormat="1" hidden="1">
      <c r="A398" s="76"/>
      <c r="B398" s="402">
        <v>2014</v>
      </c>
      <c r="C398" s="403">
        <v>8300</v>
      </c>
      <c r="D398" s="402">
        <v>2</v>
      </c>
      <c r="E398" s="402">
        <v>5000</v>
      </c>
      <c r="F398" s="402">
        <v>5200</v>
      </c>
      <c r="G398" s="402"/>
      <c r="H398" s="402"/>
      <c r="I398" s="232" t="s">
        <v>312</v>
      </c>
      <c r="J398" s="170">
        <f t="shared" ref="J398:P398" si="150">J399+J405</f>
        <v>0</v>
      </c>
      <c r="K398" s="170">
        <f t="shared" si="150"/>
        <v>0</v>
      </c>
      <c r="L398" s="170">
        <f t="shared" si="150"/>
        <v>0</v>
      </c>
      <c r="M398" s="170">
        <f t="shared" si="150"/>
        <v>0</v>
      </c>
      <c r="N398" s="170">
        <f t="shared" si="150"/>
        <v>0</v>
      </c>
      <c r="O398" s="170">
        <f t="shared" si="150"/>
        <v>0</v>
      </c>
      <c r="P398" s="170">
        <f t="shared" si="150"/>
        <v>0</v>
      </c>
      <c r="Q398" s="170"/>
      <c r="R398" s="404"/>
      <c r="S398" s="170"/>
      <c r="T398" s="57"/>
      <c r="U398" s="76"/>
    </row>
    <row r="399" spans="1:21" s="79" customFormat="1" hidden="1">
      <c r="A399" s="76"/>
      <c r="B399" s="100">
        <v>2014</v>
      </c>
      <c r="C399" s="245">
        <v>8300</v>
      </c>
      <c r="D399" s="100">
        <v>2</v>
      </c>
      <c r="E399" s="100">
        <v>5000</v>
      </c>
      <c r="F399" s="100">
        <v>5200</v>
      </c>
      <c r="G399" s="100">
        <v>521</v>
      </c>
      <c r="H399" s="100"/>
      <c r="I399" s="233" t="s">
        <v>187</v>
      </c>
      <c r="J399" s="171">
        <f t="shared" ref="J399:P399" si="151">SUM(J400:J404)</f>
        <v>0</v>
      </c>
      <c r="K399" s="171">
        <f t="shared" si="151"/>
        <v>0</v>
      </c>
      <c r="L399" s="171">
        <f t="shared" si="151"/>
        <v>0</v>
      </c>
      <c r="M399" s="171">
        <f t="shared" si="151"/>
        <v>0</v>
      </c>
      <c r="N399" s="171">
        <f t="shared" si="151"/>
        <v>0</v>
      </c>
      <c r="O399" s="171">
        <f t="shared" si="151"/>
        <v>0</v>
      </c>
      <c r="P399" s="171">
        <f t="shared" si="151"/>
        <v>0</v>
      </c>
      <c r="Q399" s="171"/>
      <c r="R399" s="405"/>
      <c r="S399" s="171"/>
      <c r="T399" s="63"/>
      <c r="U399" s="76"/>
    </row>
    <row r="400" spans="1:21" s="45" customFormat="1" ht="40.5" hidden="1">
      <c r="A400" s="76"/>
      <c r="B400" s="445">
        <v>2014</v>
      </c>
      <c r="C400" s="142">
        <v>8300</v>
      </c>
      <c r="D400" s="445">
        <v>2</v>
      </c>
      <c r="E400" s="445">
        <v>5000</v>
      </c>
      <c r="F400" s="445">
        <v>5200</v>
      </c>
      <c r="G400" s="445">
        <v>521</v>
      </c>
      <c r="H400" s="445">
        <v>1</v>
      </c>
      <c r="I400" s="406" t="s">
        <v>313</v>
      </c>
      <c r="J400" s="70">
        <v>0</v>
      </c>
      <c r="K400" s="70">
        <v>0</v>
      </c>
      <c r="L400" s="407">
        <f>J400+K400</f>
        <v>0</v>
      </c>
      <c r="M400" s="70">
        <v>0</v>
      </c>
      <c r="N400" s="70">
        <v>0</v>
      </c>
      <c r="O400" s="407">
        <f>+M400+N400</f>
        <v>0</v>
      </c>
      <c r="P400" s="407">
        <f>+L400+O400</f>
        <v>0</v>
      </c>
      <c r="Q400" s="422" t="s">
        <v>170</v>
      </c>
      <c r="R400" s="71"/>
      <c r="S400" s="72"/>
      <c r="T400" s="128" t="s">
        <v>229</v>
      </c>
      <c r="U400" s="76"/>
    </row>
    <row r="401" spans="1:21" s="45" customFormat="1" ht="40.5" hidden="1">
      <c r="A401" s="76"/>
      <c r="B401" s="445">
        <v>2014</v>
      </c>
      <c r="C401" s="142">
        <v>8300</v>
      </c>
      <c r="D401" s="445">
        <v>2</v>
      </c>
      <c r="E401" s="445">
        <v>5000</v>
      </c>
      <c r="F401" s="445">
        <v>5200</v>
      </c>
      <c r="G401" s="445">
        <v>521</v>
      </c>
      <c r="H401" s="445">
        <v>2</v>
      </c>
      <c r="I401" s="406" t="s">
        <v>314</v>
      </c>
      <c r="J401" s="70">
        <v>0</v>
      </c>
      <c r="K401" s="70">
        <v>0</v>
      </c>
      <c r="L401" s="407">
        <f>J401+K401</f>
        <v>0</v>
      </c>
      <c r="M401" s="70">
        <v>0</v>
      </c>
      <c r="N401" s="70">
        <v>0</v>
      </c>
      <c r="O401" s="407">
        <f>+M401+N401</f>
        <v>0</v>
      </c>
      <c r="P401" s="407">
        <f>+L401+O401</f>
        <v>0</v>
      </c>
      <c r="Q401" s="422" t="s">
        <v>170</v>
      </c>
      <c r="R401" s="71"/>
      <c r="S401" s="72"/>
      <c r="T401" s="128" t="s">
        <v>229</v>
      </c>
      <c r="U401" s="76"/>
    </row>
    <row r="402" spans="1:21" s="45" customFormat="1" ht="40.5" hidden="1">
      <c r="A402" s="76"/>
      <c r="B402" s="445">
        <v>2014</v>
      </c>
      <c r="C402" s="142">
        <v>8300</v>
      </c>
      <c r="D402" s="445">
        <v>2</v>
      </c>
      <c r="E402" s="445">
        <v>5000</v>
      </c>
      <c r="F402" s="445">
        <v>5200</v>
      </c>
      <c r="G402" s="445">
        <v>521</v>
      </c>
      <c r="H402" s="445">
        <v>3</v>
      </c>
      <c r="I402" s="406" t="s">
        <v>315</v>
      </c>
      <c r="J402" s="70">
        <v>0</v>
      </c>
      <c r="K402" s="70">
        <v>0</v>
      </c>
      <c r="L402" s="407">
        <f>J402+K402</f>
        <v>0</v>
      </c>
      <c r="M402" s="70">
        <v>0</v>
      </c>
      <c r="N402" s="70">
        <v>0</v>
      </c>
      <c r="O402" s="407">
        <f>+M402+N402</f>
        <v>0</v>
      </c>
      <c r="P402" s="407">
        <f>+L402+O402</f>
        <v>0</v>
      </c>
      <c r="Q402" s="422" t="s">
        <v>170</v>
      </c>
      <c r="R402" s="71"/>
      <c r="S402" s="72"/>
      <c r="T402" s="128" t="s">
        <v>229</v>
      </c>
      <c r="U402" s="76"/>
    </row>
    <row r="403" spans="1:21" s="45" customFormat="1" ht="40.5" hidden="1">
      <c r="A403" s="76"/>
      <c r="B403" s="445">
        <v>2014</v>
      </c>
      <c r="C403" s="142">
        <v>8300</v>
      </c>
      <c r="D403" s="445">
        <v>2</v>
      </c>
      <c r="E403" s="445">
        <v>5000</v>
      </c>
      <c r="F403" s="445">
        <v>5200</v>
      </c>
      <c r="G403" s="445">
        <v>521</v>
      </c>
      <c r="H403" s="445">
        <v>4</v>
      </c>
      <c r="I403" s="406" t="s">
        <v>316</v>
      </c>
      <c r="J403" s="70">
        <v>0</v>
      </c>
      <c r="K403" s="70">
        <v>0</v>
      </c>
      <c r="L403" s="407">
        <f>J403+K403</f>
        <v>0</v>
      </c>
      <c r="M403" s="70">
        <v>0</v>
      </c>
      <c r="N403" s="70">
        <v>0</v>
      </c>
      <c r="O403" s="407">
        <f>+M403+N403</f>
        <v>0</v>
      </c>
      <c r="P403" s="407">
        <f>+L403+O403</f>
        <v>0</v>
      </c>
      <c r="Q403" s="422" t="s">
        <v>170</v>
      </c>
      <c r="R403" s="71"/>
      <c r="S403" s="72"/>
      <c r="T403" s="128" t="s">
        <v>229</v>
      </c>
      <c r="U403" s="76"/>
    </row>
    <row r="404" spans="1:21" s="45" customFormat="1" ht="40.5" hidden="1">
      <c r="A404" s="76"/>
      <c r="B404" s="308">
        <v>2014</v>
      </c>
      <c r="C404" s="145">
        <v>8300</v>
      </c>
      <c r="D404" s="308">
        <v>2</v>
      </c>
      <c r="E404" s="308">
        <v>5000</v>
      </c>
      <c r="F404" s="308">
        <v>5200</v>
      </c>
      <c r="G404" s="308">
        <v>521</v>
      </c>
      <c r="H404" s="308">
        <v>5</v>
      </c>
      <c r="I404" s="406" t="s">
        <v>317</v>
      </c>
      <c r="J404" s="70">
        <v>0</v>
      </c>
      <c r="K404" s="70">
        <v>0</v>
      </c>
      <c r="L404" s="407">
        <f>J404+K404</f>
        <v>0</v>
      </c>
      <c r="M404" s="70">
        <v>0</v>
      </c>
      <c r="N404" s="70">
        <v>0</v>
      </c>
      <c r="O404" s="407">
        <f>+M404+N404</f>
        <v>0</v>
      </c>
      <c r="P404" s="407">
        <f>+L404+O404</f>
        <v>0</v>
      </c>
      <c r="Q404" s="461" t="s">
        <v>170</v>
      </c>
      <c r="R404" s="414"/>
      <c r="S404" s="72"/>
      <c r="T404" s="128" t="s">
        <v>229</v>
      </c>
      <c r="U404" s="76"/>
    </row>
    <row r="405" spans="1:21" s="79" customFormat="1" hidden="1">
      <c r="A405" s="76"/>
      <c r="B405" s="100">
        <v>2014</v>
      </c>
      <c r="C405" s="245">
        <v>8300</v>
      </c>
      <c r="D405" s="100">
        <v>2</v>
      </c>
      <c r="E405" s="100">
        <v>5000</v>
      </c>
      <c r="F405" s="100">
        <v>5200</v>
      </c>
      <c r="G405" s="100">
        <v>523</v>
      </c>
      <c r="H405" s="100"/>
      <c r="I405" s="233" t="s">
        <v>190</v>
      </c>
      <c r="J405" s="171">
        <f>SUM(J406:J410)</f>
        <v>0</v>
      </c>
      <c r="K405" s="171">
        <f t="shared" ref="K405:P405" si="152">SUM(K406:K410)</f>
        <v>0</v>
      </c>
      <c r="L405" s="171">
        <f t="shared" si="152"/>
        <v>0</v>
      </c>
      <c r="M405" s="171">
        <f t="shared" si="152"/>
        <v>0</v>
      </c>
      <c r="N405" s="171">
        <f t="shared" si="152"/>
        <v>0</v>
      </c>
      <c r="O405" s="171">
        <f t="shared" si="152"/>
        <v>0</v>
      </c>
      <c r="P405" s="171">
        <f t="shared" si="152"/>
        <v>0</v>
      </c>
      <c r="Q405" s="171"/>
      <c r="R405" s="405"/>
      <c r="S405" s="171"/>
      <c r="T405" s="63"/>
      <c r="U405" s="76"/>
    </row>
    <row r="406" spans="1:21" s="45" customFormat="1" hidden="1">
      <c r="A406" s="76"/>
      <c r="B406" s="445">
        <v>2014</v>
      </c>
      <c r="C406" s="142">
        <v>8300</v>
      </c>
      <c r="D406" s="445">
        <v>2</v>
      </c>
      <c r="E406" s="445">
        <v>5000</v>
      </c>
      <c r="F406" s="445">
        <v>5200</v>
      </c>
      <c r="G406" s="445">
        <v>523</v>
      </c>
      <c r="H406" s="445">
        <v>1</v>
      </c>
      <c r="I406" s="462" t="s">
        <v>191</v>
      </c>
      <c r="J406" s="70">
        <v>0</v>
      </c>
      <c r="K406" s="70">
        <v>0</v>
      </c>
      <c r="L406" s="407">
        <f>J406+K406</f>
        <v>0</v>
      </c>
      <c r="M406" s="70">
        <v>0</v>
      </c>
      <c r="N406" s="70">
        <v>0</v>
      </c>
      <c r="O406" s="407">
        <f>+M406+N406</f>
        <v>0</v>
      </c>
      <c r="P406" s="407">
        <f>+L406+O406</f>
        <v>0</v>
      </c>
      <c r="Q406" s="72" t="s">
        <v>54</v>
      </c>
      <c r="R406" s="71"/>
      <c r="S406" s="72"/>
      <c r="T406" s="128" t="s">
        <v>229</v>
      </c>
      <c r="U406" s="76"/>
    </row>
    <row r="407" spans="1:21" s="45" customFormat="1" hidden="1">
      <c r="A407" s="76"/>
      <c r="B407" s="445">
        <v>2014</v>
      </c>
      <c r="C407" s="142">
        <v>8300</v>
      </c>
      <c r="D407" s="445">
        <v>2</v>
      </c>
      <c r="E407" s="445">
        <v>5000</v>
      </c>
      <c r="F407" s="445">
        <v>5200</v>
      </c>
      <c r="G407" s="445">
        <v>523</v>
      </c>
      <c r="H407" s="445">
        <v>2</v>
      </c>
      <c r="I407" s="462" t="s">
        <v>318</v>
      </c>
      <c r="J407" s="70">
        <v>0</v>
      </c>
      <c r="K407" s="70">
        <v>0</v>
      </c>
      <c r="L407" s="407">
        <f>J407+K407</f>
        <v>0</v>
      </c>
      <c r="M407" s="70">
        <v>0</v>
      </c>
      <c r="N407" s="70">
        <v>0</v>
      </c>
      <c r="O407" s="407">
        <f>+M407+N407</f>
        <v>0</v>
      </c>
      <c r="P407" s="407">
        <f>+L407+O407</f>
        <v>0</v>
      </c>
      <c r="Q407" s="72" t="s">
        <v>54</v>
      </c>
      <c r="R407" s="71"/>
      <c r="S407" s="72"/>
      <c r="T407" s="128" t="s">
        <v>229</v>
      </c>
      <c r="U407" s="76"/>
    </row>
    <row r="408" spans="1:21" s="45" customFormat="1" hidden="1">
      <c r="A408" s="76"/>
      <c r="B408" s="445">
        <v>2014</v>
      </c>
      <c r="C408" s="142">
        <v>8300</v>
      </c>
      <c r="D408" s="445">
        <v>2</v>
      </c>
      <c r="E408" s="445">
        <v>5000</v>
      </c>
      <c r="F408" s="445">
        <v>5200</v>
      </c>
      <c r="G408" s="445">
        <v>523</v>
      </c>
      <c r="H408" s="445">
        <v>3</v>
      </c>
      <c r="I408" s="462" t="s">
        <v>319</v>
      </c>
      <c r="J408" s="70">
        <v>0</v>
      </c>
      <c r="K408" s="70">
        <v>0</v>
      </c>
      <c r="L408" s="407">
        <f>J408+K408</f>
        <v>0</v>
      </c>
      <c r="M408" s="70">
        <v>0</v>
      </c>
      <c r="N408" s="70">
        <v>0</v>
      </c>
      <c r="O408" s="407">
        <f>+M408+N408</f>
        <v>0</v>
      </c>
      <c r="P408" s="407">
        <f>+L408+O408</f>
        <v>0</v>
      </c>
      <c r="Q408" s="72" t="s">
        <v>54</v>
      </c>
      <c r="R408" s="71"/>
      <c r="S408" s="72"/>
      <c r="T408" s="128" t="s">
        <v>229</v>
      </c>
      <c r="U408" s="76"/>
    </row>
    <row r="409" spans="1:21" s="45" customFormat="1" hidden="1">
      <c r="A409" s="76"/>
      <c r="B409" s="445">
        <v>2014</v>
      </c>
      <c r="C409" s="142">
        <v>8300</v>
      </c>
      <c r="D409" s="445">
        <v>2</v>
      </c>
      <c r="E409" s="445">
        <v>5000</v>
      </c>
      <c r="F409" s="445">
        <v>5200</v>
      </c>
      <c r="G409" s="445">
        <v>523</v>
      </c>
      <c r="H409" s="445">
        <v>4</v>
      </c>
      <c r="I409" s="462" t="s">
        <v>192</v>
      </c>
      <c r="J409" s="70">
        <v>0</v>
      </c>
      <c r="K409" s="70">
        <v>0</v>
      </c>
      <c r="L409" s="407">
        <f>J409+K409</f>
        <v>0</v>
      </c>
      <c r="M409" s="70">
        <v>0</v>
      </c>
      <c r="N409" s="70">
        <v>0</v>
      </c>
      <c r="O409" s="407">
        <f>+M409+N409</f>
        <v>0</v>
      </c>
      <c r="P409" s="407">
        <f>+L409+O409</f>
        <v>0</v>
      </c>
      <c r="Q409" s="72" t="s">
        <v>54</v>
      </c>
      <c r="R409" s="71"/>
      <c r="S409" s="72"/>
      <c r="T409" s="128" t="s">
        <v>229</v>
      </c>
      <c r="U409" s="76"/>
    </row>
    <row r="410" spans="1:21" s="45" customFormat="1" hidden="1">
      <c r="A410" s="76"/>
      <c r="B410" s="445">
        <v>2014</v>
      </c>
      <c r="C410" s="142">
        <v>8300</v>
      </c>
      <c r="D410" s="445">
        <v>2</v>
      </c>
      <c r="E410" s="445">
        <v>5000</v>
      </c>
      <c r="F410" s="445">
        <v>5200</v>
      </c>
      <c r="G410" s="445">
        <v>523</v>
      </c>
      <c r="H410" s="445">
        <v>5</v>
      </c>
      <c r="I410" s="462" t="s">
        <v>320</v>
      </c>
      <c r="J410" s="70">
        <v>0</v>
      </c>
      <c r="K410" s="70">
        <v>0</v>
      </c>
      <c r="L410" s="407">
        <f>J410+K410</f>
        <v>0</v>
      </c>
      <c r="M410" s="70">
        <v>0</v>
      </c>
      <c r="N410" s="70">
        <v>0</v>
      </c>
      <c r="O410" s="407">
        <f>+M410+N410</f>
        <v>0</v>
      </c>
      <c r="P410" s="407">
        <f>+L410+O410</f>
        <v>0</v>
      </c>
      <c r="Q410" s="72" t="s">
        <v>54</v>
      </c>
      <c r="R410" s="71"/>
      <c r="S410" s="72"/>
      <c r="T410" s="128" t="s">
        <v>229</v>
      </c>
      <c r="U410" s="76"/>
    </row>
    <row r="411" spans="1:21" s="77" customFormat="1" hidden="1">
      <c r="A411" s="76"/>
      <c r="B411" s="402">
        <v>2014</v>
      </c>
      <c r="C411" s="403">
        <v>8300</v>
      </c>
      <c r="D411" s="402">
        <v>2</v>
      </c>
      <c r="E411" s="402">
        <v>5000</v>
      </c>
      <c r="F411" s="402">
        <v>5300</v>
      </c>
      <c r="G411" s="402"/>
      <c r="H411" s="402"/>
      <c r="I411" s="232" t="s">
        <v>321</v>
      </c>
      <c r="J411" s="170">
        <f>J412+J441</f>
        <v>0</v>
      </c>
      <c r="K411" s="170">
        <f t="shared" ref="K411:P411" si="153">K412+K441</f>
        <v>0</v>
      </c>
      <c r="L411" s="170">
        <f t="shared" si="153"/>
        <v>0</v>
      </c>
      <c r="M411" s="170">
        <f t="shared" si="153"/>
        <v>0</v>
      </c>
      <c r="N411" s="170">
        <f t="shared" si="153"/>
        <v>0</v>
      </c>
      <c r="O411" s="170">
        <f t="shared" si="153"/>
        <v>0</v>
      </c>
      <c r="P411" s="170">
        <f t="shared" si="153"/>
        <v>0</v>
      </c>
      <c r="Q411" s="170"/>
      <c r="R411" s="404"/>
      <c r="S411" s="170"/>
      <c r="T411" s="57"/>
      <c r="U411" s="76"/>
    </row>
    <row r="412" spans="1:21" s="79" customFormat="1" hidden="1">
      <c r="A412" s="76"/>
      <c r="B412" s="100">
        <v>2014</v>
      </c>
      <c r="C412" s="245">
        <v>8300</v>
      </c>
      <c r="D412" s="100">
        <v>2</v>
      </c>
      <c r="E412" s="100">
        <v>5000</v>
      </c>
      <c r="F412" s="100">
        <v>5300</v>
      </c>
      <c r="G412" s="100">
        <v>531</v>
      </c>
      <c r="H412" s="100"/>
      <c r="I412" s="233" t="s">
        <v>322</v>
      </c>
      <c r="J412" s="171">
        <f>SUM(J413:J440)</f>
        <v>0</v>
      </c>
      <c r="K412" s="171">
        <f t="shared" ref="K412:P412" si="154">SUM(K413:K440)</f>
        <v>0</v>
      </c>
      <c r="L412" s="171">
        <f t="shared" si="154"/>
        <v>0</v>
      </c>
      <c r="M412" s="171">
        <f t="shared" si="154"/>
        <v>0</v>
      </c>
      <c r="N412" s="171">
        <f t="shared" si="154"/>
        <v>0</v>
      </c>
      <c r="O412" s="171">
        <f t="shared" si="154"/>
        <v>0</v>
      </c>
      <c r="P412" s="171">
        <f t="shared" si="154"/>
        <v>0</v>
      </c>
      <c r="Q412" s="171"/>
      <c r="R412" s="405"/>
      <c r="S412" s="171"/>
      <c r="T412" s="63"/>
      <c r="U412" s="76"/>
    </row>
    <row r="413" spans="1:21" s="45" customFormat="1" hidden="1">
      <c r="A413" s="76"/>
      <c r="B413" s="445">
        <v>2014</v>
      </c>
      <c r="C413" s="142">
        <v>8300</v>
      </c>
      <c r="D413" s="445">
        <v>2</v>
      </c>
      <c r="E413" s="445">
        <v>5000</v>
      </c>
      <c r="F413" s="445">
        <v>5300</v>
      </c>
      <c r="G413" s="445">
        <v>531</v>
      </c>
      <c r="H413" s="445">
        <v>1</v>
      </c>
      <c r="I413" s="406" t="s">
        <v>323</v>
      </c>
      <c r="J413" s="70">
        <v>0</v>
      </c>
      <c r="K413" s="70">
        <v>0</v>
      </c>
      <c r="L413" s="407">
        <f t="shared" ref="L413:L440" si="155">J413+K413</f>
        <v>0</v>
      </c>
      <c r="M413" s="70">
        <v>0</v>
      </c>
      <c r="N413" s="70">
        <v>0</v>
      </c>
      <c r="O413" s="407">
        <f t="shared" ref="O413:O440" si="156">+M413+N413</f>
        <v>0</v>
      </c>
      <c r="P413" s="407">
        <f t="shared" ref="P413:P440" si="157">+L413+O413</f>
        <v>0</v>
      </c>
      <c r="Q413" s="422" t="s">
        <v>54</v>
      </c>
      <c r="R413" s="71"/>
      <c r="S413" s="72"/>
      <c r="T413" s="128" t="s">
        <v>229</v>
      </c>
      <c r="U413" s="76"/>
    </row>
    <row r="414" spans="1:21" s="45" customFormat="1" hidden="1">
      <c r="A414" s="76"/>
      <c r="B414" s="445">
        <v>2014</v>
      </c>
      <c r="C414" s="142">
        <v>8300</v>
      </c>
      <c r="D414" s="445">
        <v>2</v>
      </c>
      <c r="E414" s="445">
        <v>5000</v>
      </c>
      <c r="F414" s="445">
        <v>5300</v>
      </c>
      <c r="G414" s="445">
        <v>531</v>
      </c>
      <c r="H414" s="445">
        <v>2</v>
      </c>
      <c r="I414" s="406" t="s">
        <v>324</v>
      </c>
      <c r="J414" s="70">
        <v>0</v>
      </c>
      <c r="K414" s="70">
        <v>0</v>
      </c>
      <c r="L414" s="407">
        <f t="shared" si="155"/>
        <v>0</v>
      </c>
      <c r="M414" s="70">
        <v>0</v>
      </c>
      <c r="N414" s="70">
        <v>0</v>
      </c>
      <c r="O414" s="407">
        <f t="shared" si="156"/>
        <v>0</v>
      </c>
      <c r="P414" s="407">
        <f t="shared" si="157"/>
        <v>0</v>
      </c>
      <c r="Q414" s="422" t="s">
        <v>54</v>
      </c>
      <c r="R414" s="71"/>
      <c r="S414" s="72"/>
      <c r="T414" s="128" t="s">
        <v>229</v>
      </c>
      <c r="U414" s="76"/>
    </row>
    <row r="415" spans="1:21" s="45" customFormat="1" hidden="1">
      <c r="A415" s="76"/>
      <c r="B415" s="445">
        <v>2014</v>
      </c>
      <c r="C415" s="142">
        <v>8300</v>
      </c>
      <c r="D415" s="445">
        <v>2</v>
      </c>
      <c r="E415" s="445">
        <v>5000</v>
      </c>
      <c r="F415" s="445">
        <v>5300</v>
      </c>
      <c r="G415" s="445">
        <v>531</v>
      </c>
      <c r="H415" s="445">
        <v>3</v>
      </c>
      <c r="I415" s="406" t="s">
        <v>325</v>
      </c>
      <c r="J415" s="70">
        <v>0</v>
      </c>
      <c r="K415" s="70">
        <v>0</v>
      </c>
      <c r="L415" s="407">
        <f t="shared" si="155"/>
        <v>0</v>
      </c>
      <c r="M415" s="70">
        <v>0</v>
      </c>
      <c r="N415" s="70">
        <v>0</v>
      </c>
      <c r="O415" s="407">
        <f t="shared" si="156"/>
        <v>0</v>
      </c>
      <c r="P415" s="407">
        <f t="shared" si="157"/>
        <v>0</v>
      </c>
      <c r="Q415" s="422" t="s">
        <v>54</v>
      </c>
      <c r="R415" s="71"/>
      <c r="S415" s="72"/>
      <c r="T415" s="128" t="s">
        <v>229</v>
      </c>
      <c r="U415" s="76"/>
    </row>
    <row r="416" spans="1:21" s="45" customFormat="1" hidden="1">
      <c r="A416" s="76"/>
      <c r="B416" s="445">
        <v>2014</v>
      </c>
      <c r="C416" s="142">
        <v>8300</v>
      </c>
      <c r="D416" s="445">
        <v>2</v>
      </c>
      <c r="E416" s="445">
        <v>5000</v>
      </c>
      <c r="F416" s="445">
        <v>5300</v>
      </c>
      <c r="G416" s="445">
        <v>531</v>
      </c>
      <c r="H416" s="445">
        <v>4</v>
      </c>
      <c r="I416" s="406" t="s">
        <v>326</v>
      </c>
      <c r="J416" s="70">
        <v>0</v>
      </c>
      <c r="K416" s="70">
        <v>0</v>
      </c>
      <c r="L416" s="407">
        <f t="shared" si="155"/>
        <v>0</v>
      </c>
      <c r="M416" s="70">
        <v>0</v>
      </c>
      <c r="N416" s="70">
        <v>0</v>
      </c>
      <c r="O416" s="407">
        <f t="shared" si="156"/>
        <v>0</v>
      </c>
      <c r="P416" s="407">
        <f t="shared" si="157"/>
        <v>0</v>
      </c>
      <c r="Q416" s="422" t="s">
        <v>54</v>
      </c>
      <c r="R416" s="71"/>
      <c r="S416" s="72"/>
      <c r="T416" s="128" t="s">
        <v>229</v>
      </c>
      <c r="U416" s="76"/>
    </row>
    <row r="417" spans="1:21" s="45" customFormat="1" hidden="1">
      <c r="A417" s="76"/>
      <c r="B417" s="445">
        <v>2014</v>
      </c>
      <c r="C417" s="142">
        <v>8300</v>
      </c>
      <c r="D417" s="445">
        <v>2</v>
      </c>
      <c r="E417" s="445">
        <v>5000</v>
      </c>
      <c r="F417" s="445">
        <v>5300</v>
      </c>
      <c r="G417" s="445">
        <v>531</v>
      </c>
      <c r="H417" s="445">
        <v>5</v>
      </c>
      <c r="I417" s="406" t="s">
        <v>327</v>
      </c>
      <c r="J417" s="70">
        <v>0</v>
      </c>
      <c r="K417" s="70">
        <v>0</v>
      </c>
      <c r="L417" s="407">
        <f t="shared" si="155"/>
        <v>0</v>
      </c>
      <c r="M417" s="70">
        <v>0</v>
      </c>
      <c r="N417" s="70">
        <v>0</v>
      </c>
      <c r="O417" s="407">
        <f t="shared" si="156"/>
        <v>0</v>
      </c>
      <c r="P417" s="407">
        <f t="shared" si="157"/>
        <v>0</v>
      </c>
      <c r="Q417" s="422" t="s">
        <v>54</v>
      </c>
      <c r="R417" s="71"/>
      <c r="S417" s="72"/>
      <c r="T417" s="128" t="s">
        <v>229</v>
      </c>
      <c r="U417" s="76"/>
    </row>
    <row r="418" spans="1:21" s="45" customFormat="1" hidden="1">
      <c r="A418" s="76"/>
      <c r="B418" s="445">
        <v>2014</v>
      </c>
      <c r="C418" s="142">
        <v>8300</v>
      </c>
      <c r="D418" s="445">
        <v>2</v>
      </c>
      <c r="E418" s="445">
        <v>5000</v>
      </c>
      <c r="F418" s="445">
        <v>5300</v>
      </c>
      <c r="G418" s="445">
        <v>531</v>
      </c>
      <c r="H418" s="445">
        <v>6</v>
      </c>
      <c r="I418" s="406" t="s">
        <v>328</v>
      </c>
      <c r="J418" s="70">
        <v>0</v>
      </c>
      <c r="K418" s="70">
        <v>0</v>
      </c>
      <c r="L418" s="407">
        <f t="shared" si="155"/>
        <v>0</v>
      </c>
      <c r="M418" s="70">
        <v>0</v>
      </c>
      <c r="N418" s="70">
        <v>0</v>
      </c>
      <c r="O418" s="407">
        <f t="shared" si="156"/>
        <v>0</v>
      </c>
      <c r="P418" s="407">
        <f t="shared" si="157"/>
        <v>0</v>
      </c>
      <c r="Q418" s="422" t="s">
        <v>54</v>
      </c>
      <c r="R418" s="71"/>
      <c r="S418" s="72"/>
      <c r="T418" s="128" t="s">
        <v>229</v>
      </c>
      <c r="U418" s="76"/>
    </row>
    <row r="419" spans="1:21" s="45" customFormat="1" hidden="1">
      <c r="A419" s="76"/>
      <c r="B419" s="445">
        <v>2014</v>
      </c>
      <c r="C419" s="142">
        <v>8300</v>
      </c>
      <c r="D419" s="445">
        <v>2</v>
      </c>
      <c r="E419" s="445">
        <v>5000</v>
      </c>
      <c r="F419" s="445">
        <v>5300</v>
      </c>
      <c r="G419" s="445">
        <v>531</v>
      </c>
      <c r="H419" s="445">
        <v>7</v>
      </c>
      <c r="I419" s="406" t="s">
        <v>329</v>
      </c>
      <c r="J419" s="70">
        <v>0</v>
      </c>
      <c r="K419" s="70">
        <v>0</v>
      </c>
      <c r="L419" s="407">
        <f t="shared" si="155"/>
        <v>0</v>
      </c>
      <c r="M419" s="70">
        <v>0</v>
      </c>
      <c r="N419" s="70">
        <v>0</v>
      </c>
      <c r="O419" s="407">
        <f t="shared" si="156"/>
        <v>0</v>
      </c>
      <c r="P419" s="407">
        <f t="shared" si="157"/>
        <v>0</v>
      </c>
      <c r="Q419" s="422" t="s">
        <v>54</v>
      </c>
      <c r="R419" s="71"/>
      <c r="S419" s="72"/>
      <c r="T419" s="128" t="s">
        <v>229</v>
      </c>
      <c r="U419" s="76"/>
    </row>
    <row r="420" spans="1:21" s="45" customFormat="1" hidden="1">
      <c r="A420" s="76"/>
      <c r="B420" s="445">
        <v>2014</v>
      </c>
      <c r="C420" s="142">
        <v>8300</v>
      </c>
      <c r="D420" s="445">
        <v>2</v>
      </c>
      <c r="E420" s="445">
        <v>5000</v>
      </c>
      <c r="F420" s="445">
        <v>5300</v>
      </c>
      <c r="G420" s="445">
        <v>531</v>
      </c>
      <c r="H420" s="445">
        <v>8</v>
      </c>
      <c r="I420" s="406" t="s">
        <v>330</v>
      </c>
      <c r="J420" s="70">
        <v>0</v>
      </c>
      <c r="K420" s="70">
        <v>0</v>
      </c>
      <c r="L420" s="407">
        <f t="shared" si="155"/>
        <v>0</v>
      </c>
      <c r="M420" s="70">
        <v>0</v>
      </c>
      <c r="N420" s="70">
        <v>0</v>
      </c>
      <c r="O420" s="407">
        <f t="shared" si="156"/>
        <v>0</v>
      </c>
      <c r="P420" s="407">
        <f t="shared" si="157"/>
        <v>0</v>
      </c>
      <c r="Q420" s="422" t="s">
        <v>54</v>
      </c>
      <c r="R420" s="71"/>
      <c r="S420" s="72"/>
      <c r="T420" s="128" t="s">
        <v>229</v>
      </c>
      <c r="U420" s="76"/>
    </row>
    <row r="421" spans="1:21" s="45" customFormat="1" hidden="1">
      <c r="A421" s="76"/>
      <c r="B421" s="445">
        <v>2014</v>
      </c>
      <c r="C421" s="142">
        <v>8300</v>
      </c>
      <c r="D421" s="445">
        <v>2</v>
      </c>
      <c r="E421" s="445">
        <v>5000</v>
      </c>
      <c r="F421" s="445">
        <v>5300</v>
      </c>
      <c r="G421" s="445">
        <v>531</v>
      </c>
      <c r="H421" s="445">
        <v>9</v>
      </c>
      <c r="I421" s="406" t="s">
        <v>331</v>
      </c>
      <c r="J421" s="70">
        <v>0</v>
      </c>
      <c r="K421" s="70">
        <v>0</v>
      </c>
      <c r="L421" s="407">
        <f t="shared" si="155"/>
        <v>0</v>
      </c>
      <c r="M421" s="70">
        <v>0</v>
      </c>
      <c r="N421" s="70">
        <v>0</v>
      </c>
      <c r="O421" s="407">
        <f t="shared" si="156"/>
        <v>0</v>
      </c>
      <c r="P421" s="407">
        <f t="shared" si="157"/>
        <v>0</v>
      </c>
      <c r="Q421" s="422" t="s">
        <v>54</v>
      </c>
      <c r="R421" s="71"/>
      <c r="S421" s="72"/>
      <c r="T421" s="128" t="s">
        <v>229</v>
      </c>
      <c r="U421" s="76"/>
    </row>
    <row r="422" spans="1:21" s="45" customFormat="1" hidden="1">
      <c r="A422" s="76"/>
      <c r="B422" s="445">
        <v>2014</v>
      </c>
      <c r="C422" s="142">
        <v>8300</v>
      </c>
      <c r="D422" s="445">
        <v>2</v>
      </c>
      <c r="E422" s="445">
        <v>5000</v>
      </c>
      <c r="F422" s="445">
        <v>5300</v>
      </c>
      <c r="G422" s="445">
        <v>531</v>
      </c>
      <c r="H422" s="445">
        <v>10</v>
      </c>
      <c r="I422" s="406" t="s">
        <v>332</v>
      </c>
      <c r="J422" s="70">
        <v>0</v>
      </c>
      <c r="K422" s="70">
        <v>0</v>
      </c>
      <c r="L422" s="407">
        <f t="shared" si="155"/>
        <v>0</v>
      </c>
      <c r="M422" s="70">
        <v>0</v>
      </c>
      <c r="N422" s="70">
        <v>0</v>
      </c>
      <c r="O422" s="407">
        <f t="shared" si="156"/>
        <v>0</v>
      </c>
      <c r="P422" s="407">
        <f t="shared" si="157"/>
        <v>0</v>
      </c>
      <c r="Q422" s="422" t="s">
        <v>54</v>
      </c>
      <c r="R422" s="71"/>
      <c r="S422" s="72"/>
      <c r="T422" s="128" t="s">
        <v>229</v>
      </c>
      <c r="U422" s="76"/>
    </row>
    <row r="423" spans="1:21" s="45" customFormat="1" hidden="1">
      <c r="A423" s="76"/>
      <c r="B423" s="445">
        <v>2014</v>
      </c>
      <c r="C423" s="142">
        <v>8300</v>
      </c>
      <c r="D423" s="445">
        <v>2</v>
      </c>
      <c r="E423" s="445">
        <v>5000</v>
      </c>
      <c r="F423" s="445">
        <v>5300</v>
      </c>
      <c r="G423" s="445">
        <v>531</v>
      </c>
      <c r="H423" s="445">
        <v>11</v>
      </c>
      <c r="I423" s="406" t="s">
        <v>333</v>
      </c>
      <c r="J423" s="70">
        <v>0</v>
      </c>
      <c r="K423" s="70">
        <v>0</v>
      </c>
      <c r="L423" s="407">
        <f t="shared" si="155"/>
        <v>0</v>
      </c>
      <c r="M423" s="70">
        <v>0</v>
      </c>
      <c r="N423" s="70">
        <v>0</v>
      </c>
      <c r="O423" s="407">
        <f t="shared" si="156"/>
        <v>0</v>
      </c>
      <c r="P423" s="407">
        <f t="shared" si="157"/>
        <v>0</v>
      </c>
      <c r="Q423" s="422" t="s">
        <v>54</v>
      </c>
      <c r="R423" s="71"/>
      <c r="S423" s="72"/>
      <c r="T423" s="128" t="s">
        <v>229</v>
      </c>
      <c r="U423" s="76"/>
    </row>
    <row r="424" spans="1:21" s="45" customFormat="1" hidden="1">
      <c r="A424" s="76"/>
      <c r="B424" s="445">
        <v>2014</v>
      </c>
      <c r="C424" s="142">
        <v>8300</v>
      </c>
      <c r="D424" s="445">
        <v>2</v>
      </c>
      <c r="E424" s="445">
        <v>5000</v>
      </c>
      <c r="F424" s="445">
        <v>5300</v>
      </c>
      <c r="G424" s="445">
        <v>531</v>
      </c>
      <c r="H424" s="445">
        <v>12</v>
      </c>
      <c r="I424" s="406" t="s">
        <v>334</v>
      </c>
      <c r="J424" s="70">
        <v>0</v>
      </c>
      <c r="K424" s="70">
        <v>0</v>
      </c>
      <c r="L424" s="407">
        <f t="shared" si="155"/>
        <v>0</v>
      </c>
      <c r="M424" s="70">
        <v>0</v>
      </c>
      <c r="N424" s="70">
        <v>0</v>
      </c>
      <c r="O424" s="407">
        <f t="shared" si="156"/>
        <v>0</v>
      </c>
      <c r="P424" s="407">
        <f t="shared" si="157"/>
        <v>0</v>
      </c>
      <c r="Q424" s="422" t="s">
        <v>54</v>
      </c>
      <c r="R424" s="71"/>
      <c r="S424" s="72"/>
      <c r="T424" s="128" t="s">
        <v>229</v>
      </c>
      <c r="U424" s="76"/>
    </row>
    <row r="425" spans="1:21" s="45" customFormat="1" hidden="1">
      <c r="A425" s="76"/>
      <c r="B425" s="445">
        <v>2014</v>
      </c>
      <c r="C425" s="142">
        <v>8300</v>
      </c>
      <c r="D425" s="445">
        <v>2</v>
      </c>
      <c r="E425" s="445">
        <v>5000</v>
      </c>
      <c r="F425" s="445">
        <v>5300</v>
      </c>
      <c r="G425" s="445">
        <v>531</v>
      </c>
      <c r="H425" s="445">
        <v>13</v>
      </c>
      <c r="I425" s="406" t="s">
        <v>335</v>
      </c>
      <c r="J425" s="70">
        <v>0</v>
      </c>
      <c r="K425" s="70">
        <v>0</v>
      </c>
      <c r="L425" s="407">
        <f t="shared" si="155"/>
        <v>0</v>
      </c>
      <c r="M425" s="70">
        <v>0</v>
      </c>
      <c r="N425" s="70">
        <v>0</v>
      </c>
      <c r="O425" s="407">
        <f t="shared" si="156"/>
        <v>0</v>
      </c>
      <c r="P425" s="407">
        <f t="shared" si="157"/>
        <v>0</v>
      </c>
      <c r="Q425" s="422" t="s">
        <v>54</v>
      </c>
      <c r="R425" s="71"/>
      <c r="S425" s="72"/>
      <c r="T425" s="128" t="s">
        <v>229</v>
      </c>
      <c r="U425" s="76"/>
    </row>
    <row r="426" spans="1:21" s="45" customFormat="1" hidden="1">
      <c r="A426" s="76"/>
      <c r="B426" s="445">
        <v>2014</v>
      </c>
      <c r="C426" s="142">
        <v>8300</v>
      </c>
      <c r="D426" s="445">
        <v>2</v>
      </c>
      <c r="E426" s="445">
        <v>5000</v>
      </c>
      <c r="F426" s="445">
        <v>5300</v>
      </c>
      <c r="G426" s="445">
        <v>531</v>
      </c>
      <c r="H426" s="445">
        <v>14</v>
      </c>
      <c r="I426" s="406" t="s">
        <v>336</v>
      </c>
      <c r="J426" s="70">
        <v>0</v>
      </c>
      <c r="K426" s="70">
        <v>0</v>
      </c>
      <c r="L426" s="407">
        <f t="shared" si="155"/>
        <v>0</v>
      </c>
      <c r="M426" s="70">
        <v>0</v>
      </c>
      <c r="N426" s="70">
        <v>0</v>
      </c>
      <c r="O426" s="407">
        <f t="shared" si="156"/>
        <v>0</v>
      </c>
      <c r="P426" s="407">
        <f t="shared" si="157"/>
        <v>0</v>
      </c>
      <c r="Q426" s="422" t="s">
        <v>54</v>
      </c>
      <c r="R426" s="71"/>
      <c r="S426" s="72"/>
      <c r="T426" s="128" t="s">
        <v>229</v>
      </c>
      <c r="U426" s="76"/>
    </row>
    <row r="427" spans="1:21" s="45" customFormat="1" hidden="1">
      <c r="A427" s="76"/>
      <c r="B427" s="445">
        <v>2014</v>
      </c>
      <c r="C427" s="142">
        <v>8300</v>
      </c>
      <c r="D427" s="445">
        <v>2</v>
      </c>
      <c r="E427" s="445">
        <v>5000</v>
      </c>
      <c r="F427" s="445">
        <v>5300</v>
      </c>
      <c r="G427" s="445">
        <v>531</v>
      </c>
      <c r="H427" s="445">
        <v>15</v>
      </c>
      <c r="I427" s="406" t="s">
        <v>337</v>
      </c>
      <c r="J427" s="70">
        <v>0</v>
      </c>
      <c r="K427" s="70">
        <v>0</v>
      </c>
      <c r="L427" s="407">
        <f t="shared" si="155"/>
        <v>0</v>
      </c>
      <c r="M427" s="70">
        <v>0</v>
      </c>
      <c r="N427" s="70">
        <v>0</v>
      </c>
      <c r="O427" s="407">
        <f t="shared" si="156"/>
        <v>0</v>
      </c>
      <c r="P427" s="407">
        <f t="shared" si="157"/>
        <v>0</v>
      </c>
      <c r="Q427" s="422" t="s">
        <v>54</v>
      </c>
      <c r="R427" s="71"/>
      <c r="S427" s="72"/>
      <c r="T427" s="128" t="s">
        <v>229</v>
      </c>
      <c r="U427" s="76"/>
    </row>
    <row r="428" spans="1:21" s="45" customFormat="1" hidden="1">
      <c r="A428" s="76"/>
      <c r="B428" s="445">
        <v>2014</v>
      </c>
      <c r="C428" s="142">
        <v>8300</v>
      </c>
      <c r="D428" s="445">
        <v>2</v>
      </c>
      <c r="E428" s="445">
        <v>5000</v>
      </c>
      <c r="F428" s="445">
        <v>5300</v>
      </c>
      <c r="G428" s="445">
        <v>531</v>
      </c>
      <c r="H428" s="445">
        <v>16</v>
      </c>
      <c r="I428" s="406" t="s">
        <v>338</v>
      </c>
      <c r="J428" s="70">
        <v>0</v>
      </c>
      <c r="K428" s="70">
        <v>0</v>
      </c>
      <c r="L428" s="407">
        <f t="shared" si="155"/>
        <v>0</v>
      </c>
      <c r="M428" s="70">
        <v>0</v>
      </c>
      <c r="N428" s="70">
        <v>0</v>
      </c>
      <c r="O428" s="407">
        <f t="shared" si="156"/>
        <v>0</v>
      </c>
      <c r="P428" s="407">
        <f t="shared" si="157"/>
        <v>0</v>
      </c>
      <c r="Q428" s="422" t="s">
        <v>54</v>
      </c>
      <c r="R428" s="71"/>
      <c r="S428" s="72"/>
      <c r="T428" s="128" t="s">
        <v>229</v>
      </c>
      <c r="U428" s="76"/>
    </row>
    <row r="429" spans="1:21" s="45" customFormat="1" hidden="1">
      <c r="A429" s="76"/>
      <c r="B429" s="445">
        <v>2014</v>
      </c>
      <c r="C429" s="142">
        <v>8300</v>
      </c>
      <c r="D429" s="445">
        <v>2</v>
      </c>
      <c r="E429" s="445">
        <v>5000</v>
      </c>
      <c r="F429" s="445">
        <v>5300</v>
      </c>
      <c r="G429" s="445">
        <v>531</v>
      </c>
      <c r="H429" s="445">
        <v>17</v>
      </c>
      <c r="I429" s="406" t="s">
        <v>339</v>
      </c>
      <c r="J429" s="70">
        <v>0</v>
      </c>
      <c r="K429" s="70">
        <v>0</v>
      </c>
      <c r="L429" s="407">
        <f t="shared" si="155"/>
        <v>0</v>
      </c>
      <c r="M429" s="70">
        <v>0</v>
      </c>
      <c r="N429" s="70">
        <v>0</v>
      </c>
      <c r="O429" s="407">
        <f t="shared" si="156"/>
        <v>0</v>
      </c>
      <c r="P429" s="407">
        <f t="shared" si="157"/>
        <v>0</v>
      </c>
      <c r="Q429" s="422" t="s">
        <v>54</v>
      </c>
      <c r="R429" s="71"/>
      <c r="S429" s="72"/>
      <c r="T429" s="128" t="s">
        <v>229</v>
      </c>
      <c r="U429" s="76"/>
    </row>
    <row r="430" spans="1:21" s="45" customFormat="1" hidden="1">
      <c r="A430" s="76"/>
      <c r="B430" s="445">
        <v>2014</v>
      </c>
      <c r="C430" s="142">
        <v>8300</v>
      </c>
      <c r="D430" s="445">
        <v>2</v>
      </c>
      <c r="E430" s="445">
        <v>5000</v>
      </c>
      <c r="F430" s="445">
        <v>5300</v>
      </c>
      <c r="G430" s="445">
        <v>531</v>
      </c>
      <c r="H430" s="445">
        <v>18</v>
      </c>
      <c r="I430" s="406" t="s">
        <v>340</v>
      </c>
      <c r="J430" s="70">
        <v>0</v>
      </c>
      <c r="K430" s="70">
        <v>0</v>
      </c>
      <c r="L430" s="407">
        <f t="shared" si="155"/>
        <v>0</v>
      </c>
      <c r="M430" s="70">
        <v>0</v>
      </c>
      <c r="N430" s="70">
        <v>0</v>
      </c>
      <c r="O430" s="407">
        <f t="shared" si="156"/>
        <v>0</v>
      </c>
      <c r="P430" s="407">
        <f t="shared" si="157"/>
        <v>0</v>
      </c>
      <c r="Q430" s="422" t="s">
        <v>54</v>
      </c>
      <c r="R430" s="71"/>
      <c r="S430" s="72"/>
      <c r="T430" s="128" t="s">
        <v>229</v>
      </c>
      <c r="U430" s="76"/>
    </row>
    <row r="431" spans="1:21" s="45" customFormat="1" hidden="1">
      <c r="A431" s="76"/>
      <c r="B431" s="445">
        <v>2014</v>
      </c>
      <c r="C431" s="142">
        <v>8300</v>
      </c>
      <c r="D431" s="445">
        <v>2</v>
      </c>
      <c r="E431" s="445">
        <v>5000</v>
      </c>
      <c r="F431" s="445">
        <v>5300</v>
      </c>
      <c r="G431" s="445">
        <v>531</v>
      </c>
      <c r="H431" s="445">
        <v>19</v>
      </c>
      <c r="I431" s="406" t="s">
        <v>341</v>
      </c>
      <c r="J431" s="70">
        <v>0</v>
      </c>
      <c r="K431" s="70">
        <v>0</v>
      </c>
      <c r="L431" s="407">
        <f t="shared" si="155"/>
        <v>0</v>
      </c>
      <c r="M431" s="70">
        <v>0</v>
      </c>
      <c r="N431" s="70">
        <v>0</v>
      </c>
      <c r="O431" s="407">
        <f t="shared" si="156"/>
        <v>0</v>
      </c>
      <c r="P431" s="407">
        <f t="shared" si="157"/>
        <v>0</v>
      </c>
      <c r="Q431" s="422" t="s">
        <v>54</v>
      </c>
      <c r="R431" s="71"/>
      <c r="S431" s="72"/>
      <c r="T431" s="128" t="s">
        <v>229</v>
      </c>
      <c r="U431" s="76"/>
    </row>
    <row r="432" spans="1:21" s="45" customFormat="1" hidden="1">
      <c r="A432" s="76"/>
      <c r="B432" s="445">
        <v>2014</v>
      </c>
      <c r="C432" s="142">
        <v>8300</v>
      </c>
      <c r="D432" s="445">
        <v>2</v>
      </c>
      <c r="E432" s="445">
        <v>5000</v>
      </c>
      <c r="F432" s="445">
        <v>5300</v>
      </c>
      <c r="G432" s="445">
        <v>531</v>
      </c>
      <c r="H432" s="445">
        <v>20</v>
      </c>
      <c r="I432" s="406" t="s">
        <v>342</v>
      </c>
      <c r="J432" s="70">
        <v>0</v>
      </c>
      <c r="K432" s="70">
        <v>0</v>
      </c>
      <c r="L432" s="407">
        <f t="shared" si="155"/>
        <v>0</v>
      </c>
      <c r="M432" s="70">
        <v>0</v>
      </c>
      <c r="N432" s="70">
        <v>0</v>
      </c>
      <c r="O432" s="407">
        <f t="shared" si="156"/>
        <v>0</v>
      </c>
      <c r="P432" s="407">
        <f t="shared" si="157"/>
        <v>0</v>
      </c>
      <c r="Q432" s="422" t="s">
        <v>54</v>
      </c>
      <c r="R432" s="71"/>
      <c r="S432" s="72"/>
      <c r="T432" s="128" t="s">
        <v>229</v>
      </c>
      <c r="U432" s="76"/>
    </row>
    <row r="433" spans="1:21" s="45" customFormat="1" hidden="1">
      <c r="A433" s="76"/>
      <c r="B433" s="445">
        <v>2014</v>
      </c>
      <c r="C433" s="142">
        <v>8300</v>
      </c>
      <c r="D433" s="445">
        <v>2</v>
      </c>
      <c r="E433" s="445">
        <v>5000</v>
      </c>
      <c r="F433" s="445">
        <v>5300</v>
      </c>
      <c r="G433" s="445">
        <v>531</v>
      </c>
      <c r="H433" s="445">
        <v>21</v>
      </c>
      <c r="I433" s="406" t="s">
        <v>343</v>
      </c>
      <c r="J433" s="70">
        <v>0</v>
      </c>
      <c r="K433" s="70">
        <v>0</v>
      </c>
      <c r="L433" s="407">
        <f t="shared" si="155"/>
        <v>0</v>
      </c>
      <c r="M433" s="70">
        <v>0</v>
      </c>
      <c r="N433" s="70">
        <v>0</v>
      </c>
      <c r="O433" s="407">
        <f t="shared" si="156"/>
        <v>0</v>
      </c>
      <c r="P433" s="407">
        <f t="shared" si="157"/>
        <v>0</v>
      </c>
      <c r="Q433" s="422" t="s">
        <v>54</v>
      </c>
      <c r="R433" s="71"/>
      <c r="S433" s="72"/>
      <c r="T433" s="128" t="s">
        <v>229</v>
      </c>
      <c r="U433" s="76"/>
    </row>
    <row r="434" spans="1:21" s="45" customFormat="1" hidden="1">
      <c r="A434" s="76"/>
      <c r="B434" s="445">
        <v>2014</v>
      </c>
      <c r="C434" s="142">
        <v>8300</v>
      </c>
      <c r="D434" s="445">
        <v>2</v>
      </c>
      <c r="E434" s="445">
        <v>5000</v>
      </c>
      <c r="F434" s="445">
        <v>5300</v>
      </c>
      <c r="G434" s="445">
        <v>531</v>
      </c>
      <c r="H434" s="445">
        <v>22</v>
      </c>
      <c r="I434" s="406" t="s">
        <v>344</v>
      </c>
      <c r="J434" s="70">
        <v>0</v>
      </c>
      <c r="K434" s="70">
        <v>0</v>
      </c>
      <c r="L434" s="407">
        <f t="shared" si="155"/>
        <v>0</v>
      </c>
      <c r="M434" s="70">
        <v>0</v>
      </c>
      <c r="N434" s="70">
        <v>0</v>
      </c>
      <c r="O434" s="407">
        <f t="shared" si="156"/>
        <v>0</v>
      </c>
      <c r="P434" s="407">
        <f t="shared" si="157"/>
        <v>0</v>
      </c>
      <c r="Q434" s="422" t="s">
        <v>54</v>
      </c>
      <c r="R434" s="71"/>
      <c r="S434" s="72"/>
      <c r="T434" s="128" t="s">
        <v>229</v>
      </c>
      <c r="U434" s="76"/>
    </row>
    <row r="435" spans="1:21" s="45" customFormat="1" hidden="1">
      <c r="A435" s="76"/>
      <c r="B435" s="445">
        <v>2014</v>
      </c>
      <c r="C435" s="142">
        <v>8300</v>
      </c>
      <c r="D435" s="445">
        <v>2</v>
      </c>
      <c r="E435" s="445">
        <v>5000</v>
      </c>
      <c r="F435" s="445">
        <v>5300</v>
      </c>
      <c r="G435" s="445">
        <v>531</v>
      </c>
      <c r="H435" s="445">
        <v>23</v>
      </c>
      <c r="I435" s="406" t="s">
        <v>345</v>
      </c>
      <c r="J435" s="70">
        <v>0</v>
      </c>
      <c r="K435" s="70">
        <v>0</v>
      </c>
      <c r="L435" s="407">
        <f t="shared" si="155"/>
        <v>0</v>
      </c>
      <c r="M435" s="70">
        <v>0</v>
      </c>
      <c r="N435" s="70">
        <v>0</v>
      </c>
      <c r="O435" s="407">
        <f t="shared" si="156"/>
        <v>0</v>
      </c>
      <c r="P435" s="407">
        <f t="shared" si="157"/>
        <v>0</v>
      </c>
      <c r="Q435" s="422" t="s">
        <v>54</v>
      </c>
      <c r="R435" s="71"/>
      <c r="S435" s="72"/>
      <c r="T435" s="128" t="s">
        <v>229</v>
      </c>
      <c r="U435" s="76"/>
    </row>
    <row r="436" spans="1:21" s="45" customFormat="1" hidden="1">
      <c r="A436" s="76"/>
      <c r="B436" s="445">
        <v>2014</v>
      </c>
      <c r="C436" s="142">
        <v>8300</v>
      </c>
      <c r="D436" s="445">
        <v>2</v>
      </c>
      <c r="E436" s="445">
        <v>5000</v>
      </c>
      <c r="F436" s="445">
        <v>5300</v>
      </c>
      <c r="G436" s="445">
        <v>531</v>
      </c>
      <c r="H436" s="445">
        <v>24</v>
      </c>
      <c r="I436" s="406" t="s">
        <v>346</v>
      </c>
      <c r="J436" s="70">
        <v>0</v>
      </c>
      <c r="K436" s="70">
        <v>0</v>
      </c>
      <c r="L436" s="407">
        <f t="shared" si="155"/>
        <v>0</v>
      </c>
      <c r="M436" s="70">
        <v>0</v>
      </c>
      <c r="N436" s="70">
        <v>0</v>
      </c>
      <c r="O436" s="407">
        <f t="shared" si="156"/>
        <v>0</v>
      </c>
      <c r="P436" s="407">
        <f t="shared" si="157"/>
        <v>0</v>
      </c>
      <c r="Q436" s="422" t="s">
        <v>54</v>
      </c>
      <c r="R436" s="71"/>
      <c r="S436" s="72"/>
      <c r="T436" s="128" t="s">
        <v>229</v>
      </c>
      <c r="U436" s="76"/>
    </row>
    <row r="437" spans="1:21" s="119" customFormat="1" ht="36" hidden="1">
      <c r="A437" s="76"/>
      <c r="B437" s="308">
        <v>2014</v>
      </c>
      <c r="C437" s="145">
        <v>8300</v>
      </c>
      <c r="D437" s="308">
        <v>2</v>
      </c>
      <c r="E437" s="308">
        <v>5000</v>
      </c>
      <c r="F437" s="308">
        <v>5300</v>
      </c>
      <c r="G437" s="308">
        <v>531</v>
      </c>
      <c r="H437" s="308">
        <v>25</v>
      </c>
      <c r="I437" s="429" t="s">
        <v>347</v>
      </c>
      <c r="J437" s="70">
        <v>0</v>
      </c>
      <c r="K437" s="70">
        <v>0</v>
      </c>
      <c r="L437" s="407">
        <f t="shared" si="155"/>
        <v>0</v>
      </c>
      <c r="M437" s="70">
        <v>0</v>
      </c>
      <c r="N437" s="70">
        <v>0</v>
      </c>
      <c r="O437" s="407">
        <f t="shared" si="156"/>
        <v>0</v>
      </c>
      <c r="P437" s="407">
        <f t="shared" si="157"/>
        <v>0</v>
      </c>
      <c r="Q437" s="463" t="s">
        <v>54</v>
      </c>
      <c r="R437" s="440"/>
      <c r="S437" s="407"/>
      <c r="T437" s="138" t="s">
        <v>229</v>
      </c>
      <c r="U437" s="139"/>
    </row>
    <row r="438" spans="1:21" s="45" customFormat="1" hidden="1">
      <c r="A438" s="76"/>
      <c r="B438" s="308">
        <v>2014</v>
      </c>
      <c r="C438" s="145">
        <v>8300</v>
      </c>
      <c r="D438" s="308">
        <v>2</v>
      </c>
      <c r="E438" s="308">
        <v>5000</v>
      </c>
      <c r="F438" s="308">
        <v>5300</v>
      </c>
      <c r="G438" s="308">
        <v>531</v>
      </c>
      <c r="H438" s="308">
        <v>26</v>
      </c>
      <c r="I438" s="406" t="s">
        <v>348</v>
      </c>
      <c r="J438" s="70">
        <v>0</v>
      </c>
      <c r="K438" s="70">
        <v>0</v>
      </c>
      <c r="L438" s="407">
        <f t="shared" si="155"/>
        <v>0</v>
      </c>
      <c r="M438" s="70">
        <v>0</v>
      </c>
      <c r="N438" s="70">
        <v>0</v>
      </c>
      <c r="O438" s="407">
        <f t="shared" si="156"/>
        <v>0</v>
      </c>
      <c r="P438" s="407">
        <f t="shared" si="157"/>
        <v>0</v>
      </c>
      <c r="Q438" s="422" t="s">
        <v>54</v>
      </c>
      <c r="R438" s="71"/>
      <c r="S438" s="72"/>
      <c r="T438" s="128" t="s">
        <v>229</v>
      </c>
      <c r="U438" s="76"/>
    </row>
    <row r="439" spans="1:21" s="45" customFormat="1" hidden="1">
      <c r="A439" s="76"/>
      <c r="B439" s="308">
        <v>2014</v>
      </c>
      <c r="C439" s="145">
        <v>8300</v>
      </c>
      <c r="D439" s="308">
        <v>2</v>
      </c>
      <c r="E439" s="308">
        <v>5000</v>
      </c>
      <c r="F439" s="308">
        <v>5300</v>
      </c>
      <c r="G439" s="308">
        <v>531</v>
      </c>
      <c r="H439" s="308">
        <v>27</v>
      </c>
      <c r="I439" s="406" t="s">
        <v>349</v>
      </c>
      <c r="J439" s="70">
        <v>0</v>
      </c>
      <c r="K439" s="70">
        <v>0</v>
      </c>
      <c r="L439" s="407">
        <f t="shared" si="155"/>
        <v>0</v>
      </c>
      <c r="M439" s="70">
        <v>0</v>
      </c>
      <c r="N439" s="70">
        <v>0</v>
      </c>
      <c r="O439" s="407">
        <f t="shared" si="156"/>
        <v>0</v>
      </c>
      <c r="P439" s="407">
        <f t="shared" si="157"/>
        <v>0</v>
      </c>
      <c r="Q439" s="422" t="s">
        <v>54</v>
      </c>
      <c r="R439" s="71"/>
      <c r="S439" s="72"/>
      <c r="T439" s="128" t="s">
        <v>229</v>
      </c>
      <c r="U439" s="76"/>
    </row>
    <row r="440" spans="1:21" s="45" customFormat="1" hidden="1">
      <c r="A440" s="76"/>
      <c r="B440" s="308">
        <v>2014</v>
      </c>
      <c r="C440" s="145">
        <v>8300</v>
      </c>
      <c r="D440" s="308">
        <v>2</v>
      </c>
      <c r="E440" s="308">
        <v>5000</v>
      </c>
      <c r="F440" s="308">
        <v>5300</v>
      </c>
      <c r="G440" s="308">
        <v>531</v>
      </c>
      <c r="H440" s="308">
        <v>28</v>
      </c>
      <c r="I440" s="406" t="s">
        <v>350</v>
      </c>
      <c r="J440" s="70">
        <v>0</v>
      </c>
      <c r="K440" s="70">
        <v>0</v>
      </c>
      <c r="L440" s="407">
        <f t="shared" si="155"/>
        <v>0</v>
      </c>
      <c r="M440" s="70">
        <v>0</v>
      </c>
      <c r="N440" s="70">
        <v>0</v>
      </c>
      <c r="O440" s="407">
        <f t="shared" si="156"/>
        <v>0</v>
      </c>
      <c r="P440" s="407">
        <f t="shared" si="157"/>
        <v>0</v>
      </c>
      <c r="Q440" s="422" t="s">
        <v>54</v>
      </c>
      <c r="R440" s="71"/>
      <c r="S440" s="72"/>
      <c r="T440" s="128" t="s">
        <v>229</v>
      </c>
      <c r="U440" s="76"/>
    </row>
    <row r="441" spans="1:21" s="79" customFormat="1" hidden="1">
      <c r="A441" s="76"/>
      <c r="B441" s="100">
        <v>2014</v>
      </c>
      <c r="C441" s="245">
        <v>8300</v>
      </c>
      <c r="D441" s="100">
        <v>2</v>
      </c>
      <c r="E441" s="100">
        <v>5000</v>
      </c>
      <c r="F441" s="100">
        <v>5300</v>
      </c>
      <c r="G441" s="100">
        <v>532</v>
      </c>
      <c r="H441" s="100"/>
      <c r="I441" s="233" t="s">
        <v>351</v>
      </c>
      <c r="J441" s="171">
        <f>SUM(J442:J469)</f>
        <v>0</v>
      </c>
      <c r="K441" s="171">
        <f t="shared" ref="K441:P441" si="158">SUM(K442:K469)</f>
        <v>0</v>
      </c>
      <c r="L441" s="171">
        <f t="shared" si="158"/>
        <v>0</v>
      </c>
      <c r="M441" s="171">
        <f t="shared" si="158"/>
        <v>0</v>
      </c>
      <c r="N441" s="171">
        <f t="shared" si="158"/>
        <v>0</v>
      </c>
      <c r="O441" s="171">
        <f t="shared" si="158"/>
        <v>0</v>
      </c>
      <c r="P441" s="171">
        <f t="shared" si="158"/>
        <v>0</v>
      </c>
      <c r="Q441" s="171"/>
      <c r="R441" s="405"/>
      <c r="S441" s="171"/>
      <c r="T441" s="63"/>
      <c r="U441" s="76"/>
    </row>
    <row r="442" spans="1:21" s="45" customFormat="1" hidden="1">
      <c r="A442" s="76"/>
      <c r="B442" s="445">
        <v>2014</v>
      </c>
      <c r="C442" s="142">
        <v>8300</v>
      </c>
      <c r="D442" s="445">
        <v>2</v>
      </c>
      <c r="E442" s="445">
        <v>5000</v>
      </c>
      <c r="F442" s="445">
        <v>5300</v>
      </c>
      <c r="G442" s="445">
        <v>532</v>
      </c>
      <c r="H442" s="445">
        <v>1</v>
      </c>
      <c r="I442" s="406" t="s">
        <v>352</v>
      </c>
      <c r="J442" s="70">
        <v>0</v>
      </c>
      <c r="K442" s="70">
        <v>0</v>
      </c>
      <c r="L442" s="407">
        <f t="shared" ref="L442:L469" si="159">J442+K442</f>
        <v>0</v>
      </c>
      <c r="M442" s="70">
        <v>0</v>
      </c>
      <c r="N442" s="70">
        <v>0</v>
      </c>
      <c r="O442" s="407">
        <f t="shared" ref="O442:O469" si="160">+M442+N442</f>
        <v>0</v>
      </c>
      <c r="P442" s="407">
        <f t="shared" ref="P442:P469" si="161">+L442+O442</f>
        <v>0</v>
      </c>
      <c r="Q442" s="422" t="s">
        <v>54</v>
      </c>
      <c r="R442" s="71"/>
      <c r="S442" s="72"/>
      <c r="T442" s="128" t="s">
        <v>229</v>
      </c>
      <c r="U442" s="76"/>
    </row>
    <row r="443" spans="1:21" s="45" customFormat="1" hidden="1">
      <c r="A443" s="76"/>
      <c r="B443" s="445">
        <v>2014</v>
      </c>
      <c r="C443" s="142">
        <v>8300</v>
      </c>
      <c r="D443" s="445">
        <v>2</v>
      </c>
      <c r="E443" s="445">
        <v>5000</v>
      </c>
      <c r="F443" s="445">
        <v>5300</v>
      </c>
      <c r="G443" s="445">
        <v>532</v>
      </c>
      <c r="H443" s="445">
        <v>2</v>
      </c>
      <c r="I443" s="406" t="s">
        <v>353</v>
      </c>
      <c r="J443" s="70">
        <v>0</v>
      </c>
      <c r="K443" s="70">
        <v>0</v>
      </c>
      <c r="L443" s="407">
        <f t="shared" si="159"/>
        <v>0</v>
      </c>
      <c r="M443" s="70">
        <v>0</v>
      </c>
      <c r="N443" s="70">
        <v>0</v>
      </c>
      <c r="O443" s="407">
        <f t="shared" si="160"/>
        <v>0</v>
      </c>
      <c r="P443" s="407">
        <f t="shared" si="161"/>
        <v>0</v>
      </c>
      <c r="Q443" s="422" t="s">
        <v>54</v>
      </c>
      <c r="R443" s="71"/>
      <c r="S443" s="72"/>
      <c r="T443" s="128" t="s">
        <v>229</v>
      </c>
      <c r="U443" s="76"/>
    </row>
    <row r="444" spans="1:21" s="45" customFormat="1" hidden="1">
      <c r="A444" s="76"/>
      <c r="B444" s="445">
        <v>2014</v>
      </c>
      <c r="C444" s="142">
        <v>8300</v>
      </c>
      <c r="D444" s="445">
        <v>2</v>
      </c>
      <c r="E444" s="445">
        <v>5000</v>
      </c>
      <c r="F444" s="445">
        <v>5300</v>
      </c>
      <c r="G444" s="445">
        <v>532</v>
      </c>
      <c r="H444" s="445">
        <v>3</v>
      </c>
      <c r="I444" s="406" t="s">
        <v>354</v>
      </c>
      <c r="J444" s="70">
        <v>0</v>
      </c>
      <c r="K444" s="70">
        <v>0</v>
      </c>
      <c r="L444" s="407">
        <f t="shared" si="159"/>
        <v>0</v>
      </c>
      <c r="M444" s="70">
        <v>0</v>
      </c>
      <c r="N444" s="70">
        <v>0</v>
      </c>
      <c r="O444" s="407">
        <f t="shared" si="160"/>
        <v>0</v>
      </c>
      <c r="P444" s="407">
        <f t="shared" si="161"/>
        <v>0</v>
      </c>
      <c r="Q444" s="422" t="s">
        <v>54</v>
      </c>
      <c r="R444" s="71"/>
      <c r="S444" s="72"/>
      <c r="T444" s="128" t="s">
        <v>229</v>
      </c>
      <c r="U444" s="76"/>
    </row>
    <row r="445" spans="1:21" s="45" customFormat="1" hidden="1">
      <c r="A445" s="76"/>
      <c r="B445" s="445">
        <v>2014</v>
      </c>
      <c r="C445" s="142">
        <v>8300</v>
      </c>
      <c r="D445" s="445">
        <v>2</v>
      </c>
      <c r="E445" s="445">
        <v>5000</v>
      </c>
      <c r="F445" s="445">
        <v>5300</v>
      </c>
      <c r="G445" s="445">
        <v>532</v>
      </c>
      <c r="H445" s="445">
        <v>4</v>
      </c>
      <c r="I445" s="406" t="s">
        <v>355</v>
      </c>
      <c r="J445" s="70">
        <v>0</v>
      </c>
      <c r="K445" s="70">
        <v>0</v>
      </c>
      <c r="L445" s="407">
        <f t="shared" si="159"/>
        <v>0</v>
      </c>
      <c r="M445" s="70">
        <v>0</v>
      </c>
      <c r="N445" s="70">
        <v>0</v>
      </c>
      <c r="O445" s="407">
        <f t="shared" si="160"/>
        <v>0</v>
      </c>
      <c r="P445" s="407">
        <f t="shared" si="161"/>
        <v>0</v>
      </c>
      <c r="Q445" s="422" t="s">
        <v>54</v>
      </c>
      <c r="R445" s="71"/>
      <c r="S445" s="72"/>
      <c r="T445" s="128" t="s">
        <v>229</v>
      </c>
      <c r="U445" s="76"/>
    </row>
    <row r="446" spans="1:21" s="45" customFormat="1" hidden="1">
      <c r="A446" s="76"/>
      <c r="B446" s="445">
        <v>2014</v>
      </c>
      <c r="C446" s="142">
        <v>8300</v>
      </c>
      <c r="D446" s="445">
        <v>2</v>
      </c>
      <c r="E446" s="445">
        <v>5000</v>
      </c>
      <c r="F446" s="445">
        <v>5300</v>
      </c>
      <c r="G446" s="445">
        <v>532</v>
      </c>
      <c r="H446" s="445">
        <v>5</v>
      </c>
      <c r="I446" s="406" t="s">
        <v>356</v>
      </c>
      <c r="J446" s="70">
        <v>0</v>
      </c>
      <c r="K446" s="70">
        <v>0</v>
      </c>
      <c r="L446" s="407">
        <f t="shared" si="159"/>
        <v>0</v>
      </c>
      <c r="M446" s="70">
        <v>0</v>
      </c>
      <c r="N446" s="70">
        <v>0</v>
      </c>
      <c r="O446" s="407">
        <f t="shared" si="160"/>
        <v>0</v>
      </c>
      <c r="P446" s="407">
        <f t="shared" si="161"/>
        <v>0</v>
      </c>
      <c r="Q446" s="422" t="s">
        <v>54</v>
      </c>
      <c r="R446" s="71"/>
      <c r="S446" s="72"/>
      <c r="T446" s="128" t="s">
        <v>229</v>
      </c>
      <c r="U446" s="76"/>
    </row>
    <row r="447" spans="1:21" s="45" customFormat="1" hidden="1">
      <c r="A447" s="76"/>
      <c r="B447" s="445">
        <v>2014</v>
      </c>
      <c r="C447" s="142">
        <v>8300</v>
      </c>
      <c r="D447" s="445">
        <v>2</v>
      </c>
      <c r="E447" s="445">
        <v>5000</v>
      </c>
      <c r="F447" s="445">
        <v>5300</v>
      </c>
      <c r="G447" s="445">
        <v>532</v>
      </c>
      <c r="H447" s="445">
        <v>6</v>
      </c>
      <c r="I447" s="406" t="s">
        <v>357</v>
      </c>
      <c r="J447" s="70">
        <v>0</v>
      </c>
      <c r="K447" s="70">
        <v>0</v>
      </c>
      <c r="L447" s="407">
        <f t="shared" si="159"/>
        <v>0</v>
      </c>
      <c r="M447" s="70">
        <v>0</v>
      </c>
      <c r="N447" s="70">
        <v>0</v>
      </c>
      <c r="O447" s="407">
        <f t="shared" si="160"/>
        <v>0</v>
      </c>
      <c r="P447" s="407">
        <f t="shared" si="161"/>
        <v>0</v>
      </c>
      <c r="Q447" s="422" t="s">
        <v>54</v>
      </c>
      <c r="R447" s="71"/>
      <c r="S447" s="72"/>
      <c r="T447" s="128" t="s">
        <v>229</v>
      </c>
      <c r="U447" s="76"/>
    </row>
    <row r="448" spans="1:21" s="45" customFormat="1" hidden="1">
      <c r="A448" s="76"/>
      <c r="B448" s="445">
        <v>2014</v>
      </c>
      <c r="C448" s="142">
        <v>8300</v>
      </c>
      <c r="D448" s="445">
        <v>2</v>
      </c>
      <c r="E448" s="445">
        <v>5000</v>
      </c>
      <c r="F448" s="445">
        <v>5300</v>
      </c>
      <c r="G448" s="445">
        <v>532</v>
      </c>
      <c r="H448" s="445">
        <v>7</v>
      </c>
      <c r="I448" s="406" t="s">
        <v>358</v>
      </c>
      <c r="J448" s="70">
        <v>0</v>
      </c>
      <c r="K448" s="70">
        <v>0</v>
      </c>
      <c r="L448" s="407">
        <f t="shared" si="159"/>
        <v>0</v>
      </c>
      <c r="M448" s="70">
        <v>0</v>
      </c>
      <c r="N448" s="70">
        <v>0</v>
      </c>
      <c r="O448" s="407">
        <f t="shared" si="160"/>
        <v>0</v>
      </c>
      <c r="P448" s="407">
        <f t="shared" si="161"/>
        <v>0</v>
      </c>
      <c r="Q448" s="422" t="s">
        <v>54</v>
      </c>
      <c r="R448" s="71"/>
      <c r="S448" s="72"/>
      <c r="T448" s="128" t="s">
        <v>229</v>
      </c>
      <c r="U448" s="76"/>
    </row>
    <row r="449" spans="1:21" s="45" customFormat="1" hidden="1">
      <c r="A449" s="76"/>
      <c r="B449" s="445">
        <v>2014</v>
      </c>
      <c r="C449" s="142">
        <v>8300</v>
      </c>
      <c r="D449" s="445">
        <v>2</v>
      </c>
      <c r="E449" s="445">
        <v>5000</v>
      </c>
      <c r="F449" s="445">
        <v>5300</v>
      </c>
      <c r="G449" s="445">
        <v>532</v>
      </c>
      <c r="H449" s="445">
        <v>8</v>
      </c>
      <c r="I449" s="406" t="s">
        <v>359</v>
      </c>
      <c r="J449" s="70">
        <v>0</v>
      </c>
      <c r="K449" s="70">
        <v>0</v>
      </c>
      <c r="L449" s="407">
        <f t="shared" si="159"/>
        <v>0</v>
      </c>
      <c r="M449" s="70">
        <v>0</v>
      </c>
      <c r="N449" s="70">
        <v>0</v>
      </c>
      <c r="O449" s="407">
        <f t="shared" si="160"/>
        <v>0</v>
      </c>
      <c r="P449" s="407">
        <f t="shared" si="161"/>
        <v>0</v>
      </c>
      <c r="Q449" s="422" t="s">
        <v>54</v>
      </c>
      <c r="R449" s="71"/>
      <c r="S449" s="72"/>
      <c r="T449" s="128" t="s">
        <v>229</v>
      </c>
      <c r="U449" s="76"/>
    </row>
    <row r="450" spans="1:21" s="45" customFormat="1" hidden="1">
      <c r="A450" s="76"/>
      <c r="B450" s="445">
        <v>2014</v>
      </c>
      <c r="C450" s="142">
        <v>8300</v>
      </c>
      <c r="D450" s="445">
        <v>2</v>
      </c>
      <c r="E450" s="445">
        <v>5000</v>
      </c>
      <c r="F450" s="445">
        <v>5300</v>
      </c>
      <c r="G450" s="445">
        <v>532</v>
      </c>
      <c r="H450" s="445">
        <v>9</v>
      </c>
      <c r="I450" s="406" t="s">
        <v>360</v>
      </c>
      <c r="J450" s="70">
        <v>0</v>
      </c>
      <c r="K450" s="70">
        <v>0</v>
      </c>
      <c r="L450" s="407">
        <f t="shared" si="159"/>
        <v>0</v>
      </c>
      <c r="M450" s="70">
        <v>0</v>
      </c>
      <c r="N450" s="70">
        <v>0</v>
      </c>
      <c r="O450" s="407">
        <f t="shared" si="160"/>
        <v>0</v>
      </c>
      <c r="P450" s="407">
        <f t="shared" si="161"/>
        <v>0</v>
      </c>
      <c r="Q450" s="422" t="s">
        <v>54</v>
      </c>
      <c r="R450" s="71"/>
      <c r="S450" s="72"/>
      <c r="T450" s="128" t="s">
        <v>229</v>
      </c>
      <c r="U450" s="76"/>
    </row>
    <row r="451" spans="1:21" s="45" customFormat="1" hidden="1">
      <c r="A451" s="76"/>
      <c r="B451" s="445">
        <v>2014</v>
      </c>
      <c r="C451" s="142">
        <v>8300</v>
      </c>
      <c r="D451" s="445">
        <v>2</v>
      </c>
      <c r="E451" s="445">
        <v>5000</v>
      </c>
      <c r="F451" s="445">
        <v>5300</v>
      </c>
      <c r="G451" s="445">
        <v>532</v>
      </c>
      <c r="H451" s="445">
        <v>10</v>
      </c>
      <c r="I451" s="406" t="s">
        <v>361</v>
      </c>
      <c r="J451" s="70">
        <v>0</v>
      </c>
      <c r="K451" s="70">
        <v>0</v>
      </c>
      <c r="L451" s="407">
        <f t="shared" si="159"/>
        <v>0</v>
      </c>
      <c r="M451" s="70">
        <v>0</v>
      </c>
      <c r="N451" s="70">
        <v>0</v>
      </c>
      <c r="O451" s="407">
        <f t="shared" si="160"/>
        <v>0</v>
      </c>
      <c r="P451" s="407">
        <f t="shared" si="161"/>
        <v>0</v>
      </c>
      <c r="Q451" s="422" t="s">
        <v>54</v>
      </c>
      <c r="R451" s="71"/>
      <c r="S451" s="72"/>
      <c r="T451" s="128" t="s">
        <v>229</v>
      </c>
      <c r="U451" s="76"/>
    </row>
    <row r="452" spans="1:21" s="45" customFormat="1" hidden="1">
      <c r="A452" s="76"/>
      <c r="B452" s="445">
        <v>2014</v>
      </c>
      <c r="C452" s="142">
        <v>8300</v>
      </c>
      <c r="D452" s="445">
        <v>2</v>
      </c>
      <c r="E452" s="445">
        <v>5000</v>
      </c>
      <c r="F452" s="445">
        <v>5300</v>
      </c>
      <c r="G452" s="445">
        <v>532</v>
      </c>
      <c r="H452" s="445">
        <v>11</v>
      </c>
      <c r="I452" s="406" t="s">
        <v>362</v>
      </c>
      <c r="J452" s="70">
        <v>0</v>
      </c>
      <c r="K452" s="70">
        <v>0</v>
      </c>
      <c r="L452" s="407">
        <f t="shared" si="159"/>
        <v>0</v>
      </c>
      <c r="M452" s="70">
        <v>0</v>
      </c>
      <c r="N452" s="70">
        <v>0</v>
      </c>
      <c r="O452" s="407">
        <f t="shared" si="160"/>
        <v>0</v>
      </c>
      <c r="P452" s="407">
        <f t="shared" si="161"/>
        <v>0</v>
      </c>
      <c r="Q452" s="422" t="s">
        <v>54</v>
      </c>
      <c r="R452" s="71"/>
      <c r="S452" s="72"/>
      <c r="T452" s="128" t="s">
        <v>229</v>
      </c>
      <c r="U452" s="76"/>
    </row>
    <row r="453" spans="1:21" s="45" customFormat="1" hidden="1">
      <c r="A453" s="76"/>
      <c r="B453" s="445">
        <v>2014</v>
      </c>
      <c r="C453" s="142">
        <v>8300</v>
      </c>
      <c r="D453" s="445">
        <v>2</v>
      </c>
      <c r="E453" s="445">
        <v>5000</v>
      </c>
      <c r="F453" s="445">
        <v>5300</v>
      </c>
      <c r="G453" s="445">
        <v>532</v>
      </c>
      <c r="H453" s="445">
        <v>12</v>
      </c>
      <c r="I453" s="406" t="s">
        <v>363</v>
      </c>
      <c r="J453" s="70">
        <v>0</v>
      </c>
      <c r="K453" s="70">
        <v>0</v>
      </c>
      <c r="L453" s="407">
        <f t="shared" si="159"/>
        <v>0</v>
      </c>
      <c r="M453" s="70">
        <v>0</v>
      </c>
      <c r="N453" s="70">
        <v>0</v>
      </c>
      <c r="O453" s="407">
        <f t="shared" si="160"/>
        <v>0</v>
      </c>
      <c r="P453" s="407">
        <f t="shared" si="161"/>
        <v>0</v>
      </c>
      <c r="Q453" s="422" t="s">
        <v>54</v>
      </c>
      <c r="R453" s="71"/>
      <c r="S453" s="72"/>
      <c r="T453" s="128" t="s">
        <v>229</v>
      </c>
      <c r="U453" s="76"/>
    </row>
    <row r="454" spans="1:21" s="45" customFormat="1" hidden="1">
      <c r="A454" s="76"/>
      <c r="B454" s="445">
        <v>2014</v>
      </c>
      <c r="C454" s="142">
        <v>8300</v>
      </c>
      <c r="D454" s="445">
        <v>2</v>
      </c>
      <c r="E454" s="445">
        <v>5000</v>
      </c>
      <c r="F454" s="445">
        <v>5300</v>
      </c>
      <c r="G454" s="445">
        <v>532</v>
      </c>
      <c r="H454" s="445">
        <v>13</v>
      </c>
      <c r="I454" s="406" t="s">
        <v>364</v>
      </c>
      <c r="J454" s="70">
        <v>0</v>
      </c>
      <c r="K454" s="70">
        <v>0</v>
      </c>
      <c r="L454" s="407">
        <f t="shared" si="159"/>
        <v>0</v>
      </c>
      <c r="M454" s="70">
        <v>0</v>
      </c>
      <c r="N454" s="70">
        <v>0</v>
      </c>
      <c r="O454" s="407">
        <f t="shared" si="160"/>
        <v>0</v>
      </c>
      <c r="P454" s="407">
        <f t="shared" si="161"/>
        <v>0</v>
      </c>
      <c r="Q454" s="422" t="s">
        <v>54</v>
      </c>
      <c r="R454" s="71"/>
      <c r="S454" s="72"/>
      <c r="T454" s="128" t="s">
        <v>229</v>
      </c>
      <c r="U454" s="76"/>
    </row>
    <row r="455" spans="1:21" s="45" customFormat="1" hidden="1">
      <c r="A455" s="76"/>
      <c r="B455" s="445">
        <v>2014</v>
      </c>
      <c r="C455" s="142">
        <v>8300</v>
      </c>
      <c r="D455" s="445">
        <v>2</v>
      </c>
      <c r="E455" s="445">
        <v>5000</v>
      </c>
      <c r="F455" s="445">
        <v>5300</v>
      </c>
      <c r="G455" s="445">
        <v>532</v>
      </c>
      <c r="H455" s="445">
        <v>14</v>
      </c>
      <c r="I455" s="406" t="s">
        <v>365</v>
      </c>
      <c r="J455" s="70">
        <v>0</v>
      </c>
      <c r="K455" s="70">
        <v>0</v>
      </c>
      <c r="L455" s="407">
        <f t="shared" si="159"/>
        <v>0</v>
      </c>
      <c r="M455" s="70">
        <v>0</v>
      </c>
      <c r="N455" s="70">
        <v>0</v>
      </c>
      <c r="O455" s="407">
        <f t="shared" si="160"/>
        <v>0</v>
      </c>
      <c r="P455" s="407">
        <f t="shared" si="161"/>
        <v>0</v>
      </c>
      <c r="Q455" s="422" t="s">
        <v>54</v>
      </c>
      <c r="R455" s="71"/>
      <c r="S455" s="72"/>
      <c r="T455" s="128" t="s">
        <v>229</v>
      </c>
      <c r="U455" s="76"/>
    </row>
    <row r="456" spans="1:21" s="45" customFormat="1" hidden="1">
      <c r="A456" s="76"/>
      <c r="B456" s="445">
        <v>2014</v>
      </c>
      <c r="C456" s="142">
        <v>8300</v>
      </c>
      <c r="D456" s="445">
        <v>2</v>
      </c>
      <c r="E456" s="445">
        <v>5000</v>
      </c>
      <c r="F456" s="445">
        <v>5300</v>
      </c>
      <c r="G456" s="445">
        <v>532</v>
      </c>
      <c r="H456" s="445">
        <v>15</v>
      </c>
      <c r="I456" s="406" t="s">
        <v>366</v>
      </c>
      <c r="J456" s="70">
        <v>0</v>
      </c>
      <c r="K456" s="70">
        <v>0</v>
      </c>
      <c r="L456" s="407">
        <f t="shared" si="159"/>
        <v>0</v>
      </c>
      <c r="M456" s="70">
        <v>0</v>
      </c>
      <c r="N456" s="70">
        <v>0</v>
      </c>
      <c r="O456" s="407">
        <f t="shared" si="160"/>
        <v>0</v>
      </c>
      <c r="P456" s="407">
        <f t="shared" si="161"/>
        <v>0</v>
      </c>
      <c r="Q456" s="422" t="s">
        <v>54</v>
      </c>
      <c r="R456" s="71"/>
      <c r="S456" s="72"/>
      <c r="T456" s="128" t="s">
        <v>229</v>
      </c>
      <c r="U456" s="76"/>
    </row>
    <row r="457" spans="1:21" s="45" customFormat="1" hidden="1">
      <c r="A457" s="76"/>
      <c r="B457" s="445">
        <v>2014</v>
      </c>
      <c r="C457" s="142">
        <v>8300</v>
      </c>
      <c r="D457" s="445">
        <v>2</v>
      </c>
      <c r="E457" s="445">
        <v>5000</v>
      </c>
      <c r="F457" s="445">
        <v>5300</v>
      </c>
      <c r="G457" s="445">
        <v>532</v>
      </c>
      <c r="H457" s="445">
        <v>16</v>
      </c>
      <c r="I457" s="406" t="s">
        <v>367</v>
      </c>
      <c r="J457" s="70">
        <v>0</v>
      </c>
      <c r="K457" s="70">
        <v>0</v>
      </c>
      <c r="L457" s="407">
        <f t="shared" si="159"/>
        <v>0</v>
      </c>
      <c r="M457" s="70">
        <v>0</v>
      </c>
      <c r="N457" s="70">
        <v>0</v>
      </c>
      <c r="O457" s="407">
        <f t="shared" si="160"/>
        <v>0</v>
      </c>
      <c r="P457" s="407">
        <f t="shared" si="161"/>
        <v>0</v>
      </c>
      <c r="Q457" s="422" t="s">
        <v>54</v>
      </c>
      <c r="R457" s="71"/>
      <c r="S457" s="72"/>
      <c r="T457" s="128" t="s">
        <v>229</v>
      </c>
      <c r="U457" s="76"/>
    </row>
    <row r="458" spans="1:21" s="45" customFormat="1" hidden="1">
      <c r="A458" s="76"/>
      <c r="B458" s="445">
        <v>2014</v>
      </c>
      <c r="C458" s="142">
        <v>8300</v>
      </c>
      <c r="D458" s="445">
        <v>2</v>
      </c>
      <c r="E458" s="445">
        <v>5000</v>
      </c>
      <c r="F458" s="445">
        <v>5300</v>
      </c>
      <c r="G458" s="445">
        <v>532</v>
      </c>
      <c r="H458" s="445">
        <v>17</v>
      </c>
      <c r="I458" s="406" t="s">
        <v>368</v>
      </c>
      <c r="J458" s="70">
        <v>0</v>
      </c>
      <c r="K458" s="70">
        <v>0</v>
      </c>
      <c r="L458" s="407">
        <f t="shared" si="159"/>
        <v>0</v>
      </c>
      <c r="M458" s="70">
        <v>0</v>
      </c>
      <c r="N458" s="70">
        <v>0</v>
      </c>
      <c r="O458" s="407">
        <f t="shared" si="160"/>
        <v>0</v>
      </c>
      <c r="P458" s="407">
        <f t="shared" si="161"/>
        <v>0</v>
      </c>
      <c r="Q458" s="422" t="s">
        <v>54</v>
      </c>
      <c r="R458" s="71"/>
      <c r="S458" s="72"/>
      <c r="T458" s="128" t="s">
        <v>229</v>
      </c>
      <c r="U458" s="76"/>
    </row>
    <row r="459" spans="1:21" s="45" customFormat="1" hidden="1">
      <c r="A459" s="76"/>
      <c r="B459" s="445">
        <v>2014</v>
      </c>
      <c r="C459" s="142">
        <v>8300</v>
      </c>
      <c r="D459" s="445">
        <v>2</v>
      </c>
      <c r="E459" s="445">
        <v>5000</v>
      </c>
      <c r="F459" s="445">
        <v>5300</v>
      </c>
      <c r="G459" s="445">
        <v>532</v>
      </c>
      <c r="H459" s="445">
        <v>18</v>
      </c>
      <c r="I459" s="406" t="s">
        <v>369</v>
      </c>
      <c r="J459" s="70">
        <v>0</v>
      </c>
      <c r="K459" s="70">
        <v>0</v>
      </c>
      <c r="L459" s="407">
        <f t="shared" si="159"/>
        <v>0</v>
      </c>
      <c r="M459" s="70">
        <v>0</v>
      </c>
      <c r="N459" s="70">
        <v>0</v>
      </c>
      <c r="O459" s="407">
        <f t="shared" si="160"/>
        <v>0</v>
      </c>
      <c r="P459" s="407">
        <f t="shared" si="161"/>
        <v>0</v>
      </c>
      <c r="Q459" s="422" t="s">
        <v>54</v>
      </c>
      <c r="R459" s="71"/>
      <c r="S459" s="72"/>
      <c r="T459" s="128" t="s">
        <v>229</v>
      </c>
      <c r="U459" s="76"/>
    </row>
    <row r="460" spans="1:21" s="45" customFormat="1" hidden="1">
      <c r="A460" s="76"/>
      <c r="B460" s="445">
        <v>2014</v>
      </c>
      <c r="C460" s="142">
        <v>8300</v>
      </c>
      <c r="D460" s="445">
        <v>2</v>
      </c>
      <c r="E460" s="445">
        <v>5000</v>
      </c>
      <c r="F460" s="445">
        <v>5300</v>
      </c>
      <c r="G460" s="445">
        <v>532</v>
      </c>
      <c r="H460" s="445">
        <v>19</v>
      </c>
      <c r="I460" s="406" t="s">
        <v>370</v>
      </c>
      <c r="J460" s="70">
        <v>0</v>
      </c>
      <c r="K460" s="70">
        <v>0</v>
      </c>
      <c r="L460" s="407">
        <f t="shared" si="159"/>
        <v>0</v>
      </c>
      <c r="M460" s="70">
        <v>0</v>
      </c>
      <c r="N460" s="70">
        <v>0</v>
      </c>
      <c r="O460" s="407">
        <f t="shared" si="160"/>
        <v>0</v>
      </c>
      <c r="P460" s="407">
        <f t="shared" si="161"/>
        <v>0</v>
      </c>
      <c r="Q460" s="422" t="s">
        <v>54</v>
      </c>
      <c r="R460" s="71"/>
      <c r="S460" s="72"/>
      <c r="T460" s="128" t="s">
        <v>229</v>
      </c>
      <c r="U460" s="76"/>
    </row>
    <row r="461" spans="1:21" s="45" customFormat="1" hidden="1">
      <c r="A461" s="76"/>
      <c r="B461" s="445">
        <v>2014</v>
      </c>
      <c r="C461" s="142">
        <v>8300</v>
      </c>
      <c r="D461" s="445">
        <v>2</v>
      </c>
      <c r="E461" s="445">
        <v>5000</v>
      </c>
      <c r="F461" s="445">
        <v>5300</v>
      </c>
      <c r="G461" s="445">
        <v>532</v>
      </c>
      <c r="H461" s="445">
        <v>20</v>
      </c>
      <c r="I461" s="406" t="s">
        <v>371</v>
      </c>
      <c r="J461" s="70">
        <v>0</v>
      </c>
      <c r="K461" s="70">
        <v>0</v>
      </c>
      <c r="L461" s="407">
        <f t="shared" si="159"/>
        <v>0</v>
      </c>
      <c r="M461" s="70">
        <v>0</v>
      </c>
      <c r="N461" s="70">
        <v>0</v>
      </c>
      <c r="O461" s="407">
        <f t="shared" si="160"/>
        <v>0</v>
      </c>
      <c r="P461" s="407">
        <f t="shared" si="161"/>
        <v>0</v>
      </c>
      <c r="Q461" s="422" t="s">
        <v>54</v>
      </c>
      <c r="R461" s="71"/>
      <c r="S461" s="72"/>
      <c r="T461" s="128" t="s">
        <v>229</v>
      </c>
      <c r="U461" s="76"/>
    </row>
    <row r="462" spans="1:21" s="45" customFormat="1" hidden="1">
      <c r="A462" s="76"/>
      <c r="B462" s="445">
        <v>2014</v>
      </c>
      <c r="C462" s="142">
        <v>8300</v>
      </c>
      <c r="D462" s="445">
        <v>2</v>
      </c>
      <c r="E462" s="445">
        <v>5000</v>
      </c>
      <c r="F462" s="445">
        <v>5300</v>
      </c>
      <c r="G462" s="445">
        <v>532</v>
      </c>
      <c r="H462" s="445">
        <v>21</v>
      </c>
      <c r="I462" s="406" t="s">
        <v>372</v>
      </c>
      <c r="J462" s="70">
        <v>0</v>
      </c>
      <c r="K462" s="70">
        <v>0</v>
      </c>
      <c r="L462" s="407">
        <f t="shared" si="159"/>
        <v>0</v>
      </c>
      <c r="M462" s="70">
        <v>0</v>
      </c>
      <c r="N462" s="70">
        <v>0</v>
      </c>
      <c r="O462" s="407">
        <f t="shared" si="160"/>
        <v>0</v>
      </c>
      <c r="P462" s="407">
        <f t="shared" si="161"/>
        <v>0</v>
      </c>
      <c r="Q462" s="422" t="s">
        <v>54</v>
      </c>
      <c r="R462" s="71"/>
      <c r="S462" s="72"/>
      <c r="T462" s="128" t="s">
        <v>229</v>
      </c>
      <c r="U462" s="76"/>
    </row>
    <row r="463" spans="1:21" s="45" customFormat="1" hidden="1">
      <c r="A463" s="76"/>
      <c r="B463" s="445">
        <v>2014</v>
      </c>
      <c r="C463" s="142">
        <v>8300</v>
      </c>
      <c r="D463" s="445">
        <v>2</v>
      </c>
      <c r="E463" s="445">
        <v>5000</v>
      </c>
      <c r="F463" s="445">
        <v>5300</v>
      </c>
      <c r="G463" s="445">
        <v>532</v>
      </c>
      <c r="H463" s="445">
        <v>22</v>
      </c>
      <c r="I463" s="406" t="s">
        <v>373</v>
      </c>
      <c r="J463" s="70">
        <v>0</v>
      </c>
      <c r="K463" s="70">
        <v>0</v>
      </c>
      <c r="L463" s="407">
        <f t="shared" si="159"/>
        <v>0</v>
      </c>
      <c r="M463" s="70">
        <v>0</v>
      </c>
      <c r="N463" s="70">
        <v>0</v>
      </c>
      <c r="O463" s="407">
        <f t="shared" si="160"/>
        <v>0</v>
      </c>
      <c r="P463" s="407">
        <f t="shared" si="161"/>
        <v>0</v>
      </c>
      <c r="Q463" s="422" t="s">
        <v>54</v>
      </c>
      <c r="R463" s="71"/>
      <c r="S463" s="72"/>
      <c r="T463" s="128" t="s">
        <v>229</v>
      </c>
      <c r="U463" s="76"/>
    </row>
    <row r="464" spans="1:21" s="45" customFormat="1" hidden="1">
      <c r="A464" s="76"/>
      <c r="B464" s="445">
        <v>2014</v>
      </c>
      <c r="C464" s="142">
        <v>8300</v>
      </c>
      <c r="D464" s="445">
        <v>2</v>
      </c>
      <c r="E464" s="445">
        <v>5000</v>
      </c>
      <c r="F464" s="445">
        <v>5300</v>
      </c>
      <c r="G464" s="445">
        <v>532</v>
      </c>
      <c r="H464" s="445">
        <v>23</v>
      </c>
      <c r="I464" s="406" t="s">
        <v>374</v>
      </c>
      <c r="J464" s="70">
        <v>0</v>
      </c>
      <c r="K464" s="70">
        <v>0</v>
      </c>
      <c r="L464" s="407">
        <f t="shared" si="159"/>
        <v>0</v>
      </c>
      <c r="M464" s="70">
        <v>0</v>
      </c>
      <c r="N464" s="70">
        <v>0</v>
      </c>
      <c r="O464" s="407">
        <f t="shared" si="160"/>
        <v>0</v>
      </c>
      <c r="P464" s="407">
        <f t="shared" si="161"/>
        <v>0</v>
      </c>
      <c r="Q464" s="422" t="s">
        <v>54</v>
      </c>
      <c r="R464" s="71"/>
      <c r="S464" s="72"/>
      <c r="T464" s="128" t="s">
        <v>229</v>
      </c>
      <c r="U464" s="76"/>
    </row>
    <row r="465" spans="1:21" s="45" customFormat="1" hidden="1">
      <c r="A465" s="76"/>
      <c r="B465" s="445">
        <v>2014</v>
      </c>
      <c r="C465" s="142">
        <v>8300</v>
      </c>
      <c r="D465" s="445">
        <v>2</v>
      </c>
      <c r="E465" s="445">
        <v>5000</v>
      </c>
      <c r="F465" s="445">
        <v>5300</v>
      </c>
      <c r="G465" s="445">
        <v>532</v>
      </c>
      <c r="H465" s="445">
        <v>24</v>
      </c>
      <c r="I465" s="406" t="s">
        <v>375</v>
      </c>
      <c r="J465" s="70">
        <v>0</v>
      </c>
      <c r="K465" s="70">
        <v>0</v>
      </c>
      <c r="L465" s="407">
        <f t="shared" si="159"/>
        <v>0</v>
      </c>
      <c r="M465" s="70">
        <v>0</v>
      </c>
      <c r="N465" s="70">
        <v>0</v>
      </c>
      <c r="O465" s="407">
        <f t="shared" si="160"/>
        <v>0</v>
      </c>
      <c r="P465" s="407">
        <f t="shared" si="161"/>
        <v>0</v>
      </c>
      <c r="Q465" s="422" t="s">
        <v>54</v>
      </c>
      <c r="R465" s="71"/>
      <c r="S465" s="72"/>
      <c r="T465" s="128" t="s">
        <v>229</v>
      </c>
      <c r="U465" s="76"/>
    </row>
    <row r="466" spans="1:21" s="45" customFormat="1" hidden="1">
      <c r="A466" s="76"/>
      <c r="B466" s="445">
        <v>2014</v>
      </c>
      <c r="C466" s="142">
        <v>8300</v>
      </c>
      <c r="D466" s="445">
        <v>2</v>
      </c>
      <c r="E466" s="445">
        <v>5000</v>
      </c>
      <c r="F466" s="445">
        <v>5300</v>
      </c>
      <c r="G466" s="445">
        <v>532</v>
      </c>
      <c r="H466" s="445">
        <v>25</v>
      </c>
      <c r="I466" s="406" t="s">
        <v>376</v>
      </c>
      <c r="J466" s="70">
        <v>0</v>
      </c>
      <c r="K466" s="70">
        <v>0</v>
      </c>
      <c r="L466" s="407">
        <f t="shared" si="159"/>
        <v>0</v>
      </c>
      <c r="M466" s="70">
        <v>0</v>
      </c>
      <c r="N466" s="70">
        <v>0</v>
      </c>
      <c r="O466" s="407">
        <f t="shared" si="160"/>
        <v>0</v>
      </c>
      <c r="P466" s="407">
        <f t="shared" si="161"/>
        <v>0</v>
      </c>
      <c r="Q466" s="422" t="s">
        <v>54</v>
      </c>
      <c r="R466" s="71"/>
      <c r="S466" s="72"/>
      <c r="T466" s="128" t="s">
        <v>229</v>
      </c>
      <c r="U466" s="76"/>
    </row>
    <row r="467" spans="1:21" s="45" customFormat="1" hidden="1">
      <c r="A467" s="76"/>
      <c r="B467" s="445">
        <v>2014</v>
      </c>
      <c r="C467" s="142">
        <v>8300</v>
      </c>
      <c r="D467" s="445">
        <v>2</v>
      </c>
      <c r="E467" s="445">
        <v>5000</v>
      </c>
      <c r="F467" s="445">
        <v>5300</v>
      </c>
      <c r="G467" s="445">
        <v>532</v>
      </c>
      <c r="H467" s="445">
        <v>26</v>
      </c>
      <c r="I467" s="406" t="s">
        <v>377</v>
      </c>
      <c r="J467" s="70">
        <v>0</v>
      </c>
      <c r="K467" s="70">
        <v>0</v>
      </c>
      <c r="L467" s="407">
        <f t="shared" si="159"/>
        <v>0</v>
      </c>
      <c r="M467" s="70">
        <v>0</v>
      </c>
      <c r="N467" s="70">
        <v>0</v>
      </c>
      <c r="O467" s="407">
        <f t="shared" si="160"/>
        <v>0</v>
      </c>
      <c r="P467" s="407">
        <f t="shared" si="161"/>
        <v>0</v>
      </c>
      <c r="Q467" s="422" t="s">
        <v>54</v>
      </c>
      <c r="R467" s="71"/>
      <c r="S467" s="72"/>
      <c r="T467" s="128" t="s">
        <v>229</v>
      </c>
      <c r="U467" s="76"/>
    </row>
    <row r="468" spans="1:21" s="45" customFormat="1" hidden="1">
      <c r="A468" s="76"/>
      <c r="B468" s="445">
        <v>2014</v>
      </c>
      <c r="C468" s="142">
        <v>8300</v>
      </c>
      <c r="D468" s="445">
        <v>2</v>
      </c>
      <c r="E468" s="445">
        <v>5000</v>
      </c>
      <c r="F468" s="445">
        <v>5300</v>
      </c>
      <c r="G468" s="445">
        <v>532</v>
      </c>
      <c r="H468" s="445">
        <v>27</v>
      </c>
      <c r="I468" s="406" t="s">
        <v>378</v>
      </c>
      <c r="J468" s="70">
        <v>0</v>
      </c>
      <c r="K468" s="70">
        <v>0</v>
      </c>
      <c r="L468" s="407">
        <f t="shared" si="159"/>
        <v>0</v>
      </c>
      <c r="M468" s="70">
        <v>0</v>
      </c>
      <c r="N468" s="70">
        <v>0</v>
      </c>
      <c r="O468" s="407">
        <f t="shared" si="160"/>
        <v>0</v>
      </c>
      <c r="P468" s="407">
        <f t="shared" si="161"/>
        <v>0</v>
      </c>
      <c r="Q468" s="422" t="s">
        <v>54</v>
      </c>
      <c r="R468" s="71"/>
      <c r="S468" s="72"/>
      <c r="T468" s="128" t="s">
        <v>229</v>
      </c>
      <c r="U468" s="76"/>
    </row>
    <row r="469" spans="1:21" s="45" customFormat="1" hidden="1">
      <c r="A469" s="76"/>
      <c r="B469" s="445">
        <v>2014</v>
      </c>
      <c r="C469" s="142">
        <v>8300</v>
      </c>
      <c r="D469" s="445">
        <v>2</v>
      </c>
      <c r="E469" s="445">
        <v>5000</v>
      </c>
      <c r="F469" s="445">
        <v>5300</v>
      </c>
      <c r="G469" s="445">
        <v>532</v>
      </c>
      <c r="H469" s="445">
        <v>28</v>
      </c>
      <c r="I469" s="406" t="s">
        <v>379</v>
      </c>
      <c r="J469" s="70">
        <v>0</v>
      </c>
      <c r="K469" s="70">
        <v>0</v>
      </c>
      <c r="L469" s="407">
        <f t="shared" si="159"/>
        <v>0</v>
      </c>
      <c r="M469" s="70">
        <v>0</v>
      </c>
      <c r="N469" s="70">
        <v>0</v>
      </c>
      <c r="O469" s="407">
        <f t="shared" si="160"/>
        <v>0</v>
      </c>
      <c r="P469" s="407">
        <f t="shared" si="161"/>
        <v>0</v>
      </c>
      <c r="Q469" s="422" t="s">
        <v>54</v>
      </c>
      <c r="R469" s="71"/>
      <c r="S469" s="72"/>
      <c r="T469" s="128" t="s">
        <v>229</v>
      </c>
      <c r="U469" s="76"/>
    </row>
    <row r="470" spans="1:21" s="77" customFormat="1" hidden="1">
      <c r="A470" s="76"/>
      <c r="B470" s="402">
        <v>2014</v>
      </c>
      <c r="C470" s="403">
        <v>8300</v>
      </c>
      <c r="D470" s="402">
        <v>2</v>
      </c>
      <c r="E470" s="402">
        <v>5000</v>
      </c>
      <c r="F470" s="402">
        <v>5400</v>
      </c>
      <c r="G470" s="402"/>
      <c r="H470" s="402"/>
      <c r="I470" s="232" t="s">
        <v>380</v>
      </c>
      <c r="J470" s="170">
        <f>J471</f>
        <v>0</v>
      </c>
      <c r="K470" s="170">
        <f t="shared" ref="K470:P470" si="162">K471</f>
        <v>0</v>
      </c>
      <c r="L470" s="170">
        <f t="shared" si="162"/>
        <v>0</v>
      </c>
      <c r="M470" s="170">
        <f t="shared" si="162"/>
        <v>0</v>
      </c>
      <c r="N470" s="170">
        <f t="shared" si="162"/>
        <v>0</v>
      </c>
      <c r="O470" s="170">
        <f t="shared" si="162"/>
        <v>0</v>
      </c>
      <c r="P470" s="170">
        <f t="shared" si="162"/>
        <v>0</v>
      </c>
      <c r="Q470" s="170"/>
      <c r="R470" s="404"/>
      <c r="S470" s="170"/>
      <c r="T470" s="57"/>
      <c r="U470" s="76"/>
    </row>
    <row r="471" spans="1:21" s="79" customFormat="1" hidden="1">
      <c r="A471" s="76"/>
      <c r="B471" s="100">
        <v>2014</v>
      </c>
      <c r="C471" s="245">
        <v>8300</v>
      </c>
      <c r="D471" s="100">
        <v>2</v>
      </c>
      <c r="E471" s="100">
        <v>5000</v>
      </c>
      <c r="F471" s="100">
        <v>5400</v>
      </c>
      <c r="G471" s="100">
        <v>541</v>
      </c>
      <c r="H471" s="100"/>
      <c r="I471" s="233" t="s">
        <v>197</v>
      </c>
      <c r="J471" s="171">
        <f>SUM(J472:J473)</f>
        <v>0</v>
      </c>
      <c r="K471" s="171">
        <f t="shared" ref="K471:P471" si="163">SUM(K472:K473)</f>
        <v>0</v>
      </c>
      <c r="L471" s="171">
        <f t="shared" si="163"/>
        <v>0</v>
      </c>
      <c r="M471" s="171">
        <f t="shared" si="163"/>
        <v>0</v>
      </c>
      <c r="N471" s="171">
        <f t="shared" si="163"/>
        <v>0</v>
      </c>
      <c r="O471" s="171">
        <f t="shared" si="163"/>
        <v>0</v>
      </c>
      <c r="P471" s="171">
        <f t="shared" si="163"/>
        <v>0</v>
      </c>
      <c r="Q471" s="171"/>
      <c r="R471" s="405"/>
      <c r="S471" s="171"/>
      <c r="T471" s="63"/>
      <c r="U471" s="76"/>
    </row>
    <row r="472" spans="1:21" s="45" customFormat="1" hidden="1">
      <c r="A472" s="76"/>
      <c r="B472" s="445">
        <v>2014</v>
      </c>
      <c r="C472" s="142">
        <v>8300</v>
      </c>
      <c r="D472" s="445">
        <v>2</v>
      </c>
      <c r="E472" s="445">
        <v>5000</v>
      </c>
      <c r="F472" s="445">
        <v>5400</v>
      </c>
      <c r="G472" s="445">
        <v>541</v>
      </c>
      <c r="H472" s="445">
        <v>1</v>
      </c>
      <c r="I472" s="406" t="s">
        <v>198</v>
      </c>
      <c r="J472" s="70">
        <v>0</v>
      </c>
      <c r="K472" s="70">
        <v>0</v>
      </c>
      <c r="L472" s="407">
        <f>J472+K472</f>
        <v>0</v>
      </c>
      <c r="M472" s="70">
        <v>0</v>
      </c>
      <c r="N472" s="70">
        <v>0</v>
      </c>
      <c r="O472" s="407">
        <f>+M472+N472</f>
        <v>0</v>
      </c>
      <c r="P472" s="407">
        <f>+L472+O472</f>
        <v>0</v>
      </c>
      <c r="Q472" s="72" t="s">
        <v>54</v>
      </c>
      <c r="R472" s="71"/>
      <c r="S472" s="72"/>
      <c r="T472" s="73" t="s">
        <v>48</v>
      </c>
      <c r="U472" s="76"/>
    </row>
    <row r="473" spans="1:21" s="45" customFormat="1" hidden="1">
      <c r="A473" s="76"/>
      <c r="B473" s="308">
        <v>2014</v>
      </c>
      <c r="C473" s="145">
        <v>8300</v>
      </c>
      <c r="D473" s="308">
        <v>2</v>
      </c>
      <c r="E473" s="308">
        <v>5000</v>
      </c>
      <c r="F473" s="308">
        <v>5400</v>
      </c>
      <c r="G473" s="308">
        <v>541</v>
      </c>
      <c r="H473" s="308">
        <v>2</v>
      </c>
      <c r="I473" s="429" t="s">
        <v>381</v>
      </c>
      <c r="J473" s="70">
        <v>0</v>
      </c>
      <c r="K473" s="70">
        <v>0</v>
      </c>
      <c r="L473" s="407">
        <f>J473+K473</f>
        <v>0</v>
      </c>
      <c r="M473" s="70">
        <v>0</v>
      </c>
      <c r="N473" s="70">
        <v>0</v>
      </c>
      <c r="O473" s="407">
        <f>+M473+N473</f>
        <v>0</v>
      </c>
      <c r="P473" s="407">
        <f>+L473+O473</f>
        <v>0</v>
      </c>
      <c r="Q473" s="407" t="s">
        <v>54</v>
      </c>
      <c r="R473" s="440"/>
      <c r="S473" s="443"/>
      <c r="T473" s="73" t="s">
        <v>48</v>
      </c>
      <c r="U473" s="76"/>
    </row>
    <row r="474" spans="1:21" s="77" customFormat="1" hidden="1">
      <c r="A474" s="76"/>
      <c r="B474" s="402">
        <v>2014</v>
      </c>
      <c r="C474" s="403">
        <v>8300</v>
      </c>
      <c r="D474" s="402">
        <v>2</v>
      </c>
      <c r="E474" s="402">
        <v>5000</v>
      </c>
      <c r="F474" s="402">
        <v>5600</v>
      </c>
      <c r="G474" s="402"/>
      <c r="H474" s="402"/>
      <c r="I474" s="232" t="s">
        <v>200</v>
      </c>
      <c r="J474" s="170">
        <f>J475+J477+J479+J483</f>
        <v>0</v>
      </c>
      <c r="K474" s="170">
        <f t="shared" ref="K474:P474" si="164">K475+K477+K479+K483</f>
        <v>0</v>
      </c>
      <c r="L474" s="170">
        <f t="shared" si="164"/>
        <v>0</v>
      </c>
      <c r="M474" s="170">
        <f t="shared" si="164"/>
        <v>0</v>
      </c>
      <c r="N474" s="170">
        <f t="shared" si="164"/>
        <v>0</v>
      </c>
      <c r="O474" s="170">
        <f t="shared" si="164"/>
        <v>0</v>
      </c>
      <c r="P474" s="170">
        <f t="shared" si="164"/>
        <v>0</v>
      </c>
      <c r="Q474" s="170"/>
      <c r="R474" s="404"/>
      <c r="S474" s="170"/>
      <c r="T474" s="57"/>
      <c r="U474" s="76"/>
    </row>
    <row r="475" spans="1:21" s="79" customFormat="1" hidden="1">
      <c r="A475" s="76"/>
      <c r="B475" s="100">
        <v>2014</v>
      </c>
      <c r="C475" s="245">
        <v>8300</v>
      </c>
      <c r="D475" s="100">
        <v>2</v>
      </c>
      <c r="E475" s="100">
        <v>5000</v>
      </c>
      <c r="F475" s="100">
        <v>5600</v>
      </c>
      <c r="G475" s="100">
        <v>562</v>
      </c>
      <c r="H475" s="100"/>
      <c r="I475" s="233" t="s">
        <v>382</v>
      </c>
      <c r="J475" s="171">
        <f>J476</f>
        <v>0</v>
      </c>
      <c r="K475" s="171">
        <f t="shared" ref="K475:P475" si="165">K476</f>
        <v>0</v>
      </c>
      <c r="L475" s="171">
        <f t="shared" si="165"/>
        <v>0</v>
      </c>
      <c r="M475" s="171">
        <f t="shared" si="165"/>
        <v>0</v>
      </c>
      <c r="N475" s="171">
        <f t="shared" si="165"/>
        <v>0</v>
      </c>
      <c r="O475" s="171">
        <f t="shared" si="165"/>
        <v>0</v>
      </c>
      <c r="P475" s="171">
        <f t="shared" si="165"/>
        <v>0</v>
      </c>
      <c r="Q475" s="171"/>
      <c r="R475" s="405"/>
      <c r="S475" s="171"/>
      <c r="T475" s="63"/>
      <c r="U475" s="76"/>
    </row>
    <row r="476" spans="1:21" s="76" customFormat="1" hidden="1">
      <c r="B476" s="308">
        <v>2014</v>
      </c>
      <c r="C476" s="145">
        <v>8300</v>
      </c>
      <c r="D476" s="308">
        <v>2</v>
      </c>
      <c r="E476" s="308">
        <v>5000</v>
      </c>
      <c r="F476" s="308">
        <v>5600</v>
      </c>
      <c r="G476" s="308">
        <v>562</v>
      </c>
      <c r="H476" s="445">
        <v>1</v>
      </c>
      <c r="I476" s="429" t="s">
        <v>242</v>
      </c>
      <c r="J476" s="70">
        <v>0</v>
      </c>
      <c r="K476" s="70">
        <v>0</v>
      </c>
      <c r="L476" s="407">
        <f>J476+K476</f>
        <v>0</v>
      </c>
      <c r="M476" s="70">
        <v>0</v>
      </c>
      <c r="N476" s="70">
        <v>0</v>
      </c>
      <c r="O476" s="407">
        <f>+M476+N476</f>
        <v>0</v>
      </c>
      <c r="P476" s="407">
        <f>+L476+O476</f>
        <v>0</v>
      </c>
      <c r="Q476" s="72" t="s">
        <v>383</v>
      </c>
      <c r="R476" s="464"/>
      <c r="S476" s="407"/>
      <c r="T476" s="128" t="s">
        <v>229</v>
      </c>
    </row>
    <row r="477" spans="1:21" s="79" customFormat="1" ht="40.5" hidden="1">
      <c r="A477" s="76"/>
      <c r="B477" s="100">
        <v>2014</v>
      </c>
      <c r="C477" s="245">
        <v>8300</v>
      </c>
      <c r="D477" s="100">
        <v>2</v>
      </c>
      <c r="E477" s="100">
        <v>5000</v>
      </c>
      <c r="F477" s="100">
        <v>5600</v>
      </c>
      <c r="G477" s="100">
        <v>564</v>
      </c>
      <c r="H477" s="100"/>
      <c r="I477" s="233" t="s">
        <v>201</v>
      </c>
      <c r="J477" s="171">
        <f>J478</f>
        <v>0</v>
      </c>
      <c r="K477" s="171">
        <f t="shared" ref="K477:P477" si="166">K478</f>
        <v>0</v>
      </c>
      <c r="L477" s="171">
        <f t="shared" si="166"/>
        <v>0</v>
      </c>
      <c r="M477" s="171">
        <f t="shared" si="166"/>
        <v>0</v>
      </c>
      <c r="N477" s="171">
        <f t="shared" si="166"/>
        <v>0</v>
      </c>
      <c r="O477" s="171">
        <f t="shared" si="166"/>
        <v>0</v>
      </c>
      <c r="P477" s="171">
        <f t="shared" si="166"/>
        <v>0</v>
      </c>
      <c r="Q477" s="171"/>
      <c r="R477" s="405"/>
      <c r="S477" s="171"/>
      <c r="T477" s="63"/>
      <c r="U477" s="76"/>
    </row>
    <row r="478" spans="1:21" s="45" customFormat="1" hidden="1">
      <c r="A478" s="76"/>
      <c r="B478" s="445">
        <v>2014</v>
      </c>
      <c r="C478" s="142">
        <v>8300</v>
      </c>
      <c r="D478" s="445">
        <v>2</v>
      </c>
      <c r="E478" s="445">
        <v>5000</v>
      </c>
      <c r="F478" s="445">
        <v>5600</v>
      </c>
      <c r="G478" s="445">
        <v>564</v>
      </c>
      <c r="H478" s="445">
        <v>1</v>
      </c>
      <c r="I478" s="406" t="s">
        <v>185</v>
      </c>
      <c r="J478" s="70">
        <v>0</v>
      </c>
      <c r="K478" s="70">
        <v>0</v>
      </c>
      <c r="L478" s="407">
        <f>J478+K478</f>
        <v>0</v>
      </c>
      <c r="M478" s="70">
        <v>0</v>
      </c>
      <c r="N478" s="70">
        <v>0</v>
      </c>
      <c r="O478" s="407">
        <f>+M478+N478</f>
        <v>0</v>
      </c>
      <c r="P478" s="407">
        <f>+L478+O478</f>
        <v>0</v>
      </c>
      <c r="Q478" s="72" t="s">
        <v>54</v>
      </c>
      <c r="R478" s="71"/>
      <c r="S478" s="72"/>
      <c r="T478" s="128" t="s">
        <v>229</v>
      </c>
      <c r="U478" s="76"/>
    </row>
    <row r="479" spans="1:21" s="79" customFormat="1" hidden="1">
      <c r="A479" s="76"/>
      <c r="B479" s="100">
        <v>2014</v>
      </c>
      <c r="C479" s="245">
        <v>8300</v>
      </c>
      <c r="D479" s="100">
        <v>2</v>
      </c>
      <c r="E479" s="100">
        <v>5000</v>
      </c>
      <c r="F479" s="100">
        <v>5600</v>
      </c>
      <c r="G479" s="100">
        <v>565</v>
      </c>
      <c r="H479" s="100"/>
      <c r="I479" s="233" t="s">
        <v>384</v>
      </c>
      <c r="J479" s="171">
        <f>SUM(J480:J482)</f>
        <v>0</v>
      </c>
      <c r="K479" s="171">
        <f t="shared" ref="K479:P479" si="167">SUM(K480:K482)</f>
        <v>0</v>
      </c>
      <c r="L479" s="171">
        <f t="shared" si="167"/>
        <v>0</v>
      </c>
      <c r="M479" s="171">
        <f t="shared" si="167"/>
        <v>0</v>
      </c>
      <c r="N479" s="171">
        <f t="shared" si="167"/>
        <v>0</v>
      </c>
      <c r="O479" s="171">
        <f t="shared" si="167"/>
        <v>0</v>
      </c>
      <c r="P479" s="171">
        <f t="shared" si="167"/>
        <v>0</v>
      </c>
      <c r="Q479" s="171"/>
      <c r="R479" s="405"/>
      <c r="S479" s="171"/>
      <c r="T479" s="63"/>
      <c r="U479" s="76"/>
    </row>
    <row r="480" spans="1:21" s="45" customFormat="1" hidden="1">
      <c r="A480" s="76"/>
      <c r="B480" s="445">
        <v>2014</v>
      </c>
      <c r="C480" s="142">
        <v>8300</v>
      </c>
      <c r="D480" s="445">
        <v>2</v>
      </c>
      <c r="E480" s="445">
        <v>5000</v>
      </c>
      <c r="F480" s="445">
        <v>5600</v>
      </c>
      <c r="G480" s="445">
        <v>565</v>
      </c>
      <c r="H480" s="445">
        <v>1</v>
      </c>
      <c r="I480" s="406" t="s">
        <v>385</v>
      </c>
      <c r="J480" s="70">
        <v>0</v>
      </c>
      <c r="K480" s="70">
        <v>0</v>
      </c>
      <c r="L480" s="407">
        <f>J480+K480</f>
        <v>0</v>
      </c>
      <c r="M480" s="70">
        <v>0</v>
      </c>
      <c r="N480" s="70">
        <v>0</v>
      </c>
      <c r="O480" s="407">
        <f>+M480+N480</f>
        <v>0</v>
      </c>
      <c r="P480" s="407">
        <f>+L480+O480</f>
        <v>0</v>
      </c>
      <c r="Q480" s="72" t="s">
        <v>54</v>
      </c>
      <c r="R480" s="71"/>
      <c r="S480" s="72"/>
      <c r="T480" s="128" t="s">
        <v>229</v>
      </c>
      <c r="U480" s="76"/>
    </row>
    <row r="481" spans="1:21" s="45" customFormat="1" hidden="1">
      <c r="A481" s="76"/>
      <c r="B481" s="308">
        <v>2014</v>
      </c>
      <c r="C481" s="145">
        <v>8300</v>
      </c>
      <c r="D481" s="308">
        <v>2</v>
      </c>
      <c r="E481" s="308">
        <v>5000</v>
      </c>
      <c r="F481" s="308">
        <v>5600</v>
      </c>
      <c r="G481" s="308">
        <v>565</v>
      </c>
      <c r="H481" s="308">
        <v>2</v>
      </c>
      <c r="I481" s="406" t="s">
        <v>386</v>
      </c>
      <c r="J481" s="70">
        <v>0</v>
      </c>
      <c r="K481" s="70">
        <v>0</v>
      </c>
      <c r="L481" s="407">
        <f>J481+K481</f>
        <v>0</v>
      </c>
      <c r="M481" s="70">
        <v>0</v>
      </c>
      <c r="N481" s="70">
        <v>0</v>
      </c>
      <c r="O481" s="407">
        <f>+M481+N481</f>
        <v>0</v>
      </c>
      <c r="P481" s="407">
        <f>+L481+O481</f>
        <v>0</v>
      </c>
      <c r="Q481" s="72" t="s">
        <v>54</v>
      </c>
      <c r="R481" s="71"/>
      <c r="S481" s="72"/>
      <c r="T481" s="128" t="s">
        <v>229</v>
      </c>
      <c r="U481" s="76"/>
    </row>
    <row r="482" spans="1:21" s="45" customFormat="1" hidden="1">
      <c r="A482" s="76"/>
      <c r="B482" s="308">
        <v>2014</v>
      </c>
      <c r="C482" s="145">
        <v>8300</v>
      </c>
      <c r="D482" s="308">
        <v>2</v>
      </c>
      <c r="E482" s="308">
        <v>5000</v>
      </c>
      <c r="F482" s="308">
        <v>5600</v>
      </c>
      <c r="G482" s="308">
        <v>565</v>
      </c>
      <c r="H482" s="308">
        <v>3</v>
      </c>
      <c r="I482" s="406" t="s">
        <v>387</v>
      </c>
      <c r="J482" s="70">
        <v>0</v>
      </c>
      <c r="K482" s="70">
        <v>0</v>
      </c>
      <c r="L482" s="407">
        <f>J482+K482</f>
        <v>0</v>
      </c>
      <c r="M482" s="70">
        <v>0</v>
      </c>
      <c r="N482" s="70">
        <v>0</v>
      </c>
      <c r="O482" s="407">
        <f>+M482+N482</f>
        <v>0</v>
      </c>
      <c r="P482" s="407">
        <f>+L482+O482</f>
        <v>0</v>
      </c>
      <c r="Q482" s="72" t="s">
        <v>54</v>
      </c>
      <c r="R482" s="71"/>
      <c r="S482" s="72"/>
      <c r="T482" s="128" t="s">
        <v>229</v>
      </c>
      <c r="U482" s="76"/>
    </row>
    <row r="483" spans="1:21" s="79" customFormat="1" ht="40.5" hidden="1">
      <c r="A483" s="76"/>
      <c r="B483" s="100">
        <v>2014</v>
      </c>
      <c r="C483" s="245">
        <v>8300</v>
      </c>
      <c r="D483" s="100">
        <v>2</v>
      </c>
      <c r="E483" s="100">
        <v>5000</v>
      </c>
      <c r="F483" s="100">
        <v>5600</v>
      </c>
      <c r="G483" s="100">
        <v>566</v>
      </c>
      <c r="H483" s="100"/>
      <c r="I483" s="233" t="s">
        <v>388</v>
      </c>
      <c r="J483" s="171">
        <f>J484</f>
        <v>0</v>
      </c>
      <c r="K483" s="171">
        <f t="shared" ref="K483:P483" si="168">K484</f>
        <v>0</v>
      </c>
      <c r="L483" s="171">
        <f t="shared" si="168"/>
        <v>0</v>
      </c>
      <c r="M483" s="171">
        <f t="shared" si="168"/>
        <v>0</v>
      </c>
      <c r="N483" s="171">
        <f t="shared" si="168"/>
        <v>0</v>
      </c>
      <c r="O483" s="171">
        <f t="shared" si="168"/>
        <v>0</v>
      </c>
      <c r="P483" s="171">
        <f t="shared" si="168"/>
        <v>0</v>
      </c>
      <c r="Q483" s="171"/>
      <c r="R483" s="412"/>
      <c r="S483" s="171"/>
      <c r="T483" s="63"/>
      <c r="U483" s="76"/>
    </row>
    <row r="484" spans="1:21" s="45" customFormat="1" hidden="1">
      <c r="A484" s="76"/>
      <c r="B484" s="445">
        <v>2014</v>
      </c>
      <c r="C484" s="145">
        <v>8300</v>
      </c>
      <c r="D484" s="308">
        <v>2</v>
      </c>
      <c r="E484" s="308">
        <v>5000</v>
      </c>
      <c r="F484" s="308">
        <v>5600</v>
      </c>
      <c r="G484" s="308">
        <v>566</v>
      </c>
      <c r="H484" s="308">
        <v>1</v>
      </c>
      <c r="I484" s="406" t="s">
        <v>389</v>
      </c>
      <c r="J484" s="70">
        <v>0</v>
      </c>
      <c r="K484" s="70">
        <v>0</v>
      </c>
      <c r="L484" s="407">
        <f>J484+K484</f>
        <v>0</v>
      </c>
      <c r="M484" s="70">
        <v>0</v>
      </c>
      <c r="N484" s="70">
        <v>0</v>
      </c>
      <c r="O484" s="407">
        <f>+M484+N484</f>
        <v>0</v>
      </c>
      <c r="P484" s="407">
        <f>+L484+O484</f>
        <v>0</v>
      </c>
      <c r="Q484" s="72" t="s">
        <v>54</v>
      </c>
      <c r="R484" s="414"/>
      <c r="S484" s="72"/>
      <c r="T484" s="128" t="s">
        <v>229</v>
      </c>
      <c r="U484" s="76"/>
    </row>
    <row r="485" spans="1:21" s="77" customFormat="1" hidden="1">
      <c r="A485" s="76"/>
      <c r="B485" s="402">
        <v>2014</v>
      </c>
      <c r="C485" s="403">
        <v>8300</v>
      </c>
      <c r="D485" s="402">
        <v>2</v>
      </c>
      <c r="E485" s="402">
        <v>5000</v>
      </c>
      <c r="F485" s="402">
        <v>5900</v>
      </c>
      <c r="G485" s="402"/>
      <c r="H485" s="402"/>
      <c r="I485" s="232" t="s">
        <v>390</v>
      </c>
      <c r="J485" s="170">
        <f>J486</f>
        <v>0</v>
      </c>
      <c r="K485" s="170">
        <f t="shared" ref="K485:P486" si="169">K486</f>
        <v>0</v>
      </c>
      <c r="L485" s="170">
        <f t="shared" si="169"/>
        <v>0</v>
      </c>
      <c r="M485" s="170">
        <f t="shared" si="169"/>
        <v>0</v>
      </c>
      <c r="N485" s="170">
        <f t="shared" si="169"/>
        <v>0</v>
      </c>
      <c r="O485" s="170">
        <f t="shared" si="169"/>
        <v>0</v>
      </c>
      <c r="P485" s="170">
        <f t="shared" si="169"/>
        <v>0</v>
      </c>
      <c r="Q485" s="170"/>
      <c r="R485" s="404"/>
      <c r="S485" s="170"/>
      <c r="T485" s="57"/>
      <c r="U485" s="76"/>
    </row>
    <row r="486" spans="1:21" s="79" customFormat="1" hidden="1">
      <c r="A486" s="76"/>
      <c r="B486" s="100">
        <v>2014</v>
      </c>
      <c r="C486" s="245">
        <v>8300</v>
      </c>
      <c r="D486" s="100">
        <v>2</v>
      </c>
      <c r="E486" s="100">
        <v>5000</v>
      </c>
      <c r="F486" s="100">
        <v>5900</v>
      </c>
      <c r="G486" s="100">
        <v>597</v>
      </c>
      <c r="H486" s="100"/>
      <c r="I486" s="233" t="s">
        <v>391</v>
      </c>
      <c r="J486" s="171">
        <f>J487</f>
        <v>0</v>
      </c>
      <c r="K486" s="171">
        <f t="shared" si="169"/>
        <v>0</v>
      </c>
      <c r="L486" s="171">
        <f t="shared" si="169"/>
        <v>0</v>
      </c>
      <c r="M486" s="171">
        <f t="shared" si="169"/>
        <v>0</v>
      </c>
      <c r="N486" s="171">
        <f t="shared" si="169"/>
        <v>0</v>
      </c>
      <c r="O486" s="171">
        <f t="shared" si="169"/>
        <v>0</v>
      </c>
      <c r="P486" s="171">
        <f t="shared" si="169"/>
        <v>0</v>
      </c>
      <c r="Q486" s="171"/>
      <c r="R486" s="405"/>
      <c r="S486" s="171"/>
      <c r="T486" s="63"/>
      <c r="U486" s="76"/>
    </row>
    <row r="487" spans="1:21" s="45" customFormat="1" hidden="1">
      <c r="A487" s="76"/>
      <c r="B487" s="445">
        <v>2014</v>
      </c>
      <c r="C487" s="142">
        <v>8300</v>
      </c>
      <c r="D487" s="445">
        <v>2</v>
      </c>
      <c r="E487" s="445">
        <v>5000</v>
      </c>
      <c r="F487" s="445">
        <v>5900</v>
      </c>
      <c r="G487" s="445">
        <v>597</v>
      </c>
      <c r="H487" s="445">
        <v>1</v>
      </c>
      <c r="I487" s="406" t="s">
        <v>392</v>
      </c>
      <c r="J487" s="70">
        <v>0</v>
      </c>
      <c r="K487" s="70">
        <v>0</v>
      </c>
      <c r="L487" s="407">
        <f>J487+K487</f>
        <v>0</v>
      </c>
      <c r="M487" s="70">
        <v>0</v>
      </c>
      <c r="N487" s="70">
        <v>0</v>
      </c>
      <c r="O487" s="407">
        <f>+M487+N487</f>
        <v>0</v>
      </c>
      <c r="P487" s="407">
        <f>+L487+O487</f>
        <v>0</v>
      </c>
      <c r="Q487" s="72" t="s">
        <v>207</v>
      </c>
      <c r="R487" s="71"/>
      <c r="S487" s="72"/>
      <c r="T487" s="128" t="s">
        <v>229</v>
      </c>
      <c r="U487" s="76"/>
    </row>
    <row r="488" spans="1:21" s="74" customFormat="1" hidden="1">
      <c r="A488" s="76"/>
      <c r="B488" s="397">
        <v>2014</v>
      </c>
      <c r="C488" s="398">
        <v>8300</v>
      </c>
      <c r="D488" s="397">
        <v>2</v>
      </c>
      <c r="E488" s="397">
        <v>6000</v>
      </c>
      <c r="F488" s="397"/>
      <c r="G488" s="397"/>
      <c r="H488" s="397"/>
      <c r="I488" s="399" t="s">
        <v>393</v>
      </c>
      <c r="J488" s="400">
        <f>J489</f>
        <v>0</v>
      </c>
      <c r="K488" s="400">
        <f t="shared" ref="K488:P488" si="170">K489</f>
        <v>0</v>
      </c>
      <c r="L488" s="400">
        <f t="shared" si="170"/>
        <v>0</v>
      </c>
      <c r="M488" s="400">
        <f t="shared" si="170"/>
        <v>0</v>
      </c>
      <c r="N488" s="400">
        <f t="shared" si="170"/>
        <v>0</v>
      </c>
      <c r="O488" s="400">
        <f t="shared" si="170"/>
        <v>0</v>
      </c>
      <c r="P488" s="400">
        <f t="shared" si="170"/>
        <v>0</v>
      </c>
      <c r="Q488" s="400"/>
      <c r="R488" s="401"/>
      <c r="S488" s="400"/>
      <c r="T488" s="75"/>
      <c r="U488" s="76"/>
    </row>
    <row r="489" spans="1:21" s="77" customFormat="1" hidden="1">
      <c r="A489" s="76"/>
      <c r="B489" s="402">
        <v>2014</v>
      </c>
      <c r="C489" s="403">
        <v>8300</v>
      </c>
      <c r="D489" s="402">
        <v>2</v>
      </c>
      <c r="E489" s="402">
        <v>6000</v>
      </c>
      <c r="F489" s="402">
        <v>6200</v>
      </c>
      <c r="G489" s="402"/>
      <c r="H489" s="402"/>
      <c r="I489" s="232" t="s">
        <v>394</v>
      </c>
      <c r="J489" s="170">
        <f>J490+J513+J518</f>
        <v>0</v>
      </c>
      <c r="K489" s="170">
        <f t="shared" ref="K489:P489" si="171">K490+K513+K518</f>
        <v>0</v>
      </c>
      <c r="L489" s="170">
        <f t="shared" si="171"/>
        <v>0</v>
      </c>
      <c r="M489" s="170">
        <f t="shared" si="171"/>
        <v>0</v>
      </c>
      <c r="N489" s="170">
        <f t="shared" si="171"/>
        <v>0</v>
      </c>
      <c r="O489" s="170">
        <f t="shared" si="171"/>
        <v>0</v>
      </c>
      <c r="P489" s="170">
        <f t="shared" si="171"/>
        <v>0</v>
      </c>
      <c r="Q489" s="170"/>
      <c r="R489" s="404"/>
      <c r="S489" s="170"/>
      <c r="T489" s="57"/>
      <c r="U489" s="76"/>
    </row>
    <row r="490" spans="1:21" s="79" customFormat="1" hidden="1">
      <c r="A490" s="76"/>
      <c r="B490" s="100">
        <v>2014</v>
      </c>
      <c r="C490" s="245">
        <v>8300</v>
      </c>
      <c r="D490" s="100">
        <v>2</v>
      </c>
      <c r="E490" s="100">
        <v>6000</v>
      </c>
      <c r="F490" s="100">
        <v>6200</v>
      </c>
      <c r="G490" s="100">
        <v>622</v>
      </c>
      <c r="H490" s="100"/>
      <c r="I490" s="233" t="s">
        <v>210</v>
      </c>
      <c r="J490" s="171">
        <f>J491+J499</f>
        <v>0</v>
      </c>
      <c r="K490" s="171">
        <f t="shared" ref="K490:P490" si="172">K491+K499</f>
        <v>0</v>
      </c>
      <c r="L490" s="171">
        <f t="shared" si="172"/>
        <v>0</v>
      </c>
      <c r="M490" s="171">
        <f t="shared" si="172"/>
        <v>0</v>
      </c>
      <c r="N490" s="171">
        <f t="shared" si="172"/>
        <v>0</v>
      </c>
      <c r="O490" s="171">
        <f t="shared" si="172"/>
        <v>0</v>
      </c>
      <c r="P490" s="171">
        <f t="shared" si="172"/>
        <v>0</v>
      </c>
      <c r="Q490" s="171"/>
      <c r="R490" s="405"/>
      <c r="S490" s="171"/>
      <c r="T490" s="63"/>
      <c r="U490" s="76"/>
    </row>
    <row r="491" spans="1:21" s="45" customFormat="1" hidden="1">
      <c r="A491" s="76"/>
      <c r="B491" s="445">
        <v>2014</v>
      </c>
      <c r="C491" s="142">
        <v>8300</v>
      </c>
      <c r="D491" s="445">
        <v>2</v>
      </c>
      <c r="E491" s="445">
        <v>6000</v>
      </c>
      <c r="F491" s="445">
        <v>6200</v>
      </c>
      <c r="G491" s="445">
        <v>622</v>
      </c>
      <c r="H491" s="445">
        <v>1</v>
      </c>
      <c r="I491" s="406" t="s">
        <v>211</v>
      </c>
      <c r="J491" s="70">
        <f>SUM(J492:J498)</f>
        <v>0</v>
      </c>
      <c r="K491" s="70">
        <f t="shared" ref="K491:R491" si="173">SUM(K492:K498)</f>
        <v>0</v>
      </c>
      <c r="L491" s="70">
        <f t="shared" si="173"/>
        <v>0</v>
      </c>
      <c r="M491" s="70">
        <f t="shared" si="173"/>
        <v>0</v>
      </c>
      <c r="N491" s="70">
        <f t="shared" si="173"/>
        <v>0</v>
      </c>
      <c r="O491" s="70">
        <f t="shared" si="173"/>
        <v>0</v>
      </c>
      <c r="P491" s="70">
        <f t="shared" si="173"/>
        <v>0</v>
      </c>
      <c r="Q491" s="72" t="s">
        <v>212</v>
      </c>
      <c r="R491" s="70">
        <f t="shared" si="173"/>
        <v>0</v>
      </c>
      <c r="S491" s="72"/>
      <c r="T491" s="128" t="s">
        <v>229</v>
      </c>
      <c r="U491" s="76"/>
    </row>
    <row r="492" spans="1:21" s="45" customFormat="1" hidden="1">
      <c r="A492" s="76"/>
      <c r="B492" s="445">
        <v>2014</v>
      </c>
      <c r="C492" s="142">
        <v>8300</v>
      </c>
      <c r="D492" s="445">
        <v>2</v>
      </c>
      <c r="E492" s="445">
        <v>6000</v>
      </c>
      <c r="F492" s="445">
        <v>6200</v>
      </c>
      <c r="G492" s="445">
        <v>622</v>
      </c>
      <c r="H492" s="445"/>
      <c r="I492" s="406" t="s">
        <v>211</v>
      </c>
      <c r="J492" s="70">
        <v>0</v>
      </c>
      <c r="K492" s="70">
        <v>0</v>
      </c>
      <c r="L492" s="70">
        <f>J492+K492</f>
        <v>0</v>
      </c>
      <c r="M492" s="70">
        <v>0</v>
      </c>
      <c r="N492" s="70">
        <v>0</v>
      </c>
      <c r="O492" s="70">
        <f>M492+N492</f>
        <v>0</v>
      </c>
      <c r="P492" s="70">
        <f>L492+O492</f>
        <v>0</v>
      </c>
      <c r="Q492" s="72"/>
      <c r="R492" s="70"/>
      <c r="S492" s="72"/>
      <c r="T492" s="128"/>
      <c r="U492" s="76"/>
    </row>
    <row r="493" spans="1:21" s="45" customFormat="1" hidden="1">
      <c r="A493" s="76"/>
      <c r="B493" s="445">
        <v>2014</v>
      </c>
      <c r="C493" s="142">
        <v>8300</v>
      </c>
      <c r="D493" s="445">
        <v>2</v>
      </c>
      <c r="E493" s="445">
        <v>6000</v>
      </c>
      <c r="F493" s="445">
        <v>6200</v>
      </c>
      <c r="G493" s="445">
        <v>622</v>
      </c>
      <c r="H493" s="445"/>
      <c r="I493" s="406" t="s">
        <v>211</v>
      </c>
      <c r="J493" s="448">
        <v>0</v>
      </c>
      <c r="K493" s="448">
        <v>0</v>
      </c>
      <c r="L493" s="449">
        <f t="shared" ref="L493:L498" si="174">J493+K493</f>
        <v>0</v>
      </c>
      <c r="M493" s="448">
        <v>0</v>
      </c>
      <c r="N493" s="448">
        <v>0</v>
      </c>
      <c r="O493" s="449">
        <f t="shared" ref="O493:O498" si="175">+M493+N493</f>
        <v>0</v>
      </c>
      <c r="P493" s="449">
        <f t="shared" ref="P493:P498" si="176">+L493+O493</f>
        <v>0</v>
      </c>
      <c r="Q493" s="465" t="s">
        <v>212</v>
      </c>
      <c r="R493" s="70"/>
      <c r="S493" s="72"/>
      <c r="T493" s="128"/>
      <c r="U493" s="76"/>
    </row>
    <row r="494" spans="1:21" s="76" customFormat="1" hidden="1">
      <c r="B494" s="308">
        <v>2014</v>
      </c>
      <c r="C494" s="145">
        <v>8300</v>
      </c>
      <c r="D494" s="308">
        <v>2</v>
      </c>
      <c r="E494" s="308">
        <v>6000</v>
      </c>
      <c r="F494" s="308">
        <v>6200</v>
      </c>
      <c r="G494" s="308">
        <v>622</v>
      </c>
      <c r="H494" s="308"/>
      <c r="I494" s="406" t="s">
        <v>211</v>
      </c>
      <c r="J494" s="448">
        <v>0</v>
      </c>
      <c r="K494" s="448">
        <v>0</v>
      </c>
      <c r="L494" s="449">
        <f t="shared" si="174"/>
        <v>0</v>
      </c>
      <c r="M494" s="448">
        <v>0</v>
      </c>
      <c r="N494" s="448">
        <v>0</v>
      </c>
      <c r="O494" s="449">
        <f t="shared" si="175"/>
        <v>0</v>
      </c>
      <c r="P494" s="449">
        <f t="shared" si="176"/>
        <v>0</v>
      </c>
      <c r="Q494" s="465" t="s">
        <v>212</v>
      </c>
      <c r="R494" s="466"/>
      <c r="S494" s="467"/>
      <c r="T494" s="141"/>
    </row>
    <row r="495" spans="1:21" s="76" customFormat="1" hidden="1">
      <c r="B495" s="308">
        <v>2014</v>
      </c>
      <c r="C495" s="145">
        <v>8300</v>
      </c>
      <c r="D495" s="308">
        <v>2</v>
      </c>
      <c r="E495" s="308">
        <v>6000</v>
      </c>
      <c r="F495" s="308">
        <v>6200</v>
      </c>
      <c r="G495" s="308">
        <v>622</v>
      </c>
      <c r="H495" s="308"/>
      <c r="I495" s="406" t="s">
        <v>211</v>
      </c>
      <c r="J495" s="448">
        <v>0</v>
      </c>
      <c r="K495" s="448">
        <v>0</v>
      </c>
      <c r="L495" s="449">
        <f t="shared" si="174"/>
        <v>0</v>
      </c>
      <c r="M495" s="448">
        <v>0</v>
      </c>
      <c r="N495" s="448">
        <v>0</v>
      </c>
      <c r="O495" s="449">
        <f t="shared" si="175"/>
        <v>0</v>
      </c>
      <c r="P495" s="449">
        <f t="shared" si="176"/>
        <v>0</v>
      </c>
      <c r="Q495" s="465" t="s">
        <v>212</v>
      </c>
      <c r="R495" s="466"/>
      <c r="S495" s="467"/>
      <c r="T495" s="141"/>
    </row>
    <row r="496" spans="1:21" s="45" customFormat="1" hidden="1">
      <c r="A496" s="76"/>
      <c r="B496" s="308">
        <v>2014</v>
      </c>
      <c r="C496" s="145">
        <v>8300</v>
      </c>
      <c r="D496" s="308">
        <v>2</v>
      </c>
      <c r="E496" s="308">
        <v>6000</v>
      </c>
      <c r="F496" s="308">
        <v>6200</v>
      </c>
      <c r="G496" s="308">
        <v>622</v>
      </c>
      <c r="H496" s="308"/>
      <c r="I496" s="406" t="s">
        <v>211</v>
      </c>
      <c r="J496" s="448">
        <v>0</v>
      </c>
      <c r="K496" s="448">
        <v>0</v>
      </c>
      <c r="L496" s="449">
        <f t="shared" si="174"/>
        <v>0</v>
      </c>
      <c r="M496" s="448">
        <v>0</v>
      </c>
      <c r="N496" s="448">
        <v>0</v>
      </c>
      <c r="O496" s="449">
        <f t="shared" si="175"/>
        <v>0</v>
      </c>
      <c r="P496" s="449">
        <f t="shared" si="176"/>
        <v>0</v>
      </c>
      <c r="Q496" s="450" t="s">
        <v>212</v>
      </c>
      <c r="R496" s="468"/>
      <c r="S496" s="452"/>
      <c r="T496" s="142" t="s">
        <v>229</v>
      </c>
      <c r="U496" s="76"/>
    </row>
    <row r="497" spans="1:21" s="45" customFormat="1" hidden="1">
      <c r="A497" s="76"/>
      <c r="B497" s="308">
        <v>2014</v>
      </c>
      <c r="C497" s="145">
        <v>8300</v>
      </c>
      <c r="D497" s="308">
        <v>2</v>
      </c>
      <c r="E497" s="308">
        <v>6000</v>
      </c>
      <c r="F497" s="308">
        <v>6200</v>
      </c>
      <c r="G497" s="308">
        <v>622</v>
      </c>
      <c r="H497" s="308"/>
      <c r="I497" s="406" t="s">
        <v>211</v>
      </c>
      <c r="J497" s="448">
        <v>0</v>
      </c>
      <c r="K497" s="448">
        <v>0</v>
      </c>
      <c r="L497" s="449">
        <f t="shared" si="174"/>
        <v>0</v>
      </c>
      <c r="M497" s="448">
        <v>0</v>
      </c>
      <c r="N497" s="448">
        <v>0</v>
      </c>
      <c r="O497" s="449">
        <f t="shared" si="175"/>
        <v>0</v>
      </c>
      <c r="P497" s="449">
        <f t="shared" si="176"/>
        <v>0</v>
      </c>
      <c r="Q497" s="450" t="s">
        <v>212</v>
      </c>
      <c r="R497" s="451"/>
      <c r="S497" s="452"/>
      <c r="T497" s="142" t="s">
        <v>229</v>
      </c>
      <c r="U497" s="76"/>
    </row>
    <row r="498" spans="1:21" s="45" customFormat="1" ht="33.75" hidden="1">
      <c r="A498" s="76"/>
      <c r="B498" s="308">
        <v>2014</v>
      </c>
      <c r="C498" s="145">
        <v>8300</v>
      </c>
      <c r="D498" s="308">
        <v>2</v>
      </c>
      <c r="E498" s="308">
        <v>6000</v>
      </c>
      <c r="F498" s="308">
        <v>6200</v>
      </c>
      <c r="G498" s="308">
        <v>622</v>
      </c>
      <c r="H498" s="308"/>
      <c r="I498" s="406" t="s">
        <v>211</v>
      </c>
      <c r="J498" s="448">
        <v>0</v>
      </c>
      <c r="K498" s="448">
        <v>0</v>
      </c>
      <c r="L498" s="449">
        <f t="shared" si="174"/>
        <v>0</v>
      </c>
      <c r="M498" s="448">
        <v>0</v>
      </c>
      <c r="N498" s="448">
        <v>0</v>
      </c>
      <c r="O498" s="449">
        <f t="shared" si="175"/>
        <v>0</v>
      </c>
      <c r="P498" s="449">
        <f t="shared" si="176"/>
        <v>0</v>
      </c>
      <c r="Q498" s="450" t="s">
        <v>212</v>
      </c>
      <c r="R498" s="451"/>
      <c r="S498" s="452"/>
      <c r="T498" s="142" t="s">
        <v>229</v>
      </c>
      <c r="U498" s="143"/>
    </row>
    <row r="499" spans="1:21" s="45" customFormat="1" hidden="1">
      <c r="A499" s="76"/>
      <c r="B499" s="445">
        <v>2014</v>
      </c>
      <c r="C499" s="142">
        <v>8300</v>
      </c>
      <c r="D499" s="445">
        <v>2</v>
      </c>
      <c r="E499" s="445">
        <v>6000</v>
      </c>
      <c r="F499" s="445">
        <v>6200</v>
      </c>
      <c r="G499" s="445">
        <v>622</v>
      </c>
      <c r="H499" s="445">
        <v>2</v>
      </c>
      <c r="I499" s="429" t="s">
        <v>395</v>
      </c>
      <c r="J499" s="70">
        <f>SUM(J500:J512)</f>
        <v>0</v>
      </c>
      <c r="K499" s="70">
        <f t="shared" ref="K499:P499" si="177">SUM(K500:K512)</f>
        <v>0</v>
      </c>
      <c r="L499" s="70">
        <f t="shared" si="177"/>
        <v>0</v>
      </c>
      <c r="M499" s="70">
        <f t="shared" si="177"/>
        <v>0</v>
      </c>
      <c r="N499" s="70">
        <f t="shared" si="177"/>
        <v>0</v>
      </c>
      <c r="O499" s="70">
        <f t="shared" si="177"/>
        <v>0</v>
      </c>
      <c r="P499" s="70">
        <f t="shared" si="177"/>
        <v>0</v>
      </c>
      <c r="Q499" s="72" t="s">
        <v>212</v>
      </c>
      <c r="R499" s="70">
        <f>SUM(R500:R512)</f>
        <v>0</v>
      </c>
      <c r="S499" s="72"/>
      <c r="T499" s="128" t="s">
        <v>229</v>
      </c>
      <c r="U499" s="76"/>
    </row>
    <row r="500" spans="1:21" s="45" customFormat="1" hidden="1">
      <c r="A500" s="76"/>
      <c r="B500" s="308">
        <v>2014</v>
      </c>
      <c r="C500" s="145">
        <v>8300</v>
      </c>
      <c r="D500" s="308">
        <v>2</v>
      </c>
      <c r="E500" s="308">
        <v>6000</v>
      </c>
      <c r="F500" s="308">
        <v>6200</v>
      </c>
      <c r="G500" s="308">
        <v>622</v>
      </c>
      <c r="H500" s="308"/>
      <c r="I500" s="429" t="s">
        <v>395</v>
      </c>
      <c r="J500" s="448">
        <v>0</v>
      </c>
      <c r="K500" s="448">
        <v>0</v>
      </c>
      <c r="L500" s="449">
        <f t="shared" ref="L500:L512" si="178">J500+K500</f>
        <v>0</v>
      </c>
      <c r="M500" s="448">
        <v>0</v>
      </c>
      <c r="N500" s="448">
        <v>0</v>
      </c>
      <c r="O500" s="449">
        <f t="shared" ref="O500:O512" si="179">+M500+N500</f>
        <v>0</v>
      </c>
      <c r="P500" s="449">
        <f t="shared" ref="P500:P512" si="180">+L500+O500</f>
        <v>0</v>
      </c>
      <c r="Q500" s="469" t="s">
        <v>212</v>
      </c>
      <c r="R500" s="451"/>
      <c r="S500" s="452"/>
      <c r="T500" s="142" t="s">
        <v>229</v>
      </c>
      <c r="U500" s="76"/>
    </row>
    <row r="501" spans="1:21" s="45" customFormat="1" hidden="1">
      <c r="A501" s="76"/>
      <c r="B501" s="308">
        <v>2014</v>
      </c>
      <c r="C501" s="145">
        <v>8300</v>
      </c>
      <c r="D501" s="308">
        <v>2</v>
      </c>
      <c r="E501" s="308">
        <v>6000</v>
      </c>
      <c r="F501" s="308">
        <v>6200</v>
      </c>
      <c r="G501" s="308">
        <v>622</v>
      </c>
      <c r="H501" s="308"/>
      <c r="I501" s="429" t="s">
        <v>395</v>
      </c>
      <c r="J501" s="448">
        <v>0</v>
      </c>
      <c r="K501" s="448">
        <v>0</v>
      </c>
      <c r="L501" s="449">
        <f t="shared" si="178"/>
        <v>0</v>
      </c>
      <c r="M501" s="448">
        <v>0</v>
      </c>
      <c r="N501" s="448">
        <v>0</v>
      </c>
      <c r="O501" s="449">
        <f t="shared" si="179"/>
        <v>0</v>
      </c>
      <c r="P501" s="449">
        <f t="shared" si="180"/>
        <v>0</v>
      </c>
      <c r="Q501" s="452" t="s">
        <v>212</v>
      </c>
      <c r="R501" s="451"/>
      <c r="S501" s="452"/>
      <c r="T501" s="142" t="s">
        <v>229</v>
      </c>
      <c r="U501" s="76"/>
    </row>
    <row r="502" spans="1:21" s="110" customFormat="1" hidden="1">
      <c r="A502" s="109"/>
      <c r="B502" s="308">
        <v>2014</v>
      </c>
      <c r="C502" s="145">
        <v>8300</v>
      </c>
      <c r="D502" s="308">
        <v>2</v>
      </c>
      <c r="E502" s="308">
        <v>6000</v>
      </c>
      <c r="F502" s="308">
        <v>6200</v>
      </c>
      <c r="G502" s="308">
        <v>622</v>
      </c>
      <c r="H502" s="308"/>
      <c r="I502" s="429" t="s">
        <v>395</v>
      </c>
      <c r="J502" s="448">
        <v>0</v>
      </c>
      <c r="K502" s="448">
        <v>0</v>
      </c>
      <c r="L502" s="449">
        <f t="shared" si="178"/>
        <v>0</v>
      </c>
      <c r="M502" s="448">
        <v>0</v>
      </c>
      <c r="N502" s="448">
        <v>0</v>
      </c>
      <c r="O502" s="449">
        <f t="shared" si="179"/>
        <v>0</v>
      </c>
      <c r="P502" s="449">
        <f t="shared" si="180"/>
        <v>0</v>
      </c>
      <c r="Q502" s="452" t="s">
        <v>212</v>
      </c>
      <c r="R502" s="451"/>
      <c r="S502" s="470"/>
      <c r="T502" s="142"/>
      <c r="U502" s="109"/>
    </row>
    <row r="503" spans="1:21" s="45" customFormat="1" hidden="1">
      <c r="A503" s="76"/>
      <c r="B503" s="308">
        <v>2014</v>
      </c>
      <c r="C503" s="145">
        <v>8300</v>
      </c>
      <c r="D503" s="308">
        <v>2</v>
      </c>
      <c r="E503" s="308">
        <v>6000</v>
      </c>
      <c r="F503" s="308">
        <v>6200</v>
      </c>
      <c r="G503" s="308">
        <v>622</v>
      </c>
      <c r="H503" s="308"/>
      <c r="I503" s="429" t="s">
        <v>395</v>
      </c>
      <c r="J503" s="448">
        <v>0</v>
      </c>
      <c r="K503" s="448">
        <v>0</v>
      </c>
      <c r="L503" s="449">
        <f t="shared" si="178"/>
        <v>0</v>
      </c>
      <c r="M503" s="448">
        <v>0</v>
      </c>
      <c r="N503" s="448">
        <v>0</v>
      </c>
      <c r="O503" s="449">
        <f t="shared" si="179"/>
        <v>0</v>
      </c>
      <c r="P503" s="449">
        <f t="shared" si="180"/>
        <v>0</v>
      </c>
      <c r="Q503" s="452" t="s">
        <v>212</v>
      </c>
      <c r="R503" s="451"/>
      <c r="S503" s="470"/>
      <c r="T503" s="142" t="s">
        <v>229</v>
      </c>
      <c r="U503" s="76"/>
    </row>
    <row r="504" spans="1:21" s="45" customFormat="1" hidden="1">
      <c r="A504" s="76"/>
      <c r="B504" s="308">
        <v>2014</v>
      </c>
      <c r="C504" s="145">
        <v>8300</v>
      </c>
      <c r="D504" s="308">
        <v>2</v>
      </c>
      <c r="E504" s="308">
        <v>6000</v>
      </c>
      <c r="F504" s="308">
        <v>6200</v>
      </c>
      <c r="G504" s="308">
        <v>622</v>
      </c>
      <c r="H504" s="308"/>
      <c r="I504" s="429" t="s">
        <v>395</v>
      </c>
      <c r="J504" s="448">
        <v>0</v>
      </c>
      <c r="K504" s="448">
        <v>0</v>
      </c>
      <c r="L504" s="449">
        <f t="shared" si="178"/>
        <v>0</v>
      </c>
      <c r="M504" s="448">
        <v>0</v>
      </c>
      <c r="N504" s="448">
        <v>0</v>
      </c>
      <c r="O504" s="449">
        <f t="shared" si="179"/>
        <v>0</v>
      </c>
      <c r="P504" s="449">
        <f t="shared" si="180"/>
        <v>0</v>
      </c>
      <c r="Q504" s="452" t="s">
        <v>212</v>
      </c>
      <c r="R504" s="451"/>
      <c r="S504" s="471"/>
      <c r="T504" s="142"/>
      <c r="U504" s="76"/>
    </row>
    <row r="505" spans="1:21" s="45" customFormat="1" hidden="1">
      <c r="A505" s="76"/>
      <c r="B505" s="308">
        <v>2014</v>
      </c>
      <c r="C505" s="145">
        <v>8300</v>
      </c>
      <c r="D505" s="308">
        <v>2</v>
      </c>
      <c r="E505" s="308">
        <v>6000</v>
      </c>
      <c r="F505" s="308">
        <v>6200</v>
      </c>
      <c r="G505" s="308">
        <v>622</v>
      </c>
      <c r="H505" s="308"/>
      <c r="I505" s="429" t="s">
        <v>395</v>
      </c>
      <c r="J505" s="448">
        <v>0</v>
      </c>
      <c r="K505" s="448">
        <v>0</v>
      </c>
      <c r="L505" s="449">
        <f t="shared" si="178"/>
        <v>0</v>
      </c>
      <c r="M505" s="448">
        <v>0</v>
      </c>
      <c r="N505" s="448">
        <v>0</v>
      </c>
      <c r="O505" s="449">
        <f t="shared" si="179"/>
        <v>0</v>
      </c>
      <c r="P505" s="449">
        <f t="shared" si="180"/>
        <v>0</v>
      </c>
      <c r="Q505" s="450" t="s">
        <v>212</v>
      </c>
      <c r="R505" s="468"/>
      <c r="S505" s="452"/>
      <c r="T505" s="142" t="s">
        <v>229</v>
      </c>
      <c r="U505" s="76"/>
    </row>
    <row r="506" spans="1:21" s="45" customFormat="1" hidden="1">
      <c r="A506" s="76"/>
      <c r="B506" s="308">
        <v>2014</v>
      </c>
      <c r="C506" s="145">
        <v>8300</v>
      </c>
      <c r="D506" s="308">
        <v>2</v>
      </c>
      <c r="E506" s="308">
        <v>6000</v>
      </c>
      <c r="F506" s="308">
        <v>6200</v>
      </c>
      <c r="G506" s="308">
        <v>622</v>
      </c>
      <c r="H506" s="308"/>
      <c r="I506" s="429" t="s">
        <v>395</v>
      </c>
      <c r="J506" s="448">
        <v>0</v>
      </c>
      <c r="K506" s="448">
        <v>0</v>
      </c>
      <c r="L506" s="449">
        <f t="shared" si="178"/>
        <v>0</v>
      </c>
      <c r="M506" s="448">
        <v>0</v>
      </c>
      <c r="N506" s="448">
        <v>0</v>
      </c>
      <c r="O506" s="449">
        <f t="shared" si="179"/>
        <v>0</v>
      </c>
      <c r="P506" s="449">
        <f t="shared" si="180"/>
        <v>0</v>
      </c>
      <c r="Q506" s="452" t="s">
        <v>212</v>
      </c>
      <c r="R506" s="472"/>
      <c r="S506" s="452"/>
      <c r="T506" s="142" t="s">
        <v>229</v>
      </c>
      <c r="U506" s="76"/>
    </row>
    <row r="507" spans="1:21" s="76" customFormat="1" hidden="1">
      <c r="B507" s="308">
        <v>2014</v>
      </c>
      <c r="C507" s="145">
        <v>8300</v>
      </c>
      <c r="D507" s="308">
        <v>2</v>
      </c>
      <c r="E507" s="308">
        <v>6000</v>
      </c>
      <c r="F507" s="308">
        <v>6200</v>
      </c>
      <c r="G507" s="308">
        <v>622</v>
      </c>
      <c r="H507" s="308"/>
      <c r="I507" s="429" t="s">
        <v>395</v>
      </c>
      <c r="J507" s="448">
        <v>0</v>
      </c>
      <c r="K507" s="448">
        <v>0</v>
      </c>
      <c r="L507" s="449">
        <f t="shared" si="178"/>
        <v>0</v>
      </c>
      <c r="M507" s="448">
        <v>0</v>
      </c>
      <c r="N507" s="448">
        <v>0</v>
      </c>
      <c r="O507" s="449">
        <f t="shared" si="179"/>
        <v>0</v>
      </c>
      <c r="P507" s="449">
        <f t="shared" si="180"/>
        <v>0</v>
      </c>
      <c r="Q507" s="473" t="s">
        <v>212</v>
      </c>
      <c r="R507" s="466"/>
      <c r="S507" s="449"/>
      <c r="T507" s="145" t="s">
        <v>229</v>
      </c>
    </row>
    <row r="508" spans="1:21" s="76" customFormat="1" hidden="1">
      <c r="B508" s="308">
        <v>2014</v>
      </c>
      <c r="C508" s="145">
        <v>8300</v>
      </c>
      <c r="D508" s="308">
        <v>2</v>
      </c>
      <c r="E508" s="308">
        <v>6000</v>
      </c>
      <c r="F508" s="308">
        <v>6200</v>
      </c>
      <c r="G508" s="308">
        <v>622</v>
      </c>
      <c r="H508" s="308"/>
      <c r="I508" s="429" t="s">
        <v>395</v>
      </c>
      <c r="J508" s="448">
        <v>0</v>
      </c>
      <c r="K508" s="448">
        <v>0</v>
      </c>
      <c r="L508" s="449">
        <f t="shared" si="178"/>
        <v>0</v>
      </c>
      <c r="M508" s="448">
        <v>0</v>
      </c>
      <c r="N508" s="448">
        <v>0</v>
      </c>
      <c r="O508" s="449">
        <f t="shared" si="179"/>
        <v>0</v>
      </c>
      <c r="P508" s="449">
        <f t="shared" si="180"/>
        <v>0</v>
      </c>
      <c r="Q508" s="473" t="s">
        <v>212</v>
      </c>
      <c r="R508" s="466"/>
      <c r="S508" s="449"/>
      <c r="T508" s="145" t="s">
        <v>229</v>
      </c>
    </row>
    <row r="509" spans="1:21" s="76" customFormat="1" hidden="1">
      <c r="B509" s="308">
        <v>2014</v>
      </c>
      <c r="C509" s="145">
        <v>8300</v>
      </c>
      <c r="D509" s="308">
        <v>2</v>
      </c>
      <c r="E509" s="308">
        <v>6000</v>
      </c>
      <c r="F509" s="308">
        <v>6200</v>
      </c>
      <c r="G509" s="308">
        <v>622</v>
      </c>
      <c r="H509" s="308"/>
      <c r="I509" s="429" t="s">
        <v>395</v>
      </c>
      <c r="J509" s="448">
        <v>0</v>
      </c>
      <c r="K509" s="448">
        <v>0</v>
      </c>
      <c r="L509" s="449">
        <f t="shared" si="178"/>
        <v>0</v>
      </c>
      <c r="M509" s="448">
        <v>0</v>
      </c>
      <c r="N509" s="448">
        <v>0</v>
      </c>
      <c r="O509" s="449">
        <f t="shared" si="179"/>
        <v>0</v>
      </c>
      <c r="P509" s="449">
        <f t="shared" si="180"/>
        <v>0</v>
      </c>
      <c r="Q509" s="473" t="s">
        <v>212</v>
      </c>
      <c r="R509" s="466"/>
      <c r="S509" s="449"/>
      <c r="T509" s="145" t="s">
        <v>229</v>
      </c>
    </row>
    <row r="510" spans="1:21" s="45" customFormat="1" hidden="1">
      <c r="A510" s="76"/>
      <c r="B510" s="308">
        <v>2014</v>
      </c>
      <c r="C510" s="145">
        <v>8300</v>
      </c>
      <c r="D510" s="308">
        <v>2</v>
      </c>
      <c r="E510" s="308">
        <v>6000</v>
      </c>
      <c r="F510" s="308">
        <v>6200</v>
      </c>
      <c r="G510" s="308">
        <v>622</v>
      </c>
      <c r="H510" s="308"/>
      <c r="I510" s="429" t="s">
        <v>395</v>
      </c>
      <c r="J510" s="448">
        <v>0</v>
      </c>
      <c r="K510" s="448">
        <v>0</v>
      </c>
      <c r="L510" s="449">
        <f t="shared" si="178"/>
        <v>0</v>
      </c>
      <c r="M510" s="448">
        <v>0</v>
      </c>
      <c r="N510" s="448">
        <v>0</v>
      </c>
      <c r="O510" s="449">
        <f t="shared" si="179"/>
        <v>0</v>
      </c>
      <c r="P510" s="449">
        <f t="shared" si="180"/>
        <v>0</v>
      </c>
      <c r="Q510" s="450" t="s">
        <v>212</v>
      </c>
      <c r="R510" s="451"/>
      <c r="S510" s="453"/>
      <c r="T510" s="142" t="s">
        <v>229</v>
      </c>
      <c r="U510" s="76"/>
    </row>
    <row r="511" spans="1:21" s="45" customFormat="1" hidden="1">
      <c r="A511" s="76"/>
      <c r="B511" s="308">
        <v>2014</v>
      </c>
      <c r="C511" s="145">
        <v>8300</v>
      </c>
      <c r="D511" s="308">
        <v>2</v>
      </c>
      <c r="E511" s="308">
        <v>6000</v>
      </c>
      <c r="F511" s="308">
        <v>6200</v>
      </c>
      <c r="G511" s="308">
        <v>622</v>
      </c>
      <c r="H511" s="308"/>
      <c r="I511" s="429" t="s">
        <v>395</v>
      </c>
      <c r="J511" s="448">
        <v>0</v>
      </c>
      <c r="K511" s="448">
        <v>0</v>
      </c>
      <c r="L511" s="449">
        <f t="shared" si="178"/>
        <v>0</v>
      </c>
      <c r="M511" s="448">
        <v>0</v>
      </c>
      <c r="N511" s="448">
        <v>0</v>
      </c>
      <c r="O511" s="449">
        <f t="shared" si="179"/>
        <v>0</v>
      </c>
      <c r="P511" s="449">
        <f t="shared" si="180"/>
        <v>0</v>
      </c>
      <c r="Q511" s="450" t="s">
        <v>212</v>
      </c>
      <c r="R511" s="451"/>
      <c r="S511" s="452"/>
      <c r="T511" s="142" t="s">
        <v>229</v>
      </c>
      <c r="U511" s="76"/>
    </row>
    <row r="512" spans="1:21" s="45" customFormat="1" hidden="1">
      <c r="A512" s="76"/>
      <c r="B512" s="308">
        <v>2014</v>
      </c>
      <c r="C512" s="145">
        <v>8300</v>
      </c>
      <c r="D512" s="308">
        <v>2</v>
      </c>
      <c r="E512" s="308">
        <v>6000</v>
      </c>
      <c r="F512" s="308">
        <v>6200</v>
      </c>
      <c r="G512" s="308">
        <v>622</v>
      </c>
      <c r="H512" s="308"/>
      <c r="I512" s="429" t="s">
        <v>395</v>
      </c>
      <c r="J512" s="448">
        <v>0</v>
      </c>
      <c r="K512" s="448">
        <v>0</v>
      </c>
      <c r="L512" s="449">
        <f t="shared" si="178"/>
        <v>0</v>
      </c>
      <c r="M512" s="448">
        <v>0</v>
      </c>
      <c r="N512" s="448">
        <v>0</v>
      </c>
      <c r="O512" s="449">
        <f t="shared" si="179"/>
        <v>0</v>
      </c>
      <c r="P512" s="449">
        <f t="shared" si="180"/>
        <v>0</v>
      </c>
      <c r="Q512" s="450" t="s">
        <v>212</v>
      </c>
      <c r="R512" s="451"/>
      <c r="S512" s="452"/>
      <c r="T512" s="142" t="s">
        <v>229</v>
      </c>
      <c r="U512" s="122"/>
    </row>
    <row r="513" spans="1:21" s="79" customFormat="1" hidden="1">
      <c r="A513" s="76"/>
      <c r="B513" s="100">
        <v>2014</v>
      </c>
      <c r="C513" s="245">
        <v>8300</v>
      </c>
      <c r="D513" s="100">
        <v>2</v>
      </c>
      <c r="E513" s="100">
        <v>6000</v>
      </c>
      <c r="F513" s="100">
        <v>6200</v>
      </c>
      <c r="G513" s="100">
        <v>627</v>
      </c>
      <c r="H513" s="100"/>
      <c r="I513" s="233" t="s">
        <v>214</v>
      </c>
      <c r="J513" s="171">
        <f>J514</f>
        <v>0</v>
      </c>
      <c r="K513" s="171">
        <f t="shared" ref="K513:P513" si="181">K514</f>
        <v>0</v>
      </c>
      <c r="L513" s="171">
        <f t="shared" si="181"/>
        <v>0</v>
      </c>
      <c r="M513" s="171">
        <f t="shared" si="181"/>
        <v>0</v>
      </c>
      <c r="N513" s="171">
        <f t="shared" si="181"/>
        <v>0</v>
      </c>
      <c r="O513" s="171">
        <f t="shared" si="181"/>
        <v>0</v>
      </c>
      <c r="P513" s="171">
        <f t="shared" si="181"/>
        <v>0</v>
      </c>
      <c r="Q513" s="171"/>
      <c r="R513" s="405"/>
      <c r="S513" s="171"/>
      <c r="T513" s="63"/>
      <c r="U513" s="76"/>
    </row>
    <row r="514" spans="1:21" s="45" customFormat="1" ht="40.5" hidden="1">
      <c r="A514" s="76"/>
      <c r="B514" s="445">
        <v>2014</v>
      </c>
      <c r="C514" s="142">
        <v>8300</v>
      </c>
      <c r="D514" s="445">
        <v>2</v>
      </c>
      <c r="E514" s="445">
        <v>6000</v>
      </c>
      <c r="F514" s="445">
        <v>6200</v>
      </c>
      <c r="G514" s="445">
        <v>627</v>
      </c>
      <c r="H514" s="445">
        <v>1</v>
      </c>
      <c r="I514" s="406" t="s">
        <v>215</v>
      </c>
      <c r="J514" s="70">
        <f>SUM(J515:J517)</f>
        <v>0</v>
      </c>
      <c r="K514" s="70">
        <f t="shared" ref="K514:P514" si="182">SUM(K515:K517)</f>
        <v>0</v>
      </c>
      <c r="L514" s="70">
        <f t="shared" si="182"/>
        <v>0</v>
      </c>
      <c r="M514" s="70">
        <f t="shared" si="182"/>
        <v>0</v>
      </c>
      <c r="N514" s="70">
        <f t="shared" si="182"/>
        <v>0</v>
      </c>
      <c r="O514" s="70">
        <f t="shared" si="182"/>
        <v>0</v>
      </c>
      <c r="P514" s="70">
        <f t="shared" si="182"/>
        <v>0</v>
      </c>
      <c r="Q514" s="422" t="s">
        <v>216</v>
      </c>
      <c r="R514" s="70">
        <f>SUM(R515:R517)</f>
        <v>0</v>
      </c>
      <c r="S514" s="72"/>
      <c r="T514" s="128" t="s">
        <v>229</v>
      </c>
      <c r="U514" s="76"/>
    </row>
    <row r="515" spans="1:21" s="45" customFormat="1" ht="40.5" hidden="1">
      <c r="A515" s="76"/>
      <c r="B515" s="308">
        <v>2014</v>
      </c>
      <c r="C515" s="145">
        <v>8300</v>
      </c>
      <c r="D515" s="308">
        <v>2</v>
      </c>
      <c r="E515" s="308">
        <v>6000</v>
      </c>
      <c r="F515" s="308">
        <v>6200</v>
      </c>
      <c r="G515" s="308">
        <v>627</v>
      </c>
      <c r="H515" s="308"/>
      <c r="I515" s="406" t="s">
        <v>215</v>
      </c>
      <c r="J515" s="448">
        <v>0</v>
      </c>
      <c r="K515" s="448">
        <v>0</v>
      </c>
      <c r="L515" s="449">
        <f>J515+K515</f>
        <v>0</v>
      </c>
      <c r="M515" s="448">
        <v>0</v>
      </c>
      <c r="N515" s="448">
        <v>0</v>
      </c>
      <c r="O515" s="449">
        <f>+M515+N515</f>
        <v>0</v>
      </c>
      <c r="P515" s="449">
        <f>+L515+O515</f>
        <v>0</v>
      </c>
      <c r="Q515" s="474" t="s">
        <v>216</v>
      </c>
      <c r="R515" s="451"/>
      <c r="S515" s="452"/>
      <c r="T515" s="142" t="s">
        <v>229</v>
      </c>
      <c r="U515" s="76"/>
    </row>
    <row r="516" spans="1:21" s="45" customFormat="1" ht="40.5" hidden="1">
      <c r="A516" s="76"/>
      <c r="B516" s="308">
        <v>2014</v>
      </c>
      <c r="C516" s="145">
        <v>8300</v>
      </c>
      <c r="D516" s="308">
        <v>2</v>
      </c>
      <c r="E516" s="308">
        <v>6000</v>
      </c>
      <c r="F516" s="308">
        <v>6200</v>
      </c>
      <c r="G516" s="308">
        <v>627</v>
      </c>
      <c r="H516" s="308"/>
      <c r="I516" s="406" t="s">
        <v>215</v>
      </c>
      <c r="J516" s="448">
        <v>0</v>
      </c>
      <c r="K516" s="448">
        <v>0</v>
      </c>
      <c r="L516" s="449">
        <f>J516+K516</f>
        <v>0</v>
      </c>
      <c r="M516" s="448">
        <v>0</v>
      </c>
      <c r="N516" s="448">
        <v>0</v>
      </c>
      <c r="O516" s="449">
        <f>+M516+N516</f>
        <v>0</v>
      </c>
      <c r="P516" s="449">
        <f>+L516+O516</f>
        <v>0</v>
      </c>
      <c r="Q516" s="475" t="s">
        <v>216</v>
      </c>
      <c r="R516" s="472"/>
      <c r="S516" s="452"/>
      <c r="T516" s="142" t="s">
        <v>229</v>
      </c>
      <c r="U516" s="76"/>
    </row>
    <row r="517" spans="1:21" s="45" customFormat="1" ht="40.5" hidden="1">
      <c r="A517" s="76"/>
      <c r="B517" s="308">
        <v>2014</v>
      </c>
      <c r="C517" s="145">
        <v>8300</v>
      </c>
      <c r="D517" s="308">
        <v>2</v>
      </c>
      <c r="E517" s="308">
        <v>6000</v>
      </c>
      <c r="F517" s="308">
        <v>6200</v>
      </c>
      <c r="G517" s="308">
        <v>627</v>
      </c>
      <c r="H517" s="308"/>
      <c r="I517" s="406" t="s">
        <v>215</v>
      </c>
      <c r="J517" s="448">
        <v>0</v>
      </c>
      <c r="K517" s="448">
        <v>0</v>
      </c>
      <c r="L517" s="449">
        <f>J517+K517</f>
        <v>0</v>
      </c>
      <c r="M517" s="448">
        <v>0</v>
      </c>
      <c r="N517" s="448">
        <v>0</v>
      </c>
      <c r="O517" s="449">
        <f>+M517+N517</f>
        <v>0</v>
      </c>
      <c r="P517" s="449">
        <f>+L517+O517</f>
        <v>0</v>
      </c>
      <c r="Q517" s="474" t="s">
        <v>216</v>
      </c>
      <c r="R517" s="451"/>
      <c r="S517" s="452"/>
      <c r="T517" s="142" t="s">
        <v>229</v>
      </c>
      <c r="U517" s="76"/>
    </row>
    <row r="518" spans="1:21" s="79" customFormat="1" ht="40.5" hidden="1">
      <c r="A518" s="76"/>
      <c r="B518" s="100">
        <v>2014</v>
      </c>
      <c r="C518" s="245">
        <v>8300</v>
      </c>
      <c r="D518" s="100">
        <v>2</v>
      </c>
      <c r="E518" s="100">
        <v>6000</v>
      </c>
      <c r="F518" s="100">
        <v>6200</v>
      </c>
      <c r="G518" s="100">
        <v>629</v>
      </c>
      <c r="H518" s="100"/>
      <c r="I518" s="233" t="s">
        <v>217</v>
      </c>
      <c r="J518" s="171">
        <f>J519</f>
        <v>0</v>
      </c>
      <c r="K518" s="171">
        <f t="shared" ref="K518:P518" si="183">K519</f>
        <v>0</v>
      </c>
      <c r="L518" s="171">
        <f t="shared" si="183"/>
        <v>0</v>
      </c>
      <c r="M518" s="171">
        <f t="shared" si="183"/>
        <v>0</v>
      </c>
      <c r="N518" s="171">
        <f t="shared" si="183"/>
        <v>0</v>
      </c>
      <c r="O518" s="171">
        <f t="shared" si="183"/>
        <v>0</v>
      </c>
      <c r="P518" s="171">
        <f t="shared" si="183"/>
        <v>0</v>
      </c>
      <c r="Q518" s="171"/>
      <c r="R518" s="405"/>
      <c r="S518" s="171"/>
      <c r="T518" s="63"/>
      <c r="U518" s="76"/>
    </row>
    <row r="519" spans="1:21" s="45" customFormat="1" ht="40.5" hidden="1">
      <c r="A519" s="76"/>
      <c r="B519" s="445">
        <v>2014</v>
      </c>
      <c r="C519" s="142">
        <v>8300</v>
      </c>
      <c r="D519" s="445">
        <v>2</v>
      </c>
      <c r="E519" s="445">
        <v>6000</v>
      </c>
      <c r="F519" s="445">
        <v>6200</v>
      </c>
      <c r="G519" s="445">
        <v>629</v>
      </c>
      <c r="H519" s="445">
        <v>1</v>
      </c>
      <c r="I519" s="406" t="s">
        <v>218</v>
      </c>
      <c r="J519" s="70">
        <f>SUM(J520)</f>
        <v>0</v>
      </c>
      <c r="K519" s="70">
        <f t="shared" ref="K519:P519" si="184">SUM(K520)</f>
        <v>0</v>
      </c>
      <c r="L519" s="70">
        <f t="shared" si="184"/>
        <v>0</v>
      </c>
      <c r="M519" s="70">
        <f t="shared" si="184"/>
        <v>0</v>
      </c>
      <c r="N519" s="70">
        <f t="shared" si="184"/>
        <v>0</v>
      </c>
      <c r="O519" s="70">
        <f t="shared" si="184"/>
        <v>0</v>
      </c>
      <c r="P519" s="70">
        <f t="shared" si="184"/>
        <v>0</v>
      </c>
      <c r="Q519" s="422" t="s">
        <v>219</v>
      </c>
      <c r="R519" s="71"/>
      <c r="S519" s="72"/>
      <c r="T519" s="70">
        <f>SUM(T520)</f>
        <v>0</v>
      </c>
      <c r="U519" s="76"/>
    </row>
    <row r="520" spans="1:21" s="45" customFormat="1" ht="40.5" hidden="1">
      <c r="A520" s="76"/>
      <c r="B520" s="308">
        <v>2014</v>
      </c>
      <c r="C520" s="145">
        <v>8300</v>
      </c>
      <c r="D520" s="308">
        <v>2</v>
      </c>
      <c r="E520" s="308">
        <v>6000</v>
      </c>
      <c r="F520" s="308">
        <v>6200</v>
      </c>
      <c r="G520" s="308">
        <v>629</v>
      </c>
      <c r="H520" s="308"/>
      <c r="I520" s="406" t="s">
        <v>218</v>
      </c>
      <c r="J520" s="448">
        <v>0</v>
      </c>
      <c r="K520" s="448">
        <v>0</v>
      </c>
      <c r="L520" s="449">
        <f>J520+K520</f>
        <v>0</v>
      </c>
      <c r="M520" s="448">
        <v>0</v>
      </c>
      <c r="N520" s="448">
        <v>0</v>
      </c>
      <c r="O520" s="449">
        <f>+M520+N520</f>
        <v>0</v>
      </c>
      <c r="P520" s="449">
        <f>+L520+O520</f>
        <v>0</v>
      </c>
      <c r="Q520" s="474" t="s">
        <v>219</v>
      </c>
      <c r="R520" s="451"/>
      <c r="S520" s="452"/>
      <c r="T520" s="142" t="s">
        <v>229</v>
      </c>
      <c r="U520" s="76"/>
    </row>
    <row r="521" spans="1:21" s="124" customFormat="1" ht="40.5">
      <c r="A521" s="76"/>
      <c r="B521" s="393">
        <v>2014</v>
      </c>
      <c r="C521" s="394">
        <v>8300</v>
      </c>
      <c r="D521" s="393">
        <v>3</v>
      </c>
      <c r="E521" s="393"/>
      <c r="F521" s="393"/>
      <c r="G521" s="393"/>
      <c r="H521" s="393"/>
      <c r="I521" s="395" t="s">
        <v>396</v>
      </c>
      <c r="J521" s="44">
        <f t="shared" ref="J521:P521" si="185">J522+J532+J657+J764+J781+J978</f>
        <v>0</v>
      </c>
      <c r="K521" s="44">
        <f t="shared" si="185"/>
        <v>0</v>
      </c>
      <c r="L521" s="44">
        <f t="shared" si="185"/>
        <v>0</v>
      </c>
      <c r="M521" s="44">
        <f t="shared" si="185"/>
        <v>0</v>
      </c>
      <c r="N521" s="44">
        <f t="shared" si="185"/>
        <v>0</v>
      </c>
      <c r="O521" s="44">
        <f t="shared" si="185"/>
        <v>0</v>
      </c>
      <c r="P521" s="44">
        <f t="shared" si="185"/>
        <v>0</v>
      </c>
      <c r="Q521" s="44"/>
      <c r="R521" s="396"/>
      <c r="S521" s="44"/>
      <c r="T521" s="123"/>
      <c r="U521" s="76"/>
    </row>
    <row r="522" spans="1:21" s="74" customFormat="1">
      <c r="A522" s="76"/>
      <c r="B522" s="397">
        <v>2014</v>
      </c>
      <c r="C522" s="398">
        <v>8300</v>
      </c>
      <c r="D522" s="397">
        <v>3</v>
      </c>
      <c r="E522" s="397">
        <v>1000</v>
      </c>
      <c r="F522" s="397"/>
      <c r="G522" s="397"/>
      <c r="H522" s="397"/>
      <c r="I522" s="399" t="s">
        <v>43</v>
      </c>
      <c r="J522" s="400">
        <f>J523+J526+J529</f>
        <v>0</v>
      </c>
      <c r="K522" s="400">
        <f t="shared" ref="K522:P522" si="186">K523+K526+K529</f>
        <v>0</v>
      </c>
      <c r="L522" s="400">
        <f t="shared" si="186"/>
        <v>0</v>
      </c>
      <c r="M522" s="400">
        <f t="shared" si="186"/>
        <v>0</v>
      </c>
      <c r="N522" s="400">
        <f t="shared" si="186"/>
        <v>0</v>
      </c>
      <c r="O522" s="400">
        <f t="shared" si="186"/>
        <v>0</v>
      </c>
      <c r="P522" s="400">
        <f t="shared" si="186"/>
        <v>0</v>
      </c>
      <c r="Q522" s="400"/>
      <c r="R522" s="401"/>
      <c r="S522" s="400"/>
      <c r="T522" s="75"/>
      <c r="U522" s="76"/>
    </row>
    <row r="523" spans="1:21" s="77" customFormat="1">
      <c r="A523" s="76"/>
      <c r="B523" s="402">
        <v>2014</v>
      </c>
      <c r="C523" s="403">
        <v>8300</v>
      </c>
      <c r="D523" s="402">
        <v>3</v>
      </c>
      <c r="E523" s="402">
        <v>1000</v>
      </c>
      <c r="F523" s="402">
        <v>1200</v>
      </c>
      <c r="G523" s="402"/>
      <c r="H523" s="402"/>
      <c r="I523" s="232" t="s">
        <v>397</v>
      </c>
      <c r="J523" s="170">
        <f>J524</f>
        <v>0</v>
      </c>
      <c r="K523" s="170">
        <f t="shared" ref="K523:P524" si="187">K524</f>
        <v>0</v>
      </c>
      <c r="L523" s="170">
        <f t="shared" si="187"/>
        <v>0</v>
      </c>
      <c r="M523" s="170">
        <f t="shared" si="187"/>
        <v>0</v>
      </c>
      <c r="N523" s="170">
        <f t="shared" si="187"/>
        <v>0</v>
      </c>
      <c r="O523" s="170">
        <f t="shared" si="187"/>
        <v>0</v>
      </c>
      <c r="P523" s="170">
        <f t="shared" si="187"/>
        <v>0</v>
      </c>
      <c r="Q523" s="170"/>
      <c r="R523" s="404"/>
      <c r="S523" s="170"/>
      <c r="T523" s="57"/>
      <c r="U523" s="76"/>
    </row>
    <row r="524" spans="1:21" s="79" customFormat="1">
      <c r="A524" s="76"/>
      <c r="B524" s="100">
        <v>2014</v>
      </c>
      <c r="C524" s="245">
        <v>8300</v>
      </c>
      <c r="D524" s="100">
        <v>3</v>
      </c>
      <c r="E524" s="100">
        <v>1000</v>
      </c>
      <c r="F524" s="100">
        <v>1200</v>
      </c>
      <c r="G524" s="100">
        <v>121</v>
      </c>
      <c r="H524" s="100"/>
      <c r="I524" s="233" t="s">
        <v>45</v>
      </c>
      <c r="J524" s="171">
        <f>J525</f>
        <v>0</v>
      </c>
      <c r="K524" s="171">
        <f t="shared" si="187"/>
        <v>0</v>
      </c>
      <c r="L524" s="171">
        <f t="shared" si="187"/>
        <v>0</v>
      </c>
      <c r="M524" s="171">
        <f t="shared" si="187"/>
        <v>0</v>
      </c>
      <c r="N524" s="171">
        <f t="shared" si="187"/>
        <v>0</v>
      </c>
      <c r="O524" s="171">
        <f t="shared" si="187"/>
        <v>0</v>
      </c>
      <c r="P524" s="171">
        <f t="shared" si="187"/>
        <v>0</v>
      </c>
      <c r="Q524" s="171"/>
      <c r="R524" s="405"/>
      <c r="S524" s="171"/>
      <c r="T524" s="63"/>
      <c r="U524" s="76"/>
    </row>
    <row r="525" spans="1:21" s="45" customFormat="1">
      <c r="A525" s="76"/>
      <c r="B525" s="445">
        <v>2014</v>
      </c>
      <c r="C525" s="142">
        <v>8300</v>
      </c>
      <c r="D525" s="445">
        <v>3</v>
      </c>
      <c r="E525" s="445">
        <v>1000</v>
      </c>
      <c r="F525" s="445">
        <v>1200</v>
      </c>
      <c r="G525" s="445">
        <v>121</v>
      </c>
      <c r="H525" s="445">
        <v>1</v>
      </c>
      <c r="I525" s="406" t="s">
        <v>46</v>
      </c>
      <c r="J525" s="70">
        <v>0</v>
      </c>
      <c r="K525" s="70">
        <v>0</v>
      </c>
      <c r="L525" s="407">
        <f>J525+K525</f>
        <v>0</v>
      </c>
      <c r="M525" s="70">
        <v>0</v>
      </c>
      <c r="N525" s="70">
        <v>0</v>
      </c>
      <c r="O525" s="407">
        <f>+M525+N525</f>
        <v>0</v>
      </c>
      <c r="P525" s="407">
        <f>+L525+O525</f>
        <v>0</v>
      </c>
      <c r="Q525" s="72" t="s">
        <v>47</v>
      </c>
      <c r="R525" s="71"/>
      <c r="S525" s="72"/>
      <c r="T525" s="73" t="s">
        <v>48</v>
      </c>
      <c r="U525" s="76"/>
    </row>
    <row r="526" spans="1:21" s="77" customFormat="1">
      <c r="A526" s="76"/>
      <c r="B526" s="402">
        <v>2014</v>
      </c>
      <c r="C526" s="403">
        <v>8300</v>
      </c>
      <c r="D526" s="402">
        <v>3</v>
      </c>
      <c r="E526" s="402">
        <v>1000</v>
      </c>
      <c r="F526" s="402">
        <v>1300</v>
      </c>
      <c r="G526" s="402"/>
      <c r="H526" s="402"/>
      <c r="I526" s="232" t="s">
        <v>222</v>
      </c>
      <c r="J526" s="170">
        <f>J527</f>
        <v>0</v>
      </c>
      <c r="K526" s="170">
        <f t="shared" ref="K526:P530" si="188">K527</f>
        <v>0</v>
      </c>
      <c r="L526" s="170">
        <f t="shared" si="188"/>
        <v>0</v>
      </c>
      <c r="M526" s="170">
        <f t="shared" si="188"/>
        <v>0</v>
      </c>
      <c r="N526" s="170">
        <f t="shared" si="188"/>
        <v>0</v>
      </c>
      <c r="O526" s="170">
        <f t="shared" si="188"/>
        <v>0</v>
      </c>
      <c r="P526" s="170">
        <f t="shared" si="188"/>
        <v>0</v>
      </c>
      <c r="Q526" s="170"/>
      <c r="R526" s="404"/>
      <c r="S526" s="170"/>
      <c r="T526" s="57"/>
      <c r="U526" s="76"/>
    </row>
    <row r="527" spans="1:21" s="79" customFormat="1">
      <c r="A527" s="76"/>
      <c r="B527" s="100">
        <v>2014</v>
      </c>
      <c r="C527" s="245">
        <v>8300</v>
      </c>
      <c r="D527" s="100">
        <v>3</v>
      </c>
      <c r="E527" s="100">
        <v>1000</v>
      </c>
      <c r="F527" s="100">
        <v>1300</v>
      </c>
      <c r="G527" s="100">
        <v>134</v>
      </c>
      <c r="H527" s="100"/>
      <c r="I527" s="233" t="s">
        <v>226</v>
      </c>
      <c r="J527" s="171">
        <f>J528</f>
        <v>0</v>
      </c>
      <c r="K527" s="171">
        <f t="shared" si="188"/>
        <v>0</v>
      </c>
      <c r="L527" s="171">
        <f t="shared" si="188"/>
        <v>0</v>
      </c>
      <c r="M527" s="171">
        <f t="shared" si="188"/>
        <v>0</v>
      </c>
      <c r="N527" s="171">
        <f t="shared" si="188"/>
        <v>0</v>
      </c>
      <c r="O527" s="171">
        <f t="shared" si="188"/>
        <v>0</v>
      </c>
      <c r="P527" s="171">
        <f t="shared" si="188"/>
        <v>0</v>
      </c>
      <c r="Q527" s="171"/>
      <c r="R527" s="405"/>
      <c r="S527" s="171"/>
      <c r="T527" s="63"/>
      <c r="U527" s="76"/>
    </row>
    <row r="528" spans="1:21" s="45" customFormat="1" ht="40.5">
      <c r="A528" s="76"/>
      <c r="B528" s="445">
        <v>2014</v>
      </c>
      <c r="C528" s="142">
        <v>8300</v>
      </c>
      <c r="D528" s="445">
        <v>3</v>
      </c>
      <c r="E528" s="445">
        <v>1000</v>
      </c>
      <c r="F528" s="445">
        <v>1300</v>
      </c>
      <c r="G528" s="445">
        <v>134</v>
      </c>
      <c r="H528" s="445">
        <v>1</v>
      </c>
      <c r="I528" s="429" t="s">
        <v>398</v>
      </c>
      <c r="J528" s="70">
        <v>0</v>
      </c>
      <c r="K528" s="70">
        <v>0</v>
      </c>
      <c r="L528" s="407">
        <f>J528+K528</f>
        <v>0</v>
      </c>
      <c r="M528" s="70">
        <v>0</v>
      </c>
      <c r="N528" s="70">
        <v>0</v>
      </c>
      <c r="O528" s="407">
        <f>+M528+N528</f>
        <v>0</v>
      </c>
      <c r="P528" s="407">
        <f>+L528+O528</f>
        <v>0</v>
      </c>
      <c r="Q528" s="72" t="s">
        <v>47</v>
      </c>
      <c r="R528" s="71"/>
      <c r="S528" s="72"/>
      <c r="T528" s="73" t="s">
        <v>48</v>
      </c>
      <c r="U528" s="76"/>
    </row>
    <row r="529" spans="1:21" s="45" customFormat="1">
      <c r="A529" s="76"/>
      <c r="B529" s="402">
        <v>2014</v>
      </c>
      <c r="C529" s="403">
        <v>8300</v>
      </c>
      <c r="D529" s="402">
        <v>3</v>
      </c>
      <c r="E529" s="402">
        <v>1000</v>
      </c>
      <c r="F529" s="402">
        <v>1700</v>
      </c>
      <c r="G529" s="402"/>
      <c r="H529" s="402"/>
      <c r="I529" s="232" t="s">
        <v>399</v>
      </c>
      <c r="J529" s="170">
        <f>J530</f>
        <v>0</v>
      </c>
      <c r="K529" s="170">
        <f t="shared" si="188"/>
        <v>0</v>
      </c>
      <c r="L529" s="170">
        <f t="shared" si="188"/>
        <v>0</v>
      </c>
      <c r="M529" s="170">
        <f t="shared" si="188"/>
        <v>0</v>
      </c>
      <c r="N529" s="170">
        <f t="shared" si="188"/>
        <v>0</v>
      </c>
      <c r="O529" s="170">
        <f t="shared" si="188"/>
        <v>0</v>
      </c>
      <c r="P529" s="170">
        <f t="shared" si="188"/>
        <v>0</v>
      </c>
      <c r="Q529" s="170"/>
      <c r="R529" s="476"/>
      <c r="S529" s="170"/>
      <c r="T529" s="57"/>
      <c r="U529" s="76"/>
    </row>
    <row r="530" spans="1:21" s="45" customFormat="1">
      <c r="A530" s="76"/>
      <c r="B530" s="100">
        <v>2014</v>
      </c>
      <c r="C530" s="245">
        <v>8300</v>
      </c>
      <c r="D530" s="100">
        <v>3</v>
      </c>
      <c r="E530" s="100">
        <v>1000</v>
      </c>
      <c r="F530" s="100">
        <v>1700</v>
      </c>
      <c r="G530" s="100">
        <v>171</v>
      </c>
      <c r="H530" s="100"/>
      <c r="I530" s="233" t="s">
        <v>400</v>
      </c>
      <c r="J530" s="171">
        <f>J531</f>
        <v>0</v>
      </c>
      <c r="K530" s="171">
        <f t="shared" si="188"/>
        <v>0</v>
      </c>
      <c r="L530" s="171">
        <f t="shared" si="188"/>
        <v>0</v>
      </c>
      <c r="M530" s="171">
        <f t="shared" si="188"/>
        <v>0</v>
      </c>
      <c r="N530" s="171">
        <f t="shared" si="188"/>
        <v>0</v>
      </c>
      <c r="O530" s="171">
        <f t="shared" si="188"/>
        <v>0</v>
      </c>
      <c r="P530" s="171">
        <f t="shared" si="188"/>
        <v>0</v>
      </c>
      <c r="Q530" s="171"/>
      <c r="R530" s="458"/>
      <c r="S530" s="171"/>
      <c r="T530" s="63"/>
      <c r="U530" s="76"/>
    </row>
    <row r="531" spans="1:21" s="45" customFormat="1" ht="33.75">
      <c r="A531" s="76"/>
      <c r="B531" s="308">
        <v>2014</v>
      </c>
      <c r="C531" s="145">
        <v>8300</v>
      </c>
      <c r="D531" s="308">
        <v>3</v>
      </c>
      <c r="E531" s="308">
        <v>1000</v>
      </c>
      <c r="F531" s="308">
        <v>1700</v>
      </c>
      <c r="G531" s="308">
        <v>171</v>
      </c>
      <c r="H531" s="308">
        <v>1</v>
      </c>
      <c r="I531" s="429" t="s">
        <v>400</v>
      </c>
      <c r="J531" s="70">
        <v>0</v>
      </c>
      <c r="K531" s="70">
        <v>0</v>
      </c>
      <c r="L531" s="407">
        <f>J531+K531</f>
        <v>0</v>
      </c>
      <c r="M531" s="70">
        <v>0</v>
      </c>
      <c r="N531" s="70">
        <v>0</v>
      </c>
      <c r="O531" s="407">
        <f>+M531+N531</f>
        <v>0</v>
      </c>
      <c r="P531" s="407">
        <f>+L531+O531</f>
        <v>0</v>
      </c>
      <c r="Q531" s="72" t="s">
        <v>47</v>
      </c>
      <c r="R531" s="459"/>
      <c r="S531" s="72"/>
      <c r="T531" s="73" t="s">
        <v>48</v>
      </c>
      <c r="U531" s="146"/>
    </row>
    <row r="532" spans="1:21" s="74" customFormat="1">
      <c r="A532" s="76"/>
      <c r="B532" s="397">
        <v>2014</v>
      </c>
      <c r="C532" s="398">
        <v>8300</v>
      </c>
      <c r="D532" s="397">
        <v>3</v>
      </c>
      <c r="E532" s="397">
        <v>2000</v>
      </c>
      <c r="F532" s="397"/>
      <c r="G532" s="397"/>
      <c r="H532" s="397"/>
      <c r="I532" s="399" t="s">
        <v>50</v>
      </c>
      <c r="J532" s="400">
        <f t="shared" ref="J532:P532" si="189">J533+J547+J552+J559+J562+J603+J647</f>
        <v>0</v>
      </c>
      <c r="K532" s="400">
        <f t="shared" si="189"/>
        <v>0</v>
      </c>
      <c r="L532" s="400">
        <f t="shared" si="189"/>
        <v>0</v>
      </c>
      <c r="M532" s="400">
        <f t="shared" si="189"/>
        <v>0</v>
      </c>
      <c r="N532" s="400">
        <f t="shared" si="189"/>
        <v>0</v>
      </c>
      <c r="O532" s="400">
        <f t="shared" si="189"/>
        <v>0</v>
      </c>
      <c r="P532" s="400">
        <f t="shared" si="189"/>
        <v>0</v>
      </c>
      <c r="Q532" s="400"/>
      <c r="R532" s="401"/>
      <c r="S532" s="400"/>
      <c r="T532" s="75"/>
      <c r="U532" s="76"/>
    </row>
    <row r="533" spans="1:21" s="77" customFormat="1" ht="40.5">
      <c r="A533" s="76"/>
      <c r="B533" s="402">
        <v>2014</v>
      </c>
      <c r="C533" s="403">
        <v>8300</v>
      </c>
      <c r="D533" s="402">
        <v>3</v>
      </c>
      <c r="E533" s="402">
        <v>2000</v>
      </c>
      <c r="F533" s="402">
        <v>2100</v>
      </c>
      <c r="G533" s="402"/>
      <c r="H533" s="402"/>
      <c r="I533" s="232" t="s">
        <v>401</v>
      </c>
      <c r="J533" s="170">
        <f>J534+J536+J538+J540+J543+J545</f>
        <v>0</v>
      </c>
      <c r="K533" s="170">
        <f t="shared" ref="K533:P533" si="190">K534+K536+K538+K540+K543+K545</f>
        <v>0</v>
      </c>
      <c r="L533" s="170">
        <f t="shared" si="190"/>
        <v>0</v>
      </c>
      <c r="M533" s="170">
        <f t="shared" si="190"/>
        <v>0</v>
      </c>
      <c r="N533" s="170">
        <f t="shared" si="190"/>
        <v>0</v>
      </c>
      <c r="O533" s="170">
        <f t="shared" si="190"/>
        <v>0</v>
      </c>
      <c r="P533" s="170">
        <f t="shared" si="190"/>
        <v>0</v>
      </c>
      <c r="Q533" s="170"/>
      <c r="R533" s="404"/>
      <c r="S533" s="170"/>
      <c r="T533" s="57"/>
      <c r="U533" s="76"/>
    </row>
    <row r="534" spans="1:21" s="79" customFormat="1">
      <c r="A534" s="76"/>
      <c r="B534" s="100">
        <v>2014</v>
      </c>
      <c r="C534" s="245">
        <v>8300</v>
      </c>
      <c r="D534" s="100">
        <v>3</v>
      </c>
      <c r="E534" s="100">
        <v>2000</v>
      </c>
      <c r="F534" s="100">
        <v>2100</v>
      </c>
      <c r="G534" s="100">
        <v>211</v>
      </c>
      <c r="H534" s="100"/>
      <c r="I534" s="233" t="s">
        <v>52</v>
      </c>
      <c r="J534" s="171">
        <f>J535</f>
        <v>0</v>
      </c>
      <c r="K534" s="171">
        <f t="shared" ref="K534:P534" si="191">K535</f>
        <v>0</v>
      </c>
      <c r="L534" s="171">
        <f t="shared" si="191"/>
        <v>0</v>
      </c>
      <c r="M534" s="171">
        <f t="shared" si="191"/>
        <v>0</v>
      </c>
      <c r="N534" s="171">
        <f t="shared" si="191"/>
        <v>0</v>
      </c>
      <c r="O534" s="171">
        <f t="shared" si="191"/>
        <v>0</v>
      </c>
      <c r="P534" s="171">
        <f t="shared" si="191"/>
        <v>0</v>
      </c>
      <c r="Q534" s="171"/>
      <c r="R534" s="405"/>
      <c r="S534" s="171"/>
      <c r="T534" s="63"/>
      <c r="U534" s="76"/>
    </row>
    <row r="535" spans="1:21" s="45" customFormat="1">
      <c r="A535" s="76"/>
      <c r="B535" s="445">
        <v>2014</v>
      </c>
      <c r="C535" s="142">
        <v>8300</v>
      </c>
      <c r="D535" s="445">
        <v>3</v>
      </c>
      <c r="E535" s="445">
        <v>2000</v>
      </c>
      <c r="F535" s="445">
        <v>2100</v>
      </c>
      <c r="G535" s="445">
        <v>211</v>
      </c>
      <c r="H535" s="445">
        <v>1</v>
      </c>
      <c r="I535" s="406" t="s">
        <v>53</v>
      </c>
      <c r="J535" s="70">
        <v>0</v>
      </c>
      <c r="K535" s="70">
        <v>0</v>
      </c>
      <c r="L535" s="407">
        <f>J535+K535</f>
        <v>0</v>
      </c>
      <c r="M535" s="70">
        <v>0</v>
      </c>
      <c r="N535" s="70">
        <v>0</v>
      </c>
      <c r="O535" s="407">
        <f>+M535+N535</f>
        <v>0</v>
      </c>
      <c r="P535" s="407">
        <f>+L535+O535</f>
        <v>0</v>
      </c>
      <c r="Q535" s="72" t="s">
        <v>54</v>
      </c>
      <c r="R535" s="71"/>
      <c r="S535" s="72"/>
      <c r="T535" s="73" t="s">
        <v>48</v>
      </c>
      <c r="U535" s="76"/>
    </row>
    <row r="536" spans="1:21" s="148" customFormat="1">
      <c r="A536" s="147"/>
      <c r="B536" s="100">
        <v>2014</v>
      </c>
      <c r="C536" s="245">
        <v>8300</v>
      </c>
      <c r="D536" s="100">
        <v>3</v>
      </c>
      <c r="E536" s="100">
        <v>2000</v>
      </c>
      <c r="F536" s="100">
        <v>2100</v>
      </c>
      <c r="G536" s="100">
        <v>212</v>
      </c>
      <c r="H536" s="100"/>
      <c r="I536" s="233" t="s">
        <v>55</v>
      </c>
      <c r="J536" s="171">
        <f>J537</f>
        <v>0</v>
      </c>
      <c r="K536" s="171">
        <f t="shared" ref="K536:P536" si="192">K537</f>
        <v>0</v>
      </c>
      <c r="L536" s="171">
        <f t="shared" si="192"/>
        <v>0</v>
      </c>
      <c r="M536" s="171">
        <f t="shared" si="192"/>
        <v>0</v>
      </c>
      <c r="N536" s="171">
        <f t="shared" si="192"/>
        <v>0</v>
      </c>
      <c r="O536" s="171">
        <f t="shared" si="192"/>
        <v>0</v>
      </c>
      <c r="P536" s="171">
        <f t="shared" si="192"/>
        <v>0</v>
      </c>
      <c r="Q536" s="171"/>
      <c r="R536" s="405"/>
      <c r="S536" s="206"/>
      <c r="T536" s="63"/>
      <c r="U536" s="147"/>
    </row>
    <row r="537" spans="1:21" s="149" customFormat="1">
      <c r="A537" s="147"/>
      <c r="B537" s="445">
        <v>2014</v>
      </c>
      <c r="C537" s="142">
        <v>8300</v>
      </c>
      <c r="D537" s="445">
        <v>3</v>
      </c>
      <c r="E537" s="445">
        <v>2000</v>
      </c>
      <c r="F537" s="445">
        <v>2100</v>
      </c>
      <c r="G537" s="445">
        <v>212</v>
      </c>
      <c r="H537" s="445">
        <v>1</v>
      </c>
      <c r="I537" s="406" t="s">
        <v>55</v>
      </c>
      <c r="J537" s="70">
        <v>0</v>
      </c>
      <c r="K537" s="70">
        <v>0</v>
      </c>
      <c r="L537" s="407">
        <f>J537+K537</f>
        <v>0</v>
      </c>
      <c r="M537" s="70">
        <v>0</v>
      </c>
      <c r="N537" s="70">
        <v>0</v>
      </c>
      <c r="O537" s="407">
        <f>+M537+N537</f>
        <v>0</v>
      </c>
      <c r="P537" s="407">
        <f>+L537+O537</f>
        <v>0</v>
      </c>
      <c r="Q537" s="72" t="s">
        <v>402</v>
      </c>
      <c r="R537" s="477"/>
      <c r="S537" s="442"/>
      <c r="T537" s="73" t="s">
        <v>48</v>
      </c>
      <c r="U537" s="147"/>
    </row>
    <row r="538" spans="1:21" s="79" customFormat="1" ht="40.5">
      <c r="A538" s="76"/>
      <c r="B538" s="100">
        <v>2014</v>
      </c>
      <c r="C538" s="245">
        <v>8300</v>
      </c>
      <c r="D538" s="100">
        <v>3</v>
      </c>
      <c r="E538" s="100">
        <v>2000</v>
      </c>
      <c r="F538" s="100">
        <v>2100</v>
      </c>
      <c r="G538" s="100">
        <v>214</v>
      </c>
      <c r="H538" s="100"/>
      <c r="I538" s="233" t="s">
        <v>57</v>
      </c>
      <c r="J538" s="171">
        <f>J539</f>
        <v>0</v>
      </c>
      <c r="K538" s="171">
        <f t="shared" ref="K538:P538" si="193">K539</f>
        <v>0</v>
      </c>
      <c r="L538" s="171">
        <f t="shared" si="193"/>
        <v>0</v>
      </c>
      <c r="M538" s="171">
        <f t="shared" si="193"/>
        <v>0</v>
      </c>
      <c r="N538" s="171">
        <f t="shared" si="193"/>
        <v>0</v>
      </c>
      <c r="O538" s="171">
        <f t="shared" si="193"/>
        <v>0</v>
      </c>
      <c r="P538" s="171">
        <f t="shared" si="193"/>
        <v>0</v>
      </c>
      <c r="Q538" s="171"/>
      <c r="R538" s="405"/>
      <c r="S538" s="171"/>
      <c r="T538" s="63"/>
      <c r="U538" s="76"/>
    </row>
    <row r="539" spans="1:21" s="45" customFormat="1" ht="40.5">
      <c r="A539" s="76"/>
      <c r="B539" s="445">
        <v>2014</v>
      </c>
      <c r="C539" s="142">
        <v>8300</v>
      </c>
      <c r="D539" s="445">
        <v>3</v>
      </c>
      <c r="E539" s="445">
        <v>2000</v>
      </c>
      <c r="F539" s="445">
        <v>2100</v>
      </c>
      <c r="G539" s="445">
        <v>214</v>
      </c>
      <c r="H539" s="445">
        <v>1</v>
      </c>
      <c r="I539" s="406" t="s">
        <v>58</v>
      </c>
      <c r="J539" s="70">
        <v>0</v>
      </c>
      <c r="K539" s="70">
        <v>0</v>
      </c>
      <c r="L539" s="407">
        <f>J539+K539</f>
        <v>0</v>
      </c>
      <c r="M539" s="70">
        <v>0</v>
      </c>
      <c r="N539" s="70">
        <v>0</v>
      </c>
      <c r="O539" s="407">
        <f>+M539+N539</f>
        <v>0</v>
      </c>
      <c r="P539" s="407">
        <f>+L539+O539</f>
        <v>0</v>
      </c>
      <c r="Q539" s="72" t="s">
        <v>54</v>
      </c>
      <c r="R539" s="71"/>
      <c r="S539" s="72"/>
      <c r="T539" s="73" t="s">
        <v>48</v>
      </c>
      <c r="U539" s="76"/>
    </row>
    <row r="540" spans="1:21" s="79" customFormat="1">
      <c r="A540" s="76"/>
      <c r="B540" s="100">
        <v>2014</v>
      </c>
      <c r="C540" s="245">
        <v>8300</v>
      </c>
      <c r="D540" s="100">
        <v>3</v>
      </c>
      <c r="E540" s="100">
        <v>2000</v>
      </c>
      <c r="F540" s="100">
        <v>2100</v>
      </c>
      <c r="G540" s="100">
        <v>215</v>
      </c>
      <c r="H540" s="100"/>
      <c r="I540" s="233" t="s">
        <v>60</v>
      </c>
      <c r="J540" s="171">
        <f>J541+J542</f>
        <v>0</v>
      </c>
      <c r="K540" s="171">
        <f t="shared" ref="K540:P540" si="194">K541+K542</f>
        <v>0</v>
      </c>
      <c r="L540" s="171">
        <f t="shared" si="194"/>
        <v>0</v>
      </c>
      <c r="M540" s="171">
        <f t="shared" si="194"/>
        <v>0</v>
      </c>
      <c r="N540" s="171">
        <f t="shared" si="194"/>
        <v>0</v>
      </c>
      <c r="O540" s="171">
        <f t="shared" si="194"/>
        <v>0</v>
      </c>
      <c r="P540" s="171">
        <f t="shared" si="194"/>
        <v>0</v>
      </c>
      <c r="Q540" s="171"/>
      <c r="R540" s="405"/>
      <c r="S540" s="171"/>
      <c r="T540" s="63"/>
      <c r="U540" s="76"/>
    </row>
    <row r="541" spans="1:21" s="45" customFormat="1">
      <c r="A541" s="76"/>
      <c r="B541" s="445">
        <v>2014</v>
      </c>
      <c r="C541" s="142">
        <v>8300</v>
      </c>
      <c r="D541" s="445">
        <v>3</v>
      </c>
      <c r="E541" s="445">
        <v>2000</v>
      </c>
      <c r="F541" s="445">
        <v>2100</v>
      </c>
      <c r="G541" s="445">
        <v>215</v>
      </c>
      <c r="H541" s="445">
        <v>1</v>
      </c>
      <c r="I541" s="406" t="s">
        <v>61</v>
      </c>
      <c r="J541" s="70">
        <v>0</v>
      </c>
      <c r="K541" s="70">
        <v>0</v>
      </c>
      <c r="L541" s="407">
        <f>J541+K541</f>
        <v>0</v>
      </c>
      <c r="M541" s="70">
        <v>0</v>
      </c>
      <c r="N541" s="70">
        <v>0</v>
      </c>
      <c r="O541" s="407">
        <f>+M541+N541</f>
        <v>0</v>
      </c>
      <c r="P541" s="407">
        <f>+L541+O541</f>
        <v>0</v>
      </c>
      <c r="Q541" s="72" t="s">
        <v>54</v>
      </c>
      <c r="R541" s="71"/>
      <c r="S541" s="72"/>
      <c r="T541" s="73" t="s">
        <v>48</v>
      </c>
      <c r="U541" s="76"/>
    </row>
    <row r="542" spans="1:21" s="45" customFormat="1" ht="40.5">
      <c r="A542" s="76"/>
      <c r="B542" s="445">
        <v>2014</v>
      </c>
      <c r="C542" s="142">
        <v>8300</v>
      </c>
      <c r="D542" s="445">
        <v>3</v>
      </c>
      <c r="E542" s="445">
        <v>2000</v>
      </c>
      <c r="F542" s="445">
        <v>2100</v>
      </c>
      <c r="G542" s="445">
        <v>215</v>
      </c>
      <c r="H542" s="445">
        <v>2</v>
      </c>
      <c r="I542" s="406" t="s">
        <v>403</v>
      </c>
      <c r="J542" s="70">
        <v>0</v>
      </c>
      <c r="K542" s="70">
        <v>0</v>
      </c>
      <c r="L542" s="407">
        <f>J542+K542</f>
        <v>0</v>
      </c>
      <c r="M542" s="70">
        <v>0</v>
      </c>
      <c r="N542" s="70">
        <v>0</v>
      </c>
      <c r="O542" s="407">
        <f>+M542+N542</f>
        <v>0</v>
      </c>
      <c r="P542" s="407">
        <f>+L542+O542</f>
        <v>0</v>
      </c>
      <c r="Q542" s="72" t="s">
        <v>54</v>
      </c>
      <c r="R542" s="71"/>
      <c r="S542" s="72"/>
      <c r="T542" s="73" t="s">
        <v>48</v>
      </c>
      <c r="U542" s="76"/>
    </row>
    <row r="543" spans="1:21" s="79" customFormat="1">
      <c r="A543" s="76"/>
      <c r="B543" s="100">
        <v>2014</v>
      </c>
      <c r="C543" s="245">
        <v>8300</v>
      </c>
      <c r="D543" s="100">
        <v>3</v>
      </c>
      <c r="E543" s="100">
        <v>2000</v>
      </c>
      <c r="F543" s="100">
        <v>2100</v>
      </c>
      <c r="G543" s="100">
        <v>216</v>
      </c>
      <c r="H543" s="100"/>
      <c r="I543" s="233" t="s">
        <v>404</v>
      </c>
      <c r="J543" s="171">
        <f>J544</f>
        <v>0</v>
      </c>
      <c r="K543" s="171">
        <f t="shared" ref="K543:P543" si="195">K544</f>
        <v>0</v>
      </c>
      <c r="L543" s="171">
        <f t="shared" si="195"/>
        <v>0</v>
      </c>
      <c r="M543" s="171">
        <f t="shared" si="195"/>
        <v>0</v>
      </c>
      <c r="N543" s="171">
        <f t="shared" si="195"/>
        <v>0</v>
      </c>
      <c r="O543" s="171">
        <f t="shared" si="195"/>
        <v>0</v>
      </c>
      <c r="P543" s="171">
        <f t="shared" si="195"/>
        <v>0</v>
      </c>
      <c r="Q543" s="171"/>
      <c r="R543" s="405"/>
      <c r="S543" s="171"/>
      <c r="T543" s="63"/>
      <c r="U543" s="76"/>
    </row>
    <row r="544" spans="1:21" s="45" customFormat="1">
      <c r="A544" s="76"/>
      <c r="B544" s="445">
        <v>2014</v>
      </c>
      <c r="C544" s="142">
        <v>8300</v>
      </c>
      <c r="D544" s="445">
        <v>3</v>
      </c>
      <c r="E544" s="445">
        <v>2000</v>
      </c>
      <c r="F544" s="445">
        <v>2100</v>
      </c>
      <c r="G544" s="445">
        <v>216</v>
      </c>
      <c r="H544" s="445">
        <v>1</v>
      </c>
      <c r="I544" s="406" t="s">
        <v>404</v>
      </c>
      <c r="J544" s="70">
        <v>0</v>
      </c>
      <c r="K544" s="70">
        <v>0</v>
      </c>
      <c r="L544" s="407">
        <f>J544+K544</f>
        <v>0</v>
      </c>
      <c r="M544" s="70">
        <v>0</v>
      </c>
      <c r="N544" s="70">
        <v>0</v>
      </c>
      <c r="O544" s="407">
        <f>+M544+N544</f>
        <v>0</v>
      </c>
      <c r="P544" s="407">
        <f>+L544+O544</f>
        <v>0</v>
      </c>
      <c r="Q544" s="72" t="s">
        <v>54</v>
      </c>
      <c r="R544" s="71"/>
      <c r="S544" s="72"/>
      <c r="T544" s="73" t="s">
        <v>48</v>
      </c>
      <c r="U544" s="76"/>
    </row>
    <row r="545" spans="1:21" s="79" customFormat="1">
      <c r="A545" s="76"/>
      <c r="B545" s="100">
        <v>2014</v>
      </c>
      <c r="C545" s="245">
        <v>8300</v>
      </c>
      <c r="D545" s="100">
        <v>3</v>
      </c>
      <c r="E545" s="100">
        <v>2000</v>
      </c>
      <c r="F545" s="100">
        <v>2100</v>
      </c>
      <c r="G545" s="100">
        <v>217</v>
      </c>
      <c r="H545" s="100"/>
      <c r="I545" s="233" t="s">
        <v>405</v>
      </c>
      <c r="J545" s="171">
        <f>J546</f>
        <v>0</v>
      </c>
      <c r="K545" s="171">
        <f t="shared" ref="K545:P545" si="196">K546</f>
        <v>0</v>
      </c>
      <c r="L545" s="171">
        <f t="shared" si="196"/>
        <v>0</v>
      </c>
      <c r="M545" s="171">
        <f t="shared" si="196"/>
        <v>0</v>
      </c>
      <c r="N545" s="171">
        <f t="shared" si="196"/>
        <v>0</v>
      </c>
      <c r="O545" s="171">
        <f t="shared" si="196"/>
        <v>0</v>
      </c>
      <c r="P545" s="171">
        <f t="shared" si="196"/>
        <v>0</v>
      </c>
      <c r="Q545" s="171"/>
      <c r="R545" s="405"/>
      <c r="S545" s="206"/>
      <c r="T545" s="63"/>
      <c r="U545" s="76"/>
    </row>
    <row r="546" spans="1:21" s="45" customFormat="1">
      <c r="A546" s="76"/>
      <c r="B546" s="445">
        <v>2014</v>
      </c>
      <c r="C546" s="142">
        <v>8300</v>
      </c>
      <c r="D546" s="445">
        <v>3</v>
      </c>
      <c r="E546" s="445">
        <v>2000</v>
      </c>
      <c r="F546" s="445">
        <v>2100</v>
      </c>
      <c r="G546" s="445">
        <v>217</v>
      </c>
      <c r="H546" s="445">
        <v>1</v>
      </c>
      <c r="I546" s="406" t="s">
        <v>405</v>
      </c>
      <c r="J546" s="70">
        <v>0</v>
      </c>
      <c r="K546" s="70">
        <v>0</v>
      </c>
      <c r="L546" s="407">
        <f>J546+K546</f>
        <v>0</v>
      </c>
      <c r="M546" s="70">
        <v>0</v>
      </c>
      <c r="N546" s="70">
        <v>0</v>
      </c>
      <c r="O546" s="407">
        <f>+M546+N546</f>
        <v>0</v>
      </c>
      <c r="P546" s="407">
        <f>+L546+O546</f>
        <v>0</v>
      </c>
      <c r="Q546" s="72" t="s">
        <v>54</v>
      </c>
      <c r="R546" s="71"/>
      <c r="S546" s="442"/>
      <c r="T546" s="73" t="s">
        <v>48</v>
      </c>
      <c r="U546" s="76"/>
    </row>
    <row r="547" spans="1:21" s="77" customFormat="1">
      <c r="A547" s="76"/>
      <c r="B547" s="402">
        <v>2014</v>
      </c>
      <c r="C547" s="403">
        <v>8300</v>
      </c>
      <c r="D547" s="402">
        <v>3</v>
      </c>
      <c r="E547" s="402">
        <v>2000</v>
      </c>
      <c r="F547" s="402">
        <v>2200</v>
      </c>
      <c r="G547" s="402"/>
      <c r="H547" s="402"/>
      <c r="I547" s="232" t="s">
        <v>62</v>
      </c>
      <c r="J547" s="170">
        <f>J548+J550</f>
        <v>0</v>
      </c>
      <c r="K547" s="170">
        <f t="shared" ref="K547:P547" si="197">K548+K550</f>
        <v>0</v>
      </c>
      <c r="L547" s="170">
        <f t="shared" si="197"/>
        <v>0</v>
      </c>
      <c r="M547" s="170">
        <f t="shared" si="197"/>
        <v>0</v>
      </c>
      <c r="N547" s="170">
        <f t="shared" si="197"/>
        <v>0</v>
      </c>
      <c r="O547" s="170">
        <f t="shared" si="197"/>
        <v>0</v>
      </c>
      <c r="P547" s="170">
        <f t="shared" si="197"/>
        <v>0</v>
      </c>
      <c r="Q547" s="170"/>
      <c r="R547" s="404"/>
      <c r="S547" s="170"/>
      <c r="T547" s="57"/>
      <c r="U547" s="76"/>
    </row>
    <row r="548" spans="1:21" s="79" customFormat="1">
      <c r="A548" s="76"/>
      <c r="B548" s="100">
        <v>2014</v>
      </c>
      <c r="C548" s="245">
        <v>8300</v>
      </c>
      <c r="D548" s="100">
        <v>3</v>
      </c>
      <c r="E548" s="100">
        <v>2000</v>
      </c>
      <c r="F548" s="100">
        <v>2200</v>
      </c>
      <c r="G548" s="100">
        <v>221</v>
      </c>
      <c r="H548" s="100"/>
      <c r="I548" s="233" t="s">
        <v>63</v>
      </c>
      <c r="J548" s="171">
        <f>J549</f>
        <v>0</v>
      </c>
      <c r="K548" s="171">
        <f t="shared" ref="K548:P548" si="198">K549</f>
        <v>0</v>
      </c>
      <c r="L548" s="171">
        <f t="shared" si="198"/>
        <v>0</v>
      </c>
      <c r="M548" s="171">
        <f t="shared" si="198"/>
        <v>0</v>
      </c>
      <c r="N548" s="171">
        <f t="shared" si="198"/>
        <v>0</v>
      </c>
      <c r="O548" s="171">
        <f t="shared" si="198"/>
        <v>0</v>
      </c>
      <c r="P548" s="171">
        <f t="shared" si="198"/>
        <v>0</v>
      </c>
      <c r="Q548" s="171"/>
      <c r="R548" s="405"/>
      <c r="S548" s="171"/>
      <c r="T548" s="63"/>
      <c r="U548" s="76"/>
    </row>
    <row r="549" spans="1:21" s="45" customFormat="1">
      <c r="A549" s="76"/>
      <c r="B549" s="445">
        <v>2014</v>
      </c>
      <c r="C549" s="142">
        <v>8300</v>
      </c>
      <c r="D549" s="445">
        <v>3</v>
      </c>
      <c r="E549" s="445">
        <v>2000</v>
      </c>
      <c r="F549" s="445">
        <v>2200</v>
      </c>
      <c r="G549" s="445">
        <v>221</v>
      </c>
      <c r="H549" s="445">
        <v>1</v>
      </c>
      <c r="I549" s="406" t="s">
        <v>406</v>
      </c>
      <c r="J549" s="70">
        <v>0</v>
      </c>
      <c r="K549" s="70">
        <v>0</v>
      </c>
      <c r="L549" s="407">
        <f>J549+K549</f>
        <v>0</v>
      </c>
      <c r="M549" s="70">
        <v>0</v>
      </c>
      <c r="N549" s="70">
        <v>0</v>
      </c>
      <c r="O549" s="407">
        <f>+M549+N549</f>
        <v>0</v>
      </c>
      <c r="P549" s="407">
        <f>+L549+O549</f>
        <v>0</v>
      </c>
      <c r="Q549" s="72" t="s">
        <v>56</v>
      </c>
      <c r="R549" s="71"/>
      <c r="S549" s="72"/>
      <c r="T549" s="73" t="s">
        <v>48</v>
      </c>
      <c r="U549" s="76"/>
    </row>
    <row r="550" spans="1:21" s="79" customFormat="1">
      <c r="A550" s="76"/>
      <c r="B550" s="100">
        <v>2014</v>
      </c>
      <c r="C550" s="245">
        <v>8300</v>
      </c>
      <c r="D550" s="100">
        <v>3</v>
      </c>
      <c r="E550" s="100">
        <v>2000</v>
      </c>
      <c r="F550" s="100">
        <v>2200</v>
      </c>
      <c r="G550" s="100">
        <v>223</v>
      </c>
      <c r="H550" s="100"/>
      <c r="I550" s="233" t="s">
        <v>407</v>
      </c>
      <c r="J550" s="171">
        <f>J551</f>
        <v>0</v>
      </c>
      <c r="K550" s="171">
        <f t="shared" ref="K550:P550" si="199">K551</f>
        <v>0</v>
      </c>
      <c r="L550" s="171">
        <f t="shared" si="199"/>
        <v>0</v>
      </c>
      <c r="M550" s="171">
        <f t="shared" si="199"/>
        <v>0</v>
      </c>
      <c r="N550" s="171">
        <f t="shared" si="199"/>
        <v>0</v>
      </c>
      <c r="O550" s="171">
        <f t="shared" si="199"/>
        <v>0</v>
      </c>
      <c r="P550" s="171">
        <f t="shared" si="199"/>
        <v>0</v>
      </c>
      <c r="Q550" s="171"/>
      <c r="R550" s="405"/>
      <c r="S550" s="206"/>
      <c r="T550" s="63"/>
      <c r="U550" s="76"/>
    </row>
    <row r="551" spans="1:21" s="45" customFormat="1">
      <c r="A551" s="76"/>
      <c r="B551" s="445">
        <v>2014</v>
      </c>
      <c r="C551" s="142">
        <v>8300</v>
      </c>
      <c r="D551" s="445">
        <v>3</v>
      </c>
      <c r="E551" s="445">
        <v>2000</v>
      </c>
      <c r="F551" s="445">
        <v>2200</v>
      </c>
      <c r="G551" s="445">
        <v>223</v>
      </c>
      <c r="H551" s="445">
        <v>1</v>
      </c>
      <c r="I551" s="406" t="s">
        <v>408</v>
      </c>
      <c r="J551" s="70">
        <v>0</v>
      </c>
      <c r="K551" s="70">
        <v>0</v>
      </c>
      <c r="L551" s="407">
        <f>J551+K551</f>
        <v>0</v>
      </c>
      <c r="M551" s="70">
        <v>0</v>
      </c>
      <c r="N551" s="70">
        <v>0</v>
      </c>
      <c r="O551" s="407">
        <f>+M551+N551</f>
        <v>0</v>
      </c>
      <c r="P551" s="407">
        <f>+L551+O551</f>
        <v>0</v>
      </c>
      <c r="Q551" s="72" t="s">
        <v>54</v>
      </c>
      <c r="R551" s="71"/>
      <c r="S551" s="442"/>
      <c r="T551" s="73" t="s">
        <v>48</v>
      </c>
      <c r="U551" s="76"/>
    </row>
    <row r="552" spans="1:21" s="149" customFormat="1">
      <c r="A552" s="147"/>
      <c r="B552" s="402">
        <v>2014</v>
      </c>
      <c r="C552" s="403">
        <v>8300</v>
      </c>
      <c r="D552" s="402">
        <v>3</v>
      </c>
      <c r="E552" s="402">
        <v>2000</v>
      </c>
      <c r="F552" s="402">
        <v>2500</v>
      </c>
      <c r="G552" s="402"/>
      <c r="H552" s="402"/>
      <c r="I552" s="232" t="s">
        <v>230</v>
      </c>
      <c r="J552" s="170">
        <f>J553+J555+J557</f>
        <v>0</v>
      </c>
      <c r="K552" s="170">
        <f t="shared" ref="K552:P552" si="200">K553+K555+K557</f>
        <v>0</v>
      </c>
      <c r="L552" s="170">
        <f t="shared" si="200"/>
        <v>0</v>
      </c>
      <c r="M552" s="170">
        <f t="shared" si="200"/>
        <v>0</v>
      </c>
      <c r="N552" s="170">
        <f t="shared" si="200"/>
        <v>0</v>
      </c>
      <c r="O552" s="170">
        <f t="shared" si="200"/>
        <v>0</v>
      </c>
      <c r="P552" s="170">
        <f t="shared" si="200"/>
        <v>0</v>
      </c>
      <c r="Q552" s="170"/>
      <c r="R552" s="404"/>
      <c r="S552" s="478"/>
      <c r="T552" s="57"/>
      <c r="U552" s="147"/>
    </row>
    <row r="553" spans="1:21" s="149" customFormat="1">
      <c r="A553" s="147"/>
      <c r="B553" s="100">
        <v>2014</v>
      </c>
      <c r="C553" s="245">
        <v>8300</v>
      </c>
      <c r="D553" s="100">
        <v>3</v>
      </c>
      <c r="E553" s="100">
        <v>2000</v>
      </c>
      <c r="F553" s="100">
        <v>2500</v>
      </c>
      <c r="G553" s="100">
        <v>253</v>
      </c>
      <c r="H553" s="100"/>
      <c r="I553" s="233" t="s">
        <v>409</v>
      </c>
      <c r="J553" s="171">
        <f>J554</f>
        <v>0</v>
      </c>
      <c r="K553" s="171">
        <f t="shared" ref="K553:P553" si="201">K554</f>
        <v>0</v>
      </c>
      <c r="L553" s="171">
        <f t="shared" si="201"/>
        <v>0</v>
      </c>
      <c r="M553" s="171">
        <f t="shared" si="201"/>
        <v>0</v>
      </c>
      <c r="N553" s="171">
        <f t="shared" si="201"/>
        <v>0</v>
      </c>
      <c r="O553" s="171">
        <f t="shared" si="201"/>
        <v>0</v>
      </c>
      <c r="P553" s="171">
        <f t="shared" si="201"/>
        <v>0</v>
      </c>
      <c r="Q553" s="416"/>
      <c r="R553" s="412"/>
      <c r="S553" s="479"/>
      <c r="T553" s="63"/>
      <c r="U553" s="147"/>
    </row>
    <row r="554" spans="1:21" s="149" customFormat="1">
      <c r="A554" s="147"/>
      <c r="B554" s="308">
        <v>2014</v>
      </c>
      <c r="C554" s="145">
        <v>8300</v>
      </c>
      <c r="D554" s="308">
        <v>3</v>
      </c>
      <c r="E554" s="308">
        <v>2000</v>
      </c>
      <c r="F554" s="308">
        <v>2500</v>
      </c>
      <c r="G554" s="308">
        <v>253</v>
      </c>
      <c r="H554" s="308">
        <v>1</v>
      </c>
      <c r="I554" s="406" t="s">
        <v>409</v>
      </c>
      <c r="J554" s="70">
        <v>0</v>
      </c>
      <c r="K554" s="70">
        <v>0</v>
      </c>
      <c r="L554" s="407">
        <f>J554+K554</f>
        <v>0</v>
      </c>
      <c r="M554" s="70">
        <v>0</v>
      </c>
      <c r="N554" s="70">
        <v>0</v>
      </c>
      <c r="O554" s="407">
        <f>+M554+N554</f>
        <v>0</v>
      </c>
      <c r="P554" s="407">
        <f>+L554+O554</f>
        <v>0</v>
      </c>
      <c r="Q554" s="418" t="s">
        <v>54</v>
      </c>
      <c r="R554" s="440"/>
      <c r="S554" s="442"/>
      <c r="T554" s="73" t="s">
        <v>48</v>
      </c>
      <c r="U554" s="147"/>
    </row>
    <row r="555" spans="1:21" s="149" customFormat="1">
      <c r="A555" s="147"/>
      <c r="B555" s="100">
        <v>2014</v>
      </c>
      <c r="C555" s="245">
        <v>8300</v>
      </c>
      <c r="D555" s="100">
        <v>3</v>
      </c>
      <c r="E555" s="100">
        <v>2000</v>
      </c>
      <c r="F555" s="100">
        <v>2500</v>
      </c>
      <c r="G555" s="100">
        <v>254</v>
      </c>
      <c r="H555" s="100"/>
      <c r="I555" s="233" t="s">
        <v>233</v>
      </c>
      <c r="J555" s="171">
        <f>J556</f>
        <v>0</v>
      </c>
      <c r="K555" s="171">
        <f t="shared" ref="K555:P557" si="202">K556</f>
        <v>0</v>
      </c>
      <c r="L555" s="171">
        <f t="shared" si="202"/>
        <v>0</v>
      </c>
      <c r="M555" s="171">
        <f t="shared" si="202"/>
        <v>0</v>
      </c>
      <c r="N555" s="171">
        <f t="shared" si="202"/>
        <v>0</v>
      </c>
      <c r="O555" s="171">
        <f t="shared" si="202"/>
        <v>0</v>
      </c>
      <c r="P555" s="171">
        <f t="shared" si="202"/>
        <v>0</v>
      </c>
      <c r="Q555" s="171"/>
      <c r="R555" s="405"/>
      <c r="S555" s="479"/>
      <c r="T555" s="63"/>
      <c r="U555" s="147"/>
    </row>
    <row r="556" spans="1:21" s="149" customFormat="1">
      <c r="A556" s="147"/>
      <c r="B556" s="445">
        <v>2014</v>
      </c>
      <c r="C556" s="142">
        <v>8300</v>
      </c>
      <c r="D556" s="445">
        <v>3</v>
      </c>
      <c r="E556" s="445">
        <v>2000</v>
      </c>
      <c r="F556" s="445">
        <v>2500</v>
      </c>
      <c r="G556" s="445">
        <v>254</v>
      </c>
      <c r="H556" s="445">
        <v>1</v>
      </c>
      <c r="I556" s="406" t="s">
        <v>233</v>
      </c>
      <c r="J556" s="70">
        <v>0</v>
      </c>
      <c r="K556" s="70">
        <v>0</v>
      </c>
      <c r="L556" s="407">
        <f>J556+K556</f>
        <v>0</v>
      </c>
      <c r="M556" s="70">
        <v>0</v>
      </c>
      <c r="N556" s="70">
        <v>0</v>
      </c>
      <c r="O556" s="407">
        <f>+M556+N556</f>
        <v>0</v>
      </c>
      <c r="P556" s="407">
        <f>+L556+O556</f>
        <v>0</v>
      </c>
      <c r="Q556" s="72" t="s">
        <v>54</v>
      </c>
      <c r="R556" s="71"/>
      <c r="S556" s="442"/>
      <c r="T556" s="73" t="s">
        <v>48</v>
      </c>
      <c r="U556" s="147"/>
    </row>
    <row r="557" spans="1:21" s="149" customFormat="1">
      <c r="A557" s="147"/>
      <c r="B557" s="100">
        <v>2014</v>
      </c>
      <c r="C557" s="245">
        <v>8300</v>
      </c>
      <c r="D557" s="100">
        <v>3</v>
      </c>
      <c r="E557" s="100">
        <v>2000</v>
      </c>
      <c r="F557" s="100">
        <v>2500</v>
      </c>
      <c r="G557" s="100">
        <v>255</v>
      </c>
      <c r="H557" s="100"/>
      <c r="I557" s="233" t="s">
        <v>234</v>
      </c>
      <c r="J557" s="171">
        <f>J558</f>
        <v>0</v>
      </c>
      <c r="K557" s="171">
        <f t="shared" si="202"/>
        <v>0</v>
      </c>
      <c r="L557" s="171">
        <f t="shared" si="202"/>
        <v>0</v>
      </c>
      <c r="M557" s="171">
        <f t="shared" si="202"/>
        <v>0</v>
      </c>
      <c r="N557" s="171">
        <f t="shared" si="202"/>
        <v>0</v>
      </c>
      <c r="O557" s="171">
        <f t="shared" si="202"/>
        <v>0</v>
      </c>
      <c r="P557" s="171">
        <f t="shared" si="202"/>
        <v>0</v>
      </c>
      <c r="Q557" s="171"/>
      <c r="R557" s="405"/>
      <c r="S557" s="479"/>
      <c r="T557" s="63"/>
      <c r="U557" s="147"/>
    </row>
    <row r="558" spans="1:21" s="149" customFormat="1">
      <c r="A558" s="147"/>
      <c r="B558" s="308">
        <v>2014</v>
      </c>
      <c r="C558" s="145">
        <v>8300</v>
      </c>
      <c r="D558" s="308">
        <v>3</v>
      </c>
      <c r="E558" s="308">
        <v>2000</v>
      </c>
      <c r="F558" s="308">
        <v>2500</v>
      </c>
      <c r="G558" s="308">
        <v>255</v>
      </c>
      <c r="H558" s="308">
        <v>1</v>
      </c>
      <c r="I558" s="429" t="s">
        <v>234</v>
      </c>
      <c r="J558" s="70">
        <v>0</v>
      </c>
      <c r="K558" s="70">
        <v>0</v>
      </c>
      <c r="L558" s="407">
        <f>J558+K558</f>
        <v>0</v>
      </c>
      <c r="M558" s="70">
        <v>0</v>
      </c>
      <c r="N558" s="70">
        <v>0</v>
      </c>
      <c r="O558" s="407">
        <f>+M558+N558</f>
        <v>0</v>
      </c>
      <c r="P558" s="407">
        <f>+L558+O558</f>
        <v>0</v>
      </c>
      <c r="Q558" s="72" t="s">
        <v>410</v>
      </c>
      <c r="R558" s="71"/>
      <c r="S558" s="442"/>
      <c r="T558" s="73" t="s">
        <v>48</v>
      </c>
      <c r="U558" s="147"/>
    </row>
    <row r="559" spans="1:21" s="77" customFormat="1">
      <c r="A559" s="76"/>
      <c r="B559" s="402">
        <v>2014</v>
      </c>
      <c r="C559" s="403">
        <v>8300</v>
      </c>
      <c r="D559" s="402">
        <v>3</v>
      </c>
      <c r="E559" s="402">
        <v>2000</v>
      </c>
      <c r="F559" s="402">
        <v>2600</v>
      </c>
      <c r="G559" s="402"/>
      <c r="H559" s="402"/>
      <c r="I559" s="232" t="s">
        <v>72</v>
      </c>
      <c r="J559" s="170">
        <f>J560</f>
        <v>0</v>
      </c>
      <c r="K559" s="170">
        <f t="shared" ref="K559:P560" si="203">K560</f>
        <v>0</v>
      </c>
      <c r="L559" s="170">
        <f t="shared" si="203"/>
        <v>0</v>
      </c>
      <c r="M559" s="170">
        <f t="shared" si="203"/>
        <v>0</v>
      </c>
      <c r="N559" s="170">
        <f t="shared" si="203"/>
        <v>0</v>
      </c>
      <c r="O559" s="170">
        <f t="shared" si="203"/>
        <v>0</v>
      </c>
      <c r="P559" s="170">
        <f t="shared" si="203"/>
        <v>0</v>
      </c>
      <c r="Q559" s="170"/>
      <c r="R559" s="404"/>
      <c r="S559" s="170"/>
      <c r="T559" s="57"/>
      <c r="U559" s="76"/>
    </row>
    <row r="560" spans="1:21" s="79" customFormat="1">
      <c r="A560" s="76"/>
      <c r="B560" s="100">
        <v>2014</v>
      </c>
      <c r="C560" s="245">
        <v>8300</v>
      </c>
      <c r="D560" s="100">
        <v>3</v>
      </c>
      <c r="E560" s="100">
        <v>2000</v>
      </c>
      <c r="F560" s="100">
        <v>2600</v>
      </c>
      <c r="G560" s="100">
        <v>261</v>
      </c>
      <c r="H560" s="100"/>
      <c r="I560" s="233" t="s">
        <v>72</v>
      </c>
      <c r="J560" s="171">
        <f>J561</f>
        <v>0</v>
      </c>
      <c r="K560" s="171">
        <f t="shared" si="203"/>
        <v>0</v>
      </c>
      <c r="L560" s="171">
        <f t="shared" si="203"/>
        <v>0</v>
      </c>
      <c r="M560" s="171">
        <f t="shared" si="203"/>
        <v>0</v>
      </c>
      <c r="N560" s="171">
        <f t="shared" si="203"/>
        <v>0</v>
      </c>
      <c r="O560" s="171">
        <f t="shared" si="203"/>
        <v>0</v>
      </c>
      <c r="P560" s="171">
        <f t="shared" si="203"/>
        <v>0</v>
      </c>
      <c r="Q560" s="171"/>
      <c r="R560" s="405"/>
      <c r="S560" s="171"/>
      <c r="T560" s="63"/>
      <c r="U560" s="76"/>
    </row>
    <row r="561" spans="1:21" s="45" customFormat="1">
      <c r="A561" s="76"/>
      <c r="B561" s="445">
        <v>2014</v>
      </c>
      <c r="C561" s="142">
        <v>8300</v>
      </c>
      <c r="D561" s="445">
        <v>3</v>
      </c>
      <c r="E561" s="445">
        <v>2000</v>
      </c>
      <c r="F561" s="445">
        <v>2600</v>
      </c>
      <c r="G561" s="445">
        <v>361</v>
      </c>
      <c r="H561" s="445">
        <v>1</v>
      </c>
      <c r="I561" s="406" t="s">
        <v>73</v>
      </c>
      <c r="J561" s="70">
        <v>0</v>
      </c>
      <c r="K561" s="70">
        <v>0</v>
      </c>
      <c r="L561" s="407">
        <f>J561+K561</f>
        <v>0</v>
      </c>
      <c r="M561" s="70">
        <v>0</v>
      </c>
      <c r="N561" s="70">
        <v>0</v>
      </c>
      <c r="O561" s="407">
        <f>+M561+N561</f>
        <v>0</v>
      </c>
      <c r="P561" s="407">
        <f>+L561+O561</f>
        <v>0</v>
      </c>
      <c r="Q561" s="72" t="s">
        <v>74</v>
      </c>
      <c r="R561" s="71"/>
      <c r="S561" s="72"/>
      <c r="T561" s="73" t="s">
        <v>48</v>
      </c>
      <c r="U561" s="76"/>
    </row>
    <row r="562" spans="1:21" s="77" customFormat="1" ht="40.5">
      <c r="A562" s="76"/>
      <c r="B562" s="402">
        <v>2014</v>
      </c>
      <c r="C562" s="403">
        <v>8300</v>
      </c>
      <c r="D562" s="402">
        <v>3</v>
      </c>
      <c r="E562" s="402">
        <v>2000</v>
      </c>
      <c r="F562" s="402">
        <v>2700</v>
      </c>
      <c r="G562" s="402"/>
      <c r="H562" s="402"/>
      <c r="I562" s="232" t="s">
        <v>75</v>
      </c>
      <c r="J562" s="170">
        <f>J563+J595+J598+J600</f>
        <v>0</v>
      </c>
      <c r="K562" s="170">
        <f t="shared" ref="K562:P562" si="204">K563+K595+K598+K600</f>
        <v>0</v>
      </c>
      <c r="L562" s="170">
        <f t="shared" si="204"/>
        <v>0</v>
      </c>
      <c r="M562" s="170">
        <f t="shared" si="204"/>
        <v>0</v>
      </c>
      <c r="N562" s="170">
        <f t="shared" si="204"/>
        <v>0</v>
      </c>
      <c r="O562" s="170">
        <f t="shared" si="204"/>
        <v>0</v>
      </c>
      <c r="P562" s="170">
        <f t="shared" si="204"/>
        <v>0</v>
      </c>
      <c r="Q562" s="170"/>
      <c r="R562" s="404"/>
      <c r="S562" s="170"/>
      <c r="T562" s="57"/>
      <c r="U562" s="76"/>
    </row>
    <row r="563" spans="1:21" s="79" customFormat="1">
      <c r="A563" s="76"/>
      <c r="B563" s="100">
        <v>2014</v>
      </c>
      <c r="C563" s="245">
        <v>8300</v>
      </c>
      <c r="D563" s="100">
        <v>3</v>
      </c>
      <c r="E563" s="100">
        <v>2000</v>
      </c>
      <c r="F563" s="100">
        <v>2700</v>
      </c>
      <c r="G563" s="100">
        <v>271</v>
      </c>
      <c r="H563" s="100"/>
      <c r="I563" s="233" t="s">
        <v>76</v>
      </c>
      <c r="J563" s="171">
        <f>SUM(J564:J594)</f>
        <v>0</v>
      </c>
      <c r="K563" s="171">
        <f t="shared" ref="K563:P563" si="205">SUM(K564:K594)</f>
        <v>0</v>
      </c>
      <c r="L563" s="171">
        <f t="shared" si="205"/>
        <v>0</v>
      </c>
      <c r="M563" s="171">
        <f t="shared" si="205"/>
        <v>0</v>
      </c>
      <c r="N563" s="171">
        <f t="shared" si="205"/>
        <v>0</v>
      </c>
      <c r="O563" s="171">
        <f t="shared" si="205"/>
        <v>0</v>
      </c>
      <c r="P563" s="171">
        <f t="shared" si="205"/>
        <v>0</v>
      </c>
      <c r="Q563" s="171"/>
      <c r="R563" s="405"/>
      <c r="S563" s="206"/>
      <c r="T563" s="63"/>
      <c r="U563" s="76"/>
    </row>
    <row r="564" spans="1:21" s="45" customFormat="1">
      <c r="A564" s="76"/>
      <c r="B564" s="445">
        <v>2014</v>
      </c>
      <c r="C564" s="142">
        <v>8300</v>
      </c>
      <c r="D564" s="445">
        <v>3</v>
      </c>
      <c r="E564" s="445">
        <v>2000</v>
      </c>
      <c r="F564" s="445">
        <v>2700</v>
      </c>
      <c r="G564" s="445">
        <v>271</v>
      </c>
      <c r="H564" s="445">
        <v>1</v>
      </c>
      <c r="I564" s="406" t="s">
        <v>411</v>
      </c>
      <c r="J564" s="70">
        <v>0</v>
      </c>
      <c r="K564" s="70">
        <v>0</v>
      </c>
      <c r="L564" s="407">
        <f t="shared" ref="L564:L594" si="206">J564+K564</f>
        <v>0</v>
      </c>
      <c r="M564" s="70">
        <v>0</v>
      </c>
      <c r="N564" s="70">
        <v>0</v>
      </c>
      <c r="O564" s="407">
        <f t="shared" ref="O564:O594" si="207">+M564+N564</f>
        <v>0</v>
      </c>
      <c r="P564" s="407">
        <f t="shared" ref="P564:P594" si="208">+L564+O564</f>
        <v>0</v>
      </c>
      <c r="Q564" s="422" t="s">
        <v>54</v>
      </c>
      <c r="R564" s="71"/>
      <c r="S564" s="442"/>
      <c r="T564" s="128" t="s">
        <v>229</v>
      </c>
      <c r="U564" s="76"/>
    </row>
    <row r="565" spans="1:21" s="45" customFormat="1">
      <c r="A565" s="76"/>
      <c r="B565" s="445">
        <v>2014</v>
      </c>
      <c r="C565" s="142">
        <v>8300</v>
      </c>
      <c r="D565" s="445">
        <v>3</v>
      </c>
      <c r="E565" s="445">
        <v>2000</v>
      </c>
      <c r="F565" s="445">
        <v>2700</v>
      </c>
      <c r="G565" s="445">
        <v>271</v>
      </c>
      <c r="H565" s="445">
        <v>2</v>
      </c>
      <c r="I565" s="406" t="s">
        <v>412</v>
      </c>
      <c r="J565" s="70">
        <v>0</v>
      </c>
      <c r="K565" s="70">
        <v>0</v>
      </c>
      <c r="L565" s="407">
        <f t="shared" si="206"/>
        <v>0</v>
      </c>
      <c r="M565" s="70">
        <v>0</v>
      </c>
      <c r="N565" s="70">
        <v>0</v>
      </c>
      <c r="O565" s="407">
        <f t="shared" si="207"/>
        <v>0</v>
      </c>
      <c r="P565" s="407">
        <f t="shared" si="208"/>
        <v>0</v>
      </c>
      <c r="Q565" s="422" t="s">
        <v>413</v>
      </c>
      <c r="R565" s="71"/>
      <c r="S565" s="442"/>
      <c r="T565" s="128" t="s">
        <v>229</v>
      </c>
      <c r="U565" s="76"/>
    </row>
    <row r="566" spans="1:21" s="45" customFormat="1">
      <c r="A566" s="76"/>
      <c r="B566" s="445">
        <v>2014</v>
      </c>
      <c r="C566" s="142">
        <v>8300</v>
      </c>
      <c r="D566" s="445">
        <v>3</v>
      </c>
      <c r="E566" s="445">
        <v>2000</v>
      </c>
      <c r="F566" s="445">
        <v>2700</v>
      </c>
      <c r="G566" s="445">
        <v>271</v>
      </c>
      <c r="H566" s="445">
        <v>3</v>
      </c>
      <c r="I566" s="406" t="s">
        <v>414</v>
      </c>
      <c r="J566" s="70">
        <v>0</v>
      </c>
      <c r="K566" s="70">
        <v>0</v>
      </c>
      <c r="L566" s="407">
        <f t="shared" si="206"/>
        <v>0</v>
      </c>
      <c r="M566" s="70">
        <v>0</v>
      </c>
      <c r="N566" s="70">
        <v>0</v>
      </c>
      <c r="O566" s="407">
        <f t="shared" si="207"/>
        <v>0</v>
      </c>
      <c r="P566" s="407">
        <f t="shared" si="208"/>
        <v>0</v>
      </c>
      <c r="Q566" s="422" t="s">
        <v>413</v>
      </c>
      <c r="R566" s="71"/>
      <c r="S566" s="442"/>
      <c r="T566" s="128" t="s">
        <v>229</v>
      </c>
      <c r="U566" s="76"/>
    </row>
    <row r="567" spans="1:21" s="45" customFormat="1">
      <c r="A567" s="76"/>
      <c r="B567" s="445">
        <v>2014</v>
      </c>
      <c r="C567" s="142">
        <v>8300</v>
      </c>
      <c r="D567" s="445">
        <v>3</v>
      </c>
      <c r="E567" s="445">
        <v>2000</v>
      </c>
      <c r="F567" s="445">
        <v>2700</v>
      </c>
      <c r="G567" s="445">
        <v>271</v>
      </c>
      <c r="H567" s="445">
        <v>4</v>
      </c>
      <c r="I567" s="406" t="s">
        <v>415</v>
      </c>
      <c r="J567" s="70">
        <v>0</v>
      </c>
      <c r="K567" s="70">
        <v>0</v>
      </c>
      <c r="L567" s="407">
        <f t="shared" si="206"/>
        <v>0</v>
      </c>
      <c r="M567" s="70">
        <v>0</v>
      </c>
      <c r="N567" s="70">
        <v>0</v>
      </c>
      <c r="O567" s="407">
        <f t="shared" si="207"/>
        <v>0</v>
      </c>
      <c r="P567" s="407">
        <f t="shared" si="208"/>
        <v>0</v>
      </c>
      <c r="Q567" s="422" t="s">
        <v>54</v>
      </c>
      <c r="R567" s="71"/>
      <c r="S567" s="442"/>
      <c r="T567" s="128" t="s">
        <v>229</v>
      </c>
      <c r="U567" s="76"/>
    </row>
    <row r="568" spans="1:21" s="45" customFormat="1">
      <c r="A568" s="76"/>
      <c r="B568" s="445">
        <v>2014</v>
      </c>
      <c r="C568" s="142">
        <v>8300</v>
      </c>
      <c r="D568" s="445">
        <v>3</v>
      </c>
      <c r="E568" s="445">
        <v>2000</v>
      </c>
      <c r="F568" s="445">
        <v>2700</v>
      </c>
      <c r="G568" s="445">
        <v>271</v>
      </c>
      <c r="H568" s="445">
        <v>5</v>
      </c>
      <c r="I568" s="406" t="s">
        <v>416</v>
      </c>
      <c r="J568" s="70">
        <v>0</v>
      </c>
      <c r="K568" s="70">
        <v>0</v>
      </c>
      <c r="L568" s="407">
        <f t="shared" si="206"/>
        <v>0</v>
      </c>
      <c r="M568" s="70">
        <v>0</v>
      </c>
      <c r="N568" s="70">
        <v>0</v>
      </c>
      <c r="O568" s="407">
        <f t="shared" si="207"/>
        <v>0</v>
      </c>
      <c r="P568" s="407">
        <f t="shared" si="208"/>
        <v>0</v>
      </c>
      <c r="Q568" s="422" t="s">
        <v>54</v>
      </c>
      <c r="R568" s="71"/>
      <c r="S568" s="442"/>
      <c r="T568" s="128" t="s">
        <v>229</v>
      </c>
      <c r="U568" s="76"/>
    </row>
    <row r="569" spans="1:21" s="45" customFormat="1">
      <c r="A569" s="76"/>
      <c r="B569" s="445">
        <v>2014</v>
      </c>
      <c r="C569" s="142">
        <v>8300</v>
      </c>
      <c r="D569" s="445">
        <v>3</v>
      </c>
      <c r="E569" s="445">
        <v>2000</v>
      </c>
      <c r="F569" s="445">
        <v>2700</v>
      </c>
      <c r="G569" s="445">
        <v>271</v>
      </c>
      <c r="H569" s="445">
        <v>6</v>
      </c>
      <c r="I569" s="406" t="s">
        <v>417</v>
      </c>
      <c r="J569" s="70">
        <v>0</v>
      </c>
      <c r="K569" s="70">
        <v>0</v>
      </c>
      <c r="L569" s="407">
        <f t="shared" si="206"/>
        <v>0</v>
      </c>
      <c r="M569" s="70">
        <v>0</v>
      </c>
      <c r="N569" s="70">
        <v>0</v>
      </c>
      <c r="O569" s="407">
        <f t="shared" si="207"/>
        <v>0</v>
      </c>
      <c r="P569" s="407">
        <f t="shared" si="208"/>
        <v>0</v>
      </c>
      <c r="Q569" s="422" t="s">
        <v>54</v>
      </c>
      <c r="R569" s="71"/>
      <c r="S569" s="442"/>
      <c r="T569" s="128" t="s">
        <v>229</v>
      </c>
      <c r="U569" s="76"/>
    </row>
    <row r="570" spans="1:21" s="45" customFormat="1">
      <c r="A570" s="76"/>
      <c r="B570" s="445">
        <v>2014</v>
      </c>
      <c r="C570" s="142">
        <v>8300</v>
      </c>
      <c r="D570" s="445">
        <v>3</v>
      </c>
      <c r="E570" s="445">
        <v>2000</v>
      </c>
      <c r="F570" s="445">
        <v>2700</v>
      </c>
      <c r="G570" s="445">
        <v>271</v>
      </c>
      <c r="H570" s="445">
        <v>7</v>
      </c>
      <c r="I570" s="406" t="s">
        <v>418</v>
      </c>
      <c r="J570" s="70">
        <v>0</v>
      </c>
      <c r="K570" s="70">
        <v>0</v>
      </c>
      <c r="L570" s="407">
        <f t="shared" si="206"/>
        <v>0</v>
      </c>
      <c r="M570" s="70">
        <v>0</v>
      </c>
      <c r="N570" s="70">
        <v>0</v>
      </c>
      <c r="O570" s="407">
        <f t="shared" si="207"/>
        <v>0</v>
      </c>
      <c r="P570" s="407">
        <f t="shared" si="208"/>
        <v>0</v>
      </c>
      <c r="Q570" s="422" t="s">
        <v>54</v>
      </c>
      <c r="R570" s="71"/>
      <c r="S570" s="442"/>
      <c r="T570" s="128" t="s">
        <v>229</v>
      </c>
      <c r="U570" s="76"/>
    </row>
    <row r="571" spans="1:21" s="45" customFormat="1">
      <c r="A571" s="76"/>
      <c r="B571" s="445">
        <v>2014</v>
      </c>
      <c r="C571" s="142">
        <v>8300</v>
      </c>
      <c r="D571" s="445">
        <v>3</v>
      </c>
      <c r="E571" s="445">
        <v>2000</v>
      </c>
      <c r="F571" s="445">
        <v>2700</v>
      </c>
      <c r="G571" s="445">
        <v>271</v>
      </c>
      <c r="H571" s="445">
        <v>8</v>
      </c>
      <c r="I571" s="406" t="s">
        <v>419</v>
      </c>
      <c r="J571" s="70">
        <v>0</v>
      </c>
      <c r="K571" s="70">
        <v>0</v>
      </c>
      <c r="L571" s="407">
        <f t="shared" si="206"/>
        <v>0</v>
      </c>
      <c r="M571" s="70">
        <v>0</v>
      </c>
      <c r="N571" s="70">
        <v>0</v>
      </c>
      <c r="O571" s="407">
        <f t="shared" si="207"/>
        <v>0</v>
      </c>
      <c r="P571" s="407">
        <f t="shared" si="208"/>
        <v>0</v>
      </c>
      <c r="Q571" s="422" t="s">
        <v>54</v>
      </c>
      <c r="R571" s="71"/>
      <c r="S571" s="442"/>
      <c r="T571" s="128" t="s">
        <v>229</v>
      </c>
      <c r="U571" s="76"/>
    </row>
    <row r="572" spans="1:21" s="45" customFormat="1">
      <c r="A572" s="76"/>
      <c r="B572" s="445">
        <v>2014</v>
      </c>
      <c r="C572" s="142">
        <v>8300</v>
      </c>
      <c r="D572" s="445">
        <v>3</v>
      </c>
      <c r="E572" s="445">
        <v>2000</v>
      </c>
      <c r="F572" s="445">
        <v>2700</v>
      </c>
      <c r="G572" s="445">
        <v>271</v>
      </c>
      <c r="H572" s="445">
        <v>9</v>
      </c>
      <c r="I572" s="406" t="s">
        <v>420</v>
      </c>
      <c r="J572" s="70">
        <v>0</v>
      </c>
      <c r="K572" s="70">
        <v>0</v>
      </c>
      <c r="L572" s="407">
        <f t="shared" si="206"/>
        <v>0</v>
      </c>
      <c r="M572" s="70">
        <v>0</v>
      </c>
      <c r="N572" s="70">
        <v>0</v>
      </c>
      <c r="O572" s="407">
        <f t="shared" si="207"/>
        <v>0</v>
      </c>
      <c r="P572" s="407">
        <f t="shared" si="208"/>
        <v>0</v>
      </c>
      <c r="Q572" s="422" t="s">
        <v>54</v>
      </c>
      <c r="R572" s="71"/>
      <c r="S572" s="442"/>
      <c r="T572" s="128" t="s">
        <v>229</v>
      </c>
      <c r="U572" s="76"/>
    </row>
    <row r="573" spans="1:21" s="45" customFormat="1">
      <c r="A573" s="76"/>
      <c r="B573" s="445">
        <v>2014</v>
      </c>
      <c r="C573" s="142">
        <v>8300</v>
      </c>
      <c r="D573" s="445">
        <v>3</v>
      </c>
      <c r="E573" s="445">
        <v>2000</v>
      </c>
      <c r="F573" s="445">
        <v>2700</v>
      </c>
      <c r="G573" s="445">
        <v>271</v>
      </c>
      <c r="H573" s="445">
        <v>10</v>
      </c>
      <c r="I573" s="406" t="s">
        <v>421</v>
      </c>
      <c r="J573" s="70">
        <v>0</v>
      </c>
      <c r="K573" s="70">
        <v>0</v>
      </c>
      <c r="L573" s="407">
        <f t="shared" si="206"/>
        <v>0</v>
      </c>
      <c r="M573" s="70">
        <v>0</v>
      </c>
      <c r="N573" s="70">
        <v>0</v>
      </c>
      <c r="O573" s="407">
        <f t="shared" si="207"/>
        <v>0</v>
      </c>
      <c r="P573" s="407">
        <f t="shared" si="208"/>
        <v>0</v>
      </c>
      <c r="Q573" s="422" t="s">
        <v>54</v>
      </c>
      <c r="R573" s="71"/>
      <c r="S573" s="442"/>
      <c r="T573" s="128" t="s">
        <v>229</v>
      </c>
      <c r="U573" s="76"/>
    </row>
    <row r="574" spans="1:21" s="45" customFormat="1">
      <c r="A574" s="76"/>
      <c r="B574" s="445">
        <v>2014</v>
      </c>
      <c r="C574" s="142">
        <v>8300</v>
      </c>
      <c r="D574" s="445">
        <v>3</v>
      </c>
      <c r="E574" s="445">
        <v>2000</v>
      </c>
      <c r="F574" s="445">
        <v>2700</v>
      </c>
      <c r="G574" s="445">
        <v>271</v>
      </c>
      <c r="H574" s="445">
        <v>11</v>
      </c>
      <c r="I574" s="406" t="s">
        <v>422</v>
      </c>
      <c r="J574" s="70">
        <v>0</v>
      </c>
      <c r="K574" s="70">
        <v>0</v>
      </c>
      <c r="L574" s="407">
        <f t="shared" si="206"/>
        <v>0</v>
      </c>
      <c r="M574" s="70">
        <v>0</v>
      </c>
      <c r="N574" s="70">
        <v>0</v>
      </c>
      <c r="O574" s="407">
        <f t="shared" si="207"/>
        <v>0</v>
      </c>
      <c r="P574" s="407">
        <f t="shared" si="208"/>
        <v>0</v>
      </c>
      <c r="Q574" s="422" t="s">
        <v>54</v>
      </c>
      <c r="R574" s="71"/>
      <c r="S574" s="442"/>
      <c r="T574" s="128" t="s">
        <v>229</v>
      </c>
      <c r="U574" s="76"/>
    </row>
    <row r="575" spans="1:21" s="45" customFormat="1">
      <c r="A575" s="76"/>
      <c r="B575" s="445">
        <v>2014</v>
      </c>
      <c r="C575" s="142">
        <v>8300</v>
      </c>
      <c r="D575" s="445">
        <v>3</v>
      </c>
      <c r="E575" s="445">
        <v>2000</v>
      </c>
      <c r="F575" s="445">
        <v>2700</v>
      </c>
      <c r="G575" s="445">
        <v>271</v>
      </c>
      <c r="H575" s="445">
        <v>12</v>
      </c>
      <c r="I575" s="406" t="s">
        <v>423</v>
      </c>
      <c r="J575" s="70">
        <v>0</v>
      </c>
      <c r="K575" s="70">
        <v>0</v>
      </c>
      <c r="L575" s="407">
        <f t="shared" si="206"/>
        <v>0</v>
      </c>
      <c r="M575" s="70">
        <v>0</v>
      </c>
      <c r="N575" s="70">
        <v>0</v>
      </c>
      <c r="O575" s="407">
        <f t="shared" si="207"/>
        <v>0</v>
      </c>
      <c r="P575" s="407">
        <f t="shared" si="208"/>
        <v>0</v>
      </c>
      <c r="Q575" s="422" t="s">
        <v>54</v>
      </c>
      <c r="R575" s="71"/>
      <c r="S575" s="442"/>
      <c r="T575" s="128" t="s">
        <v>229</v>
      </c>
      <c r="U575" s="76"/>
    </row>
    <row r="576" spans="1:21" s="45" customFormat="1">
      <c r="A576" s="76"/>
      <c r="B576" s="445">
        <v>2014</v>
      </c>
      <c r="C576" s="142">
        <v>8300</v>
      </c>
      <c r="D576" s="445">
        <v>3</v>
      </c>
      <c r="E576" s="445">
        <v>2000</v>
      </c>
      <c r="F576" s="445">
        <v>2700</v>
      </c>
      <c r="G576" s="445">
        <v>271</v>
      </c>
      <c r="H576" s="445">
        <v>13</v>
      </c>
      <c r="I576" s="406" t="s">
        <v>424</v>
      </c>
      <c r="J576" s="70">
        <v>0</v>
      </c>
      <c r="K576" s="70">
        <v>0</v>
      </c>
      <c r="L576" s="407">
        <f t="shared" si="206"/>
        <v>0</v>
      </c>
      <c r="M576" s="70">
        <v>0</v>
      </c>
      <c r="N576" s="70">
        <v>0</v>
      </c>
      <c r="O576" s="407">
        <f t="shared" si="207"/>
        <v>0</v>
      </c>
      <c r="P576" s="407">
        <f t="shared" si="208"/>
        <v>0</v>
      </c>
      <c r="Q576" s="422" t="s">
        <v>413</v>
      </c>
      <c r="R576" s="71"/>
      <c r="S576" s="442"/>
      <c r="T576" s="128" t="s">
        <v>229</v>
      </c>
      <c r="U576" s="76"/>
    </row>
    <row r="577" spans="1:21" s="45" customFormat="1">
      <c r="A577" s="76"/>
      <c r="B577" s="445">
        <v>2014</v>
      </c>
      <c r="C577" s="142">
        <v>8300</v>
      </c>
      <c r="D577" s="445">
        <v>3</v>
      </c>
      <c r="E577" s="445">
        <v>2000</v>
      </c>
      <c r="F577" s="445">
        <v>2700</v>
      </c>
      <c r="G577" s="445">
        <v>271</v>
      </c>
      <c r="H577" s="445">
        <v>14</v>
      </c>
      <c r="I577" s="406" t="s">
        <v>425</v>
      </c>
      <c r="J577" s="70">
        <v>0</v>
      </c>
      <c r="K577" s="70">
        <v>0</v>
      </c>
      <c r="L577" s="407">
        <f t="shared" si="206"/>
        <v>0</v>
      </c>
      <c r="M577" s="70">
        <v>0</v>
      </c>
      <c r="N577" s="70">
        <v>0</v>
      </c>
      <c r="O577" s="407">
        <f t="shared" si="207"/>
        <v>0</v>
      </c>
      <c r="P577" s="407">
        <f t="shared" si="208"/>
        <v>0</v>
      </c>
      <c r="Q577" s="422" t="s">
        <v>54</v>
      </c>
      <c r="R577" s="71"/>
      <c r="S577" s="442"/>
      <c r="T577" s="128" t="s">
        <v>229</v>
      </c>
      <c r="U577" s="76"/>
    </row>
    <row r="578" spans="1:21" s="45" customFormat="1">
      <c r="A578" s="76"/>
      <c r="B578" s="445">
        <v>2014</v>
      </c>
      <c r="C578" s="142">
        <v>8300</v>
      </c>
      <c r="D578" s="445">
        <v>3</v>
      </c>
      <c r="E578" s="445">
        <v>2000</v>
      </c>
      <c r="F578" s="445">
        <v>2700</v>
      </c>
      <c r="G578" s="445">
        <v>271</v>
      </c>
      <c r="H578" s="445">
        <v>15</v>
      </c>
      <c r="I578" s="406" t="s">
        <v>426</v>
      </c>
      <c r="J578" s="70">
        <v>0</v>
      </c>
      <c r="K578" s="70">
        <v>0</v>
      </c>
      <c r="L578" s="407">
        <f t="shared" si="206"/>
        <v>0</v>
      </c>
      <c r="M578" s="70">
        <v>0</v>
      </c>
      <c r="N578" s="70">
        <v>0</v>
      </c>
      <c r="O578" s="407">
        <f t="shared" si="207"/>
        <v>0</v>
      </c>
      <c r="P578" s="407">
        <f t="shared" si="208"/>
        <v>0</v>
      </c>
      <c r="Q578" s="422" t="s">
        <v>54</v>
      </c>
      <c r="R578" s="71"/>
      <c r="S578" s="442"/>
      <c r="T578" s="128" t="s">
        <v>229</v>
      </c>
      <c r="U578" s="76"/>
    </row>
    <row r="579" spans="1:21" s="45" customFormat="1">
      <c r="A579" s="76"/>
      <c r="B579" s="445">
        <v>2014</v>
      </c>
      <c r="C579" s="142">
        <v>8300</v>
      </c>
      <c r="D579" s="445">
        <v>3</v>
      </c>
      <c r="E579" s="445">
        <v>2000</v>
      </c>
      <c r="F579" s="445">
        <v>2700</v>
      </c>
      <c r="G579" s="445">
        <v>271</v>
      </c>
      <c r="H579" s="445">
        <v>16</v>
      </c>
      <c r="I579" s="406" t="s">
        <v>427</v>
      </c>
      <c r="J579" s="70">
        <v>0</v>
      </c>
      <c r="K579" s="70">
        <v>0</v>
      </c>
      <c r="L579" s="407">
        <f t="shared" si="206"/>
        <v>0</v>
      </c>
      <c r="M579" s="70">
        <v>0</v>
      </c>
      <c r="N579" s="70">
        <v>0</v>
      </c>
      <c r="O579" s="407">
        <f t="shared" si="207"/>
        <v>0</v>
      </c>
      <c r="P579" s="407">
        <f t="shared" si="208"/>
        <v>0</v>
      </c>
      <c r="Q579" s="422" t="s">
        <v>54</v>
      </c>
      <c r="R579" s="71"/>
      <c r="S579" s="442"/>
      <c r="T579" s="128" t="s">
        <v>229</v>
      </c>
      <c r="U579" s="76"/>
    </row>
    <row r="580" spans="1:21" s="45" customFormat="1">
      <c r="A580" s="76"/>
      <c r="B580" s="445">
        <v>2014</v>
      </c>
      <c r="C580" s="142">
        <v>8300</v>
      </c>
      <c r="D580" s="445">
        <v>3</v>
      </c>
      <c r="E580" s="445">
        <v>2000</v>
      </c>
      <c r="F580" s="445">
        <v>2700</v>
      </c>
      <c r="G580" s="445">
        <v>271</v>
      </c>
      <c r="H580" s="445">
        <v>17</v>
      </c>
      <c r="I580" s="406" t="s">
        <v>428</v>
      </c>
      <c r="J580" s="70">
        <v>0</v>
      </c>
      <c r="K580" s="70">
        <v>0</v>
      </c>
      <c r="L580" s="407">
        <f t="shared" si="206"/>
        <v>0</v>
      </c>
      <c r="M580" s="70">
        <v>0</v>
      </c>
      <c r="N580" s="70">
        <v>0</v>
      </c>
      <c r="O580" s="407">
        <f t="shared" si="207"/>
        <v>0</v>
      </c>
      <c r="P580" s="407">
        <f t="shared" si="208"/>
        <v>0</v>
      </c>
      <c r="Q580" s="422" t="s">
        <v>54</v>
      </c>
      <c r="R580" s="71"/>
      <c r="S580" s="442"/>
      <c r="T580" s="128" t="s">
        <v>229</v>
      </c>
      <c r="U580" s="76"/>
    </row>
    <row r="581" spans="1:21" s="45" customFormat="1">
      <c r="A581" s="76"/>
      <c r="B581" s="445">
        <v>2014</v>
      </c>
      <c r="C581" s="142">
        <v>8300</v>
      </c>
      <c r="D581" s="445">
        <v>3</v>
      </c>
      <c r="E581" s="445">
        <v>2000</v>
      </c>
      <c r="F581" s="445">
        <v>2700</v>
      </c>
      <c r="G581" s="445">
        <v>271</v>
      </c>
      <c r="H581" s="445">
        <v>18</v>
      </c>
      <c r="I581" s="406" t="s">
        <v>429</v>
      </c>
      <c r="J581" s="70">
        <v>0</v>
      </c>
      <c r="K581" s="70">
        <v>0</v>
      </c>
      <c r="L581" s="407">
        <f t="shared" si="206"/>
        <v>0</v>
      </c>
      <c r="M581" s="70">
        <v>0</v>
      </c>
      <c r="N581" s="70">
        <v>0</v>
      </c>
      <c r="O581" s="407">
        <f t="shared" si="207"/>
        <v>0</v>
      </c>
      <c r="P581" s="407">
        <f t="shared" si="208"/>
        <v>0</v>
      </c>
      <c r="Q581" s="422" t="s">
        <v>54</v>
      </c>
      <c r="R581" s="71"/>
      <c r="S581" s="442"/>
      <c r="T581" s="128" t="s">
        <v>229</v>
      </c>
      <c r="U581" s="76"/>
    </row>
    <row r="582" spans="1:21" s="45" customFormat="1">
      <c r="A582" s="76"/>
      <c r="B582" s="445">
        <v>2014</v>
      </c>
      <c r="C582" s="142">
        <v>8300</v>
      </c>
      <c r="D582" s="445">
        <v>3</v>
      </c>
      <c r="E582" s="445">
        <v>2000</v>
      </c>
      <c r="F582" s="445">
        <v>2700</v>
      </c>
      <c r="G582" s="445">
        <v>271</v>
      </c>
      <c r="H582" s="445">
        <v>19</v>
      </c>
      <c r="I582" s="406" t="s">
        <v>430</v>
      </c>
      <c r="J582" s="70">
        <v>0</v>
      </c>
      <c r="K582" s="70">
        <v>0</v>
      </c>
      <c r="L582" s="407">
        <f t="shared" si="206"/>
        <v>0</v>
      </c>
      <c r="M582" s="70">
        <v>0</v>
      </c>
      <c r="N582" s="70">
        <v>0</v>
      </c>
      <c r="O582" s="407">
        <f t="shared" si="207"/>
        <v>0</v>
      </c>
      <c r="P582" s="407">
        <f t="shared" si="208"/>
        <v>0</v>
      </c>
      <c r="Q582" s="422" t="s">
        <v>54</v>
      </c>
      <c r="R582" s="71"/>
      <c r="S582" s="442"/>
      <c r="T582" s="128" t="s">
        <v>229</v>
      </c>
      <c r="U582" s="76"/>
    </row>
    <row r="583" spans="1:21" s="45" customFormat="1">
      <c r="A583" s="76"/>
      <c r="B583" s="445">
        <v>2014</v>
      </c>
      <c r="C583" s="142">
        <v>8300</v>
      </c>
      <c r="D583" s="445">
        <v>3</v>
      </c>
      <c r="E583" s="445">
        <v>2000</v>
      </c>
      <c r="F583" s="445">
        <v>2700</v>
      </c>
      <c r="G583" s="445">
        <v>271</v>
      </c>
      <c r="H583" s="445">
        <v>20</v>
      </c>
      <c r="I583" s="406" t="s">
        <v>431</v>
      </c>
      <c r="J583" s="70">
        <v>0</v>
      </c>
      <c r="K583" s="70">
        <v>0</v>
      </c>
      <c r="L583" s="407">
        <f t="shared" si="206"/>
        <v>0</v>
      </c>
      <c r="M583" s="70">
        <v>0</v>
      </c>
      <c r="N583" s="70">
        <v>0</v>
      </c>
      <c r="O583" s="407">
        <f t="shared" si="207"/>
        <v>0</v>
      </c>
      <c r="P583" s="407">
        <f t="shared" si="208"/>
        <v>0</v>
      </c>
      <c r="Q583" s="422" t="s">
        <v>54</v>
      </c>
      <c r="R583" s="71"/>
      <c r="S583" s="442"/>
      <c r="T583" s="128" t="s">
        <v>229</v>
      </c>
      <c r="U583" s="76"/>
    </row>
    <row r="584" spans="1:21" s="45" customFormat="1">
      <c r="A584" s="76"/>
      <c r="B584" s="445">
        <v>2014</v>
      </c>
      <c r="C584" s="142">
        <v>8300</v>
      </c>
      <c r="D584" s="445">
        <v>3</v>
      </c>
      <c r="E584" s="445">
        <v>2000</v>
      </c>
      <c r="F584" s="445">
        <v>2700</v>
      </c>
      <c r="G584" s="445">
        <v>271</v>
      </c>
      <c r="H584" s="445">
        <v>21</v>
      </c>
      <c r="I584" s="406" t="s">
        <v>432</v>
      </c>
      <c r="J584" s="70">
        <v>0</v>
      </c>
      <c r="K584" s="70">
        <v>0</v>
      </c>
      <c r="L584" s="407">
        <f t="shared" si="206"/>
        <v>0</v>
      </c>
      <c r="M584" s="70">
        <v>0</v>
      </c>
      <c r="N584" s="70">
        <v>0</v>
      </c>
      <c r="O584" s="407">
        <f t="shared" si="207"/>
        <v>0</v>
      </c>
      <c r="P584" s="407">
        <f t="shared" si="208"/>
        <v>0</v>
      </c>
      <c r="Q584" s="422" t="s">
        <v>54</v>
      </c>
      <c r="R584" s="71"/>
      <c r="S584" s="442"/>
      <c r="T584" s="128" t="s">
        <v>229</v>
      </c>
      <c r="U584" s="76"/>
    </row>
    <row r="585" spans="1:21" s="45" customFormat="1">
      <c r="A585" s="76"/>
      <c r="B585" s="445">
        <v>2014</v>
      </c>
      <c r="C585" s="142">
        <v>8300</v>
      </c>
      <c r="D585" s="445">
        <v>3</v>
      </c>
      <c r="E585" s="445">
        <v>2000</v>
      </c>
      <c r="F585" s="445">
        <v>2700</v>
      </c>
      <c r="G585" s="445">
        <v>271</v>
      </c>
      <c r="H585" s="445">
        <v>22</v>
      </c>
      <c r="I585" s="406" t="s">
        <v>433</v>
      </c>
      <c r="J585" s="70">
        <v>0</v>
      </c>
      <c r="K585" s="70">
        <v>0</v>
      </c>
      <c r="L585" s="407">
        <f t="shared" si="206"/>
        <v>0</v>
      </c>
      <c r="M585" s="70">
        <v>0</v>
      </c>
      <c r="N585" s="70">
        <v>0</v>
      </c>
      <c r="O585" s="407">
        <f t="shared" si="207"/>
        <v>0</v>
      </c>
      <c r="P585" s="407">
        <f t="shared" si="208"/>
        <v>0</v>
      </c>
      <c r="Q585" s="422" t="s">
        <v>413</v>
      </c>
      <c r="R585" s="71"/>
      <c r="S585" s="442"/>
      <c r="T585" s="128" t="s">
        <v>229</v>
      </c>
      <c r="U585" s="76"/>
    </row>
    <row r="586" spans="1:21" s="45" customFormat="1">
      <c r="A586" s="76"/>
      <c r="B586" s="308">
        <v>2014</v>
      </c>
      <c r="C586" s="145">
        <v>8300</v>
      </c>
      <c r="D586" s="308">
        <v>3</v>
      </c>
      <c r="E586" s="308">
        <v>2000</v>
      </c>
      <c r="F586" s="308">
        <v>2700</v>
      </c>
      <c r="G586" s="308">
        <v>271</v>
      </c>
      <c r="H586" s="308">
        <v>23</v>
      </c>
      <c r="I586" s="406" t="s">
        <v>434</v>
      </c>
      <c r="J586" s="70">
        <v>0</v>
      </c>
      <c r="K586" s="70">
        <v>0</v>
      </c>
      <c r="L586" s="407">
        <f t="shared" si="206"/>
        <v>0</v>
      </c>
      <c r="M586" s="70">
        <v>0</v>
      </c>
      <c r="N586" s="70">
        <v>0</v>
      </c>
      <c r="O586" s="407">
        <f t="shared" si="207"/>
        <v>0</v>
      </c>
      <c r="P586" s="407">
        <f t="shared" si="208"/>
        <v>0</v>
      </c>
      <c r="Q586" s="422" t="s">
        <v>54</v>
      </c>
      <c r="R586" s="414"/>
      <c r="S586" s="442"/>
      <c r="T586" s="128" t="s">
        <v>229</v>
      </c>
      <c r="U586" s="76"/>
    </row>
    <row r="587" spans="1:21" s="45" customFormat="1">
      <c r="A587" s="76"/>
      <c r="B587" s="308">
        <v>2014</v>
      </c>
      <c r="C587" s="145">
        <v>8300</v>
      </c>
      <c r="D587" s="308">
        <v>3</v>
      </c>
      <c r="E587" s="308">
        <v>2000</v>
      </c>
      <c r="F587" s="308">
        <v>2700</v>
      </c>
      <c r="G587" s="308">
        <v>271</v>
      </c>
      <c r="H587" s="308">
        <v>24</v>
      </c>
      <c r="I587" s="406" t="s">
        <v>435</v>
      </c>
      <c r="J587" s="70">
        <v>0</v>
      </c>
      <c r="K587" s="70">
        <v>0</v>
      </c>
      <c r="L587" s="407">
        <f t="shared" si="206"/>
        <v>0</v>
      </c>
      <c r="M587" s="70">
        <v>0</v>
      </c>
      <c r="N587" s="70">
        <v>0</v>
      </c>
      <c r="O587" s="407">
        <f t="shared" si="207"/>
        <v>0</v>
      </c>
      <c r="P587" s="407">
        <f t="shared" si="208"/>
        <v>0</v>
      </c>
      <c r="Q587" s="422" t="s">
        <v>413</v>
      </c>
      <c r="R587" s="414"/>
      <c r="S587" s="442"/>
      <c r="T587" s="128" t="s">
        <v>229</v>
      </c>
      <c r="U587" s="76"/>
    </row>
    <row r="588" spans="1:21" s="45" customFormat="1">
      <c r="A588" s="76"/>
      <c r="B588" s="308">
        <v>2014</v>
      </c>
      <c r="C588" s="145">
        <v>8300</v>
      </c>
      <c r="D588" s="308">
        <v>3</v>
      </c>
      <c r="E588" s="308">
        <v>2000</v>
      </c>
      <c r="F588" s="308">
        <v>2700</v>
      </c>
      <c r="G588" s="308">
        <v>271</v>
      </c>
      <c r="H588" s="308">
        <v>25</v>
      </c>
      <c r="I588" s="406" t="s">
        <v>436</v>
      </c>
      <c r="J588" s="70">
        <v>0</v>
      </c>
      <c r="K588" s="70">
        <v>0</v>
      </c>
      <c r="L588" s="407">
        <f t="shared" si="206"/>
        <v>0</v>
      </c>
      <c r="M588" s="70">
        <v>0</v>
      </c>
      <c r="N588" s="70">
        <v>0</v>
      </c>
      <c r="O588" s="407">
        <f t="shared" si="207"/>
        <v>0</v>
      </c>
      <c r="P588" s="407">
        <f t="shared" si="208"/>
        <v>0</v>
      </c>
      <c r="Q588" s="422" t="s">
        <v>54</v>
      </c>
      <c r="R588" s="414"/>
      <c r="S588" s="442"/>
      <c r="T588" s="128" t="s">
        <v>229</v>
      </c>
      <c r="U588" s="76"/>
    </row>
    <row r="589" spans="1:21" s="45" customFormat="1">
      <c r="A589" s="76"/>
      <c r="B589" s="308">
        <v>2014</v>
      </c>
      <c r="C589" s="145">
        <v>8300</v>
      </c>
      <c r="D589" s="308">
        <v>3</v>
      </c>
      <c r="E589" s="308">
        <v>2000</v>
      </c>
      <c r="F589" s="308">
        <v>2700</v>
      </c>
      <c r="G589" s="308">
        <v>271</v>
      </c>
      <c r="H589" s="308">
        <v>26</v>
      </c>
      <c r="I589" s="406" t="s">
        <v>437</v>
      </c>
      <c r="J589" s="70">
        <v>0</v>
      </c>
      <c r="K589" s="70">
        <v>0</v>
      </c>
      <c r="L589" s="407">
        <f t="shared" si="206"/>
        <v>0</v>
      </c>
      <c r="M589" s="70">
        <v>0</v>
      </c>
      <c r="N589" s="70">
        <v>0</v>
      </c>
      <c r="O589" s="407">
        <f t="shared" si="207"/>
        <v>0</v>
      </c>
      <c r="P589" s="407">
        <f t="shared" si="208"/>
        <v>0</v>
      </c>
      <c r="Q589" s="422" t="s">
        <v>54</v>
      </c>
      <c r="R589" s="414"/>
      <c r="S589" s="442"/>
      <c r="T589" s="128" t="s">
        <v>229</v>
      </c>
      <c r="U589" s="76"/>
    </row>
    <row r="590" spans="1:21" s="45" customFormat="1">
      <c r="A590" s="76"/>
      <c r="B590" s="308">
        <v>2014</v>
      </c>
      <c r="C590" s="145">
        <v>8300</v>
      </c>
      <c r="D590" s="308">
        <v>3</v>
      </c>
      <c r="E590" s="308">
        <v>2000</v>
      </c>
      <c r="F590" s="308">
        <v>2700</v>
      </c>
      <c r="G590" s="308">
        <v>271</v>
      </c>
      <c r="H590" s="308">
        <v>27</v>
      </c>
      <c r="I590" s="406" t="s">
        <v>438</v>
      </c>
      <c r="J590" s="70">
        <v>0</v>
      </c>
      <c r="K590" s="70">
        <v>0</v>
      </c>
      <c r="L590" s="407">
        <f t="shared" si="206"/>
        <v>0</v>
      </c>
      <c r="M590" s="70">
        <v>0</v>
      </c>
      <c r="N590" s="70">
        <v>0</v>
      </c>
      <c r="O590" s="407">
        <f t="shared" si="207"/>
        <v>0</v>
      </c>
      <c r="P590" s="407">
        <f t="shared" si="208"/>
        <v>0</v>
      </c>
      <c r="Q590" s="422" t="s">
        <v>54</v>
      </c>
      <c r="R590" s="414"/>
      <c r="S590" s="442"/>
      <c r="T590" s="128" t="s">
        <v>229</v>
      </c>
      <c r="U590" s="76"/>
    </row>
    <row r="591" spans="1:21" s="45" customFormat="1">
      <c r="A591" s="76"/>
      <c r="B591" s="308">
        <v>2014</v>
      </c>
      <c r="C591" s="145">
        <v>8300</v>
      </c>
      <c r="D591" s="308">
        <v>3</v>
      </c>
      <c r="E591" s="308">
        <v>2000</v>
      </c>
      <c r="F591" s="308">
        <v>2700</v>
      </c>
      <c r="G591" s="308">
        <v>271</v>
      </c>
      <c r="H591" s="308">
        <v>28</v>
      </c>
      <c r="I591" s="406" t="s">
        <v>439</v>
      </c>
      <c r="J591" s="70">
        <v>0</v>
      </c>
      <c r="K591" s="70">
        <v>0</v>
      </c>
      <c r="L591" s="407">
        <f t="shared" si="206"/>
        <v>0</v>
      </c>
      <c r="M591" s="70">
        <v>0</v>
      </c>
      <c r="N591" s="70">
        <v>0</v>
      </c>
      <c r="O591" s="407">
        <f t="shared" si="207"/>
        <v>0</v>
      </c>
      <c r="P591" s="407">
        <f t="shared" si="208"/>
        <v>0</v>
      </c>
      <c r="Q591" s="422" t="s">
        <v>54</v>
      </c>
      <c r="R591" s="414"/>
      <c r="S591" s="442"/>
      <c r="T591" s="128" t="s">
        <v>229</v>
      </c>
      <c r="U591" s="76"/>
    </row>
    <row r="592" spans="1:21" s="45" customFormat="1">
      <c r="A592" s="76"/>
      <c r="B592" s="308">
        <v>2014</v>
      </c>
      <c r="C592" s="145">
        <v>8300</v>
      </c>
      <c r="D592" s="308">
        <v>3</v>
      </c>
      <c r="E592" s="308">
        <v>2000</v>
      </c>
      <c r="F592" s="308">
        <v>2700</v>
      </c>
      <c r="G592" s="308">
        <v>271</v>
      </c>
      <c r="H592" s="308">
        <v>29</v>
      </c>
      <c r="I592" s="406" t="s">
        <v>440</v>
      </c>
      <c r="J592" s="70">
        <v>0</v>
      </c>
      <c r="K592" s="70">
        <v>0</v>
      </c>
      <c r="L592" s="407">
        <f t="shared" si="206"/>
        <v>0</v>
      </c>
      <c r="M592" s="70">
        <v>0</v>
      </c>
      <c r="N592" s="70">
        <v>0</v>
      </c>
      <c r="O592" s="407">
        <f t="shared" si="207"/>
        <v>0</v>
      </c>
      <c r="P592" s="407">
        <f t="shared" si="208"/>
        <v>0</v>
      </c>
      <c r="Q592" s="422" t="s">
        <v>410</v>
      </c>
      <c r="R592" s="414"/>
      <c r="S592" s="442"/>
      <c r="T592" s="128" t="s">
        <v>229</v>
      </c>
      <c r="U592" s="76"/>
    </row>
    <row r="593" spans="1:21" s="45" customFormat="1">
      <c r="A593" s="76"/>
      <c r="B593" s="308">
        <v>2014</v>
      </c>
      <c r="C593" s="145">
        <v>8300</v>
      </c>
      <c r="D593" s="308">
        <v>3</v>
      </c>
      <c r="E593" s="308">
        <v>2000</v>
      </c>
      <c r="F593" s="308">
        <v>2700</v>
      </c>
      <c r="G593" s="308">
        <v>271</v>
      </c>
      <c r="H593" s="308">
        <v>30</v>
      </c>
      <c r="I593" s="406" t="s">
        <v>441</v>
      </c>
      <c r="J593" s="70">
        <v>0</v>
      </c>
      <c r="K593" s="70">
        <v>0</v>
      </c>
      <c r="L593" s="407">
        <f t="shared" si="206"/>
        <v>0</v>
      </c>
      <c r="M593" s="70">
        <v>0</v>
      </c>
      <c r="N593" s="70">
        <v>0</v>
      </c>
      <c r="O593" s="407">
        <f t="shared" si="207"/>
        <v>0</v>
      </c>
      <c r="P593" s="407">
        <f t="shared" si="208"/>
        <v>0</v>
      </c>
      <c r="Q593" s="422" t="s">
        <v>442</v>
      </c>
      <c r="R593" s="414"/>
      <c r="S593" s="442"/>
      <c r="T593" s="128"/>
      <c r="U593" s="76"/>
    </row>
    <row r="594" spans="1:21" s="45" customFormat="1">
      <c r="A594" s="76"/>
      <c r="B594" s="308">
        <v>2014</v>
      </c>
      <c r="C594" s="145">
        <v>8300</v>
      </c>
      <c r="D594" s="308">
        <v>3</v>
      </c>
      <c r="E594" s="308">
        <v>2000</v>
      </c>
      <c r="F594" s="308">
        <v>2700</v>
      </c>
      <c r="G594" s="308">
        <v>271</v>
      </c>
      <c r="H594" s="308">
        <v>31</v>
      </c>
      <c r="I594" s="406" t="s">
        <v>443</v>
      </c>
      <c r="J594" s="70">
        <v>0</v>
      </c>
      <c r="K594" s="70">
        <v>0</v>
      </c>
      <c r="L594" s="407">
        <f t="shared" si="206"/>
        <v>0</v>
      </c>
      <c r="M594" s="70">
        <v>0</v>
      </c>
      <c r="N594" s="70">
        <v>0</v>
      </c>
      <c r="O594" s="407">
        <f t="shared" si="207"/>
        <v>0</v>
      </c>
      <c r="P594" s="407">
        <f t="shared" si="208"/>
        <v>0</v>
      </c>
      <c r="Q594" s="422" t="s">
        <v>442</v>
      </c>
      <c r="R594" s="414"/>
      <c r="S594" s="442"/>
      <c r="T594" s="128"/>
      <c r="U594" s="76"/>
    </row>
    <row r="595" spans="1:21" s="108" customFormat="1">
      <c r="A595" s="109"/>
      <c r="B595" s="100">
        <v>2014</v>
      </c>
      <c r="C595" s="245">
        <v>8300</v>
      </c>
      <c r="D595" s="100">
        <v>3</v>
      </c>
      <c r="E595" s="100">
        <v>2000</v>
      </c>
      <c r="F595" s="100">
        <v>2700</v>
      </c>
      <c r="G595" s="100">
        <v>272</v>
      </c>
      <c r="H595" s="100"/>
      <c r="I595" s="233" t="s">
        <v>78</v>
      </c>
      <c r="J595" s="171">
        <f>SUM(J596:J597)</f>
        <v>0</v>
      </c>
      <c r="K595" s="171">
        <f t="shared" ref="K595:P595" si="209">SUM(K596:K597)</f>
        <v>0</v>
      </c>
      <c r="L595" s="171">
        <f t="shared" si="209"/>
        <v>0</v>
      </c>
      <c r="M595" s="171">
        <f t="shared" si="209"/>
        <v>0</v>
      </c>
      <c r="N595" s="171">
        <f t="shared" si="209"/>
        <v>0</v>
      </c>
      <c r="O595" s="171">
        <f t="shared" si="209"/>
        <v>0</v>
      </c>
      <c r="P595" s="171">
        <f t="shared" si="209"/>
        <v>0</v>
      </c>
      <c r="Q595" s="171"/>
      <c r="R595" s="405"/>
      <c r="S595" s="171"/>
      <c r="T595" s="63"/>
      <c r="U595" s="109"/>
    </row>
    <row r="596" spans="1:21" s="45" customFormat="1">
      <c r="A596" s="76"/>
      <c r="B596" s="445">
        <v>2014</v>
      </c>
      <c r="C596" s="142">
        <v>8300</v>
      </c>
      <c r="D596" s="445">
        <v>3</v>
      </c>
      <c r="E596" s="445">
        <v>2000</v>
      </c>
      <c r="F596" s="445">
        <v>2700</v>
      </c>
      <c r="G596" s="445">
        <v>272</v>
      </c>
      <c r="H596" s="445">
        <v>1</v>
      </c>
      <c r="I596" s="406" t="s">
        <v>444</v>
      </c>
      <c r="J596" s="70">
        <v>0</v>
      </c>
      <c r="K596" s="70">
        <v>0</v>
      </c>
      <c r="L596" s="407">
        <f>J596+K596</f>
        <v>0</v>
      </c>
      <c r="M596" s="70">
        <v>0</v>
      </c>
      <c r="N596" s="70">
        <v>0</v>
      </c>
      <c r="O596" s="407">
        <f>+M596+N596</f>
        <v>0</v>
      </c>
      <c r="P596" s="407">
        <f>+L596+O596</f>
        <v>0</v>
      </c>
      <c r="Q596" s="72" t="s">
        <v>54</v>
      </c>
      <c r="R596" s="71"/>
      <c r="S596" s="72"/>
      <c r="T596" s="128" t="s">
        <v>229</v>
      </c>
      <c r="U596" s="76"/>
    </row>
    <row r="597" spans="1:21" s="45" customFormat="1">
      <c r="A597" s="76"/>
      <c r="B597" s="308">
        <v>2014</v>
      </c>
      <c r="C597" s="145">
        <v>8300</v>
      </c>
      <c r="D597" s="308">
        <v>3</v>
      </c>
      <c r="E597" s="308">
        <v>2000</v>
      </c>
      <c r="F597" s="308">
        <v>2700</v>
      </c>
      <c r="G597" s="308">
        <v>272</v>
      </c>
      <c r="H597" s="308">
        <v>2</v>
      </c>
      <c r="I597" s="406" t="s">
        <v>445</v>
      </c>
      <c r="J597" s="70">
        <v>0</v>
      </c>
      <c r="K597" s="70">
        <v>0</v>
      </c>
      <c r="L597" s="407">
        <f>J597+K597</f>
        <v>0</v>
      </c>
      <c r="M597" s="70">
        <v>0</v>
      </c>
      <c r="N597" s="70">
        <v>0</v>
      </c>
      <c r="O597" s="407">
        <f>+M597+N597</f>
        <v>0</v>
      </c>
      <c r="P597" s="407">
        <f>+L597+O597</f>
        <v>0</v>
      </c>
      <c r="Q597" s="72" t="s">
        <v>54</v>
      </c>
      <c r="R597" s="414"/>
      <c r="S597" s="72"/>
      <c r="T597" s="128"/>
      <c r="U597" s="76"/>
    </row>
    <row r="598" spans="1:21" s="79" customFormat="1">
      <c r="A598" s="76"/>
      <c r="B598" s="100">
        <v>2014</v>
      </c>
      <c r="C598" s="245">
        <v>8300</v>
      </c>
      <c r="D598" s="100">
        <v>3</v>
      </c>
      <c r="E598" s="100">
        <v>2000</v>
      </c>
      <c r="F598" s="100">
        <v>2700</v>
      </c>
      <c r="G598" s="100">
        <v>273</v>
      </c>
      <c r="H598" s="100"/>
      <c r="I598" s="233" t="s">
        <v>80</v>
      </c>
      <c r="J598" s="171">
        <f>J599</f>
        <v>0</v>
      </c>
      <c r="K598" s="171">
        <f t="shared" ref="K598:P598" si="210">K599</f>
        <v>0</v>
      </c>
      <c r="L598" s="171">
        <f t="shared" si="210"/>
        <v>0</v>
      </c>
      <c r="M598" s="171">
        <f t="shared" si="210"/>
        <v>0</v>
      </c>
      <c r="N598" s="171">
        <f t="shared" si="210"/>
        <v>0</v>
      </c>
      <c r="O598" s="171">
        <f t="shared" si="210"/>
        <v>0</v>
      </c>
      <c r="P598" s="171">
        <f t="shared" si="210"/>
        <v>0</v>
      </c>
      <c r="Q598" s="171"/>
      <c r="R598" s="405"/>
      <c r="S598" s="206"/>
      <c r="T598" s="63"/>
      <c r="U598" s="76"/>
    </row>
    <row r="599" spans="1:21" s="45" customFormat="1">
      <c r="A599" s="76"/>
      <c r="B599" s="445">
        <v>2014</v>
      </c>
      <c r="C599" s="142">
        <v>8300</v>
      </c>
      <c r="D599" s="445">
        <v>3</v>
      </c>
      <c r="E599" s="445">
        <v>2000</v>
      </c>
      <c r="F599" s="445">
        <v>2700</v>
      </c>
      <c r="G599" s="445">
        <v>273</v>
      </c>
      <c r="H599" s="445">
        <v>1</v>
      </c>
      <c r="I599" s="406" t="s">
        <v>80</v>
      </c>
      <c r="J599" s="70">
        <v>0</v>
      </c>
      <c r="K599" s="70">
        <v>0</v>
      </c>
      <c r="L599" s="407">
        <f>J599+K599</f>
        <v>0</v>
      </c>
      <c r="M599" s="70">
        <v>0</v>
      </c>
      <c r="N599" s="70">
        <v>0</v>
      </c>
      <c r="O599" s="407">
        <f>+M599+N599</f>
        <v>0</v>
      </c>
      <c r="P599" s="407">
        <f>+L599+O599</f>
        <v>0</v>
      </c>
      <c r="Q599" s="72" t="s">
        <v>54</v>
      </c>
      <c r="R599" s="71"/>
      <c r="S599" s="442"/>
      <c r="T599" s="128" t="s">
        <v>229</v>
      </c>
      <c r="U599" s="76"/>
    </row>
    <row r="600" spans="1:21" s="79" customFormat="1" ht="40.5">
      <c r="A600" s="76"/>
      <c r="B600" s="100">
        <v>2014</v>
      </c>
      <c r="C600" s="245">
        <v>8300</v>
      </c>
      <c r="D600" s="100">
        <v>3</v>
      </c>
      <c r="E600" s="100">
        <v>2000</v>
      </c>
      <c r="F600" s="100">
        <v>2700</v>
      </c>
      <c r="G600" s="100">
        <v>275</v>
      </c>
      <c r="H600" s="100"/>
      <c r="I600" s="233" t="s">
        <v>237</v>
      </c>
      <c r="J600" s="171">
        <f>J601+J602</f>
        <v>0</v>
      </c>
      <c r="K600" s="171">
        <f t="shared" ref="K600:P600" si="211">K601+K602</f>
        <v>0</v>
      </c>
      <c r="L600" s="171">
        <f t="shared" si="211"/>
        <v>0</v>
      </c>
      <c r="M600" s="171">
        <f t="shared" si="211"/>
        <v>0</v>
      </c>
      <c r="N600" s="171">
        <f t="shared" si="211"/>
        <v>0</v>
      </c>
      <c r="O600" s="171">
        <f t="shared" si="211"/>
        <v>0</v>
      </c>
      <c r="P600" s="171">
        <f t="shared" si="211"/>
        <v>0</v>
      </c>
      <c r="Q600" s="171"/>
      <c r="R600" s="405"/>
      <c r="S600" s="206"/>
      <c r="T600" s="63"/>
      <c r="U600" s="76"/>
    </row>
    <row r="601" spans="1:21" s="45" customFormat="1" ht="40.5">
      <c r="A601" s="76"/>
      <c r="B601" s="445">
        <v>2014</v>
      </c>
      <c r="C601" s="142">
        <v>8300</v>
      </c>
      <c r="D601" s="445">
        <v>3</v>
      </c>
      <c r="E601" s="445">
        <v>2000</v>
      </c>
      <c r="F601" s="445">
        <v>2700</v>
      </c>
      <c r="G601" s="445">
        <v>275</v>
      </c>
      <c r="H601" s="445">
        <v>1</v>
      </c>
      <c r="I601" s="406" t="s">
        <v>238</v>
      </c>
      <c r="J601" s="70">
        <v>0</v>
      </c>
      <c r="K601" s="70">
        <v>0</v>
      </c>
      <c r="L601" s="407">
        <f>J601+K601</f>
        <v>0</v>
      </c>
      <c r="M601" s="70">
        <v>0</v>
      </c>
      <c r="N601" s="70">
        <v>0</v>
      </c>
      <c r="O601" s="407">
        <f>+M601+N601</f>
        <v>0</v>
      </c>
      <c r="P601" s="407">
        <f>+L601+O601</f>
        <v>0</v>
      </c>
      <c r="Q601" s="480" t="s">
        <v>239</v>
      </c>
      <c r="R601" s="71"/>
      <c r="S601" s="442"/>
      <c r="T601" s="128" t="s">
        <v>229</v>
      </c>
      <c r="U601" s="76"/>
    </row>
    <row r="602" spans="1:21" s="45" customFormat="1">
      <c r="A602" s="76"/>
      <c r="B602" s="445">
        <v>2014</v>
      </c>
      <c r="C602" s="142">
        <v>8300</v>
      </c>
      <c r="D602" s="445">
        <v>3</v>
      </c>
      <c r="E602" s="445">
        <v>2000</v>
      </c>
      <c r="F602" s="445">
        <v>2700</v>
      </c>
      <c r="G602" s="445">
        <v>275</v>
      </c>
      <c r="H602" s="445">
        <v>2</v>
      </c>
      <c r="I602" s="406" t="s">
        <v>446</v>
      </c>
      <c r="J602" s="70">
        <v>0</v>
      </c>
      <c r="K602" s="70">
        <v>0</v>
      </c>
      <c r="L602" s="407">
        <f>J602+K602</f>
        <v>0</v>
      </c>
      <c r="M602" s="70">
        <v>0</v>
      </c>
      <c r="N602" s="70">
        <v>0</v>
      </c>
      <c r="O602" s="407">
        <f>+M602+N602</f>
        <v>0</v>
      </c>
      <c r="P602" s="407">
        <f>+L602+O602</f>
        <v>0</v>
      </c>
      <c r="Q602" s="72" t="s">
        <v>54</v>
      </c>
      <c r="R602" s="71"/>
      <c r="S602" s="442"/>
      <c r="T602" s="128" t="s">
        <v>229</v>
      </c>
      <c r="U602" s="76"/>
    </row>
    <row r="603" spans="1:21" s="77" customFormat="1">
      <c r="A603" s="76"/>
      <c r="B603" s="402">
        <v>2014</v>
      </c>
      <c r="C603" s="403">
        <v>8300</v>
      </c>
      <c r="D603" s="402">
        <v>3</v>
      </c>
      <c r="E603" s="402">
        <v>2000</v>
      </c>
      <c r="F603" s="402">
        <v>2800</v>
      </c>
      <c r="G603" s="402"/>
      <c r="H603" s="402"/>
      <c r="I603" s="232" t="s">
        <v>447</v>
      </c>
      <c r="J603" s="170">
        <f t="shared" ref="J603:P603" si="212">J604+J611</f>
        <v>0</v>
      </c>
      <c r="K603" s="170">
        <f t="shared" si="212"/>
        <v>0</v>
      </c>
      <c r="L603" s="170">
        <f t="shared" si="212"/>
        <v>0</v>
      </c>
      <c r="M603" s="170">
        <f t="shared" si="212"/>
        <v>0</v>
      </c>
      <c r="N603" s="170">
        <f t="shared" si="212"/>
        <v>0</v>
      </c>
      <c r="O603" s="170">
        <f t="shared" si="212"/>
        <v>0</v>
      </c>
      <c r="P603" s="170">
        <f t="shared" si="212"/>
        <v>0</v>
      </c>
      <c r="Q603" s="170"/>
      <c r="R603" s="404"/>
      <c r="S603" s="170"/>
      <c r="T603" s="57"/>
      <c r="U603" s="76"/>
    </row>
    <row r="604" spans="1:21" s="79" customFormat="1">
      <c r="A604" s="76"/>
      <c r="B604" s="100">
        <v>2014</v>
      </c>
      <c r="C604" s="245">
        <v>8300</v>
      </c>
      <c r="D604" s="100">
        <v>3</v>
      </c>
      <c r="E604" s="100">
        <v>2000</v>
      </c>
      <c r="F604" s="100">
        <v>2800</v>
      </c>
      <c r="G604" s="100">
        <v>282</v>
      </c>
      <c r="H604" s="100"/>
      <c r="I604" s="233" t="s">
        <v>448</v>
      </c>
      <c r="J604" s="171">
        <f>SUM(J605:J610)</f>
        <v>0</v>
      </c>
      <c r="K604" s="171">
        <f t="shared" ref="K604:P604" si="213">SUM(K605:K610)</f>
        <v>0</v>
      </c>
      <c r="L604" s="171">
        <f t="shared" si="213"/>
        <v>0</v>
      </c>
      <c r="M604" s="171">
        <f t="shared" si="213"/>
        <v>0</v>
      </c>
      <c r="N604" s="171">
        <f t="shared" si="213"/>
        <v>0</v>
      </c>
      <c r="O604" s="171">
        <f t="shared" si="213"/>
        <v>0</v>
      </c>
      <c r="P604" s="171">
        <f t="shared" si="213"/>
        <v>0</v>
      </c>
      <c r="Q604" s="171"/>
      <c r="R604" s="405"/>
      <c r="S604" s="206"/>
      <c r="T604" s="63"/>
      <c r="U604" s="76"/>
    </row>
    <row r="605" spans="1:21" s="45" customFormat="1">
      <c r="A605" s="76"/>
      <c r="B605" s="445">
        <v>2014</v>
      </c>
      <c r="C605" s="142">
        <v>8300</v>
      </c>
      <c r="D605" s="445">
        <v>3</v>
      </c>
      <c r="E605" s="445">
        <v>2000</v>
      </c>
      <c r="F605" s="445">
        <v>2800</v>
      </c>
      <c r="G605" s="445">
        <v>282</v>
      </c>
      <c r="H605" s="445">
        <v>1</v>
      </c>
      <c r="I605" s="406" t="s">
        <v>449</v>
      </c>
      <c r="J605" s="70">
        <v>0</v>
      </c>
      <c r="K605" s="70">
        <v>0</v>
      </c>
      <c r="L605" s="407">
        <f t="shared" ref="L605:L610" si="214">J605+K605</f>
        <v>0</v>
      </c>
      <c r="M605" s="70">
        <v>0</v>
      </c>
      <c r="N605" s="70">
        <v>0</v>
      </c>
      <c r="O605" s="407">
        <f t="shared" ref="O605:O610" si="215">+M605+N605</f>
        <v>0</v>
      </c>
      <c r="P605" s="407">
        <f t="shared" ref="P605:P610" si="216">+L605+O605</f>
        <v>0</v>
      </c>
      <c r="Q605" s="72" t="s">
        <v>54</v>
      </c>
      <c r="R605" s="71"/>
      <c r="S605" s="442"/>
      <c r="T605" s="128" t="s">
        <v>229</v>
      </c>
      <c r="U605" s="76"/>
    </row>
    <row r="606" spans="1:21" s="45" customFormat="1">
      <c r="A606" s="76"/>
      <c r="B606" s="445">
        <v>2014</v>
      </c>
      <c r="C606" s="142">
        <v>8300</v>
      </c>
      <c r="D606" s="445">
        <v>3</v>
      </c>
      <c r="E606" s="445">
        <v>2000</v>
      </c>
      <c r="F606" s="445">
        <v>2800</v>
      </c>
      <c r="G606" s="445">
        <v>282</v>
      </c>
      <c r="H606" s="445">
        <v>2</v>
      </c>
      <c r="I606" s="406" t="s">
        <v>450</v>
      </c>
      <c r="J606" s="70">
        <v>0</v>
      </c>
      <c r="K606" s="70">
        <v>0</v>
      </c>
      <c r="L606" s="407">
        <f t="shared" si="214"/>
        <v>0</v>
      </c>
      <c r="M606" s="70">
        <v>0</v>
      </c>
      <c r="N606" s="70">
        <v>0</v>
      </c>
      <c r="O606" s="407">
        <f t="shared" si="215"/>
        <v>0</v>
      </c>
      <c r="P606" s="407">
        <f t="shared" si="216"/>
        <v>0</v>
      </c>
      <c r="Q606" s="72" t="s">
        <v>54</v>
      </c>
      <c r="R606" s="71"/>
      <c r="S606" s="442"/>
      <c r="T606" s="128" t="s">
        <v>229</v>
      </c>
      <c r="U606" s="76"/>
    </row>
    <row r="607" spans="1:21" s="45" customFormat="1">
      <c r="A607" s="76"/>
      <c r="B607" s="308">
        <v>2014</v>
      </c>
      <c r="C607" s="145">
        <v>8300</v>
      </c>
      <c r="D607" s="308">
        <v>3</v>
      </c>
      <c r="E607" s="308">
        <v>2000</v>
      </c>
      <c r="F607" s="308">
        <v>2800</v>
      </c>
      <c r="G607" s="308">
        <v>282</v>
      </c>
      <c r="H607" s="308">
        <v>3</v>
      </c>
      <c r="I607" s="406" t="s">
        <v>451</v>
      </c>
      <c r="J607" s="70">
        <v>0</v>
      </c>
      <c r="K607" s="70">
        <v>0</v>
      </c>
      <c r="L607" s="407">
        <f t="shared" si="214"/>
        <v>0</v>
      </c>
      <c r="M607" s="70">
        <v>0</v>
      </c>
      <c r="N607" s="70">
        <v>0</v>
      </c>
      <c r="O607" s="407">
        <f t="shared" si="215"/>
        <v>0</v>
      </c>
      <c r="P607" s="407">
        <f t="shared" si="216"/>
        <v>0</v>
      </c>
      <c r="Q607" s="481" t="s">
        <v>452</v>
      </c>
      <c r="R607" s="414"/>
      <c r="S607" s="442"/>
      <c r="T607" s="128" t="s">
        <v>229</v>
      </c>
      <c r="U607" s="76"/>
    </row>
    <row r="608" spans="1:21" s="45" customFormat="1">
      <c r="A608" s="76"/>
      <c r="B608" s="308">
        <v>2014</v>
      </c>
      <c r="C608" s="145">
        <v>8300</v>
      </c>
      <c r="D608" s="308">
        <v>3</v>
      </c>
      <c r="E608" s="308">
        <v>2000</v>
      </c>
      <c r="F608" s="308">
        <v>2800</v>
      </c>
      <c r="G608" s="308">
        <v>282</v>
      </c>
      <c r="H608" s="308">
        <v>4</v>
      </c>
      <c r="I608" s="406" t="s">
        <v>453</v>
      </c>
      <c r="J608" s="70">
        <v>0</v>
      </c>
      <c r="K608" s="70">
        <v>0</v>
      </c>
      <c r="L608" s="407">
        <f t="shared" si="214"/>
        <v>0</v>
      </c>
      <c r="M608" s="70">
        <v>0</v>
      </c>
      <c r="N608" s="70">
        <v>0</v>
      </c>
      <c r="O608" s="407">
        <f t="shared" si="215"/>
        <v>0</v>
      </c>
      <c r="P608" s="407">
        <f t="shared" si="216"/>
        <v>0</v>
      </c>
      <c r="Q608" s="72" t="s">
        <v>54</v>
      </c>
      <c r="R608" s="414"/>
      <c r="S608" s="442"/>
      <c r="T608" s="128" t="s">
        <v>229</v>
      </c>
      <c r="U608" s="76"/>
    </row>
    <row r="609" spans="1:21" s="45" customFormat="1">
      <c r="A609" s="76"/>
      <c r="B609" s="308">
        <v>2014</v>
      </c>
      <c r="C609" s="145">
        <v>8300</v>
      </c>
      <c r="D609" s="308">
        <v>3</v>
      </c>
      <c r="E609" s="308">
        <v>2000</v>
      </c>
      <c r="F609" s="308">
        <v>2800</v>
      </c>
      <c r="G609" s="308">
        <v>282</v>
      </c>
      <c r="H609" s="308">
        <v>5</v>
      </c>
      <c r="I609" s="406" t="s">
        <v>454</v>
      </c>
      <c r="J609" s="70">
        <v>0</v>
      </c>
      <c r="K609" s="70">
        <v>0</v>
      </c>
      <c r="L609" s="407">
        <f t="shared" si="214"/>
        <v>0</v>
      </c>
      <c r="M609" s="70">
        <v>0</v>
      </c>
      <c r="N609" s="70">
        <v>0</v>
      </c>
      <c r="O609" s="407">
        <f t="shared" si="215"/>
        <v>0</v>
      </c>
      <c r="P609" s="407">
        <f t="shared" si="216"/>
        <v>0</v>
      </c>
      <c r="Q609" s="72" t="s">
        <v>54</v>
      </c>
      <c r="R609" s="414"/>
      <c r="S609" s="442"/>
      <c r="T609" s="128" t="s">
        <v>229</v>
      </c>
      <c r="U609" s="76"/>
    </row>
    <row r="610" spans="1:21" s="45" customFormat="1">
      <c r="A610" s="76"/>
      <c r="B610" s="308">
        <v>2014</v>
      </c>
      <c r="C610" s="145">
        <v>8300</v>
      </c>
      <c r="D610" s="308">
        <v>3</v>
      </c>
      <c r="E610" s="308">
        <v>2000</v>
      </c>
      <c r="F610" s="308">
        <v>2800</v>
      </c>
      <c r="G610" s="308">
        <v>282</v>
      </c>
      <c r="H610" s="308">
        <v>6</v>
      </c>
      <c r="I610" s="406" t="s">
        <v>455</v>
      </c>
      <c r="J610" s="70">
        <v>0</v>
      </c>
      <c r="K610" s="70">
        <v>0</v>
      </c>
      <c r="L610" s="407">
        <f t="shared" si="214"/>
        <v>0</v>
      </c>
      <c r="M610" s="70">
        <v>0</v>
      </c>
      <c r="N610" s="70">
        <v>0</v>
      </c>
      <c r="O610" s="407">
        <f t="shared" si="215"/>
        <v>0</v>
      </c>
      <c r="P610" s="407">
        <f t="shared" si="216"/>
        <v>0</v>
      </c>
      <c r="Q610" s="72" t="s">
        <v>54</v>
      </c>
      <c r="R610" s="414"/>
      <c r="S610" s="442"/>
      <c r="T610" s="128" t="s">
        <v>229</v>
      </c>
      <c r="U610" s="76"/>
    </row>
    <row r="611" spans="1:21" s="79" customFormat="1">
      <c r="A611" s="76"/>
      <c r="B611" s="100">
        <v>2014</v>
      </c>
      <c r="C611" s="245">
        <v>8300</v>
      </c>
      <c r="D611" s="100">
        <v>3</v>
      </c>
      <c r="E611" s="100">
        <v>2000</v>
      </c>
      <c r="F611" s="100">
        <v>2800</v>
      </c>
      <c r="G611" s="100">
        <v>283</v>
      </c>
      <c r="H611" s="100"/>
      <c r="I611" s="233" t="s">
        <v>456</v>
      </c>
      <c r="J611" s="171">
        <f>SUM(J612:J646)</f>
        <v>0</v>
      </c>
      <c r="K611" s="171">
        <f t="shared" ref="K611:P611" si="217">SUM(K612:K646)</f>
        <v>0</v>
      </c>
      <c r="L611" s="171">
        <f t="shared" si="217"/>
        <v>0</v>
      </c>
      <c r="M611" s="171">
        <f t="shared" si="217"/>
        <v>0</v>
      </c>
      <c r="N611" s="171">
        <f t="shared" si="217"/>
        <v>0</v>
      </c>
      <c r="O611" s="171">
        <f t="shared" si="217"/>
        <v>0</v>
      </c>
      <c r="P611" s="171">
        <f t="shared" si="217"/>
        <v>0</v>
      </c>
      <c r="Q611" s="171"/>
      <c r="R611" s="405"/>
      <c r="S611" s="206"/>
      <c r="T611" s="63"/>
      <c r="U611" s="76"/>
    </row>
    <row r="612" spans="1:21" s="45" customFormat="1">
      <c r="A612" s="76"/>
      <c r="B612" s="445">
        <v>2014</v>
      </c>
      <c r="C612" s="142">
        <v>8300</v>
      </c>
      <c r="D612" s="445">
        <v>3</v>
      </c>
      <c r="E612" s="445">
        <v>2000</v>
      </c>
      <c r="F612" s="445">
        <v>2800</v>
      </c>
      <c r="G612" s="445">
        <v>283</v>
      </c>
      <c r="H612" s="445">
        <v>1</v>
      </c>
      <c r="I612" s="406" t="s">
        <v>457</v>
      </c>
      <c r="J612" s="70">
        <v>0</v>
      </c>
      <c r="K612" s="70">
        <v>0</v>
      </c>
      <c r="L612" s="407">
        <f t="shared" ref="L612:L646" si="218">J612+K612</f>
        <v>0</v>
      </c>
      <c r="M612" s="70">
        <v>0</v>
      </c>
      <c r="N612" s="70">
        <v>0</v>
      </c>
      <c r="O612" s="407">
        <f t="shared" ref="O612:O646" si="219">+M612+N612</f>
        <v>0</v>
      </c>
      <c r="P612" s="407">
        <f t="shared" ref="P612:P646" si="220">+L612+O612</f>
        <v>0</v>
      </c>
      <c r="Q612" s="72" t="s">
        <v>54</v>
      </c>
      <c r="R612" s="71"/>
      <c r="S612" s="442"/>
      <c r="T612" s="128" t="s">
        <v>229</v>
      </c>
      <c r="U612" s="76"/>
    </row>
    <row r="613" spans="1:21" s="45" customFormat="1">
      <c r="A613" s="76"/>
      <c r="B613" s="445">
        <v>2014</v>
      </c>
      <c r="C613" s="142">
        <v>8300</v>
      </c>
      <c r="D613" s="445">
        <v>3</v>
      </c>
      <c r="E613" s="445">
        <v>2000</v>
      </c>
      <c r="F613" s="445">
        <v>2800</v>
      </c>
      <c r="G613" s="445">
        <v>283</v>
      </c>
      <c r="H613" s="445">
        <v>2</v>
      </c>
      <c r="I613" s="406" t="s">
        <v>458</v>
      </c>
      <c r="J613" s="70">
        <v>0</v>
      </c>
      <c r="K613" s="70">
        <v>0</v>
      </c>
      <c r="L613" s="407">
        <f t="shared" si="218"/>
        <v>0</v>
      </c>
      <c r="M613" s="70">
        <v>0</v>
      </c>
      <c r="N613" s="70">
        <v>0</v>
      </c>
      <c r="O613" s="407">
        <f t="shared" si="219"/>
        <v>0</v>
      </c>
      <c r="P613" s="407">
        <f t="shared" si="220"/>
        <v>0</v>
      </c>
      <c r="Q613" s="72" t="s">
        <v>54</v>
      </c>
      <c r="R613" s="71"/>
      <c r="S613" s="442"/>
      <c r="T613" s="128" t="s">
        <v>229</v>
      </c>
      <c r="U613" s="76"/>
    </row>
    <row r="614" spans="1:21" s="45" customFormat="1">
      <c r="A614" s="76"/>
      <c r="B614" s="445">
        <v>2014</v>
      </c>
      <c r="C614" s="142">
        <v>8300</v>
      </c>
      <c r="D614" s="445">
        <v>3</v>
      </c>
      <c r="E614" s="445">
        <v>2000</v>
      </c>
      <c r="F614" s="445">
        <v>2800</v>
      </c>
      <c r="G614" s="445">
        <v>283</v>
      </c>
      <c r="H614" s="445">
        <v>3</v>
      </c>
      <c r="I614" s="406" t="s">
        <v>459</v>
      </c>
      <c r="J614" s="70">
        <v>0</v>
      </c>
      <c r="K614" s="70">
        <v>0</v>
      </c>
      <c r="L614" s="407">
        <f t="shared" si="218"/>
        <v>0</v>
      </c>
      <c r="M614" s="70">
        <v>0</v>
      </c>
      <c r="N614" s="70">
        <v>0</v>
      </c>
      <c r="O614" s="407">
        <f t="shared" si="219"/>
        <v>0</v>
      </c>
      <c r="P614" s="407">
        <f t="shared" si="220"/>
        <v>0</v>
      </c>
      <c r="Q614" s="72" t="s">
        <v>54</v>
      </c>
      <c r="R614" s="71"/>
      <c r="S614" s="442"/>
      <c r="T614" s="128" t="s">
        <v>229</v>
      </c>
      <c r="U614" s="76"/>
    </row>
    <row r="615" spans="1:21" s="45" customFormat="1">
      <c r="A615" s="76"/>
      <c r="B615" s="445">
        <v>2014</v>
      </c>
      <c r="C615" s="142">
        <v>8300</v>
      </c>
      <c r="D615" s="445">
        <v>3</v>
      </c>
      <c r="E615" s="445">
        <v>2000</v>
      </c>
      <c r="F615" s="445">
        <v>2800</v>
      </c>
      <c r="G615" s="445">
        <v>283</v>
      </c>
      <c r="H615" s="445">
        <v>4</v>
      </c>
      <c r="I615" s="406" t="s">
        <v>460</v>
      </c>
      <c r="J615" s="70">
        <v>0</v>
      </c>
      <c r="K615" s="70">
        <v>0</v>
      </c>
      <c r="L615" s="407">
        <f t="shared" si="218"/>
        <v>0</v>
      </c>
      <c r="M615" s="70">
        <v>0</v>
      </c>
      <c r="N615" s="70">
        <v>0</v>
      </c>
      <c r="O615" s="407">
        <f t="shared" si="219"/>
        <v>0</v>
      </c>
      <c r="P615" s="407">
        <f t="shared" si="220"/>
        <v>0</v>
      </c>
      <c r="Q615" s="72" t="s">
        <v>54</v>
      </c>
      <c r="R615" s="71"/>
      <c r="S615" s="442"/>
      <c r="T615" s="128" t="s">
        <v>229</v>
      </c>
      <c r="U615" s="76"/>
    </row>
    <row r="616" spans="1:21" s="45" customFormat="1">
      <c r="A616" s="76"/>
      <c r="B616" s="445">
        <v>2014</v>
      </c>
      <c r="C616" s="142">
        <v>8300</v>
      </c>
      <c r="D616" s="445">
        <v>3</v>
      </c>
      <c r="E616" s="445">
        <v>2000</v>
      </c>
      <c r="F616" s="445">
        <v>2800</v>
      </c>
      <c r="G616" s="445">
        <v>283</v>
      </c>
      <c r="H616" s="445">
        <v>5</v>
      </c>
      <c r="I616" s="406" t="s">
        <v>461</v>
      </c>
      <c r="J616" s="70">
        <v>0</v>
      </c>
      <c r="K616" s="70">
        <v>0</v>
      </c>
      <c r="L616" s="407">
        <f t="shared" si="218"/>
        <v>0</v>
      </c>
      <c r="M616" s="70">
        <v>0</v>
      </c>
      <c r="N616" s="70">
        <v>0</v>
      </c>
      <c r="O616" s="407">
        <f t="shared" si="219"/>
        <v>0</v>
      </c>
      <c r="P616" s="407">
        <f t="shared" si="220"/>
        <v>0</v>
      </c>
      <c r="Q616" s="72" t="s">
        <v>54</v>
      </c>
      <c r="R616" s="71"/>
      <c r="S616" s="442"/>
      <c r="T616" s="128" t="s">
        <v>229</v>
      </c>
      <c r="U616" s="76"/>
    </row>
    <row r="617" spans="1:21" s="45" customFormat="1">
      <c r="A617" s="76"/>
      <c r="B617" s="445">
        <v>2014</v>
      </c>
      <c r="C617" s="142">
        <v>8300</v>
      </c>
      <c r="D617" s="445">
        <v>3</v>
      </c>
      <c r="E617" s="445">
        <v>2000</v>
      </c>
      <c r="F617" s="445">
        <v>2800</v>
      </c>
      <c r="G617" s="445">
        <v>283</v>
      </c>
      <c r="H617" s="445">
        <v>6</v>
      </c>
      <c r="I617" s="406" t="s">
        <v>462</v>
      </c>
      <c r="J617" s="70">
        <v>0</v>
      </c>
      <c r="K617" s="70">
        <v>0</v>
      </c>
      <c r="L617" s="407">
        <f t="shared" si="218"/>
        <v>0</v>
      </c>
      <c r="M617" s="70">
        <v>0</v>
      </c>
      <c r="N617" s="70">
        <v>0</v>
      </c>
      <c r="O617" s="407">
        <f t="shared" si="219"/>
        <v>0</v>
      </c>
      <c r="P617" s="407">
        <f t="shared" si="220"/>
        <v>0</v>
      </c>
      <c r="Q617" s="72" t="s">
        <v>54</v>
      </c>
      <c r="R617" s="71"/>
      <c r="S617" s="442"/>
      <c r="T617" s="128" t="s">
        <v>229</v>
      </c>
      <c r="U617" s="76"/>
    </row>
    <row r="618" spans="1:21" s="45" customFormat="1">
      <c r="A618" s="76"/>
      <c r="B618" s="445">
        <v>2014</v>
      </c>
      <c r="C618" s="142">
        <v>8300</v>
      </c>
      <c r="D618" s="445">
        <v>3</v>
      </c>
      <c r="E618" s="445">
        <v>2000</v>
      </c>
      <c r="F618" s="445">
        <v>2800</v>
      </c>
      <c r="G618" s="445">
        <v>283</v>
      </c>
      <c r="H618" s="445">
        <v>7</v>
      </c>
      <c r="I618" s="406" t="s">
        <v>463</v>
      </c>
      <c r="J618" s="70">
        <v>0</v>
      </c>
      <c r="K618" s="70">
        <v>0</v>
      </c>
      <c r="L618" s="407">
        <f t="shared" si="218"/>
        <v>0</v>
      </c>
      <c r="M618" s="70">
        <v>0</v>
      </c>
      <c r="N618" s="70">
        <v>0</v>
      </c>
      <c r="O618" s="407">
        <f t="shared" si="219"/>
        <v>0</v>
      </c>
      <c r="P618" s="407">
        <f t="shared" si="220"/>
        <v>0</v>
      </c>
      <c r="Q618" s="72" t="s">
        <v>54</v>
      </c>
      <c r="R618" s="71"/>
      <c r="S618" s="442"/>
      <c r="T618" s="128" t="s">
        <v>229</v>
      </c>
      <c r="U618" s="76"/>
    </row>
    <row r="619" spans="1:21" s="45" customFormat="1">
      <c r="A619" s="76"/>
      <c r="B619" s="445">
        <v>2014</v>
      </c>
      <c r="C619" s="142">
        <v>8300</v>
      </c>
      <c r="D619" s="445">
        <v>3</v>
      </c>
      <c r="E619" s="445">
        <v>2000</v>
      </c>
      <c r="F619" s="445">
        <v>2800</v>
      </c>
      <c r="G619" s="445">
        <v>283</v>
      </c>
      <c r="H619" s="445">
        <v>8</v>
      </c>
      <c r="I619" s="406" t="s">
        <v>464</v>
      </c>
      <c r="J619" s="70">
        <v>0</v>
      </c>
      <c r="K619" s="70">
        <v>0</v>
      </c>
      <c r="L619" s="407">
        <f t="shared" si="218"/>
        <v>0</v>
      </c>
      <c r="M619" s="70">
        <v>0</v>
      </c>
      <c r="N619" s="70">
        <v>0</v>
      </c>
      <c r="O619" s="407">
        <f t="shared" si="219"/>
        <v>0</v>
      </c>
      <c r="P619" s="407">
        <f t="shared" si="220"/>
        <v>0</v>
      </c>
      <c r="Q619" s="72" t="s">
        <v>54</v>
      </c>
      <c r="R619" s="71"/>
      <c r="S619" s="442"/>
      <c r="T619" s="128" t="s">
        <v>229</v>
      </c>
      <c r="U619" s="76"/>
    </row>
    <row r="620" spans="1:21" s="45" customFormat="1">
      <c r="A620" s="76"/>
      <c r="B620" s="445">
        <v>2014</v>
      </c>
      <c r="C620" s="142">
        <v>8300</v>
      </c>
      <c r="D620" s="445">
        <v>3</v>
      </c>
      <c r="E620" s="445">
        <v>2000</v>
      </c>
      <c r="F620" s="445">
        <v>2800</v>
      </c>
      <c r="G620" s="445">
        <v>283</v>
      </c>
      <c r="H620" s="445">
        <v>9</v>
      </c>
      <c r="I620" s="406" t="s">
        <v>465</v>
      </c>
      <c r="J620" s="70">
        <v>0</v>
      </c>
      <c r="K620" s="70">
        <v>0</v>
      </c>
      <c r="L620" s="407">
        <f t="shared" si="218"/>
        <v>0</v>
      </c>
      <c r="M620" s="70">
        <v>0</v>
      </c>
      <c r="N620" s="70">
        <v>0</v>
      </c>
      <c r="O620" s="407">
        <f t="shared" si="219"/>
        <v>0</v>
      </c>
      <c r="P620" s="407">
        <f t="shared" si="220"/>
        <v>0</v>
      </c>
      <c r="Q620" s="72" t="s">
        <v>54</v>
      </c>
      <c r="R620" s="71"/>
      <c r="S620" s="442"/>
      <c r="T620" s="128" t="s">
        <v>229</v>
      </c>
      <c r="U620" s="76"/>
    </row>
    <row r="621" spans="1:21" s="45" customFormat="1">
      <c r="A621" s="76"/>
      <c r="B621" s="445">
        <v>2014</v>
      </c>
      <c r="C621" s="142">
        <v>8300</v>
      </c>
      <c r="D621" s="445">
        <v>3</v>
      </c>
      <c r="E621" s="445">
        <v>2000</v>
      </c>
      <c r="F621" s="445">
        <v>2800</v>
      </c>
      <c r="G621" s="445">
        <v>283</v>
      </c>
      <c r="H621" s="445">
        <v>10</v>
      </c>
      <c r="I621" s="406" t="s">
        <v>466</v>
      </c>
      <c r="J621" s="70">
        <v>0</v>
      </c>
      <c r="K621" s="70">
        <v>0</v>
      </c>
      <c r="L621" s="407">
        <f t="shared" si="218"/>
        <v>0</v>
      </c>
      <c r="M621" s="70">
        <v>0</v>
      </c>
      <c r="N621" s="70">
        <v>0</v>
      </c>
      <c r="O621" s="407">
        <f t="shared" si="219"/>
        <v>0</v>
      </c>
      <c r="P621" s="407">
        <f t="shared" si="220"/>
        <v>0</v>
      </c>
      <c r="Q621" s="72" t="s">
        <v>54</v>
      </c>
      <c r="R621" s="71"/>
      <c r="S621" s="442"/>
      <c r="T621" s="128" t="s">
        <v>229</v>
      </c>
      <c r="U621" s="76"/>
    </row>
    <row r="622" spans="1:21" s="45" customFormat="1">
      <c r="A622" s="76"/>
      <c r="B622" s="445">
        <v>2014</v>
      </c>
      <c r="C622" s="142">
        <v>8300</v>
      </c>
      <c r="D622" s="445">
        <v>3</v>
      </c>
      <c r="E622" s="445">
        <v>2000</v>
      </c>
      <c r="F622" s="445">
        <v>2800</v>
      </c>
      <c r="G622" s="445">
        <v>283</v>
      </c>
      <c r="H622" s="445">
        <v>11</v>
      </c>
      <c r="I622" s="406" t="s">
        <v>467</v>
      </c>
      <c r="J622" s="70">
        <v>0</v>
      </c>
      <c r="K622" s="70">
        <v>0</v>
      </c>
      <c r="L622" s="407">
        <f t="shared" si="218"/>
        <v>0</v>
      </c>
      <c r="M622" s="70">
        <v>0</v>
      </c>
      <c r="N622" s="70">
        <v>0</v>
      </c>
      <c r="O622" s="407">
        <f t="shared" si="219"/>
        <v>0</v>
      </c>
      <c r="P622" s="407">
        <f t="shared" si="220"/>
        <v>0</v>
      </c>
      <c r="Q622" s="72" t="s">
        <v>54</v>
      </c>
      <c r="R622" s="71"/>
      <c r="S622" s="442"/>
      <c r="T622" s="128" t="s">
        <v>229</v>
      </c>
      <c r="U622" s="76"/>
    </row>
    <row r="623" spans="1:21" s="45" customFormat="1">
      <c r="A623" s="76"/>
      <c r="B623" s="445">
        <v>2014</v>
      </c>
      <c r="C623" s="142">
        <v>8300</v>
      </c>
      <c r="D623" s="445">
        <v>3</v>
      </c>
      <c r="E623" s="445">
        <v>2000</v>
      </c>
      <c r="F623" s="445">
        <v>2800</v>
      </c>
      <c r="G623" s="445">
        <v>283</v>
      </c>
      <c r="H623" s="445">
        <v>12</v>
      </c>
      <c r="I623" s="406" t="s">
        <v>468</v>
      </c>
      <c r="J623" s="70">
        <v>0</v>
      </c>
      <c r="K623" s="70">
        <v>0</v>
      </c>
      <c r="L623" s="407">
        <f t="shared" si="218"/>
        <v>0</v>
      </c>
      <c r="M623" s="70">
        <v>0</v>
      </c>
      <c r="N623" s="70">
        <v>0</v>
      </c>
      <c r="O623" s="407">
        <f t="shared" si="219"/>
        <v>0</v>
      </c>
      <c r="P623" s="407">
        <f t="shared" si="220"/>
        <v>0</v>
      </c>
      <c r="Q623" s="72" t="s">
        <v>54</v>
      </c>
      <c r="R623" s="71"/>
      <c r="S623" s="442"/>
      <c r="T623" s="128" t="s">
        <v>229</v>
      </c>
      <c r="U623" s="76"/>
    </row>
    <row r="624" spans="1:21" s="45" customFormat="1">
      <c r="A624" s="76"/>
      <c r="B624" s="445">
        <v>2014</v>
      </c>
      <c r="C624" s="142">
        <v>8300</v>
      </c>
      <c r="D624" s="445">
        <v>3</v>
      </c>
      <c r="E624" s="445">
        <v>2000</v>
      </c>
      <c r="F624" s="445">
        <v>2800</v>
      </c>
      <c r="G624" s="445">
        <v>283</v>
      </c>
      <c r="H624" s="445">
        <v>13</v>
      </c>
      <c r="I624" s="406" t="s">
        <v>469</v>
      </c>
      <c r="J624" s="70">
        <v>0</v>
      </c>
      <c r="K624" s="70">
        <v>0</v>
      </c>
      <c r="L624" s="407">
        <f t="shared" si="218"/>
        <v>0</v>
      </c>
      <c r="M624" s="70">
        <v>0</v>
      </c>
      <c r="N624" s="70">
        <v>0</v>
      </c>
      <c r="O624" s="407">
        <f t="shared" si="219"/>
        <v>0</v>
      </c>
      <c r="P624" s="407">
        <f t="shared" si="220"/>
        <v>0</v>
      </c>
      <c r="Q624" s="72" t="s">
        <v>54</v>
      </c>
      <c r="R624" s="71"/>
      <c r="S624" s="442"/>
      <c r="T624" s="128" t="s">
        <v>229</v>
      </c>
      <c r="U624" s="76"/>
    </row>
    <row r="625" spans="1:21" s="45" customFormat="1">
      <c r="A625" s="76"/>
      <c r="B625" s="445">
        <v>2014</v>
      </c>
      <c r="C625" s="142">
        <v>8300</v>
      </c>
      <c r="D625" s="445">
        <v>3</v>
      </c>
      <c r="E625" s="445">
        <v>2000</v>
      </c>
      <c r="F625" s="445">
        <v>2800</v>
      </c>
      <c r="G625" s="445">
        <v>283</v>
      </c>
      <c r="H625" s="445">
        <v>14</v>
      </c>
      <c r="I625" s="406" t="s">
        <v>470</v>
      </c>
      <c r="J625" s="70">
        <v>0</v>
      </c>
      <c r="K625" s="70">
        <v>0</v>
      </c>
      <c r="L625" s="407">
        <f t="shared" si="218"/>
        <v>0</v>
      </c>
      <c r="M625" s="70">
        <v>0</v>
      </c>
      <c r="N625" s="70">
        <v>0</v>
      </c>
      <c r="O625" s="407">
        <f t="shared" si="219"/>
        <v>0</v>
      </c>
      <c r="P625" s="407">
        <f t="shared" si="220"/>
        <v>0</v>
      </c>
      <c r="Q625" s="72" t="s">
        <v>54</v>
      </c>
      <c r="R625" s="71"/>
      <c r="S625" s="442"/>
      <c r="T625" s="128" t="s">
        <v>229</v>
      </c>
      <c r="U625" s="76"/>
    </row>
    <row r="626" spans="1:21" s="45" customFormat="1">
      <c r="A626" s="76"/>
      <c r="B626" s="445">
        <v>2014</v>
      </c>
      <c r="C626" s="142">
        <v>8300</v>
      </c>
      <c r="D626" s="445">
        <v>3</v>
      </c>
      <c r="E626" s="445">
        <v>2000</v>
      </c>
      <c r="F626" s="445">
        <v>2800</v>
      </c>
      <c r="G626" s="445">
        <v>283</v>
      </c>
      <c r="H626" s="445">
        <v>15</v>
      </c>
      <c r="I626" s="406" t="s">
        <v>471</v>
      </c>
      <c r="J626" s="70">
        <v>0</v>
      </c>
      <c r="K626" s="70">
        <v>0</v>
      </c>
      <c r="L626" s="407">
        <f t="shared" si="218"/>
        <v>0</v>
      </c>
      <c r="M626" s="70">
        <v>0</v>
      </c>
      <c r="N626" s="70">
        <v>0</v>
      </c>
      <c r="O626" s="407">
        <f t="shared" si="219"/>
        <v>0</v>
      </c>
      <c r="P626" s="407">
        <f t="shared" si="220"/>
        <v>0</v>
      </c>
      <c r="Q626" s="72" t="s">
        <v>54</v>
      </c>
      <c r="R626" s="71"/>
      <c r="S626" s="442"/>
      <c r="T626" s="128" t="s">
        <v>229</v>
      </c>
      <c r="U626" s="76"/>
    </row>
    <row r="627" spans="1:21" s="45" customFormat="1">
      <c r="A627" s="76"/>
      <c r="B627" s="445">
        <v>2014</v>
      </c>
      <c r="C627" s="142">
        <v>8300</v>
      </c>
      <c r="D627" s="445">
        <v>3</v>
      </c>
      <c r="E627" s="445">
        <v>2000</v>
      </c>
      <c r="F627" s="445">
        <v>2800</v>
      </c>
      <c r="G627" s="445">
        <v>283</v>
      </c>
      <c r="H627" s="445">
        <v>16</v>
      </c>
      <c r="I627" s="406" t="s">
        <v>444</v>
      </c>
      <c r="J627" s="70">
        <v>0</v>
      </c>
      <c r="K627" s="70">
        <v>0</v>
      </c>
      <c r="L627" s="407">
        <f t="shared" si="218"/>
        <v>0</v>
      </c>
      <c r="M627" s="70">
        <v>0</v>
      </c>
      <c r="N627" s="70">
        <v>0</v>
      </c>
      <c r="O627" s="407">
        <f t="shared" si="219"/>
        <v>0</v>
      </c>
      <c r="P627" s="407">
        <f t="shared" si="220"/>
        <v>0</v>
      </c>
      <c r="Q627" s="72" t="s">
        <v>54</v>
      </c>
      <c r="R627" s="71"/>
      <c r="S627" s="442"/>
      <c r="T627" s="128" t="s">
        <v>229</v>
      </c>
      <c r="U627" s="76"/>
    </row>
    <row r="628" spans="1:21" s="45" customFormat="1">
      <c r="A628" s="76"/>
      <c r="B628" s="445">
        <v>2014</v>
      </c>
      <c r="C628" s="142">
        <v>8300</v>
      </c>
      <c r="D628" s="445">
        <v>3</v>
      </c>
      <c r="E628" s="445">
        <v>2000</v>
      </c>
      <c r="F628" s="445">
        <v>2800</v>
      </c>
      <c r="G628" s="445">
        <v>283</v>
      </c>
      <c r="H628" s="445">
        <v>17</v>
      </c>
      <c r="I628" s="406" t="s">
        <v>472</v>
      </c>
      <c r="J628" s="70">
        <v>0</v>
      </c>
      <c r="K628" s="70">
        <v>0</v>
      </c>
      <c r="L628" s="407">
        <f t="shared" si="218"/>
        <v>0</v>
      </c>
      <c r="M628" s="70">
        <v>0</v>
      </c>
      <c r="N628" s="70">
        <v>0</v>
      </c>
      <c r="O628" s="407">
        <f t="shared" si="219"/>
        <v>0</v>
      </c>
      <c r="P628" s="407">
        <f t="shared" si="220"/>
        <v>0</v>
      </c>
      <c r="Q628" s="72" t="s">
        <v>413</v>
      </c>
      <c r="R628" s="71"/>
      <c r="S628" s="442"/>
      <c r="T628" s="128" t="s">
        <v>229</v>
      </c>
      <c r="U628" s="76"/>
    </row>
    <row r="629" spans="1:21" s="45" customFormat="1">
      <c r="A629" s="76"/>
      <c r="B629" s="445">
        <v>2014</v>
      </c>
      <c r="C629" s="142">
        <v>8300</v>
      </c>
      <c r="D629" s="445">
        <v>3</v>
      </c>
      <c r="E629" s="445">
        <v>2000</v>
      </c>
      <c r="F629" s="445">
        <v>2800</v>
      </c>
      <c r="G629" s="445">
        <v>283</v>
      </c>
      <c r="H629" s="445">
        <v>18</v>
      </c>
      <c r="I629" s="406" t="s">
        <v>473</v>
      </c>
      <c r="J629" s="70">
        <v>0</v>
      </c>
      <c r="K629" s="70">
        <v>0</v>
      </c>
      <c r="L629" s="407">
        <f t="shared" si="218"/>
        <v>0</v>
      </c>
      <c r="M629" s="70">
        <v>0</v>
      </c>
      <c r="N629" s="70">
        <v>0</v>
      </c>
      <c r="O629" s="407">
        <f t="shared" si="219"/>
        <v>0</v>
      </c>
      <c r="P629" s="407">
        <f t="shared" si="220"/>
        <v>0</v>
      </c>
      <c r="Q629" s="72" t="s">
        <v>54</v>
      </c>
      <c r="R629" s="71"/>
      <c r="S629" s="442"/>
      <c r="T629" s="128" t="s">
        <v>229</v>
      </c>
      <c r="U629" s="76"/>
    </row>
    <row r="630" spans="1:21" s="45" customFormat="1">
      <c r="A630" s="76"/>
      <c r="B630" s="445">
        <v>2014</v>
      </c>
      <c r="C630" s="142">
        <v>8300</v>
      </c>
      <c r="D630" s="445">
        <v>3</v>
      </c>
      <c r="E630" s="445">
        <v>2000</v>
      </c>
      <c r="F630" s="445">
        <v>2800</v>
      </c>
      <c r="G630" s="445">
        <v>283</v>
      </c>
      <c r="H630" s="445">
        <v>19</v>
      </c>
      <c r="I630" s="429" t="s">
        <v>474</v>
      </c>
      <c r="J630" s="70">
        <v>0</v>
      </c>
      <c r="K630" s="70">
        <v>0</v>
      </c>
      <c r="L630" s="407">
        <f t="shared" si="218"/>
        <v>0</v>
      </c>
      <c r="M630" s="70">
        <v>0</v>
      </c>
      <c r="N630" s="70">
        <v>0</v>
      </c>
      <c r="O630" s="407">
        <f t="shared" si="219"/>
        <v>0</v>
      </c>
      <c r="P630" s="407">
        <f t="shared" si="220"/>
        <v>0</v>
      </c>
      <c r="Q630" s="72" t="s">
        <v>54</v>
      </c>
      <c r="R630" s="71"/>
      <c r="S630" s="442"/>
      <c r="T630" s="128" t="s">
        <v>229</v>
      </c>
      <c r="U630" s="76"/>
    </row>
    <row r="631" spans="1:21" s="45" customFormat="1">
      <c r="A631" s="76"/>
      <c r="B631" s="445">
        <v>2014</v>
      </c>
      <c r="C631" s="142">
        <v>8300</v>
      </c>
      <c r="D631" s="445">
        <v>3</v>
      </c>
      <c r="E631" s="445">
        <v>2000</v>
      </c>
      <c r="F631" s="445">
        <v>2800</v>
      </c>
      <c r="G631" s="445">
        <v>283</v>
      </c>
      <c r="H631" s="445">
        <v>20</v>
      </c>
      <c r="I631" s="406" t="s">
        <v>475</v>
      </c>
      <c r="J631" s="70">
        <v>0</v>
      </c>
      <c r="K631" s="70">
        <v>0</v>
      </c>
      <c r="L631" s="407">
        <f t="shared" si="218"/>
        <v>0</v>
      </c>
      <c r="M631" s="70">
        <v>0</v>
      </c>
      <c r="N631" s="70">
        <v>0</v>
      </c>
      <c r="O631" s="407">
        <f t="shared" si="219"/>
        <v>0</v>
      </c>
      <c r="P631" s="407">
        <f t="shared" si="220"/>
        <v>0</v>
      </c>
      <c r="Q631" s="72" t="s">
        <v>54</v>
      </c>
      <c r="R631" s="71"/>
      <c r="S631" s="442"/>
      <c r="T631" s="128" t="s">
        <v>229</v>
      </c>
      <c r="U631" s="76"/>
    </row>
    <row r="632" spans="1:21" s="45" customFormat="1">
      <c r="A632" s="76"/>
      <c r="B632" s="445">
        <v>2014</v>
      </c>
      <c r="C632" s="142">
        <v>8300</v>
      </c>
      <c r="D632" s="445">
        <v>3</v>
      </c>
      <c r="E632" s="445">
        <v>2000</v>
      </c>
      <c r="F632" s="445">
        <v>2800</v>
      </c>
      <c r="G632" s="445">
        <v>283</v>
      </c>
      <c r="H632" s="445">
        <v>21</v>
      </c>
      <c r="I632" s="406" t="s">
        <v>476</v>
      </c>
      <c r="J632" s="70">
        <v>0</v>
      </c>
      <c r="K632" s="70">
        <v>0</v>
      </c>
      <c r="L632" s="407">
        <f t="shared" si="218"/>
        <v>0</v>
      </c>
      <c r="M632" s="70">
        <v>0</v>
      </c>
      <c r="N632" s="70">
        <v>0</v>
      </c>
      <c r="O632" s="407">
        <f t="shared" si="219"/>
        <v>0</v>
      </c>
      <c r="P632" s="407">
        <f t="shared" si="220"/>
        <v>0</v>
      </c>
      <c r="Q632" s="72" t="s">
        <v>54</v>
      </c>
      <c r="R632" s="71"/>
      <c r="S632" s="442"/>
      <c r="T632" s="128" t="s">
        <v>229</v>
      </c>
      <c r="U632" s="76"/>
    </row>
    <row r="633" spans="1:21" s="45" customFormat="1">
      <c r="A633" s="76"/>
      <c r="B633" s="445">
        <v>2014</v>
      </c>
      <c r="C633" s="142">
        <v>8300</v>
      </c>
      <c r="D633" s="445">
        <v>3</v>
      </c>
      <c r="E633" s="445">
        <v>2000</v>
      </c>
      <c r="F633" s="445">
        <v>2800</v>
      </c>
      <c r="G633" s="445">
        <v>283</v>
      </c>
      <c r="H633" s="445">
        <v>22</v>
      </c>
      <c r="I633" s="406" t="s">
        <v>477</v>
      </c>
      <c r="J633" s="70">
        <v>0</v>
      </c>
      <c r="K633" s="70">
        <v>0</v>
      </c>
      <c r="L633" s="407">
        <f t="shared" si="218"/>
        <v>0</v>
      </c>
      <c r="M633" s="70">
        <v>0</v>
      </c>
      <c r="N633" s="70">
        <v>0</v>
      </c>
      <c r="O633" s="407">
        <f t="shared" si="219"/>
        <v>0</v>
      </c>
      <c r="P633" s="407">
        <f t="shared" si="220"/>
        <v>0</v>
      </c>
      <c r="Q633" s="72" t="s">
        <v>54</v>
      </c>
      <c r="R633" s="71"/>
      <c r="S633" s="442"/>
      <c r="T633" s="128" t="s">
        <v>229</v>
      </c>
      <c r="U633" s="76"/>
    </row>
    <row r="634" spans="1:21" s="45" customFormat="1">
      <c r="A634" s="76"/>
      <c r="B634" s="445">
        <v>2014</v>
      </c>
      <c r="C634" s="142">
        <v>8300</v>
      </c>
      <c r="D634" s="445">
        <v>3</v>
      </c>
      <c r="E634" s="445">
        <v>2000</v>
      </c>
      <c r="F634" s="445">
        <v>2800</v>
      </c>
      <c r="G634" s="445">
        <v>283</v>
      </c>
      <c r="H634" s="445">
        <v>23</v>
      </c>
      <c r="I634" s="406" t="s">
        <v>478</v>
      </c>
      <c r="J634" s="70">
        <v>0</v>
      </c>
      <c r="K634" s="70">
        <v>0</v>
      </c>
      <c r="L634" s="407">
        <f t="shared" si="218"/>
        <v>0</v>
      </c>
      <c r="M634" s="70">
        <v>0</v>
      </c>
      <c r="N634" s="70">
        <v>0</v>
      </c>
      <c r="O634" s="407">
        <f t="shared" si="219"/>
        <v>0</v>
      </c>
      <c r="P634" s="407">
        <f t="shared" si="220"/>
        <v>0</v>
      </c>
      <c r="Q634" s="72" t="s">
        <v>54</v>
      </c>
      <c r="R634" s="71"/>
      <c r="S634" s="442"/>
      <c r="T634" s="128" t="s">
        <v>229</v>
      </c>
      <c r="U634" s="76"/>
    </row>
    <row r="635" spans="1:21" s="45" customFormat="1">
      <c r="A635" s="76"/>
      <c r="B635" s="445">
        <v>2014</v>
      </c>
      <c r="C635" s="142">
        <v>8300</v>
      </c>
      <c r="D635" s="445">
        <v>3</v>
      </c>
      <c r="E635" s="445">
        <v>2000</v>
      </c>
      <c r="F635" s="445">
        <v>2800</v>
      </c>
      <c r="G635" s="445">
        <v>283</v>
      </c>
      <c r="H635" s="445">
        <v>24</v>
      </c>
      <c r="I635" s="406" t="s">
        <v>479</v>
      </c>
      <c r="J635" s="70">
        <v>0</v>
      </c>
      <c r="K635" s="70">
        <v>0</v>
      </c>
      <c r="L635" s="407">
        <f t="shared" si="218"/>
        <v>0</v>
      </c>
      <c r="M635" s="70">
        <v>0</v>
      </c>
      <c r="N635" s="70">
        <v>0</v>
      </c>
      <c r="O635" s="407">
        <f t="shared" si="219"/>
        <v>0</v>
      </c>
      <c r="P635" s="407">
        <f t="shared" si="220"/>
        <v>0</v>
      </c>
      <c r="Q635" s="72" t="s">
        <v>54</v>
      </c>
      <c r="R635" s="71"/>
      <c r="S635" s="442"/>
      <c r="T635" s="128" t="s">
        <v>229</v>
      </c>
      <c r="U635" s="76"/>
    </row>
    <row r="636" spans="1:21" s="45" customFormat="1">
      <c r="A636" s="76"/>
      <c r="B636" s="445">
        <v>2014</v>
      </c>
      <c r="C636" s="142">
        <v>8300</v>
      </c>
      <c r="D636" s="445">
        <v>3</v>
      </c>
      <c r="E636" s="445">
        <v>2000</v>
      </c>
      <c r="F636" s="445">
        <v>2800</v>
      </c>
      <c r="G636" s="445">
        <v>283</v>
      </c>
      <c r="H636" s="445">
        <v>25</v>
      </c>
      <c r="I636" s="406" t="s">
        <v>480</v>
      </c>
      <c r="J636" s="70">
        <v>0</v>
      </c>
      <c r="K636" s="70">
        <v>0</v>
      </c>
      <c r="L636" s="407">
        <f t="shared" si="218"/>
        <v>0</v>
      </c>
      <c r="M636" s="70">
        <v>0</v>
      </c>
      <c r="N636" s="70">
        <v>0</v>
      </c>
      <c r="O636" s="407">
        <f t="shared" si="219"/>
        <v>0</v>
      </c>
      <c r="P636" s="407">
        <f t="shared" si="220"/>
        <v>0</v>
      </c>
      <c r="Q636" s="72" t="s">
        <v>54</v>
      </c>
      <c r="R636" s="71"/>
      <c r="S636" s="442"/>
      <c r="T636" s="128" t="s">
        <v>229</v>
      </c>
      <c r="U636" s="76"/>
    </row>
    <row r="637" spans="1:21" s="45" customFormat="1">
      <c r="A637" s="76"/>
      <c r="B637" s="445">
        <v>2014</v>
      </c>
      <c r="C637" s="142">
        <v>8300</v>
      </c>
      <c r="D637" s="445">
        <v>3</v>
      </c>
      <c r="E637" s="445">
        <v>2000</v>
      </c>
      <c r="F637" s="445">
        <v>2800</v>
      </c>
      <c r="G637" s="445">
        <v>283</v>
      </c>
      <c r="H637" s="445">
        <v>26</v>
      </c>
      <c r="I637" s="406" t="s">
        <v>481</v>
      </c>
      <c r="J637" s="70">
        <v>0</v>
      </c>
      <c r="K637" s="70">
        <v>0</v>
      </c>
      <c r="L637" s="407">
        <f t="shared" si="218"/>
        <v>0</v>
      </c>
      <c r="M637" s="70">
        <v>0</v>
      </c>
      <c r="N637" s="70">
        <v>0</v>
      </c>
      <c r="O637" s="407">
        <f t="shared" si="219"/>
        <v>0</v>
      </c>
      <c r="P637" s="407">
        <f t="shared" si="220"/>
        <v>0</v>
      </c>
      <c r="Q637" s="72" t="s">
        <v>54</v>
      </c>
      <c r="R637" s="71"/>
      <c r="S637" s="442"/>
      <c r="T637" s="128" t="s">
        <v>229</v>
      </c>
      <c r="U637" s="76"/>
    </row>
    <row r="638" spans="1:21" s="45" customFormat="1">
      <c r="A638" s="76"/>
      <c r="B638" s="445">
        <v>2014</v>
      </c>
      <c r="C638" s="142">
        <v>8300</v>
      </c>
      <c r="D638" s="445">
        <v>3</v>
      </c>
      <c r="E638" s="445">
        <v>2000</v>
      </c>
      <c r="F638" s="445">
        <v>2800</v>
      </c>
      <c r="G638" s="445">
        <v>283</v>
      </c>
      <c r="H638" s="445">
        <v>27</v>
      </c>
      <c r="I638" s="406" t="s">
        <v>482</v>
      </c>
      <c r="J638" s="70">
        <v>0</v>
      </c>
      <c r="K638" s="70">
        <v>0</v>
      </c>
      <c r="L638" s="407">
        <f t="shared" si="218"/>
        <v>0</v>
      </c>
      <c r="M638" s="70">
        <v>0</v>
      </c>
      <c r="N638" s="70">
        <v>0</v>
      </c>
      <c r="O638" s="407">
        <f t="shared" si="219"/>
        <v>0</v>
      </c>
      <c r="P638" s="407">
        <f t="shared" si="220"/>
        <v>0</v>
      </c>
      <c r="Q638" s="72" t="s">
        <v>54</v>
      </c>
      <c r="R638" s="71"/>
      <c r="S638" s="442"/>
      <c r="T638" s="128" t="s">
        <v>229</v>
      </c>
      <c r="U638" s="76"/>
    </row>
    <row r="639" spans="1:21" s="45" customFormat="1">
      <c r="A639" s="76"/>
      <c r="B639" s="445">
        <v>2014</v>
      </c>
      <c r="C639" s="142">
        <v>8300</v>
      </c>
      <c r="D639" s="445">
        <v>3</v>
      </c>
      <c r="E639" s="445">
        <v>2000</v>
      </c>
      <c r="F639" s="445">
        <v>2800</v>
      </c>
      <c r="G639" s="445">
        <v>283</v>
      </c>
      <c r="H639" s="445">
        <v>28</v>
      </c>
      <c r="I639" s="406" t="s">
        <v>483</v>
      </c>
      <c r="J639" s="70">
        <v>0</v>
      </c>
      <c r="K639" s="70">
        <v>0</v>
      </c>
      <c r="L639" s="407">
        <f t="shared" si="218"/>
        <v>0</v>
      </c>
      <c r="M639" s="70">
        <v>0</v>
      </c>
      <c r="N639" s="70">
        <v>0</v>
      </c>
      <c r="O639" s="407">
        <f t="shared" si="219"/>
        <v>0</v>
      </c>
      <c r="P639" s="407">
        <f t="shared" si="220"/>
        <v>0</v>
      </c>
      <c r="Q639" s="72" t="s">
        <v>54</v>
      </c>
      <c r="R639" s="71"/>
      <c r="S639" s="442"/>
      <c r="T639" s="128" t="s">
        <v>229</v>
      </c>
      <c r="U639" s="76"/>
    </row>
    <row r="640" spans="1:21" s="45" customFormat="1">
      <c r="A640" s="76"/>
      <c r="B640" s="308">
        <v>2014</v>
      </c>
      <c r="C640" s="145">
        <v>8300</v>
      </c>
      <c r="D640" s="308">
        <v>3</v>
      </c>
      <c r="E640" s="308">
        <v>2000</v>
      </c>
      <c r="F640" s="308">
        <v>2800</v>
      </c>
      <c r="G640" s="308">
        <v>283</v>
      </c>
      <c r="H640" s="308">
        <v>29</v>
      </c>
      <c r="I640" s="406" t="s">
        <v>484</v>
      </c>
      <c r="J640" s="70">
        <v>0</v>
      </c>
      <c r="K640" s="70">
        <v>0</v>
      </c>
      <c r="L640" s="407">
        <f t="shared" si="218"/>
        <v>0</v>
      </c>
      <c r="M640" s="70">
        <v>0</v>
      </c>
      <c r="N640" s="70">
        <v>0</v>
      </c>
      <c r="O640" s="407">
        <f t="shared" si="219"/>
        <v>0</v>
      </c>
      <c r="P640" s="407">
        <f t="shared" si="220"/>
        <v>0</v>
      </c>
      <c r="Q640" s="418" t="s">
        <v>54</v>
      </c>
      <c r="R640" s="414"/>
      <c r="S640" s="442"/>
      <c r="T640" s="128" t="s">
        <v>229</v>
      </c>
      <c r="U640" s="76"/>
    </row>
    <row r="641" spans="1:21" s="45" customFormat="1">
      <c r="A641" s="76"/>
      <c r="B641" s="308">
        <v>2014</v>
      </c>
      <c r="C641" s="145">
        <v>8300</v>
      </c>
      <c r="D641" s="308">
        <v>3</v>
      </c>
      <c r="E641" s="308">
        <v>2000</v>
      </c>
      <c r="F641" s="308">
        <v>2800</v>
      </c>
      <c r="G641" s="308">
        <v>283</v>
      </c>
      <c r="H641" s="308">
        <v>30</v>
      </c>
      <c r="I641" s="406" t="s">
        <v>485</v>
      </c>
      <c r="J641" s="70">
        <v>0</v>
      </c>
      <c r="K641" s="70">
        <v>0</v>
      </c>
      <c r="L641" s="407">
        <f t="shared" si="218"/>
        <v>0</v>
      </c>
      <c r="M641" s="70">
        <v>0</v>
      </c>
      <c r="N641" s="70">
        <v>0</v>
      </c>
      <c r="O641" s="407">
        <f t="shared" si="219"/>
        <v>0</v>
      </c>
      <c r="P641" s="407">
        <f t="shared" si="220"/>
        <v>0</v>
      </c>
      <c r="Q641" s="418" t="s">
        <v>54</v>
      </c>
      <c r="R641" s="414"/>
      <c r="S641" s="442"/>
      <c r="T641" s="128" t="s">
        <v>229</v>
      </c>
      <c r="U641" s="76"/>
    </row>
    <row r="642" spans="1:21" s="45" customFormat="1">
      <c r="A642" s="76"/>
      <c r="B642" s="308">
        <v>2014</v>
      </c>
      <c r="C642" s="145">
        <v>8300</v>
      </c>
      <c r="D642" s="308">
        <v>3</v>
      </c>
      <c r="E642" s="308">
        <v>2000</v>
      </c>
      <c r="F642" s="308">
        <v>2800</v>
      </c>
      <c r="G642" s="308">
        <v>283</v>
      </c>
      <c r="H642" s="308">
        <v>31</v>
      </c>
      <c r="I642" s="406" t="s">
        <v>486</v>
      </c>
      <c r="J642" s="70">
        <v>0</v>
      </c>
      <c r="K642" s="70">
        <v>0</v>
      </c>
      <c r="L642" s="407">
        <f t="shared" si="218"/>
        <v>0</v>
      </c>
      <c r="M642" s="70">
        <v>0</v>
      </c>
      <c r="N642" s="70">
        <v>0</v>
      </c>
      <c r="O642" s="407">
        <f t="shared" si="219"/>
        <v>0</v>
      </c>
      <c r="P642" s="407">
        <f t="shared" si="220"/>
        <v>0</v>
      </c>
      <c r="Q642" s="418" t="s">
        <v>54</v>
      </c>
      <c r="R642" s="414"/>
      <c r="S642" s="442"/>
      <c r="T642" s="128" t="s">
        <v>229</v>
      </c>
      <c r="U642" s="76"/>
    </row>
    <row r="643" spans="1:21" s="45" customFormat="1">
      <c r="A643" s="76"/>
      <c r="B643" s="308">
        <v>2014</v>
      </c>
      <c r="C643" s="145">
        <v>8300</v>
      </c>
      <c r="D643" s="308">
        <v>3</v>
      </c>
      <c r="E643" s="308">
        <v>2000</v>
      </c>
      <c r="F643" s="308">
        <v>2800</v>
      </c>
      <c r="G643" s="308">
        <v>283</v>
      </c>
      <c r="H643" s="308">
        <v>32</v>
      </c>
      <c r="I643" s="406" t="s">
        <v>487</v>
      </c>
      <c r="J643" s="70">
        <v>0</v>
      </c>
      <c r="K643" s="70">
        <v>0</v>
      </c>
      <c r="L643" s="407">
        <f t="shared" si="218"/>
        <v>0</v>
      </c>
      <c r="M643" s="70">
        <v>0</v>
      </c>
      <c r="N643" s="70">
        <v>0</v>
      </c>
      <c r="O643" s="407">
        <f t="shared" si="219"/>
        <v>0</v>
      </c>
      <c r="P643" s="407">
        <f t="shared" si="220"/>
        <v>0</v>
      </c>
      <c r="Q643" s="72" t="s">
        <v>54</v>
      </c>
      <c r="R643" s="414"/>
      <c r="S643" s="442"/>
      <c r="T643" s="128" t="s">
        <v>229</v>
      </c>
      <c r="U643" s="76"/>
    </row>
    <row r="644" spans="1:21" s="45" customFormat="1">
      <c r="A644" s="76"/>
      <c r="B644" s="308">
        <v>2014</v>
      </c>
      <c r="C644" s="145">
        <v>8300</v>
      </c>
      <c r="D644" s="308">
        <v>3</v>
      </c>
      <c r="E644" s="308">
        <v>2000</v>
      </c>
      <c r="F644" s="308">
        <v>2800</v>
      </c>
      <c r="G644" s="308">
        <v>283</v>
      </c>
      <c r="H644" s="308">
        <v>33</v>
      </c>
      <c r="I644" s="406" t="s">
        <v>488</v>
      </c>
      <c r="J644" s="70">
        <v>0</v>
      </c>
      <c r="K644" s="70">
        <v>0</v>
      </c>
      <c r="L644" s="407">
        <f t="shared" si="218"/>
        <v>0</v>
      </c>
      <c r="M644" s="70">
        <v>0</v>
      </c>
      <c r="N644" s="70">
        <v>0</v>
      </c>
      <c r="O644" s="407">
        <f t="shared" si="219"/>
        <v>0</v>
      </c>
      <c r="P644" s="407">
        <f t="shared" si="220"/>
        <v>0</v>
      </c>
      <c r="Q644" s="72" t="s">
        <v>54</v>
      </c>
      <c r="R644" s="414"/>
      <c r="S644" s="442"/>
      <c r="T644" s="128" t="s">
        <v>229</v>
      </c>
      <c r="U644" s="76"/>
    </row>
    <row r="645" spans="1:21" s="45" customFormat="1">
      <c r="A645" s="76"/>
      <c r="B645" s="308">
        <v>2014</v>
      </c>
      <c r="C645" s="145">
        <v>8300</v>
      </c>
      <c r="D645" s="308">
        <v>3</v>
      </c>
      <c r="E645" s="308">
        <v>2000</v>
      </c>
      <c r="F645" s="308">
        <v>2800</v>
      </c>
      <c r="G645" s="308">
        <v>283</v>
      </c>
      <c r="H645" s="308">
        <v>34</v>
      </c>
      <c r="I645" s="406" t="s">
        <v>489</v>
      </c>
      <c r="J645" s="70">
        <v>0</v>
      </c>
      <c r="K645" s="70">
        <v>0</v>
      </c>
      <c r="L645" s="407">
        <f t="shared" si="218"/>
        <v>0</v>
      </c>
      <c r="M645" s="70">
        <v>0</v>
      </c>
      <c r="N645" s="70">
        <v>0</v>
      </c>
      <c r="O645" s="407">
        <f t="shared" si="219"/>
        <v>0</v>
      </c>
      <c r="P645" s="407">
        <f t="shared" si="220"/>
        <v>0</v>
      </c>
      <c r="Q645" s="72" t="s">
        <v>54</v>
      </c>
      <c r="R645" s="414"/>
      <c r="S645" s="442"/>
      <c r="T645" s="128" t="s">
        <v>229</v>
      </c>
      <c r="U645" s="76"/>
    </row>
    <row r="646" spans="1:21" s="45" customFormat="1">
      <c r="A646" s="76"/>
      <c r="B646" s="308">
        <v>2014</v>
      </c>
      <c r="C646" s="145">
        <v>8300</v>
      </c>
      <c r="D646" s="308">
        <v>3</v>
      </c>
      <c r="E646" s="308">
        <v>2000</v>
      </c>
      <c r="F646" s="308">
        <v>2800</v>
      </c>
      <c r="G646" s="308">
        <v>283</v>
      </c>
      <c r="H646" s="308">
        <v>35</v>
      </c>
      <c r="I646" s="406" t="s">
        <v>490</v>
      </c>
      <c r="J646" s="70">
        <v>0</v>
      </c>
      <c r="K646" s="70">
        <v>0</v>
      </c>
      <c r="L646" s="407">
        <f t="shared" si="218"/>
        <v>0</v>
      </c>
      <c r="M646" s="70">
        <v>0</v>
      </c>
      <c r="N646" s="70">
        <v>0</v>
      </c>
      <c r="O646" s="407">
        <f t="shared" si="219"/>
        <v>0</v>
      </c>
      <c r="P646" s="407">
        <f t="shared" si="220"/>
        <v>0</v>
      </c>
      <c r="Q646" s="72" t="s">
        <v>54</v>
      </c>
      <c r="R646" s="414"/>
      <c r="S646" s="442"/>
      <c r="T646" s="128" t="s">
        <v>229</v>
      </c>
      <c r="U646" s="76"/>
    </row>
    <row r="647" spans="1:21" s="77" customFormat="1">
      <c r="A647" s="76"/>
      <c r="B647" s="402">
        <v>2014</v>
      </c>
      <c r="C647" s="403">
        <v>8300</v>
      </c>
      <c r="D647" s="402">
        <v>3</v>
      </c>
      <c r="E647" s="402">
        <v>2000</v>
      </c>
      <c r="F647" s="402">
        <v>2900</v>
      </c>
      <c r="G647" s="402"/>
      <c r="H647" s="402"/>
      <c r="I647" s="232" t="s">
        <v>81</v>
      </c>
      <c r="J647" s="170">
        <f>J648+J651+J653+J655</f>
        <v>0</v>
      </c>
      <c r="K647" s="170">
        <f t="shared" ref="K647:P647" si="221">K648+K651+K653+K655</f>
        <v>0</v>
      </c>
      <c r="L647" s="170">
        <f t="shared" si="221"/>
        <v>0</v>
      </c>
      <c r="M647" s="170">
        <f t="shared" si="221"/>
        <v>0</v>
      </c>
      <c r="N647" s="170">
        <f t="shared" si="221"/>
        <v>0</v>
      </c>
      <c r="O647" s="170">
        <f t="shared" si="221"/>
        <v>0</v>
      </c>
      <c r="P647" s="170">
        <f t="shared" si="221"/>
        <v>0</v>
      </c>
      <c r="Q647" s="170"/>
      <c r="R647" s="404"/>
      <c r="S647" s="170"/>
      <c r="T647" s="57"/>
      <c r="U647" s="76"/>
    </row>
    <row r="648" spans="1:21" s="77" customFormat="1">
      <c r="A648" s="76"/>
      <c r="B648" s="100">
        <v>2014</v>
      </c>
      <c r="C648" s="245">
        <v>8300</v>
      </c>
      <c r="D648" s="100">
        <v>3</v>
      </c>
      <c r="E648" s="100">
        <v>2000</v>
      </c>
      <c r="F648" s="100">
        <v>2900</v>
      </c>
      <c r="G648" s="100">
        <v>291</v>
      </c>
      <c r="H648" s="100"/>
      <c r="I648" s="233" t="s">
        <v>241</v>
      </c>
      <c r="J648" s="171">
        <f>J649+J650</f>
        <v>0</v>
      </c>
      <c r="K648" s="171">
        <f t="shared" ref="K648:P648" si="222">K649+K650</f>
        <v>0</v>
      </c>
      <c r="L648" s="171">
        <f t="shared" si="222"/>
        <v>0</v>
      </c>
      <c r="M648" s="171">
        <f t="shared" si="222"/>
        <v>0</v>
      </c>
      <c r="N648" s="171">
        <f t="shared" si="222"/>
        <v>0</v>
      </c>
      <c r="O648" s="171">
        <f t="shared" si="222"/>
        <v>0</v>
      </c>
      <c r="P648" s="171">
        <f t="shared" si="222"/>
        <v>0</v>
      </c>
      <c r="Q648" s="171"/>
      <c r="R648" s="405"/>
      <c r="S648" s="206"/>
      <c r="T648" s="63"/>
      <c r="U648" s="76"/>
    </row>
    <row r="649" spans="1:21" s="77" customFormat="1">
      <c r="A649" s="76"/>
      <c r="B649" s="445">
        <v>2014</v>
      </c>
      <c r="C649" s="142">
        <v>8300</v>
      </c>
      <c r="D649" s="445">
        <v>3</v>
      </c>
      <c r="E649" s="445">
        <v>2000</v>
      </c>
      <c r="F649" s="445">
        <v>2900</v>
      </c>
      <c r="G649" s="445">
        <v>291</v>
      </c>
      <c r="H649" s="445">
        <v>1</v>
      </c>
      <c r="I649" s="406" t="s">
        <v>491</v>
      </c>
      <c r="J649" s="70">
        <v>0</v>
      </c>
      <c r="K649" s="70">
        <v>0</v>
      </c>
      <c r="L649" s="407">
        <f>J649+K649</f>
        <v>0</v>
      </c>
      <c r="M649" s="70">
        <v>0</v>
      </c>
      <c r="N649" s="70">
        <v>0</v>
      </c>
      <c r="O649" s="407">
        <f>+M649+N649</f>
        <v>0</v>
      </c>
      <c r="P649" s="407">
        <f>+L649+O649</f>
        <v>0</v>
      </c>
      <c r="Q649" s="72" t="s">
        <v>54</v>
      </c>
      <c r="R649" s="71"/>
      <c r="S649" s="442"/>
      <c r="T649" s="73" t="s">
        <v>48</v>
      </c>
      <c r="U649" s="76"/>
    </row>
    <row r="650" spans="1:21" s="77" customFormat="1">
      <c r="A650" s="76"/>
      <c r="B650" s="445">
        <v>2014</v>
      </c>
      <c r="C650" s="142">
        <v>8300</v>
      </c>
      <c r="D650" s="445">
        <v>3</v>
      </c>
      <c r="E650" s="445">
        <v>2000</v>
      </c>
      <c r="F650" s="445">
        <v>2900</v>
      </c>
      <c r="G650" s="445">
        <v>291</v>
      </c>
      <c r="H650" s="445">
        <v>2</v>
      </c>
      <c r="I650" s="406" t="s">
        <v>241</v>
      </c>
      <c r="J650" s="70">
        <v>0</v>
      </c>
      <c r="K650" s="70">
        <v>0</v>
      </c>
      <c r="L650" s="407">
        <f>J650+K650</f>
        <v>0</v>
      </c>
      <c r="M650" s="70">
        <v>0</v>
      </c>
      <c r="N650" s="70">
        <v>0</v>
      </c>
      <c r="O650" s="407">
        <f>+M650+N650</f>
        <v>0</v>
      </c>
      <c r="P650" s="407">
        <f>+L650+O650</f>
        <v>0</v>
      </c>
      <c r="Q650" s="72" t="s">
        <v>54</v>
      </c>
      <c r="R650" s="71"/>
      <c r="S650" s="442"/>
      <c r="T650" s="73" t="s">
        <v>48</v>
      </c>
      <c r="U650" s="76"/>
    </row>
    <row r="651" spans="1:21" s="77" customFormat="1" ht="40.5">
      <c r="A651" s="76"/>
      <c r="B651" s="100">
        <v>2014</v>
      </c>
      <c r="C651" s="245">
        <v>8300</v>
      </c>
      <c r="D651" s="100">
        <v>3</v>
      </c>
      <c r="E651" s="100">
        <v>2000</v>
      </c>
      <c r="F651" s="100">
        <v>2900</v>
      </c>
      <c r="G651" s="100">
        <v>293</v>
      </c>
      <c r="H651" s="100"/>
      <c r="I651" s="233" t="s">
        <v>492</v>
      </c>
      <c r="J651" s="171">
        <f>J652</f>
        <v>0</v>
      </c>
      <c r="K651" s="171">
        <f t="shared" ref="K651:P653" si="223">K652</f>
        <v>0</v>
      </c>
      <c r="L651" s="171">
        <f t="shared" si="223"/>
        <v>0</v>
      </c>
      <c r="M651" s="171">
        <f t="shared" si="223"/>
        <v>0</v>
      </c>
      <c r="N651" s="171">
        <f t="shared" si="223"/>
        <v>0</v>
      </c>
      <c r="O651" s="171">
        <f t="shared" si="223"/>
        <v>0</v>
      </c>
      <c r="P651" s="171">
        <f t="shared" si="223"/>
        <v>0</v>
      </c>
      <c r="Q651" s="171"/>
      <c r="R651" s="412"/>
      <c r="S651" s="206"/>
      <c r="T651" s="63"/>
      <c r="U651" s="76"/>
    </row>
    <row r="652" spans="1:21" s="77" customFormat="1" ht="40.5">
      <c r="A652" s="76"/>
      <c r="B652" s="308">
        <v>2014</v>
      </c>
      <c r="C652" s="145">
        <v>8300</v>
      </c>
      <c r="D652" s="308">
        <v>3</v>
      </c>
      <c r="E652" s="308">
        <v>2000</v>
      </c>
      <c r="F652" s="308">
        <v>2900</v>
      </c>
      <c r="G652" s="308">
        <v>293</v>
      </c>
      <c r="H652" s="308">
        <v>1</v>
      </c>
      <c r="I652" s="429" t="s">
        <v>492</v>
      </c>
      <c r="J652" s="70">
        <v>0</v>
      </c>
      <c r="K652" s="70">
        <v>0</v>
      </c>
      <c r="L652" s="407">
        <f>J652+K652</f>
        <v>0</v>
      </c>
      <c r="M652" s="70">
        <v>0</v>
      </c>
      <c r="N652" s="70">
        <v>0</v>
      </c>
      <c r="O652" s="407">
        <f>+M652+N652</f>
        <v>0</v>
      </c>
      <c r="P652" s="407">
        <f>+L652+O652</f>
        <v>0</v>
      </c>
      <c r="Q652" s="72" t="s">
        <v>54</v>
      </c>
      <c r="R652" s="414"/>
      <c r="S652" s="442"/>
      <c r="T652" s="138" t="s">
        <v>229</v>
      </c>
      <c r="U652" s="76"/>
    </row>
    <row r="653" spans="1:21" s="79" customFormat="1" ht="40.5">
      <c r="A653" s="76"/>
      <c r="B653" s="100">
        <v>2014</v>
      </c>
      <c r="C653" s="245">
        <v>8300</v>
      </c>
      <c r="D653" s="100">
        <v>3</v>
      </c>
      <c r="E653" s="100">
        <v>2000</v>
      </c>
      <c r="F653" s="100">
        <v>2900</v>
      </c>
      <c r="G653" s="100">
        <v>294</v>
      </c>
      <c r="H653" s="100"/>
      <c r="I653" s="233" t="s">
        <v>493</v>
      </c>
      <c r="J653" s="171">
        <f>J654</f>
        <v>0</v>
      </c>
      <c r="K653" s="171">
        <f t="shared" si="223"/>
        <v>0</v>
      </c>
      <c r="L653" s="171">
        <f t="shared" si="223"/>
        <v>0</v>
      </c>
      <c r="M653" s="171">
        <f t="shared" si="223"/>
        <v>0</v>
      </c>
      <c r="N653" s="171">
        <f t="shared" si="223"/>
        <v>0</v>
      </c>
      <c r="O653" s="171">
        <f t="shared" si="223"/>
        <v>0</v>
      </c>
      <c r="P653" s="171">
        <f t="shared" si="223"/>
        <v>0</v>
      </c>
      <c r="Q653" s="171"/>
      <c r="R653" s="405"/>
      <c r="S653" s="206"/>
      <c r="T653" s="63"/>
      <c r="U653" s="150"/>
    </row>
    <row r="654" spans="1:21" s="45" customFormat="1">
      <c r="A654" s="76"/>
      <c r="B654" s="445">
        <v>2014</v>
      </c>
      <c r="C654" s="142">
        <v>8300</v>
      </c>
      <c r="D654" s="445">
        <v>3</v>
      </c>
      <c r="E654" s="445">
        <v>2000</v>
      </c>
      <c r="F654" s="445">
        <v>2900</v>
      </c>
      <c r="G654" s="445">
        <v>294</v>
      </c>
      <c r="H654" s="445">
        <v>1</v>
      </c>
      <c r="I654" s="406" t="s">
        <v>494</v>
      </c>
      <c r="J654" s="70">
        <v>0</v>
      </c>
      <c r="K654" s="70">
        <v>0</v>
      </c>
      <c r="L654" s="407">
        <f>J654+K654</f>
        <v>0</v>
      </c>
      <c r="M654" s="70">
        <v>0</v>
      </c>
      <c r="N654" s="70">
        <v>0</v>
      </c>
      <c r="O654" s="407">
        <f>+M654+N654</f>
        <v>0</v>
      </c>
      <c r="P654" s="407">
        <f>+L654+O654</f>
        <v>0</v>
      </c>
      <c r="Q654" s="72" t="s">
        <v>54</v>
      </c>
      <c r="R654" s="71"/>
      <c r="S654" s="442"/>
      <c r="T654" s="73" t="s">
        <v>48</v>
      </c>
      <c r="U654" s="150"/>
    </row>
    <row r="655" spans="1:21" s="79" customFormat="1" ht="40.5">
      <c r="A655" s="76"/>
      <c r="B655" s="100">
        <v>2014</v>
      </c>
      <c r="C655" s="245">
        <v>8300</v>
      </c>
      <c r="D655" s="100">
        <v>3</v>
      </c>
      <c r="E655" s="100">
        <v>2000</v>
      </c>
      <c r="F655" s="100">
        <v>2900</v>
      </c>
      <c r="G655" s="100">
        <v>297</v>
      </c>
      <c r="H655" s="100"/>
      <c r="I655" s="233" t="s">
        <v>495</v>
      </c>
      <c r="J655" s="171">
        <f>J656</f>
        <v>0</v>
      </c>
      <c r="K655" s="171">
        <f t="shared" ref="K655:P655" si="224">K656</f>
        <v>0</v>
      </c>
      <c r="L655" s="171">
        <f t="shared" si="224"/>
        <v>0</v>
      </c>
      <c r="M655" s="171">
        <f t="shared" si="224"/>
        <v>0</v>
      </c>
      <c r="N655" s="171">
        <f t="shared" si="224"/>
        <v>0</v>
      </c>
      <c r="O655" s="171">
        <f t="shared" si="224"/>
        <v>0</v>
      </c>
      <c r="P655" s="171">
        <f t="shared" si="224"/>
        <v>0</v>
      </c>
      <c r="Q655" s="171"/>
      <c r="R655" s="405"/>
      <c r="S655" s="171"/>
      <c r="T655" s="63"/>
      <c r="U655" s="76"/>
    </row>
    <row r="656" spans="1:21" s="45" customFormat="1" ht="40.5">
      <c r="A656" s="76"/>
      <c r="B656" s="445">
        <v>2014</v>
      </c>
      <c r="C656" s="142">
        <v>8300</v>
      </c>
      <c r="D656" s="445">
        <v>3</v>
      </c>
      <c r="E656" s="445">
        <v>2000</v>
      </c>
      <c r="F656" s="445">
        <v>2900</v>
      </c>
      <c r="G656" s="445">
        <v>297</v>
      </c>
      <c r="H656" s="445">
        <v>1</v>
      </c>
      <c r="I656" s="406" t="s">
        <v>495</v>
      </c>
      <c r="J656" s="70">
        <v>0</v>
      </c>
      <c r="K656" s="70">
        <v>0</v>
      </c>
      <c r="L656" s="407">
        <f>J656+K656</f>
        <v>0</v>
      </c>
      <c r="M656" s="70">
        <v>0</v>
      </c>
      <c r="N656" s="70">
        <v>0</v>
      </c>
      <c r="O656" s="407">
        <f>+M656+N656</f>
        <v>0</v>
      </c>
      <c r="P656" s="407">
        <f>+L656+O656</f>
        <v>0</v>
      </c>
      <c r="Q656" s="72" t="s">
        <v>54</v>
      </c>
      <c r="R656" s="71"/>
      <c r="S656" s="72"/>
      <c r="T656" s="151" t="s">
        <v>229</v>
      </c>
      <c r="U656" s="76"/>
    </row>
    <row r="657" spans="1:21" s="74" customFormat="1">
      <c r="A657" s="76"/>
      <c r="B657" s="397">
        <v>2014</v>
      </c>
      <c r="C657" s="398">
        <v>8300</v>
      </c>
      <c r="D657" s="397">
        <v>3</v>
      </c>
      <c r="E657" s="397">
        <v>3000</v>
      </c>
      <c r="F657" s="397"/>
      <c r="G657" s="397"/>
      <c r="H657" s="397"/>
      <c r="I657" s="399" t="s">
        <v>83</v>
      </c>
      <c r="J657" s="400">
        <f t="shared" ref="J657:P657" si="225">J658+J661+J746+J749+J761+J752</f>
        <v>0</v>
      </c>
      <c r="K657" s="400">
        <f t="shared" si="225"/>
        <v>0</v>
      </c>
      <c r="L657" s="400">
        <f t="shared" si="225"/>
        <v>0</v>
      </c>
      <c r="M657" s="400">
        <f t="shared" si="225"/>
        <v>0</v>
      </c>
      <c r="N657" s="400">
        <f t="shared" si="225"/>
        <v>0</v>
      </c>
      <c r="O657" s="400">
        <f t="shared" si="225"/>
        <v>0</v>
      </c>
      <c r="P657" s="400">
        <f t="shared" si="225"/>
        <v>0</v>
      </c>
      <c r="Q657" s="400"/>
      <c r="R657" s="401"/>
      <c r="S657" s="400"/>
      <c r="T657" s="75"/>
      <c r="U657" s="76"/>
    </row>
    <row r="658" spans="1:21" s="77" customFormat="1">
      <c r="A658" s="76"/>
      <c r="B658" s="402">
        <v>2014</v>
      </c>
      <c r="C658" s="403">
        <v>8300</v>
      </c>
      <c r="D658" s="402">
        <v>3</v>
      </c>
      <c r="E658" s="402">
        <v>3000</v>
      </c>
      <c r="F658" s="402">
        <v>3100</v>
      </c>
      <c r="G658" s="402"/>
      <c r="H658" s="402"/>
      <c r="I658" s="232" t="s">
        <v>84</v>
      </c>
      <c r="J658" s="170">
        <f>J659</f>
        <v>0</v>
      </c>
      <c r="K658" s="170">
        <f t="shared" ref="K658:P659" si="226">K659</f>
        <v>0</v>
      </c>
      <c r="L658" s="170">
        <f t="shared" si="226"/>
        <v>0</v>
      </c>
      <c r="M658" s="170">
        <f t="shared" si="226"/>
        <v>0</v>
      </c>
      <c r="N658" s="170">
        <f t="shared" si="226"/>
        <v>0</v>
      </c>
      <c r="O658" s="170">
        <f t="shared" si="226"/>
        <v>0</v>
      </c>
      <c r="P658" s="170">
        <f t="shared" si="226"/>
        <v>0</v>
      </c>
      <c r="Q658" s="170"/>
      <c r="R658" s="404"/>
      <c r="S658" s="170"/>
      <c r="T658" s="57"/>
      <c r="U658" s="76"/>
    </row>
    <row r="659" spans="1:21" s="79" customFormat="1">
      <c r="A659" s="76"/>
      <c r="B659" s="100">
        <v>2014</v>
      </c>
      <c r="C659" s="245">
        <v>8300</v>
      </c>
      <c r="D659" s="100">
        <v>3</v>
      </c>
      <c r="E659" s="100">
        <v>3000</v>
      </c>
      <c r="F659" s="100">
        <v>3100</v>
      </c>
      <c r="G659" s="100">
        <v>312</v>
      </c>
      <c r="H659" s="100"/>
      <c r="I659" s="233" t="s">
        <v>496</v>
      </c>
      <c r="J659" s="171">
        <f>J660</f>
        <v>0</v>
      </c>
      <c r="K659" s="171">
        <f t="shared" si="226"/>
        <v>0</v>
      </c>
      <c r="L659" s="171">
        <f t="shared" si="226"/>
        <v>0</v>
      </c>
      <c r="M659" s="171">
        <f t="shared" si="226"/>
        <v>0</v>
      </c>
      <c r="N659" s="171">
        <f t="shared" si="226"/>
        <v>0</v>
      </c>
      <c r="O659" s="171">
        <f t="shared" si="226"/>
        <v>0</v>
      </c>
      <c r="P659" s="171">
        <f t="shared" si="226"/>
        <v>0</v>
      </c>
      <c r="Q659" s="171"/>
      <c r="R659" s="405"/>
      <c r="S659" s="171"/>
      <c r="T659" s="63"/>
      <c r="U659" s="76"/>
    </row>
    <row r="660" spans="1:21" s="45" customFormat="1">
      <c r="A660" s="76"/>
      <c r="B660" s="445">
        <v>2014</v>
      </c>
      <c r="C660" s="142">
        <v>8300</v>
      </c>
      <c r="D660" s="445">
        <v>3</v>
      </c>
      <c r="E660" s="445">
        <v>3000</v>
      </c>
      <c r="F660" s="445">
        <v>3100</v>
      </c>
      <c r="G660" s="445">
        <v>312</v>
      </c>
      <c r="H660" s="445">
        <v>1</v>
      </c>
      <c r="I660" s="406" t="s">
        <v>497</v>
      </c>
      <c r="J660" s="70">
        <v>0</v>
      </c>
      <c r="K660" s="70">
        <v>0</v>
      </c>
      <c r="L660" s="407">
        <f>J660+K660</f>
        <v>0</v>
      </c>
      <c r="M660" s="70">
        <v>0</v>
      </c>
      <c r="N660" s="70">
        <v>0</v>
      </c>
      <c r="O660" s="407">
        <f>+M660+N660</f>
        <v>0</v>
      </c>
      <c r="P660" s="407">
        <f>+L660+O660</f>
        <v>0</v>
      </c>
      <c r="Q660" s="72" t="s">
        <v>65</v>
      </c>
      <c r="R660" s="71"/>
      <c r="S660" s="72"/>
      <c r="T660" s="73" t="s">
        <v>48</v>
      </c>
      <c r="U660" s="76"/>
    </row>
    <row r="661" spans="1:21" s="77" customFormat="1" ht="40.5">
      <c r="A661" s="76"/>
      <c r="B661" s="402">
        <v>2014</v>
      </c>
      <c r="C661" s="403">
        <v>8300</v>
      </c>
      <c r="D661" s="402">
        <v>3</v>
      </c>
      <c r="E661" s="402">
        <v>3000</v>
      </c>
      <c r="F661" s="402">
        <v>3300</v>
      </c>
      <c r="G661" s="402"/>
      <c r="H661" s="402"/>
      <c r="I661" s="232" t="s">
        <v>102</v>
      </c>
      <c r="J661" s="170">
        <f>J662+J664+J667+J732+J736</f>
        <v>0</v>
      </c>
      <c r="K661" s="170">
        <f t="shared" ref="K661:P661" si="227">K662+K664+K667+K732+K736</f>
        <v>0</v>
      </c>
      <c r="L661" s="170">
        <f t="shared" si="227"/>
        <v>0</v>
      </c>
      <c r="M661" s="170">
        <f t="shared" si="227"/>
        <v>0</v>
      </c>
      <c r="N661" s="170">
        <f t="shared" si="227"/>
        <v>0</v>
      </c>
      <c r="O661" s="170">
        <f t="shared" si="227"/>
        <v>0</v>
      </c>
      <c r="P661" s="170">
        <f t="shared" si="227"/>
        <v>0</v>
      </c>
      <c r="Q661" s="170"/>
      <c r="R661" s="404"/>
      <c r="S661" s="170"/>
      <c r="T661" s="57"/>
      <c r="U661" s="76"/>
    </row>
    <row r="662" spans="1:21" s="79" customFormat="1" ht="40.5">
      <c r="A662" s="76"/>
      <c r="B662" s="100">
        <v>2014</v>
      </c>
      <c r="C662" s="245">
        <v>8300</v>
      </c>
      <c r="D662" s="100">
        <v>3</v>
      </c>
      <c r="E662" s="100">
        <v>3000</v>
      </c>
      <c r="F662" s="100">
        <v>3300</v>
      </c>
      <c r="G662" s="100">
        <v>331</v>
      </c>
      <c r="H662" s="100"/>
      <c r="I662" s="233" t="s">
        <v>103</v>
      </c>
      <c r="J662" s="171">
        <f>J663</f>
        <v>0</v>
      </c>
      <c r="K662" s="171">
        <f t="shared" ref="K662:P662" si="228">K663</f>
        <v>0</v>
      </c>
      <c r="L662" s="171">
        <f t="shared" si="228"/>
        <v>0</v>
      </c>
      <c r="M662" s="171">
        <f t="shared" si="228"/>
        <v>0</v>
      </c>
      <c r="N662" s="171">
        <f t="shared" si="228"/>
        <v>0</v>
      </c>
      <c r="O662" s="171">
        <f t="shared" si="228"/>
        <v>0</v>
      </c>
      <c r="P662" s="171">
        <f t="shared" si="228"/>
        <v>0</v>
      </c>
      <c r="Q662" s="416"/>
      <c r="R662" s="412"/>
      <c r="S662" s="206"/>
      <c r="T662" s="63"/>
      <c r="U662" s="76"/>
    </row>
    <row r="663" spans="1:21" s="45" customFormat="1">
      <c r="A663" s="76"/>
      <c r="B663" s="308">
        <v>2014</v>
      </c>
      <c r="C663" s="145">
        <v>8300</v>
      </c>
      <c r="D663" s="308">
        <v>3</v>
      </c>
      <c r="E663" s="308">
        <v>3000</v>
      </c>
      <c r="F663" s="308">
        <v>3300</v>
      </c>
      <c r="G663" s="308">
        <v>331</v>
      </c>
      <c r="H663" s="308">
        <v>1</v>
      </c>
      <c r="I663" s="406" t="s">
        <v>498</v>
      </c>
      <c r="J663" s="70">
        <v>0</v>
      </c>
      <c r="K663" s="70">
        <v>0</v>
      </c>
      <c r="L663" s="407">
        <f>J663+K663</f>
        <v>0</v>
      </c>
      <c r="M663" s="70">
        <v>0</v>
      </c>
      <c r="N663" s="70">
        <v>0</v>
      </c>
      <c r="O663" s="407">
        <f>+M663+N663</f>
        <v>0</v>
      </c>
      <c r="P663" s="407">
        <f>+L663+O663</f>
        <v>0</v>
      </c>
      <c r="Q663" s="418" t="s">
        <v>65</v>
      </c>
      <c r="R663" s="414"/>
      <c r="S663" s="442"/>
      <c r="T663" s="128" t="s">
        <v>229</v>
      </c>
      <c r="U663" s="76"/>
    </row>
    <row r="664" spans="1:21" s="79" customFormat="1" ht="40.5">
      <c r="A664" s="76"/>
      <c r="B664" s="100">
        <v>2014</v>
      </c>
      <c r="C664" s="245">
        <v>8300</v>
      </c>
      <c r="D664" s="100">
        <v>3</v>
      </c>
      <c r="E664" s="100">
        <v>3000</v>
      </c>
      <c r="F664" s="100">
        <v>3300</v>
      </c>
      <c r="G664" s="100">
        <v>333</v>
      </c>
      <c r="H664" s="100"/>
      <c r="I664" s="233" t="s">
        <v>105</v>
      </c>
      <c r="J664" s="171">
        <f>SUM(J665:J666)</f>
        <v>0</v>
      </c>
      <c r="K664" s="171">
        <f t="shared" ref="K664:P664" si="229">SUM(K665:K666)</f>
        <v>0</v>
      </c>
      <c r="L664" s="171">
        <f t="shared" si="229"/>
        <v>0</v>
      </c>
      <c r="M664" s="171">
        <f t="shared" si="229"/>
        <v>0</v>
      </c>
      <c r="N664" s="171">
        <f t="shared" si="229"/>
        <v>0</v>
      </c>
      <c r="O664" s="171">
        <f t="shared" si="229"/>
        <v>0</v>
      </c>
      <c r="P664" s="171">
        <f t="shared" si="229"/>
        <v>0</v>
      </c>
      <c r="Q664" s="171"/>
      <c r="R664" s="405"/>
      <c r="S664" s="206"/>
      <c r="T664" s="63"/>
      <c r="U664" s="76"/>
    </row>
    <row r="665" spans="1:21" s="45" customFormat="1">
      <c r="A665" s="76"/>
      <c r="B665" s="445">
        <v>2014</v>
      </c>
      <c r="C665" s="142">
        <v>8300</v>
      </c>
      <c r="D665" s="445">
        <v>3</v>
      </c>
      <c r="E665" s="445">
        <v>3000</v>
      </c>
      <c r="F665" s="445">
        <v>3300</v>
      </c>
      <c r="G665" s="445">
        <v>333</v>
      </c>
      <c r="H665" s="445">
        <v>1</v>
      </c>
      <c r="I665" s="406" t="s">
        <v>499</v>
      </c>
      <c r="J665" s="70">
        <v>0</v>
      </c>
      <c r="K665" s="70">
        <v>0</v>
      </c>
      <c r="L665" s="407">
        <f>J665+K665</f>
        <v>0</v>
      </c>
      <c r="M665" s="70">
        <v>0</v>
      </c>
      <c r="N665" s="70">
        <v>0</v>
      </c>
      <c r="O665" s="407">
        <f>+M665+N665</f>
        <v>0</v>
      </c>
      <c r="P665" s="407">
        <f>+L665+O665</f>
        <v>0</v>
      </c>
      <c r="Q665" s="72" t="s">
        <v>65</v>
      </c>
      <c r="R665" s="71"/>
      <c r="S665" s="442"/>
      <c r="T665" s="128" t="s">
        <v>229</v>
      </c>
      <c r="U665" s="76"/>
    </row>
    <row r="666" spans="1:21" s="45" customFormat="1">
      <c r="A666" s="76"/>
      <c r="B666" s="308">
        <v>2014</v>
      </c>
      <c r="C666" s="145">
        <v>8300</v>
      </c>
      <c r="D666" s="308">
        <v>3</v>
      </c>
      <c r="E666" s="308">
        <v>3000</v>
      </c>
      <c r="F666" s="308">
        <v>3300</v>
      </c>
      <c r="G666" s="308">
        <v>333</v>
      </c>
      <c r="H666" s="308">
        <v>2</v>
      </c>
      <c r="I666" s="406" t="s">
        <v>500</v>
      </c>
      <c r="J666" s="70">
        <v>0</v>
      </c>
      <c r="K666" s="70">
        <v>0</v>
      </c>
      <c r="L666" s="407">
        <f>J666+K666</f>
        <v>0</v>
      </c>
      <c r="M666" s="70">
        <v>0</v>
      </c>
      <c r="N666" s="70">
        <v>0</v>
      </c>
      <c r="O666" s="407">
        <f>+M666+N666</f>
        <v>0</v>
      </c>
      <c r="P666" s="407">
        <f>+L666+O666</f>
        <v>0</v>
      </c>
      <c r="Q666" s="418" t="s">
        <v>65</v>
      </c>
      <c r="R666" s="414"/>
      <c r="S666" s="442"/>
      <c r="T666" s="128" t="s">
        <v>229</v>
      </c>
      <c r="U666" s="76"/>
    </row>
    <row r="667" spans="1:21" s="79" customFormat="1">
      <c r="A667" s="76"/>
      <c r="B667" s="100">
        <v>2014</v>
      </c>
      <c r="C667" s="245">
        <v>8300</v>
      </c>
      <c r="D667" s="100">
        <v>3</v>
      </c>
      <c r="E667" s="100">
        <v>3000</v>
      </c>
      <c r="F667" s="100">
        <v>3300</v>
      </c>
      <c r="G667" s="100">
        <v>334</v>
      </c>
      <c r="H667" s="100"/>
      <c r="I667" s="233" t="s">
        <v>106</v>
      </c>
      <c r="J667" s="171">
        <f t="shared" ref="J667:P667" si="230">+J668+J731</f>
        <v>0</v>
      </c>
      <c r="K667" s="171">
        <f t="shared" si="230"/>
        <v>0</v>
      </c>
      <c r="L667" s="171">
        <f t="shared" si="230"/>
        <v>0</v>
      </c>
      <c r="M667" s="171">
        <f t="shared" si="230"/>
        <v>0</v>
      </c>
      <c r="N667" s="171">
        <f t="shared" si="230"/>
        <v>0</v>
      </c>
      <c r="O667" s="171">
        <f t="shared" si="230"/>
        <v>0</v>
      </c>
      <c r="P667" s="171">
        <f t="shared" si="230"/>
        <v>0</v>
      </c>
      <c r="Q667" s="171"/>
      <c r="R667" s="405"/>
      <c r="S667" s="206"/>
      <c r="T667" s="63"/>
      <c r="U667" s="76"/>
    </row>
    <row r="668" spans="1:21" s="79" customFormat="1">
      <c r="A668" s="76"/>
      <c r="B668" s="308">
        <v>2014</v>
      </c>
      <c r="C668" s="145">
        <v>8300</v>
      </c>
      <c r="D668" s="308">
        <v>3</v>
      </c>
      <c r="E668" s="308">
        <v>3000</v>
      </c>
      <c r="F668" s="308">
        <v>3300</v>
      </c>
      <c r="G668" s="308">
        <v>334</v>
      </c>
      <c r="H668" s="308">
        <v>1</v>
      </c>
      <c r="I668" s="406" t="s">
        <v>501</v>
      </c>
      <c r="J668" s="407">
        <f t="shared" ref="J668:P668" si="231">SUM(J669:J731)</f>
        <v>0</v>
      </c>
      <c r="K668" s="407">
        <f t="shared" si="231"/>
        <v>0</v>
      </c>
      <c r="L668" s="407">
        <f t="shared" si="231"/>
        <v>0</v>
      </c>
      <c r="M668" s="407">
        <f t="shared" si="231"/>
        <v>0</v>
      </c>
      <c r="N668" s="407">
        <f t="shared" si="231"/>
        <v>0</v>
      </c>
      <c r="O668" s="407">
        <f t="shared" si="231"/>
        <v>0</v>
      </c>
      <c r="P668" s="407">
        <f t="shared" si="231"/>
        <v>0</v>
      </c>
      <c r="Q668" s="407"/>
      <c r="R668" s="443">
        <f>SUM(R669:R731)</f>
        <v>0</v>
      </c>
      <c r="S668" s="443">
        <f>SUM(S669:S731)</f>
        <v>0</v>
      </c>
      <c r="T668" s="152"/>
      <c r="U668" s="76"/>
    </row>
    <row r="669" spans="1:21" s="79" customFormat="1">
      <c r="A669" s="76"/>
      <c r="B669" s="445">
        <v>2014</v>
      </c>
      <c r="C669" s="145">
        <v>8300</v>
      </c>
      <c r="D669" s="308">
        <v>3</v>
      </c>
      <c r="E669" s="308">
        <v>3000</v>
      </c>
      <c r="F669" s="308">
        <v>3300</v>
      </c>
      <c r="G669" s="308">
        <v>334</v>
      </c>
      <c r="H669" s="445"/>
      <c r="I669" s="482" t="s">
        <v>1830</v>
      </c>
      <c r="J669" s="449"/>
      <c r="K669" s="449"/>
      <c r="L669" s="449"/>
      <c r="M669" s="449"/>
      <c r="N669" s="449"/>
      <c r="O669" s="449"/>
      <c r="P669" s="449"/>
      <c r="Q669" s="449"/>
      <c r="R669" s="483"/>
      <c r="S669" s="484"/>
      <c r="T669" s="153"/>
      <c r="U669" s="76"/>
    </row>
    <row r="670" spans="1:21" s="79" customFormat="1">
      <c r="A670" s="76"/>
      <c r="B670" s="308">
        <v>2014</v>
      </c>
      <c r="C670" s="145">
        <v>8300</v>
      </c>
      <c r="D670" s="308">
        <v>3</v>
      </c>
      <c r="E670" s="308">
        <v>3000</v>
      </c>
      <c r="F670" s="308">
        <v>3300</v>
      </c>
      <c r="G670" s="308">
        <v>334</v>
      </c>
      <c r="H670" s="308"/>
      <c r="I670" s="485"/>
      <c r="J670" s="449"/>
      <c r="K670" s="449"/>
      <c r="L670" s="449">
        <f>+J670+K670</f>
        <v>0</v>
      </c>
      <c r="M670" s="449"/>
      <c r="N670" s="449"/>
      <c r="O670" s="449">
        <f>+M670+N670</f>
        <v>0</v>
      </c>
      <c r="P670" s="449">
        <f>+L670+O670</f>
        <v>0</v>
      </c>
      <c r="Q670" s="449"/>
      <c r="R670" s="483"/>
      <c r="S670" s="484"/>
      <c r="T670" s="142" t="s">
        <v>229</v>
      </c>
      <c r="U670" s="76"/>
    </row>
    <row r="671" spans="1:21" s="79" customFormat="1">
      <c r="A671" s="76"/>
      <c r="B671" s="445">
        <v>2014</v>
      </c>
      <c r="C671" s="145">
        <v>8300</v>
      </c>
      <c r="D671" s="308">
        <v>3</v>
      </c>
      <c r="E671" s="308">
        <v>3000</v>
      </c>
      <c r="F671" s="308">
        <v>3300</v>
      </c>
      <c r="G671" s="308">
        <v>334</v>
      </c>
      <c r="H671" s="445"/>
      <c r="I671" s="485"/>
      <c r="J671" s="449"/>
      <c r="K671" s="449"/>
      <c r="L671" s="449">
        <f>+J671+K671</f>
        <v>0</v>
      </c>
      <c r="M671" s="449"/>
      <c r="N671" s="449"/>
      <c r="O671" s="449">
        <f>+M671+N671</f>
        <v>0</v>
      </c>
      <c r="P671" s="449">
        <f>+L671+O671</f>
        <v>0</v>
      </c>
      <c r="Q671" s="449"/>
      <c r="R671" s="483"/>
      <c r="S671" s="484"/>
      <c r="T671" s="142" t="s">
        <v>229</v>
      </c>
      <c r="U671" s="76"/>
    </row>
    <row r="672" spans="1:21" s="79" customFormat="1">
      <c r="A672" s="76"/>
      <c r="B672" s="445">
        <v>2014</v>
      </c>
      <c r="C672" s="145">
        <v>8300</v>
      </c>
      <c r="D672" s="308">
        <v>3</v>
      </c>
      <c r="E672" s="308">
        <v>3000</v>
      </c>
      <c r="F672" s="308">
        <v>3300</v>
      </c>
      <c r="G672" s="308">
        <v>334</v>
      </c>
      <c r="H672" s="445"/>
      <c r="I672" s="485"/>
      <c r="J672" s="449"/>
      <c r="K672" s="449"/>
      <c r="L672" s="449">
        <f>+J672+K672</f>
        <v>0</v>
      </c>
      <c r="M672" s="449"/>
      <c r="N672" s="449"/>
      <c r="O672" s="449">
        <f>+M672+N672</f>
        <v>0</v>
      </c>
      <c r="P672" s="449">
        <f>+L672+O672</f>
        <v>0</v>
      </c>
      <c r="Q672" s="449"/>
      <c r="R672" s="483"/>
      <c r="S672" s="484"/>
      <c r="T672" s="142" t="s">
        <v>229</v>
      </c>
      <c r="U672" s="76"/>
    </row>
    <row r="673" spans="1:21" s="79" customFormat="1">
      <c r="A673" s="76"/>
      <c r="B673" s="308">
        <v>2014</v>
      </c>
      <c r="C673" s="145">
        <v>8300</v>
      </c>
      <c r="D673" s="308">
        <v>3</v>
      </c>
      <c r="E673" s="308">
        <v>3000</v>
      </c>
      <c r="F673" s="308">
        <v>3300</v>
      </c>
      <c r="G673" s="308">
        <v>334</v>
      </c>
      <c r="H673" s="308"/>
      <c r="I673" s="406"/>
      <c r="J673" s="449"/>
      <c r="K673" s="449"/>
      <c r="L673" s="449">
        <f>+J673+K673</f>
        <v>0</v>
      </c>
      <c r="M673" s="449"/>
      <c r="N673" s="449"/>
      <c r="O673" s="449">
        <f>+M673+N673</f>
        <v>0</v>
      </c>
      <c r="P673" s="449">
        <f>+L673+O673</f>
        <v>0</v>
      </c>
      <c r="Q673" s="449"/>
      <c r="R673" s="483"/>
      <c r="S673" s="484"/>
      <c r="T673" s="142"/>
      <c r="U673" s="76"/>
    </row>
    <row r="674" spans="1:21" s="79" customFormat="1">
      <c r="A674" s="76"/>
      <c r="B674" s="308">
        <v>2014</v>
      </c>
      <c r="C674" s="145">
        <v>8300</v>
      </c>
      <c r="D674" s="308">
        <v>3</v>
      </c>
      <c r="E674" s="308">
        <v>3000</v>
      </c>
      <c r="F674" s="308">
        <v>3300</v>
      </c>
      <c r="G674" s="308">
        <v>334</v>
      </c>
      <c r="H674" s="308"/>
      <c r="I674" s="406"/>
      <c r="J674" s="449"/>
      <c r="K674" s="449"/>
      <c r="L674" s="449">
        <f>+J674+K674</f>
        <v>0</v>
      </c>
      <c r="M674" s="449"/>
      <c r="N674" s="449"/>
      <c r="O674" s="449">
        <f>+M674+N674</f>
        <v>0</v>
      </c>
      <c r="P674" s="449">
        <f>+L674+O674</f>
        <v>0</v>
      </c>
      <c r="Q674" s="449"/>
      <c r="R674" s="483"/>
      <c r="S674" s="484"/>
      <c r="T674" s="142"/>
      <c r="U674" s="76"/>
    </row>
    <row r="675" spans="1:21" s="45" customFormat="1">
      <c r="A675" s="76"/>
      <c r="B675" s="308">
        <v>2014</v>
      </c>
      <c r="C675" s="145">
        <v>8300</v>
      </c>
      <c r="D675" s="308">
        <v>3</v>
      </c>
      <c r="E675" s="308">
        <v>3000</v>
      </c>
      <c r="F675" s="308">
        <v>3300</v>
      </c>
      <c r="G675" s="308">
        <v>334</v>
      </c>
      <c r="H675" s="308"/>
      <c r="I675" s="406"/>
      <c r="J675" s="448"/>
      <c r="K675" s="448"/>
      <c r="L675" s="449">
        <v>0</v>
      </c>
      <c r="M675" s="448"/>
      <c r="N675" s="448"/>
      <c r="O675" s="449">
        <v>0</v>
      </c>
      <c r="P675" s="449">
        <v>0</v>
      </c>
      <c r="Q675" s="452" t="s">
        <v>65</v>
      </c>
      <c r="R675" s="472"/>
      <c r="S675" s="471"/>
      <c r="T675" s="142" t="s">
        <v>229</v>
      </c>
      <c r="U675" s="76"/>
    </row>
    <row r="676" spans="1:21" s="45" customFormat="1">
      <c r="A676" s="76"/>
      <c r="B676" s="308">
        <v>2014</v>
      </c>
      <c r="C676" s="145">
        <v>8300</v>
      </c>
      <c r="D676" s="308">
        <v>3</v>
      </c>
      <c r="E676" s="308">
        <v>3000</v>
      </c>
      <c r="F676" s="308">
        <v>3300</v>
      </c>
      <c r="G676" s="308">
        <v>334</v>
      </c>
      <c r="H676" s="308"/>
      <c r="I676" s="406"/>
      <c r="J676" s="448"/>
      <c r="K676" s="448"/>
      <c r="L676" s="449">
        <v>0</v>
      </c>
      <c r="M676" s="448"/>
      <c r="N676" s="448"/>
      <c r="O676" s="449">
        <v>0</v>
      </c>
      <c r="P676" s="449">
        <v>0</v>
      </c>
      <c r="Q676" s="452" t="s">
        <v>65</v>
      </c>
      <c r="R676" s="472"/>
      <c r="S676" s="471"/>
      <c r="T676" s="142" t="s">
        <v>229</v>
      </c>
      <c r="U676" s="76"/>
    </row>
    <row r="677" spans="1:21" s="45" customFormat="1">
      <c r="A677" s="76"/>
      <c r="B677" s="308">
        <v>2014</v>
      </c>
      <c r="C677" s="145">
        <v>8300</v>
      </c>
      <c r="D677" s="308">
        <v>3</v>
      </c>
      <c r="E677" s="308">
        <v>3000</v>
      </c>
      <c r="F677" s="308">
        <v>3300</v>
      </c>
      <c r="G677" s="308">
        <v>334</v>
      </c>
      <c r="H677" s="308"/>
      <c r="I677" s="406"/>
      <c r="J677" s="448"/>
      <c r="K677" s="448"/>
      <c r="L677" s="449">
        <v>0</v>
      </c>
      <c r="M677" s="448"/>
      <c r="N677" s="448"/>
      <c r="O677" s="449">
        <v>0</v>
      </c>
      <c r="P677" s="449">
        <v>0</v>
      </c>
      <c r="Q677" s="452" t="s">
        <v>65</v>
      </c>
      <c r="R677" s="472"/>
      <c r="S677" s="471"/>
      <c r="T677" s="142" t="s">
        <v>229</v>
      </c>
      <c r="U677" s="76"/>
    </row>
    <row r="678" spans="1:21" s="45" customFormat="1">
      <c r="A678" s="76"/>
      <c r="B678" s="308">
        <v>2014</v>
      </c>
      <c r="C678" s="145">
        <v>8300</v>
      </c>
      <c r="D678" s="308">
        <v>3</v>
      </c>
      <c r="E678" s="308">
        <v>3000</v>
      </c>
      <c r="F678" s="308">
        <v>3300</v>
      </c>
      <c r="G678" s="308">
        <v>334</v>
      </c>
      <c r="H678" s="308"/>
      <c r="I678" s="406"/>
      <c r="J678" s="448"/>
      <c r="K678" s="448"/>
      <c r="L678" s="449">
        <v>0</v>
      </c>
      <c r="M678" s="448"/>
      <c r="N678" s="448"/>
      <c r="O678" s="449">
        <v>0</v>
      </c>
      <c r="P678" s="449">
        <v>0</v>
      </c>
      <c r="Q678" s="452" t="s">
        <v>65</v>
      </c>
      <c r="R678" s="472"/>
      <c r="S678" s="471"/>
      <c r="T678" s="142" t="s">
        <v>229</v>
      </c>
      <c r="U678" s="76"/>
    </row>
    <row r="679" spans="1:21" s="45" customFormat="1">
      <c r="A679" s="76"/>
      <c r="B679" s="308">
        <v>2014</v>
      </c>
      <c r="C679" s="145">
        <v>8300</v>
      </c>
      <c r="D679" s="308">
        <v>3</v>
      </c>
      <c r="E679" s="308">
        <v>3000</v>
      </c>
      <c r="F679" s="308">
        <v>3300</v>
      </c>
      <c r="G679" s="308">
        <v>334</v>
      </c>
      <c r="H679" s="308"/>
      <c r="I679" s="406"/>
      <c r="J679" s="448"/>
      <c r="K679" s="448"/>
      <c r="L679" s="449">
        <v>0</v>
      </c>
      <c r="M679" s="448"/>
      <c r="N679" s="448"/>
      <c r="O679" s="449">
        <v>0</v>
      </c>
      <c r="P679" s="449">
        <v>0</v>
      </c>
      <c r="Q679" s="469" t="s">
        <v>65</v>
      </c>
      <c r="R679" s="451"/>
      <c r="S679" s="471"/>
      <c r="T679" s="142" t="s">
        <v>229</v>
      </c>
      <c r="U679" s="76"/>
    </row>
    <row r="680" spans="1:21" s="45" customFormat="1">
      <c r="A680" s="76"/>
      <c r="B680" s="308">
        <v>2014</v>
      </c>
      <c r="C680" s="145">
        <v>8300</v>
      </c>
      <c r="D680" s="308">
        <v>3</v>
      </c>
      <c r="E680" s="308">
        <v>3000</v>
      </c>
      <c r="F680" s="308">
        <v>3300</v>
      </c>
      <c r="G680" s="308">
        <v>334</v>
      </c>
      <c r="H680" s="308"/>
      <c r="I680" s="429"/>
      <c r="J680" s="448"/>
      <c r="K680" s="448"/>
      <c r="L680" s="449">
        <v>0</v>
      </c>
      <c r="M680" s="448"/>
      <c r="N680" s="448"/>
      <c r="O680" s="449">
        <v>0</v>
      </c>
      <c r="P680" s="449">
        <v>0</v>
      </c>
      <c r="Q680" s="452" t="s">
        <v>65</v>
      </c>
      <c r="R680" s="451"/>
      <c r="S680" s="471"/>
      <c r="T680" s="142" t="s">
        <v>229</v>
      </c>
      <c r="U680" s="76"/>
    </row>
    <row r="681" spans="1:21" s="155" customFormat="1">
      <c r="A681" s="76"/>
      <c r="B681" s="486">
        <v>2014</v>
      </c>
      <c r="C681" s="486">
        <v>8300</v>
      </c>
      <c r="D681" s="308">
        <v>3</v>
      </c>
      <c r="E681" s="308">
        <v>3000</v>
      </c>
      <c r="F681" s="308">
        <v>3300</v>
      </c>
      <c r="G681" s="308">
        <v>334</v>
      </c>
      <c r="H681" s="487"/>
      <c r="I681" s="406"/>
      <c r="J681" s="448"/>
      <c r="K681" s="448"/>
      <c r="L681" s="449">
        <v>0</v>
      </c>
      <c r="M681" s="448"/>
      <c r="N681" s="448"/>
      <c r="O681" s="449">
        <v>0</v>
      </c>
      <c r="P681" s="449">
        <v>0</v>
      </c>
      <c r="Q681" s="774" t="s">
        <v>65</v>
      </c>
      <c r="R681" s="775"/>
      <c r="S681" s="488"/>
      <c r="T681" s="154"/>
    </row>
    <row r="682" spans="1:21" s="155" customFormat="1">
      <c r="A682" s="76"/>
      <c r="B682" s="486">
        <v>2014</v>
      </c>
      <c r="C682" s="486">
        <v>8300</v>
      </c>
      <c r="D682" s="308">
        <v>3</v>
      </c>
      <c r="E682" s="308">
        <v>3000</v>
      </c>
      <c r="F682" s="308">
        <v>3300</v>
      </c>
      <c r="G682" s="308">
        <v>334</v>
      </c>
      <c r="H682" s="487"/>
      <c r="I682" s="406"/>
      <c r="J682" s="448"/>
      <c r="K682" s="448"/>
      <c r="L682" s="449">
        <v>0</v>
      </c>
      <c r="M682" s="448"/>
      <c r="N682" s="448"/>
      <c r="O682" s="449">
        <v>0</v>
      </c>
      <c r="P682" s="449">
        <v>0</v>
      </c>
      <c r="Q682" s="774"/>
      <c r="R682" s="776"/>
      <c r="S682" s="488"/>
      <c r="T682" s="154"/>
    </row>
    <row r="683" spans="1:21" s="155" customFormat="1">
      <c r="A683" s="76"/>
      <c r="B683" s="486">
        <v>2014</v>
      </c>
      <c r="C683" s="486">
        <v>8300</v>
      </c>
      <c r="D683" s="308">
        <v>3</v>
      </c>
      <c r="E683" s="308">
        <v>3000</v>
      </c>
      <c r="F683" s="308">
        <v>3300</v>
      </c>
      <c r="G683" s="308">
        <v>334</v>
      </c>
      <c r="H683" s="487"/>
      <c r="I683" s="406"/>
      <c r="J683" s="448"/>
      <c r="K683" s="448"/>
      <c r="L683" s="449">
        <v>0</v>
      </c>
      <c r="M683" s="448"/>
      <c r="N683" s="448"/>
      <c r="O683" s="449">
        <v>0</v>
      </c>
      <c r="P683" s="449">
        <v>0</v>
      </c>
      <c r="Q683" s="774"/>
      <c r="R683" s="776"/>
      <c r="S683" s="488"/>
      <c r="T683" s="154"/>
    </row>
    <row r="684" spans="1:21" s="104" customFormat="1">
      <c r="A684" s="76"/>
      <c r="B684" s="308">
        <v>2014</v>
      </c>
      <c r="C684" s="145">
        <v>8300</v>
      </c>
      <c r="D684" s="308">
        <v>3</v>
      </c>
      <c r="E684" s="308">
        <v>3000</v>
      </c>
      <c r="F684" s="308">
        <v>3300</v>
      </c>
      <c r="G684" s="308">
        <v>334</v>
      </c>
      <c r="H684" s="308"/>
      <c r="I684" s="489"/>
      <c r="J684" s="448"/>
      <c r="K684" s="448"/>
      <c r="L684" s="449">
        <v>0</v>
      </c>
      <c r="M684" s="448"/>
      <c r="N684" s="448"/>
      <c r="O684" s="449">
        <v>0</v>
      </c>
      <c r="P684" s="449">
        <v>0</v>
      </c>
      <c r="Q684" s="490" t="s">
        <v>65</v>
      </c>
      <c r="R684" s="451"/>
      <c r="S684" s="491"/>
      <c r="T684" s="141" t="s">
        <v>229</v>
      </c>
      <c r="U684" s="76"/>
    </row>
    <row r="685" spans="1:21" s="45" customFormat="1">
      <c r="A685" s="76"/>
      <c r="B685" s="308">
        <v>2014</v>
      </c>
      <c r="C685" s="145">
        <v>8300</v>
      </c>
      <c r="D685" s="308">
        <v>3</v>
      </c>
      <c r="E685" s="308">
        <v>3000</v>
      </c>
      <c r="F685" s="308">
        <v>3300</v>
      </c>
      <c r="G685" s="308">
        <v>334</v>
      </c>
      <c r="H685" s="308"/>
      <c r="I685" s="462"/>
      <c r="J685" s="448"/>
      <c r="K685" s="448"/>
      <c r="L685" s="449">
        <v>0</v>
      </c>
      <c r="M685" s="448"/>
      <c r="N685" s="448"/>
      <c r="O685" s="449">
        <v>0</v>
      </c>
      <c r="P685" s="449">
        <v>0</v>
      </c>
      <c r="Q685" s="492" t="s">
        <v>65</v>
      </c>
      <c r="R685" s="493"/>
      <c r="S685" s="494"/>
      <c r="T685" s="142"/>
      <c r="U685" s="76"/>
    </row>
    <row r="686" spans="1:21" s="79" customFormat="1">
      <c r="A686" s="76"/>
      <c r="B686" s="445">
        <v>2014</v>
      </c>
      <c r="C686" s="145">
        <v>8300</v>
      </c>
      <c r="D686" s="308">
        <v>3</v>
      </c>
      <c r="E686" s="308">
        <v>3000</v>
      </c>
      <c r="F686" s="308">
        <v>3300</v>
      </c>
      <c r="G686" s="308">
        <v>334</v>
      </c>
      <c r="H686" s="445"/>
      <c r="I686" s="482" t="s">
        <v>502</v>
      </c>
      <c r="J686" s="449"/>
      <c r="K686" s="449"/>
      <c r="L686" s="449"/>
      <c r="M686" s="449"/>
      <c r="N686" s="449"/>
      <c r="O686" s="449"/>
      <c r="P686" s="449"/>
      <c r="Q686" s="449"/>
      <c r="R686" s="483"/>
      <c r="S686" s="484"/>
      <c r="T686" s="153"/>
      <c r="U686" s="76"/>
    </row>
    <row r="687" spans="1:21" s="79" customFormat="1">
      <c r="A687" s="76"/>
      <c r="B687" s="308">
        <v>2014</v>
      </c>
      <c r="C687" s="145">
        <v>8300</v>
      </c>
      <c r="D687" s="308">
        <v>3</v>
      </c>
      <c r="E687" s="308">
        <v>3000</v>
      </c>
      <c r="F687" s="308">
        <v>3300</v>
      </c>
      <c r="G687" s="308">
        <v>334</v>
      </c>
      <c r="H687" s="308"/>
      <c r="I687" s="485"/>
      <c r="J687" s="449"/>
      <c r="K687" s="449"/>
      <c r="L687" s="449">
        <f t="shared" ref="L687:L697" si="232">+J687+K687</f>
        <v>0</v>
      </c>
      <c r="M687" s="449"/>
      <c r="N687" s="449"/>
      <c r="O687" s="449">
        <f t="shared" ref="O687:O697" si="233">+M687+N687</f>
        <v>0</v>
      </c>
      <c r="P687" s="449">
        <f t="shared" ref="P687:P697" si="234">+L687+O687</f>
        <v>0</v>
      </c>
      <c r="Q687" s="449"/>
      <c r="R687" s="483"/>
      <c r="S687" s="484"/>
      <c r="T687" s="142" t="s">
        <v>229</v>
      </c>
      <c r="U687" s="76"/>
    </row>
    <row r="688" spans="1:21" s="79" customFormat="1">
      <c r="A688" s="76"/>
      <c r="B688" s="308">
        <v>2014</v>
      </c>
      <c r="C688" s="145">
        <v>8300</v>
      </c>
      <c r="D688" s="308">
        <v>3</v>
      </c>
      <c r="E688" s="308">
        <v>3000</v>
      </c>
      <c r="F688" s="308">
        <v>3300</v>
      </c>
      <c r="G688" s="308">
        <v>334</v>
      </c>
      <c r="H688" s="308"/>
      <c r="I688" s="485"/>
      <c r="J688" s="449"/>
      <c r="K688" s="449"/>
      <c r="L688" s="449">
        <f t="shared" si="232"/>
        <v>0</v>
      </c>
      <c r="M688" s="449"/>
      <c r="N688" s="449"/>
      <c r="O688" s="449">
        <f t="shared" si="233"/>
        <v>0</v>
      </c>
      <c r="P688" s="449">
        <f t="shared" si="234"/>
        <v>0</v>
      </c>
      <c r="Q688" s="449"/>
      <c r="R688" s="483"/>
      <c r="S688" s="484"/>
      <c r="T688" s="142" t="s">
        <v>229</v>
      </c>
      <c r="U688" s="76"/>
    </row>
    <row r="689" spans="1:21" s="79" customFormat="1">
      <c r="A689" s="76"/>
      <c r="B689" s="308">
        <v>2014</v>
      </c>
      <c r="C689" s="145">
        <v>8300</v>
      </c>
      <c r="D689" s="308">
        <v>3</v>
      </c>
      <c r="E689" s="308">
        <v>3000</v>
      </c>
      <c r="F689" s="308">
        <v>3300</v>
      </c>
      <c r="G689" s="308">
        <v>334</v>
      </c>
      <c r="H689" s="308"/>
      <c r="I689" s="485"/>
      <c r="J689" s="449"/>
      <c r="K689" s="449"/>
      <c r="L689" s="449">
        <f t="shared" si="232"/>
        <v>0</v>
      </c>
      <c r="M689" s="449"/>
      <c r="N689" s="449"/>
      <c r="O689" s="449">
        <f t="shared" si="233"/>
        <v>0</v>
      </c>
      <c r="P689" s="449">
        <f t="shared" si="234"/>
        <v>0</v>
      </c>
      <c r="Q689" s="449"/>
      <c r="R689" s="483"/>
      <c r="S689" s="484"/>
      <c r="T689" s="142" t="s">
        <v>229</v>
      </c>
      <c r="U689" s="76"/>
    </row>
    <row r="690" spans="1:21" s="79" customFormat="1">
      <c r="A690" s="76"/>
      <c r="B690" s="308">
        <v>2014</v>
      </c>
      <c r="C690" s="145">
        <v>8300</v>
      </c>
      <c r="D690" s="308">
        <v>3</v>
      </c>
      <c r="E690" s="308">
        <v>3000</v>
      </c>
      <c r="F690" s="308">
        <v>3300</v>
      </c>
      <c r="G690" s="308">
        <v>334</v>
      </c>
      <c r="H690" s="308"/>
      <c r="I690" s="485"/>
      <c r="J690" s="449"/>
      <c r="K690" s="449"/>
      <c r="L690" s="449">
        <f t="shared" si="232"/>
        <v>0</v>
      </c>
      <c r="M690" s="449"/>
      <c r="N690" s="449"/>
      <c r="O690" s="449">
        <f t="shared" si="233"/>
        <v>0</v>
      </c>
      <c r="P690" s="449">
        <f t="shared" si="234"/>
        <v>0</v>
      </c>
      <c r="Q690" s="449"/>
      <c r="R690" s="483"/>
      <c r="S690" s="484"/>
      <c r="T690" s="142" t="s">
        <v>229</v>
      </c>
      <c r="U690" s="76"/>
    </row>
    <row r="691" spans="1:21" s="109" customFormat="1">
      <c r="A691" s="76"/>
      <c r="B691" s="308">
        <v>2014</v>
      </c>
      <c r="C691" s="145">
        <v>8300</v>
      </c>
      <c r="D691" s="308">
        <v>3</v>
      </c>
      <c r="E691" s="308">
        <v>3000</v>
      </c>
      <c r="F691" s="308">
        <v>3300</v>
      </c>
      <c r="G691" s="308">
        <v>334</v>
      </c>
      <c r="H691" s="308"/>
      <c r="I691" s="495"/>
      <c r="J691" s="449"/>
      <c r="K691" s="449"/>
      <c r="L691" s="449">
        <f t="shared" si="232"/>
        <v>0</v>
      </c>
      <c r="M691" s="449"/>
      <c r="N691" s="449"/>
      <c r="O691" s="449">
        <f t="shared" si="233"/>
        <v>0</v>
      </c>
      <c r="P691" s="449">
        <f t="shared" si="234"/>
        <v>0</v>
      </c>
      <c r="Q691" s="449" t="s">
        <v>504</v>
      </c>
      <c r="R691" s="466"/>
      <c r="S691" s="496"/>
      <c r="T691" s="153"/>
    </row>
    <row r="692" spans="1:21" s="45" customFormat="1">
      <c r="A692" s="76"/>
      <c r="B692" s="308">
        <v>2014</v>
      </c>
      <c r="C692" s="145">
        <v>8300</v>
      </c>
      <c r="D692" s="308">
        <v>3</v>
      </c>
      <c r="E692" s="308">
        <v>3000</v>
      </c>
      <c r="F692" s="308">
        <v>3300</v>
      </c>
      <c r="G692" s="308">
        <v>334</v>
      </c>
      <c r="H692" s="308"/>
      <c r="I692" s="406"/>
      <c r="J692" s="449"/>
      <c r="K692" s="449"/>
      <c r="L692" s="449">
        <f t="shared" si="232"/>
        <v>0</v>
      </c>
      <c r="M692" s="449"/>
      <c r="N692" s="449"/>
      <c r="O692" s="449">
        <f t="shared" si="233"/>
        <v>0</v>
      </c>
      <c r="P692" s="449">
        <f t="shared" si="234"/>
        <v>0</v>
      </c>
      <c r="Q692" s="452" t="s">
        <v>65</v>
      </c>
      <c r="R692" s="472"/>
      <c r="S692" s="471"/>
      <c r="T692" s="142" t="s">
        <v>229</v>
      </c>
      <c r="U692" s="76"/>
    </row>
    <row r="693" spans="1:21" s="45" customFormat="1">
      <c r="A693" s="76"/>
      <c r="B693" s="308">
        <v>2014</v>
      </c>
      <c r="C693" s="145">
        <v>8300</v>
      </c>
      <c r="D693" s="308">
        <v>3</v>
      </c>
      <c r="E693" s="308">
        <v>3000</v>
      </c>
      <c r="F693" s="308">
        <v>3300</v>
      </c>
      <c r="G693" s="308">
        <v>334</v>
      </c>
      <c r="H693" s="308"/>
      <c r="I693" s="406"/>
      <c r="J693" s="449"/>
      <c r="K693" s="449"/>
      <c r="L693" s="449">
        <f t="shared" si="232"/>
        <v>0</v>
      </c>
      <c r="M693" s="449"/>
      <c r="N693" s="449"/>
      <c r="O693" s="449">
        <f t="shared" si="233"/>
        <v>0</v>
      </c>
      <c r="P693" s="449">
        <f t="shared" si="234"/>
        <v>0</v>
      </c>
      <c r="Q693" s="452" t="s">
        <v>65</v>
      </c>
      <c r="R693" s="472"/>
      <c r="S693" s="471"/>
      <c r="T693" s="142" t="s">
        <v>229</v>
      </c>
      <c r="U693" s="76"/>
    </row>
    <row r="694" spans="1:21" s="45" customFormat="1">
      <c r="A694" s="76"/>
      <c r="B694" s="308">
        <v>2014</v>
      </c>
      <c r="C694" s="145">
        <v>8300</v>
      </c>
      <c r="D694" s="308">
        <v>3</v>
      </c>
      <c r="E694" s="308">
        <v>3000</v>
      </c>
      <c r="F694" s="308">
        <v>3300</v>
      </c>
      <c r="G694" s="308">
        <v>334</v>
      </c>
      <c r="H694" s="308"/>
      <c r="I694" s="406"/>
      <c r="J694" s="449"/>
      <c r="K694" s="449"/>
      <c r="L694" s="449">
        <f t="shared" si="232"/>
        <v>0</v>
      </c>
      <c r="M694" s="449"/>
      <c r="N694" s="449"/>
      <c r="O694" s="449">
        <f t="shared" si="233"/>
        <v>0</v>
      </c>
      <c r="P694" s="449">
        <f t="shared" si="234"/>
        <v>0</v>
      </c>
      <c r="Q694" s="469" t="s">
        <v>65</v>
      </c>
      <c r="R694" s="451"/>
      <c r="S694" s="471"/>
      <c r="T694" s="142" t="s">
        <v>229</v>
      </c>
      <c r="U694" s="76"/>
    </row>
    <row r="695" spans="1:21" s="45" customFormat="1">
      <c r="A695" s="76"/>
      <c r="B695" s="308">
        <v>2014</v>
      </c>
      <c r="C695" s="145">
        <v>8300</v>
      </c>
      <c r="D695" s="308">
        <v>3</v>
      </c>
      <c r="E695" s="308">
        <v>3000</v>
      </c>
      <c r="F695" s="308">
        <v>3300</v>
      </c>
      <c r="G695" s="308">
        <v>334</v>
      </c>
      <c r="H695" s="308"/>
      <c r="I695" s="406"/>
      <c r="J695" s="449"/>
      <c r="K695" s="449"/>
      <c r="L695" s="449">
        <f t="shared" si="232"/>
        <v>0</v>
      </c>
      <c r="M695" s="449"/>
      <c r="N695" s="449"/>
      <c r="O695" s="449">
        <f t="shared" si="233"/>
        <v>0</v>
      </c>
      <c r="P695" s="449">
        <f t="shared" si="234"/>
        <v>0</v>
      </c>
      <c r="Q695" s="469" t="s">
        <v>65</v>
      </c>
      <c r="R695" s="451"/>
      <c r="S695" s="471"/>
      <c r="T695" s="142" t="s">
        <v>229</v>
      </c>
      <c r="U695" s="76"/>
    </row>
    <row r="696" spans="1:21" s="76" customFormat="1">
      <c r="B696" s="308">
        <v>2014</v>
      </c>
      <c r="C696" s="145">
        <v>8300</v>
      </c>
      <c r="D696" s="308">
        <v>3</v>
      </c>
      <c r="E696" s="308">
        <v>3000</v>
      </c>
      <c r="F696" s="308">
        <v>3300</v>
      </c>
      <c r="G696" s="308">
        <v>334</v>
      </c>
      <c r="H696" s="308"/>
      <c r="I696" s="497"/>
      <c r="J696" s="449"/>
      <c r="K696" s="449"/>
      <c r="L696" s="449">
        <f t="shared" si="232"/>
        <v>0</v>
      </c>
      <c r="M696" s="449"/>
      <c r="N696" s="449"/>
      <c r="O696" s="449">
        <f t="shared" si="233"/>
        <v>0</v>
      </c>
      <c r="P696" s="449">
        <f t="shared" si="234"/>
        <v>0</v>
      </c>
      <c r="Q696" s="492" t="s">
        <v>65</v>
      </c>
      <c r="R696" s="498"/>
      <c r="S696" s="499"/>
      <c r="T696" s="142"/>
    </row>
    <row r="697" spans="1:21" s="104" customFormat="1">
      <c r="A697" s="76"/>
      <c r="B697" s="308">
        <v>2014</v>
      </c>
      <c r="C697" s="145">
        <v>8300</v>
      </c>
      <c r="D697" s="308">
        <v>3</v>
      </c>
      <c r="E697" s="308">
        <v>3000</v>
      </c>
      <c r="F697" s="308">
        <v>3300</v>
      </c>
      <c r="G697" s="308">
        <v>334</v>
      </c>
      <c r="H697" s="308"/>
      <c r="I697" s="500"/>
      <c r="J697" s="449"/>
      <c r="K697" s="449"/>
      <c r="L697" s="449">
        <f t="shared" si="232"/>
        <v>0</v>
      </c>
      <c r="M697" s="449"/>
      <c r="N697" s="449"/>
      <c r="O697" s="449">
        <f t="shared" si="233"/>
        <v>0</v>
      </c>
      <c r="P697" s="449">
        <f t="shared" si="234"/>
        <v>0</v>
      </c>
      <c r="Q697" s="450" t="s">
        <v>65</v>
      </c>
      <c r="R697" s="451"/>
      <c r="S697" s="491"/>
      <c r="T697" s="141" t="s">
        <v>229</v>
      </c>
      <c r="U697" s="76"/>
    </row>
    <row r="698" spans="1:21" s="79" customFormat="1">
      <c r="A698" s="76"/>
      <c r="B698" s="445">
        <v>2014</v>
      </c>
      <c r="C698" s="145">
        <v>8300</v>
      </c>
      <c r="D698" s="308">
        <v>3</v>
      </c>
      <c r="E698" s="308">
        <v>3000</v>
      </c>
      <c r="F698" s="308">
        <v>3300</v>
      </c>
      <c r="G698" s="308">
        <v>334</v>
      </c>
      <c r="H698" s="445"/>
      <c r="I698" s="482" t="s">
        <v>503</v>
      </c>
      <c r="J698" s="449"/>
      <c r="K698" s="449"/>
      <c r="L698" s="449"/>
      <c r="M698" s="449"/>
      <c r="N698" s="449"/>
      <c r="O698" s="449"/>
      <c r="P698" s="449"/>
      <c r="Q698" s="449"/>
      <c r="R698" s="483"/>
      <c r="S698" s="484"/>
      <c r="T698" s="153"/>
      <c r="U698" s="76"/>
    </row>
    <row r="699" spans="1:21" s="79" customFormat="1">
      <c r="A699" s="76"/>
      <c r="B699" s="308">
        <v>2014</v>
      </c>
      <c r="C699" s="145">
        <v>8300</v>
      </c>
      <c r="D699" s="308">
        <v>3</v>
      </c>
      <c r="E699" s="308">
        <v>3000</v>
      </c>
      <c r="F699" s="308">
        <v>3300</v>
      </c>
      <c r="G699" s="308">
        <v>334</v>
      </c>
      <c r="H699" s="308"/>
      <c r="I699" s="406"/>
      <c r="J699" s="449"/>
      <c r="K699" s="449"/>
      <c r="L699" s="449">
        <f t="shared" ref="L699:L726" si="235">+J699+K699</f>
        <v>0</v>
      </c>
      <c r="M699" s="449"/>
      <c r="N699" s="449"/>
      <c r="O699" s="449">
        <f t="shared" ref="O699:O726" si="236">+M699+N699</f>
        <v>0</v>
      </c>
      <c r="P699" s="449">
        <f t="shared" ref="P699:P726" si="237">+L699+O699</f>
        <v>0</v>
      </c>
      <c r="Q699" s="449"/>
      <c r="R699" s="483"/>
      <c r="S699" s="484"/>
      <c r="T699" s="142" t="s">
        <v>229</v>
      </c>
      <c r="U699" s="76"/>
    </row>
    <row r="700" spans="1:21" s="79" customFormat="1">
      <c r="A700" s="76"/>
      <c r="B700" s="445">
        <v>2014</v>
      </c>
      <c r="C700" s="145">
        <v>8300</v>
      </c>
      <c r="D700" s="308">
        <v>3</v>
      </c>
      <c r="E700" s="308">
        <v>3000</v>
      </c>
      <c r="F700" s="308">
        <v>3300</v>
      </c>
      <c r="G700" s="308">
        <v>334</v>
      </c>
      <c r="H700" s="445"/>
      <c r="I700" s="406"/>
      <c r="J700" s="449"/>
      <c r="K700" s="449"/>
      <c r="L700" s="449">
        <f t="shared" si="235"/>
        <v>0</v>
      </c>
      <c r="M700" s="449"/>
      <c r="N700" s="449"/>
      <c r="O700" s="449">
        <f t="shared" si="236"/>
        <v>0</v>
      </c>
      <c r="P700" s="449">
        <f t="shared" si="237"/>
        <v>0</v>
      </c>
      <c r="Q700" s="449"/>
      <c r="R700" s="483"/>
      <c r="S700" s="484"/>
      <c r="T700" s="142" t="s">
        <v>229</v>
      </c>
      <c r="U700" s="76"/>
    </row>
    <row r="701" spans="1:21" s="79" customFormat="1">
      <c r="A701" s="76"/>
      <c r="B701" s="445">
        <v>2014</v>
      </c>
      <c r="C701" s="145">
        <v>8300</v>
      </c>
      <c r="D701" s="308">
        <v>3</v>
      </c>
      <c r="E701" s="308">
        <v>3000</v>
      </c>
      <c r="F701" s="308">
        <v>3300</v>
      </c>
      <c r="G701" s="308">
        <v>334</v>
      </c>
      <c r="H701" s="445"/>
      <c r="I701" s="485"/>
      <c r="J701" s="449"/>
      <c r="K701" s="449"/>
      <c r="L701" s="449">
        <f t="shared" si="235"/>
        <v>0</v>
      </c>
      <c r="M701" s="449"/>
      <c r="N701" s="449"/>
      <c r="O701" s="449">
        <f t="shared" si="236"/>
        <v>0</v>
      </c>
      <c r="P701" s="449">
        <f t="shared" si="237"/>
        <v>0</v>
      </c>
      <c r="Q701" s="449"/>
      <c r="R701" s="483"/>
      <c r="S701" s="484"/>
      <c r="T701" s="142" t="s">
        <v>229</v>
      </c>
      <c r="U701" s="76"/>
    </row>
    <row r="702" spans="1:21" s="79" customFormat="1">
      <c r="A702" s="76"/>
      <c r="B702" s="308">
        <v>2014</v>
      </c>
      <c r="C702" s="145">
        <v>8300</v>
      </c>
      <c r="D702" s="308">
        <v>3</v>
      </c>
      <c r="E702" s="308">
        <v>3000</v>
      </c>
      <c r="F702" s="308">
        <v>3300</v>
      </c>
      <c r="G702" s="308">
        <v>334</v>
      </c>
      <c r="H702" s="308"/>
      <c r="I702" s="485"/>
      <c r="J702" s="449"/>
      <c r="K702" s="449"/>
      <c r="L702" s="449">
        <f t="shared" si="235"/>
        <v>0</v>
      </c>
      <c r="M702" s="449"/>
      <c r="N702" s="449"/>
      <c r="O702" s="449">
        <f t="shared" si="236"/>
        <v>0</v>
      </c>
      <c r="P702" s="449">
        <f t="shared" si="237"/>
        <v>0</v>
      </c>
      <c r="Q702" s="449"/>
      <c r="R702" s="483"/>
      <c r="S702" s="484"/>
      <c r="T702" s="142" t="s">
        <v>229</v>
      </c>
      <c r="U702" s="76"/>
    </row>
    <row r="703" spans="1:21" s="79" customFormat="1">
      <c r="A703" s="76"/>
      <c r="B703" s="445">
        <v>2014</v>
      </c>
      <c r="C703" s="145">
        <v>8300</v>
      </c>
      <c r="D703" s="308">
        <v>3</v>
      </c>
      <c r="E703" s="308">
        <v>3000</v>
      </c>
      <c r="F703" s="308">
        <v>3300</v>
      </c>
      <c r="G703" s="308">
        <v>334</v>
      </c>
      <c r="H703" s="445"/>
      <c r="I703" s="485"/>
      <c r="J703" s="449"/>
      <c r="K703" s="449"/>
      <c r="L703" s="449">
        <f t="shared" si="235"/>
        <v>0</v>
      </c>
      <c r="M703" s="449"/>
      <c r="N703" s="449"/>
      <c r="O703" s="449">
        <f t="shared" si="236"/>
        <v>0</v>
      </c>
      <c r="P703" s="449">
        <f t="shared" si="237"/>
        <v>0</v>
      </c>
      <c r="Q703" s="449"/>
      <c r="R703" s="483"/>
      <c r="S703" s="484"/>
      <c r="T703" s="142" t="s">
        <v>229</v>
      </c>
      <c r="U703" s="76"/>
    </row>
    <row r="704" spans="1:21" s="79" customFormat="1">
      <c r="A704" s="76"/>
      <c r="B704" s="308">
        <v>2014</v>
      </c>
      <c r="C704" s="145">
        <v>8300</v>
      </c>
      <c r="D704" s="308">
        <v>3</v>
      </c>
      <c r="E704" s="308">
        <v>3000</v>
      </c>
      <c r="F704" s="308">
        <v>3300</v>
      </c>
      <c r="G704" s="308">
        <v>334</v>
      </c>
      <c r="H704" s="308"/>
      <c r="I704" s="485"/>
      <c r="J704" s="449"/>
      <c r="K704" s="449"/>
      <c r="L704" s="449">
        <f t="shared" si="235"/>
        <v>0</v>
      </c>
      <c r="M704" s="449"/>
      <c r="N704" s="449"/>
      <c r="O704" s="449">
        <f t="shared" si="236"/>
        <v>0</v>
      </c>
      <c r="P704" s="449">
        <f t="shared" si="237"/>
        <v>0</v>
      </c>
      <c r="Q704" s="449"/>
      <c r="R704" s="483"/>
      <c r="S704" s="484"/>
      <c r="T704" s="142"/>
      <c r="U704" s="76"/>
    </row>
    <row r="705" spans="1:21" s="79" customFormat="1">
      <c r="A705" s="76"/>
      <c r="B705" s="308">
        <v>2014</v>
      </c>
      <c r="C705" s="145">
        <v>8300</v>
      </c>
      <c r="D705" s="308">
        <v>3</v>
      </c>
      <c r="E705" s="308">
        <v>3000</v>
      </c>
      <c r="F705" s="308">
        <v>3300</v>
      </c>
      <c r="G705" s="308">
        <v>334</v>
      </c>
      <c r="H705" s="308"/>
      <c r="I705" s="485"/>
      <c r="J705" s="449"/>
      <c r="K705" s="449"/>
      <c r="L705" s="449">
        <f t="shared" si="235"/>
        <v>0</v>
      </c>
      <c r="M705" s="449"/>
      <c r="N705" s="449"/>
      <c r="O705" s="449">
        <f t="shared" si="236"/>
        <v>0</v>
      </c>
      <c r="P705" s="449">
        <f t="shared" si="237"/>
        <v>0</v>
      </c>
      <c r="Q705" s="449"/>
      <c r="R705" s="483"/>
      <c r="S705" s="484"/>
      <c r="T705" s="142"/>
      <c r="U705" s="76"/>
    </row>
    <row r="706" spans="1:21" s="79" customFormat="1">
      <c r="A706" s="76"/>
      <c r="B706" s="308">
        <v>2014</v>
      </c>
      <c r="C706" s="145">
        <v>8300</v>
      </c>
      <c r="D706" s="308">
        <v>3</v>
      </c>
      <c r="E706" s="308">
        <v>3000</v>
      </c>
      <c r="F706" s="308">
        <v>3300</v>
      </c>
      <c r="G706" s="308">
        <v>334</v>
      </c>
      <c r="H706" s="308"/>
      <c r="I706" s="485"/>
      <c r="J706" s="449"/>
      <c r="K706" s="449"/>
      <c r="L706" s="449">
        <f t="shared" si="235"/>
        <v>0</v>
      </c>
      <c r="M706" s="449"/>
      <c r="N706" s="449"/>
      <c r="O706" s="449">
        <f t="shared" si="236"/>
        <v>0</v>
      </c>
      <c r="P706" s="449">
        <f t="shared" si="237"/>
        <v>0</v>
      </c>
      <c r="Q706" s="449"/>
      <c r="R706" s="483"/>
      <c r="S706" s="484"/>
      <c r="T706" s="142"/>
      <c r="U706" s="76"/>
    </row>
    <row r="707" spans="1:21" s="45" customFormat="1">
      <c r="A707" s="76"/>
      <c r="B707" s="308">
        <v>2014</v>
      </c>
      <c r="C707" s="145">
        <v>8300</v>
      </c>
      <c r="D707" s="308">
        <v>3</v>
      </c>
      <c r="E707" s="308">
        <v>3000</v>
      </c>
      <c r="F707" s="308">
        <v>3300</v>
      </c>
      <c r="G707" s="308">
        <v>334</v>
      </c>
      <c r="H707" s="308"/>
      <c r="I707" s="406"/>
      <c r="J707" s="449"/>
      <c r="K707" s="449"/>
      <c r="L707" s="449">
        <f t="shared" si="235"/>
        <v>0</v>
      </c>
      <c r="M707" s="449"/>
      <c r="N707" s="449"/>
      <c r="O707" s="449">
        <f t="shared" si="236"/>
        <v>0</v>
      </c>
      <c r="P707" s="449">
        <f t="shared" si="237"/>
        <v>0</v>
      </c>
      <c r="Q707" s="452" t="s">
        <v>65</v>
      </c>
      <c r="R707" s="472"/>
      <c r="S707" s="471"/>
      <c r="T707" s="142" t="s">
        <v>229</v>
      </c>
      <c r="U707" s="76"/>
    </row>
    <row r="708" spans="1:21" s="45" customFormat="1">
      <c r="A708" s="76"/>
      <c r="B708" s="308">
        <v>2014</v>
      </c>
      <c r="C708" s="145">
        <v>8300</v>
      </c>
      <c r="D708" s="308">
        <v>3</v>
      </c>
      <c r="E708" s="308">
        <v>3000</v>
      </c>
      <c r="F708" s="308">
        <v>3300</v>
      </c>
      <c r="G708" s="308">
        <v>334</v>
      </c>
      <c r="H708" s="308"/>
      <c r="I708" s="406"/>
      <c r="J708" s="449"/>
      <c r="K708" s="449"/>
      <c r="L708" s="449">
        <f t="shared" si="235"/>
        <v>0</v>
      </c>
      <c r="M708" s="449"/>
      <c r="N708" s="449"/>
      <c r="O708" s="449">
        <f t="shared" si="236"/>
        <v>0</v>
      </c>
      <c r="P708" s="449">
        <f t="shared" si="237"/>
        <v>0</v>
      </c>
      <c r="Q708" s="452" t="s">
        <v>65</v>
      </c>
      <c r="R708" s="472"/>
      <c r="S708" s="471"/>
      <c r="T708" s="142" t="s">
        <v>229</v>
      </c>
      <c r="U708" s="76"/>
    </row>
    <row r="709" spans="1:21" s="45" customFormat="1">
      <c r="A709" s="76"/>
      <c r="B709" s="308">
        <v>2014</v>
      </c>
      <c r="C709" s="145">
        <v>8300</v>
      </c>
      <c r="D709" s="308">
        <v>3</v>
      </c>
      <c r="E709" s="308">
        <v>3000</v>
      </c>
      <c r="F709" s="308">
        <v>3300</v>
      </c>
      <c r="G709" s="308">
        <v>334</v>
      </c>
      <c r="H709" s="308"/>
      <c r="I709" s="406"/>
      <c r="J709" s="449"/>
      <c r="K709" s="449"/>
      <c r="L709" s="449">
        <f t="shared" si="235"/>
        <v>0</v>
      </c>
      <c r="M709" s="449"/>
      <c r="N709" s="449"/>
      <c r="O709" s="449">
        <f t="shared" si="236"/>
        <v>0</v>
      </c>
      <c r="P709" s="449">
        <f t="shared" si="237"/>
        <v>0</v>
      </c>
      <c r="Q709" s="452" t="s">
        <v>65</v>
      </c>
      <c r="R709" s="472"/>
      <c r="S709" s="471"/>
      <c r="T709" s="142" t="s">
        <v>229</v>
      </c>
      <c r="U709" s="76"/>
    </row>
    <row r="710" spans="1:21" s="45" customFormat="1">
      <c r="A710" s="76"/>
      <c r="B710" s="308">
        <v>2014</v>
      </c>
      <c r="C710" s="145">
        <v>8300</v>
      </c>
      <c r="D710" s="308">
        <v>3</v>
      </c>
      <c r="E710" s="308">
        <v>3000</v>
      </c>
      <c r="F710" s="308">
        <v>3300</v>
      </c>
      <c r="G710" s="308">
        <v>334</v>
      </c>
      <c r="H710" s="308"/>
      <c r="I710" s="406"/>
      <c r="J710" s="449"/>
      <c r="K710" s="449"/>
      <c r="L710" s="449">
        <f t="shared" si="235"/>
        <v>0</v>
      </c>
      <c r="M710" s="449"/>
      <c r="N710" s="449"/>
      <c r="O710" s="449">
        <f t="shared" si="236"/>
        <v>0</v>
      </c>
      <c r="P710" s="449">
        <f t="shared" si="237"/>
        <v>0</v>
      </c>
      <c r="Q710" s="452" t="s">
        <v>65</v>
      </c>
      <c r="R710" s="472"/>
      <c r="S710" s="471"/>
      <c r="T710" s="142" t="s">
        <v>229</v>
      </c>
      <c r="U710" s="76"/>
    </row>
    <row r="711" spans="1:21" s="45" customFormat="1">
      <c r="A711" s="76"/>
      <c r="B711" s="308">
        <v>2014</v>
      </c>
      <c r="C711" s="145">
        <v>8300</v>
      </c>
      <c r="D711" s="308">
        <v>3</v>
      </c>
      <c r="E711" s="308">
        <v>3000</v>
      </c>
      <c r="F711" s="308">
        <v>3300</v>
      </c>
      <c r="G711" s="308">
        <v>334</v>
      </c>
      <c r="H711" s="308"/>
      <c r="I711" s="406"/>
      <c r="J711" s="449"/>
      <c r="K711" s="449"/>
      <c r="L711" s="449">
        <f t="shared" si="235"/>
        <v>0</v>
      </c>
      <c r="M711" s="449"/>
      <c r="N711" s="449"/>
      <c r="O711" s="449">
        <f t="shared" si="236"/>
        <v>0</v>
      </c>
      <c r="P711" s="449">
        <f t="shared" si="237"/>
        <v>0</v>
      </c>
      <c r="Q711" s="469" t="s">
        <v>65</v>
      </c>
      <c r="R711" s="451"/>
      <c r="S711" s="471"/>
      <c r="T711" s="142" t="s">
        <v>229</v>
      </c>
      <c r="U711" s="76"/>
    </row>
    <row r="712" spans="1:21" s="45" customFormat="1">
      <c r="A712" s="76"/>
      <c r="B712" s="308">
        <v>2014</v>
      </c>
      <c r="C712" s="145">
        <v>8300</v>
      </c>
      <c r="D712" s="308">
        <v>3</v>
      </c>
      <c r="E712" s="308">
        <v>3000</v>
      </c>
      <c r="F712" s="308">
        <v>3300</v>
      </c>
      <c r="G712" s="308">
        <v>334</v>
      </c>
      <c r="H712" s="308"/>
      <c r="I712" s="406"/>
      <c r="J712" s="449"/>
      <c r="K712" s="449"/>
      <c r="L712" s="449">
        <f t="shared" si="235"/>
        <v>0</v>
      </c>
      <c r="M712" s="449"/>
      <c r="N712" s="449"/>
      <c r="O712" s="449">
        <f t="shared" si="236"/>
        <v>0</v>
      </c>
      <c r="P712" s="449">
        <f t="shared" si="237"/>
        <v>0</v>
      </c>
      <c r="Q712" s="469" t="s">
        <v>65</v>
      </c>
      <c r="R712" s="451"/>
      <c r="S712" s="471"/>
      <c r="T712" s="142" t="s">
        <v>229</v>
      </c>
      <c r="U712" s="76"/>
    </row>
    <row r="713" spans="1:21" s="45" customFormat="1">
      <c r="A713" s="76"/>
      <c r="B713" s="308">
        <v>2014</v>
      </c>
      <c r="C713" s="145">
        <v>8300</v>
      </c>
      <c r="D713" s="308">
        <v>3</v>
      </c>
      <c r="E713" s="308">
        <v>3000</v>
      </c>
      <c r="F713" s="308">
        <v>3300</v>
      </c>
      <c r="G713" s="308">
        <v>334</v>
      </c>
      <c r="H713" s="308"/>
      <c r="I713" s="429"/>
      <c r="J713" s="449"/>
      <c r="K713" s="449"/>
      <c r="L713" s="449">
        <f t="shared" si="235"/>
        <v>0</v>
      </c>
      <c r="M713" s="449"/>
      <c r="N713" s="449"/>
      <c r="O713" s="449">
        <f t="shared" si="236"/>
        <v>0</v>
      </c>
      <c r="P713" s="449">
        <f t="shared" si="237"/>
        <v>0</v>
      </c>
      <c r="Q713" s="452" t="s">
        <v>65</v>
      </c>
      <c r="R713" s="451"/>
      <c r="S713" s="471"/>
      <c r="T713" s="142" t="s">
        <v>229</v>
      </c>
      <c r="U713" s="76"/>
    </row>
    <row r="714" spans="1:21" s="45" customFormat="1">
      <c r="A714" s="76"/>
      <c r="B714" s="308">
        <v>2014</v>
      </c>
      <c r="C714" s="145">
        <v>8300</v>
      </c>
      <c r="D714" s="308">
        <v>3</v>
      </c>
      <c r="E714" s="308">
        <v>3000</v>
      </c>
      <c r="F714" s="308">
        <v>3300</v>
      </c>
      <c r="G714" s="308">
        <v>334</v>
      </c>
      <c r="H714" s="308"/>
      <c r="I714" s="429"/>
      <c r="J714" s="449"/>
      <c r="K714" s="449"/>
      <c r="L714" s="449">
        <f t="shared" si="235"/>
        <v>0</v>
      </c>
      <c r="M714" s="449"/>
      <c r="N714" s="449"/>
      <c r="O714" s="449">
        <f t="shared" si="236"/>
        <v>0</v>
      </c>
      <c r="P714" s="449">
        <f t="shared" si="237"/>
        <v>0</v>
      </c>
      <c r="Q714" s="452" t="s">
        <v>65</v>
      </c>
      <c r="R714" s="451"/>
      <c r="S714" s="471"/>
      <c r="T714" s="142" t="s">
        <v>229</v>
      </c>
      <c r="U714" s="76"/>
    </row>
    <row r="715" spans="1:21" s="45" customFormat="1">
      <c r="A715" s="76"/>
      <c r="B715" s="308">
        <v>2014</v>
      </c>
      <c r="C715" s="145">
        <v>8300</v>
      </c>
      <c r="D715" s="308">
        <v>3</v>
      </c>
      <c r="E715" s="308">
        <v>3000</v>
      </c>
      <c r="F715" s="308">
        <v>3300</v>
      </c>
      <c r="G715" s="308">
        <v>334</v>
      </c>
      <c r="H715" s="308"/>
      <c r="I715" s="429"/>
      <c r="J715" s="449"/>
      <c r="K715" s="449"/>
      <c r="L715" s="449">
        <f t="shared" si="235"/>
        <v>0</v>
      </c>
      <c r="M715" s="449"/>
      <c r="N715" s="449"/>
      <c r="O715" s="449">
        <f t="shared" si="236"/>
        <v>0</v>
      </c>
      <c r="P715" s="449">
        <f t="shared" si="237"/>
        <v>0</v>
      </c>
      <c r="Q715" s="452" t="s">
        <v>65</v>
      </c>
      <c r="R715" s="451"/>
      <c r="S715" s="471"/>
      <c r="T715" s="142" t="s">
        <v>229</v>
      </c>
      <c r="U715" s="76"/>
    </row>
    <row r="716" spans="1:21" s="45" customFormat="1">
      <c r="A716" s="76"/>
      <c r="B716" s="308">
        <v>2014</v>
      </c>
      <c r="C716" s="145">
        <v>8300</v>
      </c>
      <c r="D716" s="308">
        <v>3</v>
      </c>
      <c r="E716" s="308">
        <v>3000</v>
      </c>
      <c r="F716" s="308">
        <v>3300</v>
      </c>
      <c r="G716" s="308">
        <v>334</v>
      </c>
      <c r="H716" s="308"/>
      <c r="I716" s="429"/>
      <c r="J716" s="449"/>
      <c r="K716" s="449"/>
      <c r="L716" s="449">
        <f t="shared" si="235"/>
        <v>0</v>
      </c>
      <c r="M716" s="449"/>
      <c r="N716" s="449"/>
      <c r="O716" s="449">
        <f t="shared" si="236"/>
        <v>0</v>
      </c>
      <c r="P716" s="449">
        <f t="shared" si="237"/>
        <v>0</v>
      </c>
      <c r="Q716" s="452" t="s">
        <v>65</v>
      </c>
      <c r="R716" s="451"/>
      <c r="S716" s="471"/>
      <c r="T716" s="142" t="s">
        <v>229</v>
      </c>
      <c r="U716" s="76"/>
    </row>
    <row r="717" spans="1:21" s="155" customFormat="1">
      <c r="A717" s="76"/>
      <c r="B717" s="486">
        <v>2014</v>
      </c>
      <c r="C717" s="486">
        <v>8300</v>
      </c>
      <c r="D717" s="308">
        <v>3</v>
      </c>
      <c r="E717" s="308">
        <v>3000</v>
      </c>
      <c r="F717" s="308">
        <v>3300</v>
      </c>
      <c r="G717" s="308">
        <v>334</v>
      </c>
      <c r="H717" s="487"/>
      <c r="I717" s="406"/>
      <c r="J717" s="449"/>
      <c r="K717" s="449"/>
      <c r="L717" s="449">
        <f t="shared" si="235"/>
        <v>0</v>
      </c>
      <c r="M717" s="449"/>
      <c r="N717" s="449"/>
      <c r="O717" s="449">
        <f t="shared" si="236"/>
        <v>0</v>
      </c>
      <c r="P717" s="449">
        <f t="shared" si="237"/>
        <v>0</v>
      </c>
      <c r="Q717" s="774" t="s">
        <v>65</v>
      </c>
      <c r="R717" s="775"/>
      <c r="S717" s="488"/>
      <c r="T717" s="154"/>
    </row>
    <row r="718" spans="1:21" s="155" customFormat="1">
      <c r="A718" s="76"/>
      <c r="B718" s="486">
        <v>2014</v>
      </c>
      <c r="C718" s="486">
        <v>8300</v>
      </c>
      <c r="D718" s="308">
        <v>3</v>
      </c>
      <c r="E718" s="308">
        <v>3000</v>
      </c>
      <c r="F718" s="308">
        <v>3300</v>
      </c>
      <c r="G718" s="308">
        <v>334</v>
      </c>
      <c r="H718" s="487"/>
      <c r="I718" s="406"/>
      <c r="J718" s="449"/>
      <c r="K718" s="449"/>
      <c r="L718" s="449">
        <f t="shared" si="235"/>
        <v>0</v>
      </c>
      <c r="M718" s="449"/>
      <c r="N718" s="449"/>
      <c r="O718" s="449">
        <f t="shared" si="236"/>
        <v>0</v>
      </c>
      <c r="P718" s="449">
        <f t="shared" si="237"/>
        <v>0</v>
      </c>
      <c r="Q718" s="774"/>
      <c r="R718" s="776"/>
      <c r="S718" s="488"/>
      <c r="T718" s="154"/>
    </row>
    <row r="719" spans="1:21" s="155" customFormat="1">
      <c r="A719" s="76"/>
      <c r="B719" s="486">
        <v>2014</v>
      </c>
      <c r="C719" s="486">
        <v>8300</v>
      </c>
      <c r="D719" s="308">
        <v>3</v>
      </c>
      <c r="E719" s="308">
        <v>3000</v>
      </c>
      <c r="F719" s="308">
        <v>3300</v>
      </c>
      <c r="G719" s="308">
        <v>334</v>
      </c>
      <c r="H719" s="487"/>
      <c r="I719" s="406"/>
      <c r="J719" s="449"/>
      <c r="K719" s="449"/>
      <c r="L719" s="449">
        <f t="shared" si="235"/>
        <v>0</v>
      </c>
      <c r="M719" s="449"/>
      <c r="N719" s="449"/>
      <c r="O719" s="449">
        <f t="shared" si="236"/>
        <v>0</v>
      </c>
      <c r="P719" s="449">
        <f t="shared" si="237"/>
        <v>0</v>
      </c>
      <c r="Q719" s="774"/>
      <c r="R719" s="776"/>
      <c r="S719" s="488"/>
      <c r="T719" s="154"/>
    </row>
    <row r="720" spans="1:21" s="155" customFormat="1">
      <c r="A720" s="76"/>
      <c r="B720" s="486">
        <v>2014</v>
      </c>
      <c r="C720" s="486">
        <v>8300</v>
      </c>
      <c r="D720" s="308">
        <v>3</v>
      </c>
      <c r="E720" s="308">
        <v>3000</v>
      </c>
      <c r="F720" s="308">
        <v>3300</v>
      </c>
      <c r="G720" s="308">
        <v>334</v>
      </c>
      <c r="H720" s="487"/>
      <c r="I720" s="406"/>
      <c r="J720" s="449"/>
      <c r="K720" s="449"/>
      <c r="L720" s="449">
        <f t="shared" si="235"/>
        <v>0</v>
      </c>
      <c r="M720" s="449"/>
      <c r="N720" s="449"/>
      <c r="O720" s="449">
        <f t="shared" si="236"/>
        <v>0</v>
      </c>
      <c r="P720" s="449">
        <f t="shared" si="237"/>
        <v>0</v>
      </c>
      <c r="Q720" s="774"/>
      <c r="R720" s="776"/>
      <c r="S720" s="488"/>
      <c r="T720" s="154"/>
    </row>
    <row r="721" spans="1:21" s="104" customFormat="1">
      <c r="A721" s="76"/>
      <c r="B721" s="308">
        <v>2014</v>
      </c>
      <c r="C721" s="145">
        <v>8300</v>
      </c>
      <c r="D721" s="308">
        <v>3</v>
      </c>
      <c r="E721" s="308">
        <v>3000</v>
      </c>
      <c r="F721" s="308">
        <v>3300</v>
      </c>
      <c r="G721" s="308">
        <v>334</v>
      </c>
      <c r="H721" s="308"/>
      <c r="I721" s="489"/>
      <c r="J721" s="449"/>
      <c r="K721" s="449"/>
      <c r="L721" s="449">
        <f t="shared" si="235"/>
        <v>0</v>
      </c>
      <c r="M721" s="449"/>
      <c r="N721" s="449"/>
      <c r="O721" s="449">
        <f t="shared" si="236"/>
        <v>0</v>
      </c>
      <c r="P721" s="449">
        <f t="shared" si="237"/>
        <v>0</v>
      </c>
      <c r="Q721" s="490" t="s">
        <v>65</v>
      </c>
      <c r="R721" s="451"/>
      <c r="S721" s="491"/>
      <c r="T721" s="141" t="s">
        <v>229</v>
      </c>
      <c r="U721" s="76"/>
    </row>
    <row r="722" spans="1:21" s="104" customFormat="1">
      <c r="A722" s="76"/>
      <c r="B722" s="308">
        <v>2014</v>
      </c>
      <c r="C722" s="145">
        <v>8300</v>
      </c>
      <c r="D722" s="308">
        <v>3</v>
      </c>
      <c r="E722" s="308">
        <v>3000</v>
      </c>
      <c r="F722" s="308">
        <v>3300</v>
      </c>
      <c r="G722" s="308">
        <v>334</v>
      </c>
      <c r="H722" s="308"/>
      <c r="I722" s="489"/>
      <c r="J722" s="449"/>
      <c r="K722" s="449"/>
      <c r="L722" s="449">
        <f t="shared" si="235"/>
        <v>0</v>
      </c>
      <c r="M722" s="449"/>
      <c r="N722" s="449"/>
      <c r="O722" s="449">
        <f t="shared" si="236"/>
        <v>0</v>
      </c>
      <c r="P722" s="449">
        <f t="shared" si="237"/>
        <v>0</v>
      </c>
      <c r="Q722" s="490" t="s">
        <v>65</v>
      </c>
      <c r="R722" s="451"/>
      <c r="S722" s="491"/>
      <c r="T722" s="141" t="s">
        <v>229</v>
      </c>
      <c r="U722" s="76"/>
    </row>
    <row r="723" spans="1:21" s="104" customFormat="1">
      <c r="A723" s="76"/>
      <c r="B723" s="308">
        <v>2014</v>
      </c>
      <c r="C723" s="145">
        <v>8300</v>
      </c>
      <c r="D723" s="308">
        <v>3</v>
      </c>
      <c r="E723" s="308">
        <v>3000</v>
      </c>
      <c r="F723" s="308">
        <v>3300</v>
      </c>
      <c r="G723" s="308">
        <v>334</v>
      </c>
      <c r="H723" s="308"/>
      <c r="I723" s="489"/>
      <c r="J723" s="449"/>
      <c r="K723" s="449"/>
      <c r="L723" s="449">
        <f t="shared" si="235"/>
        <v>0</v>
      </c>
      <c r="M723" s="449"/>
      <c r="N723" s="449"/>
      <c r="O723" s="449">
        <f t="shared" si="236"/>
        <v>0</v>
      </c>
      <c r="P723" s="449">
        <f t="shared" si="237"/>
        <v>0</v>
      </c>
      <c r="Q723" s="490" t="s">
        <v>65</v>
      </c>
      <c r="R723" s="451"/>
      <c r="S723" s="491"/>
      <c r="T723" s="141" t="s">
        <v>229</v>
      </c>
      <c r="U723" s="76"/>
    </row>
    <row r="724" spans="1:21" s="104" customFormat="1">
      <c r="A724" s="76"/>
      <c r="B724" s="308">
        <v>2014</v>
      </c>
      <c r="C724" s="145">
        <v>8300</v>
      </c>
      <c r="D724" s="308">
        <v>3</v>
      </c>
      <c r="E724" s="308">
        <v>3000</v>
      </c>
      <c r="F724" s="308">
        <v>3300</v>
      </c>
      <c r="G724" s="308">
        <v>334</v>
      </c>
      <c r="H724" s="308"/>
      <c r="I724" s="489"/>
      <c r="J724" s="449"/>
      <c r="K724" s="449"/>
      <c r="L724" s="449">
        <f t="shared" si="235"/>
        <v>0</v>
      </c>
      <c r="M724" s="449"/>
      <c r="N724" s="449"/>
      <c r="O724" s="449">
        <f t="shared" si="236"/>
        <v>0</v>
      </c>
      <c r="P724" s="449">
        <f t="shared" si="237"/>
        <v>0</v>
      </c>
      <c r="Q724" s="490" t="s">
        <v>65</v>
      </c>
      <c r="R724" s="451"/>
      <c r="S724" s="491"/>
      <c r="T724" s="141" t="s">
        <v>229</v>
      </c>
      <c r="U724" s="76"/>
    </row>
    <row r="725" spans="1:21" s="104" customFormat="1">
      <c r="A725" s="76"/>
      <c r="B725" s="308">
        <v>2014</v>
      </c>
      <c r="C725" s="145">
        <v>8300</v>
      </c>
      <c r="D725" s="308">
        <v>3</v>
      </c>
      <c r="E725" s="308">
        <v>3000</v>
      </c>
      <c r="F725" s="308">
        <v>3300</v>
      </c>
      <c r="G725" s="308">
        <v>334</v>
      </c>
      <c r="H725" s="308"/>
      <c r="I725" s="489"/>
      <c r="J725" s="449"/>
      <c r="K725" s="449"/>
      <c r="L725" s="449">
        <f t="shared" si="235"/>
        <v>0</v>
      </c>
      <c r="M725" s="449"/>
      <c r="N725" s="449"/>
      <c r="O725" s="449">
        <f t="shared" si="236"/>
        <v>0</v>
      </c>
      <c r="P725" s="449">
        <f t="shared" si="237"/>
        <v>0</v>
      </c>
      <c r="Q725" s="490" t="s">
        <v>65</v>
      </c>
      <c r="R725" s="451"/>
      <c r="S725" s="491"/>
      <c r="T725" s="141" t="s">
        <v>229</v>
      </c>
      <c r="U725" s="76"/>
    </row>
    <row r="726" spans="1:21" s="104" customFormat="1">
      <c r="A726" s="76"/>
      <c r="B726" s="308">
        <v>2014</v>
      </c>
      <c r="C726" s="145">
        <v>8300</v>
      </c>
      <c r="D726" s="308">
        <v>3</v>
      </c>
      <c r="E726" s="308">
        <v>3000</v>
      </c>
      <c r="F726" s="308">
        <v>3300</v>
      </c>
      <c r="G726" s="308">
        <v>334</v>
      </c>
      <c r="H726" s="308"/>
      <c r="I726" s="489"/>
      <c r="J726" s="449"/>
      <c r="K726" s="449"/>
      <c r="L726" s="449">
        <f t="shared" si="235"/>
        <v>0</v>
      </c>
      <c r="M726" s="449"/>
      <c r="N726" s="449"/>
      <c r="O726" s="449">
        <f t="shared" si="236"/>
        <v>0</v>
      </c>
      <c r="P726" s="449">
        <f t="shared" si="237"/>
        <v>0</v>
      </c>
      <c r="Q726" s="490" t="s">
        <v>65</v>
      </c>
      <c r="R726" s="451"/>
      <c r="S726" s="491"/>
      <c r="T726" s="141" t="s">
        <v>229</v>
      </c>
      <c r="U726" s="76"/>
    </row>
    <row r="727" spans="1:21" s="45" customFormat="1">
      <c r="A727" s="76"/>
      <c r="B727" s="445">
        <v>2014</v>
      </c>
      <c r="C727" s="142">
        <v>8300</v>
      </c>
      <c r="D727" s="445">
        <v>3</v>
      </c>
      <c r="E727" s="445">
        <v>3000</v>
      </c>
      <c r="F727" s="445">
        <v>3300</v>
      </c>
      <c r="G727" s="445">
        <v>334</v>
      </c>
      <c r="H727" s="445"/>
      <c r="I727" s="482"/>
      <c r="J727" s="448"/>
      <c r="K727" s="448"/>
      <c r="L727" s="449"/>
      <c r="M727" s="448"/>
      <c r="N727" s="448"/>
      <c r="O727" s="449"/>
      <c r="P727" s="449"/>
      <c r="Q727" s="452"/>
      <c r="R727" s="451"/>
      <c r="S727" s="468"/>
      <c r="T727" s="142"/>
      <c r="U727" s="76"/>
    </row>
    <row r="728" spans="1:21" s="45" customFormat="1">
      <c r="A728" s="76"/>
      <c r="B728" s="308">
        <v>2014</v>
      </c>
      <c r="C728" s="145">
        <v>8300</v>
      </c>
      <c r="D728" s="308">
        <v>3</v>
      </c>
      <c r="E728" s="308">
        <v>3000</v>
      </c>
      <c r="F728" s="308">
        <v>3300</v>
      </c>
      <c r="G728" s="308">
        <v>334</v>
      </c>
      <c r="H728" s="308"/>
      <c r="I728" s="497"/>
      <c r="J728" s="449"/>
      <c r="K728" s="449"/>
      <c r="L728" s="449">
        <f>+J728+K728</f>
        <v>0</v>
      </c>
      <c r="M728" s="449"/>
      <c r="N728" s="449"/>
      <c r="O728" s="449">
        <f>+M728+N728</f>
        <v>0</v>
      </c>
      <c r="P728" s="449">
        <f>+L728+O728</f>
        <v>0</v>
      </c>
      <c r="Q728" s="452" t="s">
        <v>65</v>
      </c>
      <c r="R728" s="451"/>
      <c r="S728" s="468"/>
      <c r="T728" s="142" t="s">
        <v>229</v>
      </c>
      <c r="U728" s="76"/>
    </row>
    <row r="729" spans="1:21" s="45" customFormat="1">
      <c r="A729" s="76"/>
      <c r="B729" s="445">
        <v>2014</v>
      </c>
      <c r="C729" s="142">
        <v>8300</v>
      </c>
      <c r="D729" s="445">
        <v>3</v>
      </c>
      <c r="E729" s="445">
        <v>3000</v>
      </c>
      <c r="F729" s="445">
        <v>3300</v>
      </c>
      <c r="G729" s="445">
        <v>334</v>
      </c>
      <c r="H729" s="445"/>
      <c r="I729" s="482" t="s">
        <v>1831</v>
      </c>
      <c r="J729" s="448"/>
      <c r="K729" s="448"/>
      <c r="L729" s="449"/>
      <c r="M729" s="448"/>
      <c r="N729" s="448"/>
      <c r="O729" s="449"/>
      <c r="P729" s="449"/>
      <c r="Q729" s="452"/>
      <c r="R729" s="472"/>
      <c r="S729" s="471"/>
      <c r="T729" s="142"/>
      <c r="U729" s="76"/>
    </row>
    <row r="730" spans="1:21" s="45" customFormat="1">
      <c r="A730" s="76"/>
      <c r="B730" s="308">
        <v>2014</v>
      </c>
      <c r="C730" s="145">
        <v>8300</v>
      </c>
      <c r="D730" s="308">
        <v>3</v>
      </c>
      <c r="E730" s="308">
        <v>3000</v>
      </c>
      <c r="F730" s="308">
        <v>3300</v>
      </c>
      <c r="G730" s="308">
        <v>334</v>
      </c>
      <c r="H730" s="308"/>
      <c r="I730" s="406"/>
      <c r="J730" s="449"/>
      <c r="K730" s="449"/>
      <c r="L730" s="449">
        <f>+J730+K730</f>
        <v>0</v>
      </c>
      <c r="M730" s="449"/>
      <c r="N730" s="449"/>
      <c r="O730" s="449">
        <f>+M730+N730</f>
        <v>0</v>
      </c>
      <c r="P730" s="449">
        <f>+L730+O730</f>
        <v>0</v>
      </c>
      <c r="Q730" s="452" t="s">
        <v>65</v>
      </c>
      <c r="R730" s="472"/>
      <c r="S730" s="471"/>
      <c r="T730" s="142" t="s">
        <v>229</v>
      </c>
      <c r="U730" s="76"/>
    </row>
    <row r="731" spans="1:21" s="79" customFormat="1">
      <c r="A731" s="76"/>
      <c r="B731" s="308">
        <v>2014</v>
      </c>
      <c r="C731" s="145">
        <v>8300</v>
      </c>
      <c r="D731" s="308">
        <v>3</v>
      </c>
      <c r="E731" s="308">
        <v>3000</v>
      </c>
      <c r="F731" s="308">
        <v>3300</v>
      </c>
      <c r="G731" s="308">
        <v>334</v>
      </c>
      <c r="H731" s="308">
        <v>2</v>
      </c>
      <c r="I731" s="485" t="s">
        <v>1832</v>
      </c>
      <c r="J731" s="407"/>
      <c r="K731" s="407"/>
      <c r="L731" s="407">
        <f>+J731+K731</f>
        <v>0</v>
      </c>
      <c r="M731" s="407"/>
      <c r="N731" s="407"/>
      <c r="O731" s="407">
        <f>+M731+N731</f>
        <v>0</v>
      </c>
      <c r="P731" s="407">
        <f>+L731+O731</f>
        <v>0</v>
      </c>
      <c r="Q731" s="407" t="s">
        <v>505</v>
      </c>
      <c r="R731" s="464"/>
      <c r="S731" s="443"/>
      <c r="T731" s="128"/>
      <c r="U731" s="76"/>
    </row>
    <row r="732" spans="1:21" s="79" customFormat="1" ht="40.5">
      <c r="A732" s="76"/>
      <c r="B732" s="100">
        <v>2014</v>
      </c>
      <c r="C732" s="245">
        <v>8300</v>
      </c>
      <c r="D732" s="100">
        <v>3</v>
      </c>
      <c r="E732" s="100">
        <v>3000</v>
      </c>
      <c r="F732" s="100">
        <v>3300</v>
      </c>
      <c r="G732" s="100">
        <v>336</v>
      </c>
      <c r="H732" s="100"/>
      <c r="I732" s="233" t="s">
        <v>506</v>
      </c>
      <c r="J732" s="171">
        <f>J733+J734+J735</f>
        <v>0</v>
      </c>
      <c r="K732" s="171">
        <f t="shared" ref="K732:P732" si="238">K733+K734+K735</f>
        <v>0</v>
      </c>
      <c r="L732" s="171">
        <f t="shared" si="238"/>
        <v>0</v>
      </c>
      <c r="M732" s="171">
        <f t="shared" si="238"/>
        <v>0</v>
      </c>
      <c r="N732" s="171">
        <f t="shared" si="238"/>
        <v>0</v>
      </c>
      <c r="O732" s="171">
        <f t="shared" si="238"/>
        <v>0</v>
      </c>
      <c r="P732" s="171">
        <f t="shared" si="238"/>
        <v>0</v>
      </c>
      <c r="Q732" s="171"/>
      <c r="R732" s="405"/>
      <c r="S732" s="206"/>
      <c r="T732" s="63"/>
      <c r="U732" s="76"/>
    </row>
    <row r="733" spans="1:21" s="45" customFormat="1">
      <c r="A733" s="76"/>
      <c r="B733" s="445">
        <v>2014</v>
      </c>
      <c r="C733" s="142">
        <v>8300</v>
      </c>
      <c r="D733" s="445">
        <v>3</v>
      </c>
      <c r="E733" s="445">
        <v>3000</v>
      </c>
      <c r="F733" s="445">
        <v>3300</v>
      </c>
      <c r="G733" s="445">
        <v>336</v>
      </c>
      <c r="H733" s="445">
        <v>1</v>
      </c>
      <c r="I733" s="406" t="s">
        <v>507</v>
      </c>
      <c r="J733" s="70">
        <v>0</v>
      </c>
      <c r="K733" s="70">
        <v>0</v>
      </c>
      <c r="L733" s="407">
        <f>J733+K733</f>
        <v>0</v>
      </c>
      <c r="M733" s="70">
        <v>0</v>
      </c>
      <c r="N733" s="70">
        <v>0</v>
      </c>
      <c r="O733" s="407">
        <f>+M733+N733</f>
        <v>0</v>
      </c>
      <c r="P733" s="407">
        <f>+L733+O733</f>
        <v>0</v>
      </c>
      <c r="Q733" s="72" t="s">
        <v>65</v>
      </c>
      <c r="R733" s="71"/>
      <c r="S733" s="442"/>
      <c r="T733" s="128" t="s">
        <v>229</v>
      </c>
      <c r="U733" s="76"/>
    </row>
    <row r="734" spans="1:21" s="45" customFormat="1" ht="40.5">
      <c r="A734" s="76"/>
      <c r="B734" s="308">
        <v>2014</v>
      </c>
      <c r="C734" s="145">
        <v>8300</v>
      </c>
      <c r="D734" s="308">
        <v>3</v>
      </c>
      <c r="E734" s="308">
        <v>3000</v>
      </c>
      <c r="F734" s="308">
        <v>3300</v>
      </c>
      <c r="G734" s="308">
        <v>336</v>
      </c>
      <c r="H734" s="308">
        <v>2</v>
      </c>
      <c r="I734" s="406" t="s">
        <v>508</v>
      </c>
      <c r="J734" s="70">
        <v>0</v>
      </c>
      <c r="K734" s="70">
        <v>0</v>
      </c>
      <c r="L734" s="407">
        <f>J734+K734</f>
        <v>0</v>
      </c>
      <c r="M734" s="70">
        <v>0</v>
      </c>
      <c r="N734" s="70">
        <v>0</v>
      </c>
      <c r="O734" s="407">
        <f>+M734+N734</f>
        <v>0</v>
      </c>
      <c r="P734" s="407">
        <f>+L734+O734</f>
        <v>0</v>
      </c>
      <c r="Q734" s="72" t="s">
        <v>65</v>
      </c>
      <c r="R734" s="71"/>
      <c r="S734" s="442"/>
      <c r="T734" s="128" t="s">
        <v>229</v>
      </c>
      <c r="U734" s="76"/>
    </row>
    <row r="735" spans="1:21" s="76" customFormat="1" ht="40.5">
      <c r="B735" s="308">
        <v>2014</v>
      </c>
      <c r="C735" s="145">
        <v>8300</v>
      </c>
      <c r="D735" s="308">
        <v>3</v>
      </c>
      <c r="E735" s="308">
        <v>3000</v>
      </c>
      <c r="F735" s="308">
        <v>3300</v>
      </c>
      <c r="G735" s="308">
        <v>336</v>
      </c>
      <c r="H735" s="445">
        <v>3</v>
      </c>
      <c r="I735" s="429" t="s">
        <v>509</v>
      </c>
      <c r="J735" s="70">
        <v>0</v>
      </c>
      <c r="K735" s="70">
        <v>0</v>
      </c>
      <c r="L735" s="407">
        <f>J735+K735</f>
        <v>0</v>
      </c>
      <c r="M735" s="70">
        <v>0</v>
      </c>
      <c r="N735" s="70">
        <v>0</v>
      </c>
      <c r="O735" s="407">
        <f>+M735+N735</f>
        <v>0</v>
      </c>
      <c r="P735" s="407">
        <f>+L735+O735</f>
        <v>0</v>
      </c>
      <c r="Q735" s="407" t="s">
        <v>65</v>
      </c>
      <c r="R735" s="464"/>
      <c r="S735" s="443"/>
      <c r="T735" s="128" t="s">
        <v>229</v>
      </c>
      <c r="U735" s="115"/>
    </row>
    <row r="736" spans="1:21" s="79" customFormat="1">
      <c r="A736" s="76"/>
      <c r="B736" s="100">
        <v>2014</v>
      </c>
      <c r="C736" s="245">
        <v>8300</v>
      </c>
      <c r="D736" s="100">
        <v>3</v>
      </c>
      <c r="E736" s="100">
        <v>3000</v>
      </c>
      <c r="F736" s="100">
        <v>3300</v>
      </c>
      <c r="G736" s="100">
        <v>339</v>
      </c>
      <c r="H736" s="100"/>
      <c r="I736" s="233" t="s">
        <v>112</v>
      </c>
      <c r="J736" s="171">
        <f>+J737</f>
        <v>0</v>
      </c>
      <c r="K736" s="171">
        <f t="shared" ref="K736:P736" si="239">+K737</f>
        <v>0</v>
      </c>
      <c r="L736" s="171">
        <f t="shared" si="239"/>
        <v>0</v>
      </c>
      <c r="M736" s="171">
        <f t="shared" si="239"/>
        <v>0</v>
      </c>
      <c r="N736" s="171">
        <f t="shared" si="239"/>
        <v>0</v>
      </c>
      <c r="O736" s="171">
        <f t="shared" si="239"/>
        <v>0</v>
      </c>
      <c r="P736" s="171">
        <f t="shared" si="239"/>
        <v>0</v>
      </c>
      <c r="Q736" s="171"/>
      <c r="R736" s="412"/>
      <c r="S736" s="417"/>
      <c r="T736" s="63"/>
      <c r="U736" s="76"/>
    </row>
    <row r="737" spans="1:21" s="45" customFormat="1">
      <c r="A737" s="76"/>
      <c r="B737" s="308">
        <v>2014</v>
      </c>
      <c r="C737" s="145">
        <v>8300</v>
      </c>
      <c r="D737" s="308">
        <v>3</v>
      </c>
      <c r="E737" s="308">
        <v>3000</v>
      </c>
      <c r="F737" s="308">
        <v>3300</v>
      </c>
      <c r="G737" s="308">
        <v>339</v>
      </c>
      <c r="H737" s="308">
        <v>1</v>
      </c>
      <c r="I737" s="406" t="s">
        <v>113</v>
      </c>
      <c r="J737" s="70">
        <f>SUM(J738:J745)</f>
        <v>0</v>
      </c>
      <c r="K737" s="70">
        <f t="shared" ref="K737:P737" si="240">SUM(K738:K745)</f>
        <v>0</v>
      </c>
      <c r="L737" s="70">
        <f t="shared" si="240"/>
        <v>0</v>
      </c>
      <c r="M737" s="70">
        <f t="shared" si="240"/>
        <v>0</v>
      </c>
      <c r="N737" s="70">
        <f t="shared" si="240"/>
        <v>0</v>
      </c>
      <c r="O737" s="70">
        <f t="shared" si="240"/>
        <v>0</v>
      </c>
      <c r="P737" s="70">
        <f t="shared" si="240"/>
        <v>0</v>
      </c>
      <c r="Q737" s="72" t="s">
        <v>65</v>
      </c>
      <c r="R737" s="70">
        <f>SUM(R738:R745)</f>
        <v>0</v>
      </c>
      <c r="S737" s="70">
        <f>SUM(S738:S745)</f>
        <v>0</v>
      </c>
      <c r="T737" s="128" t="s">
        <v>229</v>
      </c>
      <c r="U737" s="76"/>
    </row>
    <row r="738" spans="1:21" s="45" customFormat="1" ht="40.5">
      <c r="A738" s="76"/>
      <c r="B738" s="308">
        <v>2014</v>
      </c>
      <c r="C738" s="145">
        <v>8300</v>
      </c>
      <c r="D738" s="308">
        <v>3</v>
      </c>
      <c r="E738" s="308">
        <v>3000</v>
      </c>
      <c r="F738" s="308">
        <v>3300</v>
      </c>
      <c r="G738" s="308">
        <v>339</v>
      </c>
      <c r="H738" s="308"/>
      <c r="I738" s="406" t="s">
        <v>1833</v>
      </c>
      <c r="J738" s="448">
        <v>0</v>
      </c>
      <c r="K738" s="448">
        <v>0</v>
      </c>
      <c r="L738" s="449">
        <f>J738+K738</f>
        <v>0</v>
      </c>
      <c r="M738" s="448">
        <v>0</v>
      </c>
      <c r="N738" s="448">
        <v>0</v>
      </c>
      <c r="O738" s="449">
        <f>+M738+N738</f>
        <v>0</v>
      </c>
      <c r="P738" s="449">
        <f>+L738+O738</f>
        <v>0</v>
      </c>
      <c r="Q738" s="452" t="s">
        <v>65</v>
      </c>
      <c r="R738" s="451"/>
      <c r="S738" s="468"/>
      <c r="T738" s="142"/>
      <c r="U738" s="76"/>
    </row>
    <row r="739" spans="1:21" s="109" customFormat="1" ht="40.5">
      <c r="B739" s="308">
        <v>2014</v>
      </c>
      <c r="C739" s="145">
        <v>8300</v>
      </c>
      <c r="D739" s="308">
        <v>3</v>
      </c>
      <c r="E739" s="308">
        <v>3000</v>
      </c>
      <c r="F739" s="308">
        <v>3300</v>
      </c>
      <c r="G739" s="308">
        <v>339</v>
      </c>
      <c r="H739" s="308"/>
      <c r="I739" s="495" t="s">
        <v>1834</v>
      </c>
      <c r="J739" s="448">
        <v>0</v>
      </c>
      <c r="K739" s="448">
        <v>0</v>
      </c>
      <c r="L739" s="449">
        <f t="shared" ref="L739:L745" si="241">J739+K739</f>
        <v>0</v>
      </c>
      <c r="M739" s="448">
        <v>0</v>
      </c>
      <c r="N739" s="448">
        <v>0</v>
      </c>
      <c r="O739" s="449">
        <f t="shared" ref="O739:O745" si="242">+M739+N739</f>
        <v>0</v>
      </c>
      <c r="P739" s="449">
        <f t="shared" ref="P739:P745" si="243">+L739+O739</f>
        <v>0</v>
      </c>
      <c r="Q739" s="449" t="s">
        <v>510</v>
      </c>
      <c r="R739" s="466"/>
      <c r="S739" s="496"/>
      <c r="T739" s="153"/>
    </row>
    <row r="740" spans="1:21" s="109" customFormat="1" ht="40.5">
      <c r="B740" s="308">
        <v>2014</v>
      </c>
      <c r="C740" s="145">
        <v>8300</v>
      </c>
      <c r="D740" s="308">
        <v>3</v>
      </c>
      <c r="E740" s="308">
        <v>3000</v>
      </c>
      <c r="F740" s="308">
        <v>3300</v>
      </c>
      <c r="G740" s="308">
        <v>339</v>
      </c>
      <c r="H740" s="308"/>
      <c r="I740" s="495" t="s">
        <v>1835</v>
      </c>
      <c r="J740" s="448">
        <v>0</v>
      </c>
      <c r="K740" s="448">
        <v>0</v>
      </c>
      <c r="L740" s="449">
        <f t="shared" si="241"/>
        <v>0</v>
      </c>
      <c r="M740" s="448">
        <v>0</v>
      </c>
      <c r="N740" s="448">
        <v>0</v>
      </c>
      <c r="O740" s="449">
        <f t="shared" si="242"/>
        <v>0</v>
      </c>
      <c r="P740" s="449">
        <f t="shared" si="243"/>
        <v>0</v>
      </c>
      <c r="Q740" s="449" t="s">
        <v>510</v>
      </c>
      <c r="R740" s="466"/>
      <c r="S740" s="496"/>
      <c r="T740" s="153"/>
    </row>
    <row r="741" spans="1:21" s="109" customFormat="1" ht="40.5">
      <c r="B741" s="308">
        <v>2014</v>
      </c>
      <c r="C741" s="145">
        <v>8300</v>
      </c>
      <c r="D741" s="308">
        <v>3</v>
      </c>
      <c r="E741" s="308">
        <v>3000</v>
      </c>
      <c r="F741" s="308">
        <v>3300</v>
      </c>
      <c r="G741" s="308">
        <v>339</v>
      </c>
      <c r="H741" s="308"/>
      <c r="I741" s="495" t="s">
        <v>1836</v>
      </c>
      <c r="J741" s="448">
        <v>0</v>
      </c>
      <c r="K741" s="448">
        <v>0</v>
      </c>
      <c r="L741" s="449">
        <f t="shared" si="241"/>
        <v>0</v>
      </c>
      <c r="M741" s="448">
        <v>0</v>
      </c>
      <c r="N741" s="448">
        <v>0</v>
      </c>
      <c r="O741" s="449">
        <f t="shared" si="242"/>
        <v>0</v>
      </c>
      <c r="P741" s="449">
        <f t="shared" si="243"/>
        <v>0</v>
      </c>
      <c r="Q741" s="449" t="s">
        <v>510</v>
      </c>
      <c r="R741" s="466"/>
      <c r="S741" s="496"/>
      <c r="T741" s="153"/>
    </row>
    <row r="742" spans="1:21" s="109" customFormat="1">
      <c r="B742" s="308">
        <v>2014</v>
      </c>
      <c r="C742" s="145">
        <v>8300</v>
      </c>
      <c r="D742" s="308">
        <v>3</v>
      </c>
      <c r="E742" s="308">
        <v>3000</v>
      </c>
      <c r="F742" s="308">
        <v>3300</v>
      </c>
      <c r="G742" s="308">
        <v>339</v>
      </c>
      <c r="H742" s="308"/>
      <c r="I742" s="495" t="s">
        <v>1837</v>
      </c>
      <c r="J742" s="448">
        <v>0</v>
      </c>
      <c r="K742" s="448">
        <v>0</v>
      </c>
      <c r="L742" s="449">
        <f t="shared" si="241"/>
        <v>0</v>
      </c>
      <c r="M742" s="448">
        <v>0</v>
      </c>
      <c r="N742" s="448">
        <v>0</v>
      </c>
      <c r="O742" s="449">
        <f t="shared" si="242"/>
        <v>0</v>
      </c>
      <c r="P742" s="449">
        <f t="shared" si="243"/>
        <v>0</v>
      </c>
      <c r="Q742" s="449" t="s">
        <v>510</v>
      </c>
      <c r="R742" s="466"/>
      <c r="S742" s="496"/>
      <c r="T742" s="153"/>
    </row>
    <row r="743" spans="1:21" s="109" customFormat="1">
      <c r="B743" s="308">
        <v>2014</v>
      </c>
      <c r="C743" s="145">
        <v>8300</v>
      </c>
      <c r="D743" s="308">
        <v>3</v>
      </c>
      <c r="E743" s="308">
        <v>3000</v>
      </c>
      <c r="F743" s="308">
        <v>3300</v>
      </c>
      <c r="G743" s="308">
        <v>339</v>
      </c>
      <c r="H743" s="308"/>
      <c r="I743" s="495" t="s">
        <v>1838</v>
      </c>
      <c r="J743" s="448">
        <v>0</v>
      </c>
      <c r="K743" s="448">
        <v>0</v>
      </c>
      <c r="L743" s="449">
        <f t="shared" si="241"/>
        <v>0</v>
      </c>
      <c r="M743" s="448">
        <v>0</v>
      </c>
      <c r="N743" s="448">
        <v>0</v>
      </c>
      <c r="O743" s="449">
        <f t="shared" si="242"/>
        <v>0</v>
      </c>
      <c r="P743" s="449">
        <f t="shared" si="243"/>
        <v>0</v>
      </c>
      <c r="Q743" s="449" t="s">
        <v>510</v>
      </c>
      <c r="R743" s="466"/>
      <c r="S743" s="496"/>
      <c r="T743" s="153"/>
    </row>
    <row r="744" spans="1:21" s="109" customFormat="1" ht="40.5">
      <c r="B744" s="308">
        <v>2014</v>
      </c>
      <c r="C744" s="145">
        <v>8300</v>
      </c>
      <c r="D744" s="308">
        <v>3</v>
      </c>
      <c r="E744" s="308">
        <v>3000</v>
      </c>
      <c r="F744" s="308">
        <v>3300</v>
      </c>
      <c r="G744" s="308">
        <v>339</v>
      </c>
      <c r="H744" s="308"/>
      <c r="I744" s="495" t="s">
        <v>1839</v>
      </c>
      <c r="J744" s="448">
        <v>0</v>
      </c>
      <c r="K744" s="448">
        <v>0</v>
      </c>
      <c r="L744" s="449">
        <f t="shared" si="241"/>
        <v>0</v>
      </c>
      <c r="M744" s="448">
        <v>0</v>
      </c>
      <c r="N744" s="448">
        <v>0</v>
      </c>
      <c r="O744" s="449">
        <f t="shared" si="242"/>
        <v>0</v>
      </c>
      <c r="P744" s="449">
        <f t="shared" si="243"/>
        <v>0</v>
      </c>
      <c r="Q744" s="449" t="s">
        <v>510</v>
      </c>
      <c r="R744" s="466"/>
      <c r="S744" s="496"/>
      <c r="T744" s="153"/>
    </row>
    <row r="745" spans="1:21" s="76" customFormat="1" ht="81">
      <c r="B745" s="308">
        <v>2014</v>
      </c>
      <c r="C745" s="145">
        <v>8300</v>
      </c>
      <c r="D745" s="308">
        <v>3</v>
      </c>
      <c r="E745" s="308">
        <v>3000</v>
      </c>
      <c r="F745" s="308">
        <v>3300</v>
      </c>
      <c r="G745" s="308">
        <v>339</v>
      </c>
      <c r="H745" s="308"/>
      <c r="I745" s="429" t="s">
        <v>1840</v>
      </c>
      <c r="J745" s="448">
        <v>0</v>
      </c>
      <c r="K745" s="448">
        <v>0</v>
      </c>
      <c r="L745" s="449">
        <f t="shared" si="241"/>
        <v>0</v>
      </c>
      <c r="M745" s="448">
        <v>0</v>
      </c>
      <c r="N745" s="448">
        <v>0</v>
      </c>
      <c r="O745" s="449">
        <f t="shared" si="242"/>
        <v>0</v>
      </c>
      <c r="P745" s="449">
        <f t="shared" si="243"/>
        <v>0</v>
      </c>
      <c r="Q745" s="449" t="s">
        <v>65</v>
      </c>
      <c r="R745" s="501"/>
      <c r="S745" s="484"/>
      <c r="T745" s="145" t="s">
        <v>229</v>
      </c>
      <c r="U745" s="115"/>
    </row>
    <row r="746" spans="1:21" s="45" customFormat="1" ht="40.5">
      <c r="A746" s="76"/>
      <c r="B746" s="402">
        <v>2014</v>
      </c>
      <c r="C746" s="403">
        <v>8300</v>
      </c>
      <c r="D746" s="402">
        <v>3</v>
      </c>
      <c r="E746" s="402">
        <v>3000</v>
      </c>
      <c r="F746" s="402">
        <v>3500</v>
      </c>
      <c r="G746" s="402"/>
      <c r="H746" s="402"/>
      <c r="I746" s="232" t="s">
        <v>115</v>
      </c>
      <c r="J746" s="170">
        <f>J747</f>
        <v>0</v>
      </c>
      <c r="K746" s="170">
        <f t="shared" ref="K746:P747" si="244">K747</f>
        <v>0</v>
      </c>
      <c r="L746" s="170">
        <f t="shared" si="244"/>
        <v>0</v>
      </c>
      <c r="M746" s="170">
        <f t="shared" si="244"/>
        <v>0</v>
      </c>
      <c r="N746" s="170">
        <f t="shared" si="244"/>
        <v>0</v>
      </c>
      <c r="O746" s="170">
        <f t="shared" si="244"/>
        <v>0</v>
      </c>
      <c r="P746" s="170">
        <f t="shared" si="244"/>
        <v>0</v>
      </c>
      <c r="Q746" s="170"/>
      <c r="R746" s="410"/>
      <c r="S746" s="170"/>
      <c r="T746" s="57"/>
      <c r="U746" s="76"/>
    </row>
    <row r="747" spans="1:21" s="45" customFormat="1" ht="40.5">
      <c r="A747" s="76"/>
      <c r="B747" s="100">
        <v>2014</v>
      </c>
      <c r="C747" s="245">
        <v>8300</v>
      </c>
      <c r="D747" s="100">
        <v>3</v>
      </c>
      <c r="E747" s="100">
        <v>3000</v>
      </c>
      <c r="F747" s="100">
        <v>3500</v>
      </c>
      <c r="G747" s="100">
        <v>357</v>
      </c>
      <c r="H747" s="100"/>
      <c r="I747" s="233" t="s">
        <v>511</v>
      </c>
      <c r="J747" s="171">
        <f>J748</f>
        <v>0</v>
      </c>
      <c r="K747" s="171">
        <f t="shared" si="244"/>
        <v>0</v>
      </c>
      <c r="L747" s="171">
        <f t="shared" si="244"/>
        <v>0</v>
      </c>
      <c r="M747" s="171">
        <f t="shared" si="244"/>
        <v>0</v>
      </c>
      <c r="N747" s="171">
        <f t="shared" si="244"/>
        <v>0</v>
      </c>
      <c r="O747" s="171">
        <f t="shared" si="244"/>
        <v>0</v>
      </c>
      <c r="P747" s="171">
        <f t="shared" si="244"/>
        <v>0</v>
      </c>
      <c r="Q747" s="171"/>
      <c r="R747" s="412"/>
      <c r="S747" s="171"/>
      <c r="T747" s="63"/>
      <c r="U747" s="76"/>
    </row>
    <row r="748" spans="1:21" s="76" customFormat="1">
      <c r="B748" s="308">
        <v>2014</v>
      </c>
      <c r="C748" s="145">
        <v>8300</v>
      </c>
      <c r="D748" s="308">
        <v>3</v>
      </c>
      <c r="E748" s="308">
        <v>3000</v>
      </c>
      <c r="F748" s="308">
        <v>3500</v>
      </c>
      <c r="G748" s="308">
        <v>357</v>
      </c>
      <c r="H748" s="308">
        <v>1</v>
      </c>
      <c r="I748" s="429" t="s">
        <v>119</v>
      </c>
      <c r="J748" s="70">
        <v>0</v>
      </c>
      <c r="K748" s="70">
        <v>0</v>
      </c>
      <c r="L748" s="407">
        <f>J748+K748</f>
        <v>0</v>
      </c>
      <c r="M748" s="70">
        <v>0</v>
      </c>
      <c r="N748" s="70">
        <v>0</v>
      </c>
      <c r="O748" s="407">
        <f>+M748+N748</f>
        <v>0</v>
      </c>
      <c r="P748" s="407">
        <f>+L748+O748</f>
        <v>0</v>
      </c>
      <c r="Q748" s="407" t="s">
        <v>65</v>
      </c>
      <c r="R748" s="440"/>
      <c r="S748" s="443"/>
      <c r="T748" s="128" t="s">
        <v>229</v>
      </c>
      <c r="U748" s="115"/>
    </row>
    <row r="749" spans="1:21" s="45" customFormat="1">
      <c r="A749" s="76"/>
      <c r="B749" s="402">
        <v>2014</v>
      </c>
      <c r="C749" s="403">
        <v>8300</v>
      </c>
      <c r="D749" s="402">
        <v>3</v>
      </c>
      <c r="E749" s="402">
        <v>3000</v>
      </c>
      <c r="F749" s="402">
        <v>3600</v>
      </c>
      <c r="G749" s="402"/>
      <c r="H749" s="402"/>
      <c r="I749" s="232" t="s">
        <v>120</v>
      </c>
      <c r="J749" s="170">
        <f>J750</f>
        <v>0</v>
      </c>
      <c r="K749" s="170">
        <f t="shared" ref="K749:P750" si="245">K750</f>
        <v>0</v>
      </c>
      <c r="L749" s="170">
        <f t="shared" si="245"/>
        <v>0</v>
      </c>
      <c r="M749" s="170">
        <f t="shared" si="245"/>
        <v>0</v>
      </c>
      <c r="N749" s="170">
        <f t="shared" si="245"/>
        <v>0</v>
      </c>
      <c r="O749" s="170">
        <f t="shared" si="245"/>
        <v>0</v>
      </c>
      <c r="P749" s="170">
        <f t="shared" si="245"/>
        <v>0</v>
      </c>
      <c r="Q749" s="170"/>
      <c r="R749" s="404"/>
      <c r="S749" s="170"/>
      <c r="T749" s="57"/>
      <c r="U749" s="76"/>
    </row>
    <row r="750" spans="1:21" s="45" customFormat="1" ht="40.5">
      <c r="A750" s="76"/>
      <c r="B750" s="100">
        <v>2014</v>
      </c>
      <c r="C750" s="245">
        <v>8300</v>
      </c>
      <c r="D750" s="100">
        <v>3</v>
      </c>
      <c r="E750" s="100">
        <v>3000</v>
      </c>
      <c r="F750" s="100">
        <v>3600</v>
      </c>
      <c r="G750" s="100">
        <v>361</v>
      </c>
      <c r="H750" s="100"/>
      <c r="I750" s="233" t="s">
        <v>121</v>
      </c>
      <c r="J750" s="171">
        <f>J751</f>
        <v>0</v>
      </c>
      <c r="K750" s="171">
        <f t="shared" si="245"/>
        <v>0</v>
      </c>
      <c r="L750" s="171">
        <f t="shared" si="245"/>
        <v>0</v>
      </c>
      <c r="M750" s="171">
        <f t="shared" si="245"/>
        <v>0</v>
      </c>
      <c r="N750" s="171">
        <f t="shared" si="245"/>
        <v>0</v>
      </c>
      <c r="O750" s="171">
        <f t="shared" si="245"/>
        <v>0</v>
      </c>
      <c r="P750" s="171">
        <f t="shared" si="245"/>
        <v>0</v>
      </c>
      <c r="Q750" s="171"/>
      <c r="R750" s="405"/>
      <c r="S750" s="171"/>
      <c r="T750" s="63"/>
      <c r="U750" s="76"/>
    </row>
    <row r="751" spans="1:21" s="76" customFormat="1" ht="40.5">
      <c r="B751" s="308">
        <v>2014</v>
      </c>
      <c r="C751" s="145">
        <v>8300</v>
      </c>
      <c r="D751" s="308">
        <v>3</v>
      </c>
      <c r="E751" s="308">
        <v>3000</v>
      </c>
      <c r="F751" s="308">
        <v>3600</v>
      </c>
      <c r="G751" s="308">
        <v>361</v>
      </c>
      <c r="H751" s="445">
        <v>1</v>
      </c>
      <c r="I751" s="429" t="s">
        <v>122</v>
      </c>
      <c r="J751" s="70">
        <v>0</v>
      </c>
      <c r="K751" s="70">
        <v>0</v>
      </c>
      <c r="L751" s="407">
        <f>J751+K751</f>
        <v>0</v>
      </c>
      <c r="M751" s="70">
        <v>0</v>
      </c>
      <c r="N751" s="70">
        <v>0</v>
      </c>
      <c r="O751" s="407">
        <f>+M751+N751</f>
        <v>0</v>
      </c>
      <c r="P751" s="407">
        <f>+L751+O751</f>
        <v>0</v>
      </c>
      <c r="Q751" s="407" t="s">
        <v>65</v>
      </c>
      <c r="R751" s="464"/>
      <c r="S751" s="443"/>
      <c r="T751" s="73" t="s">
        <v>48</v>
      </c>
      <c r="U751" s="115"/>
    </row>
    <row r="752" spans="1:21" s="77" customFormat="1">
      <c r="A752" s="76"/>
      <c r="B752" s="402">
        <v>2014</v>
      </c>
      <c r="C752" s="403">
        <v>8300</v>
      </c>
      <c r="D752" s="402">
        <v>3</v>
      </c>
      <c r="E752" s="402">
        <v>3000</v>
      </c>
      <c r="F752" s="402">
        <v>3700</v>
      </c>
      <c r="G752" s="402"/>
      <c r="H752" s="402"/>
      <c r="I752" s="232" t="s">
        <v>124</v>
      </c>
      <c r="J752" s="170">
        <f>J753+J755+J757+J759</f>
        <v>0</v>
      </c>
      <c r="K752" s="170">
        <f t="shared" ref="K752:P752" si="246">K753+K755+K757+K759</f>
        <v>0</v>
      </c>
      <c r="L752" s="170">
        <f t="shared" si="246"/>
        <v>0</v>
      </c>
      <c r="M752" s="170">
        <f t="shared" si="246"/>
        <v>0</v>
      </c>
      <c r="N752" s="170">
        <f t="shared" si="246"/>
        <v>0</v>
      </c>
      <c r="O752" s="170">
        <f t="shared" si="246"/>
        <v>0</v>
      </c>
      <c r="P752" s="170">
        <f t="shared" si="246"/>
        <v>0</v>
      </c>
      <c r="Q752" s="170"/>
      <c r="R752" s="404"/>
      <c r="S752" s="170"/>
      <c r="T752" s="57"/>
      <c r="U752" s="76"/>
    </row>
    <row r="753" spans="1:21" s="79" customFormat="1">
      <c r="A753" s="76"/>
      <c r="B753" s="100">
        <v>2014</v>
      </c>
      <c r="C753" s="245">
        <v>8300</v>
      </c>
      <c r="D753" s="100">
        <v>3</v>
      </c>
      <c r="E753" s="100">
        <v>3000</v>
      </c>
      <c r="F753" s="100">
        <v>3700</v>
      </c>
      <c r="G753" s="100">
        <v>371</v>
      </c>
      <c r="H753" s="100"/>
      <c r="I753" s="233" t="s">
        <v>262</v>
      </c>
      <c r="J753" s="171">
        <f>J754</f>
        <v>0</v>
      </c>
      <c r="K753" s="171">
        <f t="shared" ref="K753:P753" si="247">K754</f>
        <v>0</v>
      </c>
      <c r="L753" s="171">
        <f t="shared" si="247"/>
        <v>0</v>
      </c>
      <c r="M753" s="171">
        <f t="shared" si="247"/>
        <v>0</v>
      </c>
      <c r="N753" s="171">
        <f t="shared" si="247"/>
        <v>0</v>
      </c>
      <c r="O753" s="171">
        <f t="shared" si="247"/>
        <v>0</v>
      </c>
      <c r="P753" s="171">
        <f t="shared" si="247"/>
        <v>0</v>
      </c>
      <c r="Q753" s="171"/>
      <c r="R753" s="405"/>
      <c r="S753" s="171"/>
      <c r="T753" s="63"/>
      <c r="U753" s="76"/>
    </row>
    <row r="754" spans="1:21" s="45" customFormat="1">
      <c r="A754" s="76"/>
      <c r="B754" s="445">
        <v>2014</v>
      </c>
      <c r="C754" s="142">
        <v>8300</v>
      </c>
      <c r="D754" s="445">
        <v>3</v>
      </c>
      <c r="E754" s="445">
        <v>3000</v>
      </c>
      <c r="F754" s="445">
        <v>3700</v>
      </c>
      <c r="G754" s="445">
        <v>371</v>
      </c>
      <c r="H754" s="445">
        <v>1</v>
      </c>
      <c r="I754" s="406" t="s">
        <v>263</v>
      </c>
      <c r="J754" s="70">
        <v>0</v>
      </c>
      <c r="K754" s="70">
        <v>0</v>
      </c>
      <c r="L754" s="407">
        <f>J754+K754</f>
        <v>0</v>
      </c>
      <c r="M754" s="70">
        <v>0</v>
      </c>
      <c r="N754" s="70">
        <v>0</v>
      </c>
      <c r="O754" s="407">
        <f>+M754+N754</f>
        <v>0</v>
      </c>
      <c r="P754" s="407">
        <f>+L754+O754</f>
        <v>0</v>
      </c>
      <c r="Q754" s="72" t="s">
        <v>131</v>
      </c>
      <c r="R754" s="71"/>
      <c r="S754" s="72"/>
      <c r="T754" s="73" t="s">
        <v>48</v>
      </c>
      <c r="U754" s="76"/>
    </row>
    <row r="755" spans="1:21" s="79" customFormat="1">
      <c r="A755" s="76"/>
      <c r="B755" s="100">
        <v>2014</v>
      </c>
      <c r="C755" s="245">
        <v>8300</v>
      </c>
      <c r="D755" s="100">
        <v>3</v>
      </c>
      <c r="E755" s="100">
        <v>3000</v>
      </c>
      <c r="F755" s="100">
        <v>3700</v>
      </c>
      <c r="G755" s="100">
        <v>372</v>
      </c>
      <c r="H755" s="100"/>
      <c r="I755" s="233" t="s">
        <v>264</v>
      </c>
      <c r="J755" s="171">
        <f>J756</f>
        <v>0</v>
      </c>
      <c r="K755" s="171">
        <f t="shared" ref="K755:P755" si="248">K756</f>
        <v>0</v>
      </c>
      <c r="L755" s="171">
        <f t="shared" si="248"/>
        <v>0</v>
      </c>
      <c r="M755" s="171">
        <f t="shared" si="248"/>
        <v>0</v>
      </c>
      <c r="N755" s="171">
        <f t="shared" si="248"/>
        <v>0</v>
      </c>
      <c r="O755" s="171">
        <f t="shared" si="248"/>
        <v>0</v>
      </c>
      <c r="P755" s="171">
        <f t="shared" si="248"/>
        <v>0</v>
      </c>
      <c r="Q755" s="171"/>
      <c r="R755" s="405"/>
      <c r="S755" s="171"/>
      <c r="T755" s="63"/>
      <c r="U755" s="76"/>
    </row>
    <row r="756" spans="1:21" s="45" customFormat="1">
      <c r="A756" s="76"/>
      <c r="B756" s="445">
        <v>2014</v>
      </c>
      <c r="C756" s="142">
        <v>8300</v>
      </c>
      <c r="D756" s="445">
        <v>3</v>
      </c>
      <c r="E756" s="445">
        <v>3000</v>
      </c>
      <c r="F756" s="445">
        <v>3700</v>
      </c>
      <c r="G756" s="445">
        <v>372</v>
      </c>
      <c r="H756" s="445">
        <v>1</v>
      </c>
      <c r="I756" s="406" t="s">
        <v>265</v>
      </c>
      <c r="J756" s="70">
        <v>0</v>
      </c>
      <c r="K756" s="70">
        <v>0</v>
      </c>
      <c r="L756" s="407">
        <f>J756+K756</f>
        <v>0</v>
      </c>
      <c r="M756" s="70">
        <v>0</v>
      </c>
      <c r="N756" s="70">
        <v>0</v>
      </c>
      <c r="O756" s="407">
        <f>+M756+N756</f>
        <v>0</v>
      </c>
      <c r="P756" s="407">
        <f>+L756+O756</f>
        <v>0</v>
      </c>
      <c r="Q756" s="72" t="s">
        <v>131</v>
      </c>
      <c r="R756" s="71"/>
      <c r="S756" s="72"/>
      <c r="T756" s="73" t="s">
        <v>48</v>
      </c>
      <c r="U756" s="76"/>
    </row>
    <row r="757" spans="1:21" s="79" customFormat="1">
      <c r="A757" s="76"/>
      <c r="B757" s="100">
        <v>2014</v>
      </c>
      <c r="C757" s="245">
        <v>8300</v>
      </c>
      <c r="D757" s="100">
        <v>3</v>
      </c>
      <c r="E757" s="100">
        <v>3000</v>
      </c>
      <c r="F757" s="100">
        <v>3700</v>
      </c>
      <c r="G757" s="100">
        <v>375</v>
      </c>
      <c r="H757" s="100"/>
      <c r="I757" s="233" t="s">
        <v>129</v>
      </c>
      <c r="J757" s="171">
        <f>J758</f>
        <v>0</v>
      </c>
      <c r="K757" s="171">
        <f t="shared" ref="K757:P759" si="249">K758</f>
        <v>0</v>
      </c>
      <c r="L757" s="171">
        <f t="shared" si="249"/>
        <v>0</v>
      </c>
      <c r="M757" s="171">
        <f t="shared" si="249"/>
        <v>0</v>
      </c>
      <c r="N757" s="171">
        <f t="shared" si="249"/>
        <v>0</v>
      </c>
      <c r="O757" s="171">
        <f t="shared" si="249"/>
        <v>0</v>
      </c>
      <c r="P757" s="171">
        <f t="shared" si="249"/>
        <v>0</v>
      </c>
      <c r="Q757" s="171"/>
      <c r="R757" s="405"/>
      <c r="S757" s="171"/>
      <c r="T757" s="63"/>
      <c r="U757" s="76"/>
    </row>
    <row r="758" spans="1:21" s="45" customFormat="1">
      <c r="A758" s="76"/>
      <c r="B758" s="445">
        <v>2014</v>
      </c>
      <c r="C758" s="142">
        <v>8300</v>
      </c>
      <c r="D758" s="445">
        <v>3</v>
      </c>
      <c r="E758" s="445">
        <v>3000</v>
      </c>
      <c r="F758" s="445">
        <v>3700</v>
      </c>
      <c r="G758" s="445">
        <v>375</v>
      </c>
      <c r="H758" s="445">
        <v>1</v>
      </c>
      <c r="I758" s="406" t="s">
        <v>130</v>
      </c>
      <c r="J758" s="70">
        <v>0</v>
      </c>
      <c r="K758" s="70">
        <v>0</v>
      </c>
      <c r="L758" s="407">
        <f>J758+K758</f>
        <v>0</v>
      </c>
      <c r="M758" s="70">
        <v>0</v>
      </c>
      <c r="N758" s="70">
        <v>0</v>
      </c>
      <c r="O758" s="407">
        <f>+M758+N758</f>
        <v>0</v>
      </c>
      <c r="P758" s="407">
        <f>+L758+O758</f>
        <v>0</v>
      </c>
      <c r="Q758" s="72" t="s">
        <v>131</v>
      </c>
      <c r="R758" s="71"/>
      <c r="S758" s="72"/>
      <c r="T758" s="73" t="s">
        <v>48</v>
      </c>
      <c r="U758" s="76"/>
    </row>
    <row r="759" spans="1:21" s="79" customFormat="1">
      <c r="A759" s="76"/>
      <c r="B759" s="100">
        <v>2014</v>
      </c>
      <c r="C759" s="245">
        <v>8300</v>
      </c>
      <c r="D759" s="100">
        <v>3</v>
      </c>
      <c r="E759" s="100">
        <v>3000</v>
      </c>
      <c r="F759" s="100">
        <v>3700</v>
      </c>
      <c r="G759" s="100">
        <v>376</v>
      </c>
      <c r="H759" s="100"/>
      <c r="I759" s="233" t="s">
        <v>512</v>
      </c>
      <c r="J759" s="171">
        <f>J760</f>
        <v>0</v>
      </c>
      <c r="K759" s="171">
        <f t="shared" si="249"/>
        <v>0</v>
      </c>
      <c r="L759" s="171">
        <f t="shared" si="249"/>
        <v>0</v>
      </c>
      <c r="M759" s="171">
        <f t="shared" si="249"/>
        <v>0</v>
      </c>
      <c r="N759" s="171">
        <f t="shared" si="249"/>
        <v>0</v>
      </c>
      <c r="O759" s="171">
        <f t="shared" si="249"/>
        <v>0</v>
      </c>
      <c r="P759" s="171">
        <f t="shared" si="249"/>
        <v>0</v>
      </c>
      <c r="Q759" s="171"/>
      <c r="R759" s="412"/>
      <c r="S759" s="171"/>
      <c r="T759" s="63"/>
      <c r="U759" s="76"/>
    </row>
    <row r="760" spans="1:21" s="45" customFormat="1" ht="40.5">
      <c r="A760" s="76"/>
      <c r="B760" s="308">
        <v>2014</v>
      </c>
      <c r="C760" s="145">
        <v>8300</v>
      </c>
      <c r="D760" s="308">
        <v>3</v>
      </c>
      <c r="E760" s="308">
        <v>3000</v>
      </c>
      <c r="F760" s="308">
        <v>3700</v>
      </c>
      <c r="G760" s="308">
        <v>376</v>
      </c>
      <c r="H760" s="308">
        <v>1</v>
      </c>
      <c r="I760" s="406" t="s">
        <v>513</v>
      </c>
      <c r="J760" s="70">
        <v>0</v>
      </c>
      <c r="K760" s="70">
        <v>0</v>
      </c>
      <c r="L760" s="407">
        <f>J760+K760</f>
        <v>0</v>
      </c>
      <c r="M760" s="70">
        <v>0</v>
      </c>
      <c r="N760" s="70">
        <v>0</v>
      </c>
      <c r="O760" s="407">
        <f>+M760+N760</f>
        <v>0</v>
      </c>
      <c r="P760" s="407">
        <f>+L760+O760</f>
        <v>0</v>
      </c>
      <c r="Q760" s="72" t="s">
        <v>131</v>
      </c>
      <c r="R760" s="414"/>
      <c r="S760" s="72"/>
      <c r="T760" s="73" t="s">
        <v>48</v>
      </c>
      <c r="U760" s="76"/>
    </row>
    <row r="761" spans="1:21" s="77" customFormat="1">
      <c r="A761" s="76"/>
      <c r="B761" s="402">
        <v>2014</v>
      </c>
      <c r="C761" s="403">
        <v>8300</v>
      </c>
      <c r="D761" s="402">
        <v>3</v>
      </c>
      <c r="E761" s="402">
        <v>3000</v>
      </c>
      <c r="F761" s="402">
        <v>3800</v>
      </c>
      <c r="G761" s="402"/>
      <c r="H761" s="402"/>
      <c r="I761" s="232" t="s">
        <v>514</v>
      </c>
      <c r="J761" s="170">
        <f t="shared" ref="J761:P762" si="250">J762</f>
        <v>0</v>
      </c>
      <c r="K761" s="170">
        <f t="shared" si="250"/>
        <v>0</v>
      </c>
      <c r="L761" s="170">
        <f t="shared" si="250"/>
        <v>0</v>
      </c>
      <c r="M761" s="170">
        <f t="shared" si="250"/>
        <v>0</v>
      </c>
      <c r="N761" s="170">
        <f t="shared" si="250"/>
        <v>0</v>
      </c>
      <c r="O761" s="170">
        <f t="shared" si="250"/>
        <v>0</v>
      </c>
      <c r="P761" s="170">
        <f t="shared" si="250"/>
        <v>0</v>
      </c>
      <c r="Q761" s="420"/>
      <c r="R761" s="410"/>
      <c r="S761" s="170"/>
      <c r="T761" s="57"/>
      <c r="U761" s="76"/>
    </row>
    <row r="762" spans="1:21" s="79" customFormat="1">
      <c r="A762" s="76"/>
      <c r="B762" s="100">
        <v>2014</v>
      </c>
      <c r="C762" s="245">
        <v>8300</v>
      </c>
      <c r="D762" s="100">
        <v>3</v>
      </c>
      <c r="E762" s="100">
        <v>3000</v>
      </c>
      <c r="F762" s="100">
        <v>3800</v>
      </c>
      <c r="G762" s="100">
        <v>383</v>
      </c>
      <c r="H762" s="100"/>
      <c r="I762" s="233" t="s">
        <v>138</v>
      </c>
      <c r="J762" s="171">
        <f t="shared" si="250"/>
        <v>0</v>
      </c>
      <c r="K762" s="171">
        <f t="shared" si="250"/>
        <v>0</v>
      </c>
      <c r="L762" s="171">
        <f t="shared" si="250"/>
        <v>0</v>
      </c>
      <c r="M762" s="171">
        <f t="shared" si="250"/>
        <v>0</v>
      </c>
      <c r="N762" s="171">
        <f t="shared" si="250"/>
        <v>0</v>
      </c>
      <c r="O762" s="171">
        <f t="shared" si="250"/>
        <v>0</v>
      </c>
      <c r="P762" s="171">
        <f t="shared" si="250"/>
        <v>0</v>
      </c>
      <c r="Q762" s="416"/>
      <c r="R762" s="412"/>
      <c r="S762" s="171"/>
      <c r="T762" s="63"/>
      <c r="U762" s="76"/>
    </row>
    <row r="763" spans="1:21" s="45" customFormat="1">
      <c r="A763" s="76"/>
      <c r="B763" s="308">
        <v>2014</v>
      </c>
      <c r="C763" s="145">
        <v>8300</v>
      </c>
      <c r="D763" s="308">
        <v>3</v>
      </c>
      <c r="E763" s="308">
        <v>3000</v>
      </c>
      <c r="F763" s="308">
        <v>3800</v>
      </c>
      <c r="G763" s="308">
        <v>383</v>
      </c>
      <c r="H763" s="308">
        <v>1</v>
      </c>
      <c r="I763" s="406" t="s">
        <v>138</v>
      </c>
      <c r="J763" s="70">
        <v>0</v>
      </c>
      <c r="K763" s="70">
        <v>0</v>
      </c>
      <c r="L763" s="407">
        <f>J763+K763</f>
        <v>0</v>
      </c>
      <c r="M763" s="70">
        <v>0</v>
      </c>
      <c r="N763" s="70">
        <v>0</v>
      </c>
      <c r="O763" s="407">
        <f>+M763+N763</f>
        <v>0</v>
      </c>
      <c r="P763" s="407">
        <f>+L763+O763</f>
        <v>0</v>
      </c>
      <c r="Q763" s="418" t="s">
        <v>65</v>
      </c>
      <c r="R763" s="414"/>
      <c r="S763" s="72"/>
      <c r="T763" s="128" t="s">
        <v>229</v>
      </c>
      <c r="U763" s="76"/>
    </row>
    <row r="764" spans="1:21" s="74" customFormat="1" ht="40.5">
      <c r="A764" s="76"/>
      <c r="B764" s="397">
        <v>2014</v>
      </c>
      <c r="C764" s="398">
        <v>8300</v>
      </c>
      <c r="D764" s="397">
        <v>3</v>
      </c>
      <c r="E764" s="397">
        <v>4000</v>
      </c>
      <c r="F764" s="397"/>
      <c r="G764" s="397"/>
      <c r="H764" s="397"/>
      <c r="I764" s="399" t="s">
        <v>515</v>
      </c>
      <c r="J764" s="400">
        <f>J765</f>
        <v>0</v>
      </c>
      <c r="K764" s="400">
        <f t="shared" ref="K764:P764" si="251">K765</f>
        <v>0</v>
      </c>
      <c r="L764" s="400">
        <f t="shared" si="251"/>
        <v>0</v>
      </c>
      <c r="M764" s="400">
        <f t="shared" si="251"/>
        <v>0</v>
      </c>
      <c r="N764" s="400">
        <f t="shared" si="251"/>
        <v>0</v>
      </c>
      <c r="O764" s="400">
        <f t="shared" si="251"/>
        <v>0</v>
      </c>
      <c r="P764" s="400">
        <f t="shared" si="251"/>
        <v>0</v>
      </c>
      <c r="Q764" s="400"/>
      <c r="R764" s="401"/>
      <c r="S764" s="400"/>
      <c r="T764" s="75"/>
      <c r="U764" s="76"/>
    </row>
    <row r="765" spans="1:21" s="77" customFormat="1">
      <c r="A765" s="76"/>
      <c r="B765" s="402">
        <v>2014</v>
      </c>
      <c r="C765" s="403">
        <v>8300</v>
      </c>
      <c r="D765" s="402">
        <v>3</v>
      </c>
      <c r="E765" s="402">
        <v>4000</v>
      </c>
      <c r="F765" s="402">
        <v>4400</v>
      </c>
      <c r="G765" s="402"/>
      <c r="H765" s="402"/>
      <c r="I765" s="232" t="s">
        <v>143</v>
      </c>
      <c r="J765" s="170">
        <f>+J766+J768</f>
        <v>0</v>
      </c>
      <c r="K765" s="170">
        <f t="shared" ref="K765:P765" si="252">+K766+K768</f>
        <v>0</v>
      </c>
      <c r="L765" s="170">
        <f t="shared" si="252"/>
        <v>0</v>
      </c>
      <c r="M765" s="170">
        <f t="shared" si="252"/>
        <v>0</v>
      </c>
      <c r="N765" s="170">
        <f t="shared" si="252"/>
        <v>0</v>
      </c>
      <c r="O765" s="170">
        <f t="shared" si="252"/>
        <v>0</v>
      </c>
      <c r="P765" s="170">
        <f t="shared" si="252"/>
        <v>0</v>
      </c>
      <c r="Q765" s="170"/>
      <c r="R765" s="404"/>
      <c r="S765" s="170"/>
      <c r="T765" s="57"/>
      <c r="U765" s="76"/>
    </row>
    <row r="766" spans="1:21" s="79" customFormat="1">
      <c r="A766" s="76"/>
      <c r="B766" s="100">
        <v>2014</v>
      </c>
      <c r="C766" s="245">
        <v>8300</v>
      </c>
      <c r="D766" s="100">
        <v>3</v>
      </c>
      <c r="E766" s="100">
        <v>4000</v>
      </c>
      <c r="F766" s="100">
        <v>4400</v>
      </c>
      <c r="G766" s="100">
        <v>441</v>
      </c>
      <c r="H766" s="100"/>
      <c r="I766" s="233" t="s">
        <v>144</v>
      </c>
      <c r="J766" s="171">
        <f>J767</f>
        <v>0</v>
      </c>
      <c r="K766" s="171">
        <f t="shared" ref="K766:P766" si="253">K767</f>
        <v>0</v>
      </c>
      <c r="L766" s="171">
        <f t="shared" si="253"/>
        <v>0</v>
      </c>
      <c r="M766" s="171">
        <f t="shared" si="253"/>
        <v>0</v>
      </c>
      <c r="N766" s="171">
        <f t="shared" si="253"/>
        <v>0</v>
      </c>
      <c r="O766" s="171">
        <f t="shared" si="253"/>
        <v>0</v>
      </c>
      <c r="P766" s="171">
        <f t="shared" si="253"/>
        <v>0</v>
      </c>
      <c r="Q766" s="416"/>
      <c r="R766" s="412"/>
      <c r="S766" s="171"/>
      <c r="T766" s="63"/>
      <c r="U766" s="76"/>
    </row>
    <row r="767" spans="1:21" s="45" customFormat="1" ht="40.5">
      <c r="A767" s="76"/>
      <c r="B767" s="308">
        <v>2014</v>
      </c>
      <c r="C767" s="145">
        <v>8300</v>
      </c>
      <c r="D767" s="308">
        <v>3</v>
      </c>
      <c r="E767" s="308">
        <v>4000</v>
      </c>
      <c r="F767" s="308">
        <v>4400</v>
      </c>
      <c r="G767" s="308">
        <v>441</v>
      </c>
      <c r="H767" s="308">
        <v>1</v>
      </c>
      <c r="I767" s="406" t="s">
        <v>145</v>
      </c>
      <c r="J767" s="70">
        <v>0</v>
      </c>
      <c r="K767" s="70">
        <v>0</v>
      </c>
      <c r="L767" s="407">
        <f>J767+K767</f>
        <v>0</v>
      </c>
      <c r="M767" s="70">
        <v>0</v>
      </c>
      <c r="N767" s="70">
        <v>0</v>
      </c>
      <c r="O767" s="407">
        <f>+M767+N767</f>
        <v>0</v>
      </c>
      <c r="P767" s="407">
        <f>+L767+O767</f>
        <v>0</v>
      </c>
      <c r="Q767" s="418" t="s">
        <v>65</v>
      </c>
      <c r="R767" s="414"/>
      <c r="S767" s="442"/>
      <c r="T767" s="128" t="s">
        <v>229</v>
      </c>
      <c r="U767" s="76"/>
    </row>
    <row r="768" spans="1:21" s="79" customFormat="1">
      <c r="A768" s="76"/>
      <c r="B768" s="100">
        <v>2014</v>
      </c>
      <c r="C768" s="245">
        <v>8300</v>
      </c>
      <c r="D768" s="100">
        <v>3</v>
      </c>
      <c r="E768" s="100">
        <v>4000</v>
      </c>
      <c r="F768" s="100">
        <v>4400</v>
      </c>
      <c r="G768" s="100">
        <v>442</v>
      </c>
      <c r="H768" s="100"/>
      <c r="I768" s="233" t="s">
        <v>516</v>
      </c>
      <c r="J768" s="171">
        <f>+J769</f>
        <v>0</v>
      </c>
      <c r="K768" s="171">
        <f t="shared" ref="K768:P768" si="254">+K769</f>
        <v>0</v>
      </c>
      <c r="L768" s="171">
        <f t="shared" si="254"/>
        <v>0</v>
      </c>
      <c r="M768" s="171">
        <f t="shared" si="254"/>
        <v>0</v>
      </c>
      <c r="N768" s="171">
        <f t="shared" si="254"/>
        <v>0</v>
      </c>
      <c r="O768" s="171">
        <f t="shared" si="254"/>
        <v>0</v>
      </c>
      <c r="P768" s="171">
        <f t="shared" si="254"/>
        <v>0</v>
      </c>
      <c r="Q768" s="171"/>
      <c r="R768" s="405"/>
      <c r="S768" s="171"/>
      <c r="T768" s="63"/>
      <c r="U768" s="76"/>
    </row>
    <row r="769" spans="1:21" s="79" customFormat="1">
      <c r="A769" s="76"/>
      <c r="B769" s="308">
        <v>2014</v>
      </c>
      <c r="C769" s="145">
        <v>8300</v>
      </c>
      <c r="D769" s="308">
        <v>3</v>
      </c>
      <c r="E769" s="308">
        <v>4000</v>
      </c>
      <c r="F769" s="308">
        <v>4400</v>
      </c>
      <c r="G769" s="308">
        <v>442</v>
      </c>
      <c r="H769" s="308">
        <v>1</v>
      </c>
      <c r="I769" s="485" t="s">
        <v>516</v>
      </c>
      <c r="J769" s="70">
        <f>SUM(J770:J780)</f>
        <v>0</v>
      </c>
      <c r="K769" s="70">
        <f t="shared" ref="K769:P769" si="255">SUM(K770:K780)</f>
        <v>0</v>
      </c>
      <c r="L769" s="70">
        <f t="shared" si="255"/>
        <v>0</v>
      </c>
      <c r="M769" s="70">
        <f t="shared" si="255"/>
        <v>0</v>
      </c>
      <c r="N769" s="70">
        <f t="shared" si="255"/>
        <v>0</v>
      </c>
      <c r="O769" s="70">
        <f t="shared" si="255"/>
        <v>0</v>
      </c>
      <c r="P769" s="70">
        <f t="shared" si="255"/>
        <v>0</v>
      </c>
      <c r="Q769" s="72" t="s">
        <v>517</v>
      </c>
      <c r="R769" s="70">
        <f>SUM(R770:R780)</f>
        <v>0</v>
      </c>
      <c r="S769" s="70">
        <f>SUM(S770:S780)</f>
        <v>0</v>
      </c>
      <c r="T769" s="128"/>
      <c r="U769" s="76"/>
    </row>
    <row r="770" spans="1:21" s="45" customFormat="1">
      <c r="A770" s="76"/>
      <c r="B770" s="308">
        <v>2014</v>
      </c>
      <c r="C770" s="145">
        <v>8300</v>
      </c>
      <c r="D770" s="308">
        <v>3</v>
      </c>
      <c r="E770" s="308">
        <v>4000</v>
      </c>
      <c r="F770" s="308">
        <v>4400</v>
      </c>
      <c r="G770" s="308">
        <v>442</v>
      </c>
      <c r="H770" s="308"/>
      <c r="I770" s="485" t="s">
        <v>1841</v>
      </c>
      <c r="J770" s="448">
        <v>0</v>
      </c>
      <c r="K770" s="448">
        <v>0</v>
      </c>
      <c r="L770" s="449">
        <f>J770+K770</f>
        <v>0</v>
      </c>
      <c r="M770" s="448">
        <v>0</v>
      </c>
      <c r="N770" s="448">
        <v>0</v>
      </c>
      <c r="O770" s="449">
        <f>+M770+N770</f>
        <v>0</v>
      </c>
      <c r="P770" s="449">
        <f>+L770+O770</f>
        <v>0</v>
      </c>
      <c r="Q770" s="452" t="s">
        <v>517</v>
      </c>
      <c r="R770" s="472"/>
      <c r="S770" s="452"/>
      <c r="T770" s="142" t="s">
        <v>229</v>
      </c>
      <c r="U770" s="76"/>
    </row>
    <row r="771" spans="1:21" s="45" customFormat="1">
      <c r="A771" s="76"/>
      <c r="B771" s="308">
        <v>2014</v>
      </c>
      <c r="C771" s="145">
        <v>8300</v>
      </c>
      <c r="D771" s="308">
        <v>3</v>
      </c>
      <c r="E771" s="308">
        <v>4000</v>
      </c>
      <c r="F771" s="308">
        <v>4400</v>
      </c>
      <c r="G771" s="308">
        <v>442</v>
      </c>
      <c r="H771" s="308"/>
      <c r="I771" s="485" t="s">
        <v>1842</v>
      </c>
      <c r="J771" s="448">
        <v>0</v>
      </c>
      <c r="K771" s="448">
        <v>0</v>
      </c>
      <c r="L771" s="449">
        <f>J771+K771</f>
        <v>0</v>
      </c>
      <c r="M771" s="448">
        <v>0</v>
      </c>
      <c r="N771" s="448">
        <v>0</v>
      </c>
      <c r="O771" s="449">
        <f>+M771+N771</f>
        <v>0</v>
      </c>
      <c r="P771" s="449">
        <f>+L771+O771</f>
        <v>0</v>
      </c>
      <c r="Q771" s="452" t="s">
        <v>517</v>
      </c>
      <c r="R771" s="472"/>
      <c r="S771" s="452"/>
      <c r="T771" s="142" t="s">
        <v>229</v>
      </c>
      <c r="U771" s="76"/>
    </row>
    <row r="772" spans="1:21" s="45" customFormat="1">
      <c r="A772" s="76"/>
      <c r="B772" s="308">
        <v>2014</v>
      </c>
      <c r="C772" s="145">
        <v>8300</v>
      </c>
      <c r="D772" s="308">
        <v>3</v>
      </c>
      <c r="E772" s="308">
        <v>4000</v>
      </c>
      <c r="F772" s="308">
        <v>4400</v>
      </c>
      <c r="G772" s="308">
        <v>442</v>
      </c>
      <c r="H772" s="308"/>
      <c r="I772" s="485" t="s">
        <v>1843</v>
      </c>
      <c r="J772" s="448">
        <v>0</v>
      </c>
      <c r="K772" s="448">
        <v>0</v>
      </c>
      <c r="L772" s="449">
        <f>J772+K772</f>
        <v>0</v>
      </c>
      <c r="M772" s="448">
        <v>0</v>
      </c>
      <c r="N772" s="448">
        <v>0</v>
      </c>
      <c r="O772" s="449">
        <f>+M772+N772</f>
        <v>0</v>
      </c>
      <c r="P772" s="449">
        <f>+L772+O772</f>
        <v>0</v>
      </c>
      <c r="Q772" s="452" t="s">
        <v>517</v>
      </c>
      <c r="R772" s="472"/>
      <c r="S772" s="452"/>
      <c r="T772" s="142" t="s">
        <v>229</v>
      </c>
      <c r="U772" s="76"/>
    </row>
    <row r="773" spans="1:21" s="45" customFormat="1">
      <c r="A773" s="76"/>
      <c r="B773" s="308">
        <v>2014</v>
      </c>
      <c r="C773" s="145">
        <v>8300</v>
      </c>
      <c r="D773" s="308">
        <v>3</v>
      </c>
      <c r="E773" s="308">
        <v>4000</v>
      </c>
      <c r="F773" s="308">
        <v>4400</v>
      </c>
      <c r="G773" s="308">
        <v>442</v>
      </c>
      <c r="H773" s="308"/>
      <c r="I773" s="485" t="s">
        <v>1844</v>
      </c>
      <c r="J773" s="448">
        <v>0</v>
      </c>
      <c r="K773" s="448">
        <v>0</v>
      </c>
      <c r="L773" s="449">
        <f>J773+K773</f>
        <v>0</v>
      </c>
      <c r="M773" s="448">
        <v>0</v>
      </c>
      <c r="N773" s="448">
        <v>0</v>
      </c>
      <c r="O773" s="449">
        <f>+M773+N773</f>
        <v>0</v>
      </c>
      <c r="P773" s="449">
        <f>+L773+O773</f>
        <v>0</v>
      </c>
      <c r="Q773" s="452" t="s">
        <v>517</v>
      </c>
      <c r="R773" s="472"/>
      <c r="S773" s="452"/>
      <c r="T773" s="142"/>
      <c r="U773" s="76"/>
    </row>
    <row r="774" spans="1:21" s="45" customFormat="1">
      <c r="A774" s="76"/>
      <c r="B774" s="308">
        <v>2014</v>
      </c>
      <c r="C774" s="145">
        <v>8300</v>
      </c>
      <c r="D774" s="308">
        <v>3</v>
      </c>
      <c r="E774" s="308">
        <v>4000</v>
      </c>
      <c r="F774" s="308">
        <v>4400</v>
      </c>
      <c r="G774" s="308">
        <v>442</v>
      </c>
      <c r="H774" s="308"/>
      <c r="I774" s="485" t="s">
        <v>1845</v>
      </c>
      <c r="J774" s="448">
        <v>0</v>
      </c>
      <c r="K774" s="448">
        <v>0</v>
      </c>
      <c r="L774" s="449">
        <f>J774+K774</f>
        <v>0</v>
      </c>
      <c r="M774" s="448">
        <v>0</v>
      </c>
      <c r="N774" s="448">
        <v>0</v>
      </c>
      <c r="O774" s="449">
        <f>+M774+N774</f>
        <v>0</v>
      </c>
      <c r="P774" s="449">
        <f>+L774+O774</f>
        <v>0</v>
      </c>
      <c r="Q774" s="452" t="s">
        <v>517</v>
      </c>
      <c r="R774" s="472"/>
      <c r="S774" s="452"/>
      <c r="T774" s="142"/>
      <c r="U774" s="76"/>
    </row>
    <row r="775" spans="1:21" s="109" customFormat="1">
      <c r="B775" s="308">
        <v>2014</v>
      </c>
      <c r="C775" s="145">
        <v>8300</v>
      </c>
      <c r="D775" s="308">
        <v>3</v>
      </c>
      <c r="E775" s="308">
        <v>4000</v>
      </c>
      <c r="F775" s="308">
        <v>4400</v>
      </c>
      <c r="G775" s="308">
        <v>442</v>
      </c>
      <c r="H775" s="308"/>
      <c r="I775" s="502" t="s">
        <v>1846</v>
      </c>
      <c r="J775" s="448">
        <v>0</v>
      </c>
      <c r="K775" s="448">
        <v>0</v>
      </c>
      <c r="L775" s="449">
        <f t="shared" ref="L775:L780" si="256">J775+K775</f>
        <v>0</v>
      </c>
      <c r="M775" s="448">
        <v>0</v>
      </c>
      <c r="N775" s="448">
        <v>0</v>
      </c>
      <c r="O775" s="449">
        <f t="shared" ref="O775:O780" si="257">+M775+N775</f>
        <v>0</v>
      </c>
      <c r="P775" s="449">
        <f t="shared" ref="P775:P780" si="258">+L775+O775</f>
        <v>0</v>
      </c>
      <c r="Q775" s="475" t="s">
        <v>517</v>
      </c>
      <c r="R775" s="466"/>
      <c r="S775" s="496"/>
      <c r="T775" s="145"/>
      <c r="U775" s="162"/>
    </row>
    <row r="776" spans="1:21" s="109" customFormat="1">
      <c r="B776" s="308">
        <v>2014</v>
      </c>
      <c r="C776" s="145">
        <v>8300</v>
      </c>
      <c r="D776" s="308">
        <v>3</v>
      </c>
      <c r="E776" s="308">
        <v>4000</v>
      </c>
      <c r="F776" s="308">
        <v>4400</v>
      </c>
      <c r="G776" s="308">
        <v>442</v>
      </c>
      <c r="H776" s="308"/>
      <c r="I776" s="502" t="s">
        <v>1847</v>
      </c>
      <c r="J776" s="448">
        <v>0</v>
      </c>
      <c r="K776" s="448">
        <v>0</v>
      </c>
      <c r="L776" s="449">
        <f t="shared" si="256"/>
        <v>0</v>
      </c>
      <c r="M776" s="448">
        <v>0</v>
      </c>
      <c r="N776" s="448">
        <v>0</v>
      </c>
      <c r="O776" s="449">
        <f t="shared" si="257"/>
        <v>0</v>
      </c>
      <c r="P776" s="449">
        <f t="shared" si="258"/>
        <v>0</v>
      </c>
      <c r="Q776" s="475" t="s">
        <v>517</v>
      </c>
      <c r="R776" s="466"/>
      <c r="S776" s="496"/>
      <c r="T776" s="145"/>
      <c r="U776" s="162"/>
    </row>
    <row r="777" spans="1:21" s="109" customFormat="1">
      <c r="B777" s="308">
        <v>2014</v>
      </c>
      <c r="C777" s="145">
        <v>8300</v>
      </c>
      <c r="D777" s="308">
        <v>3</v>
      </c>
      <c r="E777" s="308">
        <v>4000</v>
      </c>
      <c r="F777" s="308">
        <v>4400</v>
      </c>
      <c r="G777" s="308">
        <v>442</v>
      </c>
      <c r="H777" s="308"/>
      <c r="I777" s="502" t="s">
        <v>1848</v>
      </c>
      <c r="J777" s="448">
        <v>0</v>
      </c>
      <c r="K777" s="448">
        <v>0</v>
      </c>
      <c r="L777" s="449">
        <f t="shared" si="256"/>
        <v>0</v>
      </c>
      <c r="M777" s="448">
        <v>0</v>
      </c>
      <c r="N777" s="448">
        <v>0</v>
      </c>
      <c r="O777" s="449">
        <f t="shared" si="257"/>
        <v>0</v>
      </c>
      <c r="P777" s="449">
        <f t="shared" si="258"/>
        <v>0</v>
      </c>
      <c r="Q777" s="475" t="s">
        <v>517</v>
      </c>
      <c r="R777" s="466"/>
      <c r="S777" s="496"/>
      <c r="T777" s="145"/>
      <c r="U777" s="162"/>
    </row>
    <row r="778" spans="1:21" s="109" customFormat="1">
      <c r="B778" s="308">
        <v>2014</v>
      </c>
      <c r="C778" s="145">
        <v>8300</v>
      </c>
      <c r="D778" s="308">
        <v>3</v>
      </c>
      <c r="E778" s="308">
        <v>4000</v>
      </c>
      <c r="F778" s="308">
        <v>4400</v>
      </c>
      <c r="G778" s="308">
        <v>442</v>
      </c>
      <c r="H778" s="308"/>
      <c r="I778" s="502" t="s">
        <v>1849</v>
      </c>
      <c r="J778" s="448">
        <v>0</v>
      </c>
      <c r="K778" s="448">
        <v>0</v>
      </c>
      <c r="L778" s="449">
        <f t="shared" si="256"/>
        <v>0</v>
      </c>
      <c r="M778" s="448">
        <v>0</v>
      </c>
      <c r="N778" s="448">
        <v>0</v>
      </c>
      <c r="O778" s="449">
        <f t="shared" si="257"/>
        <v>0</v>
      </c>
      <c r="P778" s="449">
        <f t="shared" si="258"/>
        <v>0</v>
      </c>
      <c r="Q778" s="503" t="s">
        <v>517</v>
      </c>
      <c r="R778" s="466"/>
      <c r="S778" s="496"/>
      <c r="T778" s="145"/>
      <c r="U778" s="162"/>
    </row>
    <row r="779" spans="1:21" s="155" customFormat="1">
      <c r="A779" s="109"/>
      <c r="B779" s="308">
        <v>2014</v>
      </c>
      <c r="C779" s="145">
        <v>8300</v>
      </c>
      <c r="D779" s="308">
        <v>3</v>
      </c>
      <c r="E779" s="308">
        <v>4000</v>
      </c>
      <c r="F779" s="308">
        <v>4400</v>
      </c>
      <c r="G779" s="308">
        <v>442</v>
      </c>
      <c r="H779" s="308"/>
      <c r="I779" s="406" t="s">
        <v>1850</v>
      </c>
      <c r="J779" s="448">
        <v>0</v>
      </c>
      <c r="K779" s="448">
        <v>0</v>
      </c>
      <c r="L779" s="449">
        <f t="shared" si="256"/>
        <v>0</v>
      </c>
      <c r="M779" s="448">
        <v>0</v>
      </c>
      <c r="N779" s="448">
        <v>0</v>
      </c>
      <c r="O779" s="449">
        <f t="shared" si="257"/>
        <v>0</v>
      </c>
      <c r="P779" s="449">
        <f t="shared" si="258"/>
        <v>0</v>
      </c>
      <c r="Q779" s="452" t="s">
        <v>517</v>
      </c>
      <c r="R779" s="504"/>
      <c r="S779" s="488"/>
      <c r="T779" s="154"/>
    </row>
    <row r="780" spans="1:21" s="155" customFormat="1">
      <c r="A780" s="109"/>
      <c r="B780" s="308">
        <v>2014</v>
      </c>
      <c r="C780" s="145">
        <v>8300</v>
      </c>
      <c r="D780" s="308">
        <v>3</v>
      </c>
      <c r="E780" s="308">
        <v>4000</v>
      </c>
      <c r="F780" s="308">
        <v>4400</v>
      </c>
      <c r="G780" s="308">
        <v>442</v>
      </c>
      <c r="H780" s="308"/>
      <c r="I780" s="406" t="s">
        <v>1851</v>
      </c>
      <c r="J780" s="448">
        <v>0</v>
      </c>
      <c r="K780" s="448">
        <v>0</v>
      </c>
      <c r="L780" s="449">
        <f t="shared" si="256"/>
        <v>0</v>
      </c>
      <c r="M780" s="448">
        <v>0</v>
      </c>
      <c r="N780" s="448">
        <v>0</v>
      </c>
      <c r="O780" s="449">
        <f t="shared" si="257"/>
        <v>0</v>
      </c>
      <c r="P780" s="449">
        <f t="shared" si="258"/>
        <v>0</v>
      </c>
      <c r="Q780" s="452" t="s">
        <v>517</v>
      </c>
      <c r="R780" s="504"/>
      <c r="S780" s="488"/>
      <c r="T780" s="154"/>
    </row>
    <row r="781" spans="1:21" s="74" customFormat="1">
      <c r="A781" s="76"/>
      <c r="B781" s="397">
        <v>2014</v>
      </c>
      <c r="C781" s="398">
        <v>8300</v>
      </c>
      <c r="D781" s="397">
        <v>3</v>
      </c>
      <c r="E781" s="397">
        <v>5000</v>
      </c>
      <c r="F781" s="397"/>
      <c r="G781" s="397"/>
      <c r="H781" s="397"/>
      <c r="I781" s="399" t="s">
        <v>147</v>
      </c>
      <c r="J781" s="400">
        <f t="shared" ref="J781:P781" si="259">J782+J846+J884+J934+J939+J954+J973</f>
        <v>0</v>
      </c>
      <c r="K781" s="400">
        <f t="shared" si="259"/>
        <v>0</v>
      </c>
      <c r="L781" s="400">
        <f t="shared" si="259"/>
        <v>0</v>
      </c>
      <c r="M781" s="400">
        <f t="shared" si="259"/>
        <v>0</v>
      </c>
      <c r="N781" s="400">
        <f t="shared" si="259"/>
        <v>0</v>
      </c>
      <c r="O781" s="400">
        <f t="shared" si="259"/>
        <v>0</v>
      </c>
      <c r="P781" s="400">
        <f t="shared" si="259"/>
        <v>0</v>
      </c>
      <c r="Q781" s="400"/>
      <c r="R781" s="401"/>
      <c r="S781" s="400"/>
      <c r="T781" s="75"/>
      <c r="U781" s="76"/>
    </row>
    <row r="782" spans="1:21" s="77" customFormat="1">
      <c r="A782" s="76"/>
      <c r="B782" s="402">
        <v>2014</v>
      </c>
      <c r="C782" s="403">
        <v>8300</v>
      </c>
      <c r="D782" s="402">
        <v>3</v>
      </c>
      <c r="E782" s="402">
        <v>5000</v>
      </c>
      <c r="F782" s="402">
        <v>5100</v>
      </c>
      <c r="G782" s="402"/>
      <c r="H782" s="402"/>
      <c r="I782" s="232" t="s">
        <v>148</v>
      </c>
      <c r="J782" s="170">
        <f t="shared" ref="J782:P782" si="260">J783+J807+J813+J830</f>
        <v>0</v>
      </c>
      <c r="K782" s="170">
        <f t="shared" si="260"/>
        <v>0</v>
      </c>
      <c r="L782" s="170">
        <f t="shared" si="260"/>
        <v>0</v>
      </c>
      <c r="M782" s="170">
        <f t="shared" si="260"/>
        <v>0</v>
      </c>
      <c r="N782" s="170">
        <f t="shared" si="260"/>
        <v>0</v>
      </c>
      <c r="O782" s="170">
        <f t="shared" si="260"/>
        <v>0</v>
      </c>
      <c r="P782" s="170">
        <f t="shared" si="260"/>
        <v>0</v>
      </c>
      <c r="Q782" s="170"/>
      <c r="R782" s="404"/>
      <c r="S782" s="170"/>
      <c r="T782" s="57"/>
      <c r="U782" s="76"/>
    </row>
    <row r="783" spans="1:21" s="79" customFormat="1">
      <c r="A783" s="76"/>
      <c r="B783" s="100">
        <v>2014</v>
      </c>
      <c r="C783" s="245">
        <v>8300</v>
      </c>
      <c r="D783" s="100">
        <v>3</v>
      </c>
      <c r="E783" s="100">
        <v>5000</v>
      </c>
      <c r="F783" s="100">
        <v>5100</v>
      </c>
      <c r="G783" s="100">
        <v>511</v>
      </c>
      <c r="H783" s="100"/>
      <c r="I783" s="233" t="s">
        <v>149</v>
      </c>
      <c r="J783" s="171">
        <f>SUM(J784:J806)</f>
        <v>0</v>
      </c>
      <c r="K783" s="171">
        <f t="shared" ref="K783:P783" si="261">SUM(K784:K806)</f>
        <v>0</v>
      </c>
      <c r="L783" s="171">
        <f t="shared" si="261"/>
        <v>0</v>
      </c>
      <c r="M783" s="171">
        <f t="shared" si="261"/>
        <v>0</v>
      </c>
      <c r="N783" s="171">
        <f t="shared" si="261"/>
        <v>0</v>
      </c>
      <c r="O783" s="171">
        <f t="shared" si="261"/>
        <v>0</v>
      </c>
      <c r="P783" s="171">
        <f t="shared" si="261"/>
        <v>0</v>
      </c>
      <c r="Q783" s="171"/>
      <c r="R783" s="405"/>
      <c r="S783" s="171"/>
      <c r="T783" s="63"/>
      <c r="U783" s="76"/>
    </row>
    <row r="784" spans="1:21" s="45" customFormat="1">
      <c r="A784" s="76"/>
      <c r="B784" s="445">
        <v>2014</v>
      </c>
      <c r="C784" s="142">
        <v>8300</v>
      </c>
      <c r="D784" s="445">
        <v>3</v>
      </c>
      <c r="E784" s="445">
        <v>5000</v>
      </c>
      <c r="F784" s="445">
        <v>5100</v>
      </c>
      <c r="G784" s="445">
        <v>511</v>
      </c>
      <c r="H784" s="445">
        <v>1</v>
      </c>
      <c r="I784" s="406" t="s">
        <v>266</v>
      </c>
      <c r="J784" s="70">
        <v>0</v>
      </c>
      <c r="K784" s="70">
        <v>0</v>
      </c>
      <c r="L784" s="407">
        <f t="shared" ref="L784:L806" si="262">J784+K784</f>
        <v>0</v>
      </c>
      <c r="M784" s="70">
        <v>0</v>
      </c>
      <c r="N784" s="70">
        <v>0</v>
      </c>
      <c r="O784" s="407">
        <f t="shared" ref="O784:O806" si="263">+M784+N784</f>
        <v>0</v>
      </c>
      <c r="P784" s="407">
        <f t="shared" ref="P784:P806" si="264">+L784+O784</f>
        <v>0</v>
      </c>
      <c r="Q784" s="72" t="s">
        <v>54</v>
      </c>
      <c r="R784" s="71"/>
      <c r="S784" s="72"/>
      <c r="T784" s="128" t="s">
        <v>229</v>
      </c>
      <c r="U784" s="76"/>
    </row>
    <row r="785" spans="1:21" s="45" customFormat="1">
      <c r="A785" s="76"/>
      <c r="B785" s="445">
        <v>2014</v>
      </c>
      <c r="C785" s="142">
        <v>8300</v>
      </c>
      <c r="D785" s="445">
        <v>3</v>
      </c>
      <c r="E785" s="445">
        <v>5000</v>
      </c>
      <c r="F785" s="445">
        <v>5100</v>
      </c>
      <c r="G785" s="445">
        <v>511</v>
      </c>
      <c r="H785" s="445">
        <v>2</v>
      </c>
      <c r="I785" s="406" t="s">
        <v>151</v>
      </c>
      <c r="J785" s="70">
        <v>0</v>
      </c>
      <c r="K785" s="70">
        <v>0</v>
      </c>
      <c r="L785" s="407">
        <f t="shared" si="262"/>
        <v>0</v>
      </c>
      <c r="M785" s="70">
        <v>0</v>
      </c>
      <c r="N785" s="70">
        <v>0</v>
      </c>
      <c r="O785" s="407">
        <f t="shared" si="263"/>
        <v>0</v>
      </c>
      <c r="P785" s="407">
        <f t="shared" si="264"/>
        <v>0</v>
      </c>
      <c r="Q785" s="72" t="s">
        <v>54</v>
      </c>
      <c r="R785" s="71"/>
      <c r="S785" s="72"/>
      <c r="T785" s="128" t="s">
        <v>229</v>
      </c>
      <c r="U785" s="76"/>
    </row>
    <row r="786" spans="1:21" s="45" customFormat="1">
      <c r="A786" s="76"/>
      <c r="B786" s="445">
        <v>2014</v>
      </c>
      <c r="C786" s="142">
        <v>8300</v>
      </c>
      <c r="D786" s="445">
        <v>3</v>
      </c>
      <c r="E786" s="445">
        <v>5000</v>
      </c>
      <c r="F786" s="445">
        <v>5100</v>
      </c>
      <c r="G786" s="445">
        <v>511</v>
      </c>
      <c r="H786" s="445">
        <v>3</v>
      </c>
      <c r="I786" s="406" t="s">
        <v>518</v>
      </c>
      <c r="J786" s="70">
        <v>0</v>
      </c>
      <c r="K786" s="70">
        <v>0</v>
      </c>
      <c r="L786" s="407">
        <f t="shared" si="262"/>
        <v>0</v>
      </c>
      <c r="M786" s="70">
        <v>0</v>
      </c>
      <c r="N786" s="70">
        <v>0</v>
      </c>
      <c r="O786" s="407">
        <f t="shared" si="263"/>
        <v>0</v>
      </c>
      <c r="P786" s="407">
        <f t="shared" si="264"/>
        <v>0</v>
      </c>
      <c r="Q786" s="72" t="s">
        <v>54</v>
      </c>
      <c r="R786" s="71"/>
      <c r="S786" s="72"/>
      <c r="T786" s="128" t="s">
        <v>229</v>
      </c>
      <c r="U786" s="76"/>
    </row>
    <row r="787" spans="1:21" s="45" customFormat="1">
      <c r="A787" s="76"/>
      <c r="B787" s="445">
        <v>2014</v>
      </c>
      <c r="C787" s="142">
        <v>8300</v>
      </c>
      <c r="D787" s="445">
        <v>3</v>
      </c>
      <c r="E787" s="445">
        <v>5000</v>
      </c>
      <c r="F787" s="445">
        <v>5100</v>
      </c>
      <c r="G787" s="445">
        <v>511</v>
      </c>
      <c r="H787" s="445">
        <v>4</v>
      </c>
      <c r="I787" s="406" t="s">
        <v>268</v>
      </c>
      <c r="J787" s="70">
        <v>0</v>
      </c>
      <c r="K787" s="70">
        <v>0</v>
      </c>
      <c r="L787" s="407">
        <f t="shared" si="262"/>
        <v>0</v>
      </c>
      <c r="M787" s="70">
        <v>0</v>
      </c>
      <c r="N787" s="70">
        <v>0</v>
      </c>
      <c r="O787" s="407">
        <f t="shared" si="263"/>
        <v>0</v>
      </c>
      <c r="P787" s="407">
        <f t="shared" si="264"/>
        <v>0</v>
      </c>
      <c r="Q787" s="72" t="s">
        <v>54</v>
      </c>
      <c r="R787" s="71"/>
      <c r="S787" s="72"/>
      <c r="T787" s="128" t="s">
        <v>229</v>
      </c>
      <c r="U787" s="76"/>
    </row>
    <row r="788" spans="1:21" s="45" customFormat="1">
      <c r="A788" s="76"/>
      <c r="B788" s="445">
        <v>2014</v>
      </c>
      <c r="C788" s="142">
        <v>8300</v>
      </c>
      <c r="D788" s="445">
        <v>3</v>
      </c>
      <c r="E788" s="445">
        <v>5000</v>
      </c>
      <c r="F788" s="445">
        <v>5100</v>
      </c>
      <c r="G788" s="445">
        <v>511</v>
      </c>
      <c r="H788" s="445">
        <v>5</v>
      </c>
      <c r="I788" s="406" t="s">
        <v>153</v>
      </c>
      <c r="J788" s="70">
        <v>0</v>
      </c>
      <c r="K788" s="70">
        <v>0</v>
      </c>
      <c r="L788" s="407">
        <f t="shared" si="262"/>
        <v>0</v>
      </c>
      <c r="M788" s="70">
        <v>0</v>
      </c>
      <c r="N788" s="70">
        <v>0</v>
      </c>
      <c r="O788" s="407">
        <f t="shared" si="263"/>
        <v>0</v>
      </c>
      <c r="P788" s="407">
        <f t="shared" si="264"/>
        <v>0</v>
      </c>
      <c r="Q788" s="72" t="s">
        <v>54</v>
      </c>
      <c r="R788" s="71"/>
      <c r="S788" s="72"/>
      <c r="T788" s="128" t="s">
        <v>229</v>
      </c>
      <c r="U788" s="76"/>
    </row>
    <row r="789" spans="1:21" s="45" customFormat="1">
      <c r="A789" s="76"/>
      <c r="B789" s="445">
        <v>2014</v>
      </c>
      <c r="C789" s="142">
        <v>8300</v>
      </c>
      <c r="D789" s="445">
        <v>3</v>
      </c>
      <c r="E789" s="445">
        <v>5000</v>
      </c>
      <c r="F789" s="445">
        <v>5100</v>
      </c>
      <c r="G789" s="445">
        <v>511</v>
      </c>
      <c r="H789" s="445">
        <v>6</v>
      </c>
      <c r="I789" s="406" t="s">
        <v>154</v>
      </c>
      <c r="J789" s="70">
        <v>0</v>
      </c>
      <c r="K789" s="70">
        <v>0</v>
      </c>
      <c r="L789" s="407">
        <f t="shared" si="262"/>
        <v>0</v>
      </c>
      <c r="M789" s="70">
        <v>0</v>
      </c>
      <c r="N789" s="70">
        <v>0</v>
      </c>
      <c r="O789" s="407">
        <f t="shared" si="263"/>
        <v>0</v>
      </c>
      <c r="P789" s="407">
        <f t="shared" si="264"/>
        <v>0</v>
      </c>
      <c r="Q789" s="72" t="s">
        <v>54</v>
      </c>
      <c r="R789" s="71"/>
      <c r="S789" s="72"/>
      <c r="T789" s="128" t="s">
        <v>229</v>
      </c>
      <c r="U789" s="76"/>
    </row>
    <row r="790" spans="1:21" s="45" customFormat="1">
      <c r="A790" s="76"/>
      <c r="B790" s="445">
        <v>2014</v>
      </c>
      <c r="C790" s="142">
        <v>8300</v>
      </c>
      <c r="D790" s="445">
        <v>3</v>
      </c>
      <c r="E790" s="445">
        <v>5000</v>
      </c>
      <c r="F790" s="445">
        <v>5100</v>
      </c>
      <c r="G790" s="445">
        <v>511</v>
      </c>
      <c r="H790" s="445">
        <v>7</v>
      </c>
      <c r="I790" s="406" t="s">
        <v>155</v>
      </c>
      <c r="J790" s="70">
        <v>0</v>
      </c>
      <c r="K790" s="70">
        <v>0</v>
      </c>
      <c r="L790" s="407">
        <f t="shared" si="262"/>
        <v>0</v>
      </c>
      <c r="M790" s="70">
        <v>0</v>
      </c>
      <c r="N790" s="70">
        <v>0</v>
      </c>
      <c r="O790" s="407">
        <f t="shared" si="263"/>
        <v>0</v>
      </c>
      <c r="P790" s="407">
        <f t="shared" si="264"/>
        <v>0</v>
      </c>
      <c r="Q790" s="72" t="s">
        <v>54</v>
      </c>
      <c r="R790" s="71"/>
      <c r="S790" s="72"/>
      <c r="T790" s="128" t="s">
        <v>229</v>
      </c>
      <c r="U790" s="76"/>
    </row>
    <row r="791" spans="1:21" s="45" customFormat="1">
      <c r="A791" s="76"/>
      <c r="B791" s="445">
        <v>2014</v>
      </c>
      <c r="C791" s="142">
        <v>8300</v>
      </c>
      <c r="D791" s="445">
        <v>3</v>
      </c>
      <c r="E791" s="445">
        <v>5000</v>
      </c>
      <c r="F791" s="445">
        <v>5100</v>
      </c>
      <c r="G791" s="445">
        <v>511</v>
      </c>
      <c r="H791" s="445">
        <v>8</v>
      </c>
      <c r="I791" s="406" t="s">
        <v>156</v>
      </c>
      <c r="J791" s="70">
        <v>0</v>
      </c>
      <c r="K791" s="70">
        <v>0</v>
      </c>
      <c r="L791" s="407">
        <f t="shared" si="262"/>
        <v>0</v>
      </c>
      <c r="M791" s="70">
        <v>0</v>
      </c>
      <c r="N791" s="70">
        <v>0</v>
      </c>
      <c r="O791" s="407">
        <f t="shared" si="263"/>
        <v>0</v>
      </c>
      <c r="P791" s="407">
        <f t="shared" si="264"/>
        <v>0</v>
      </c>
      <c r="Q791" s="72" t="s">
        <v>54</v>
      </c>
      <c r="R791" s="71"/>
      <c r="S791" s="72"/>
      <c r="T791" s="128" t="s">
        <v>229</v>
      </c>
      <c r="U791" s="76"/>
    </row>
    <row r="792" spans="1:21" s="45" customFormat="1">
      <c r="A792" s="76"/>
      <c r="B792" s="445">
        <v>2014</v>
      </c>
      <c r="C792" s="142">
        <v>8300</v>
      </c>
      <c r="D792" s="445">
        <v>3</v>
      </c>
      <c r="E792" s="445">
        <v>5000</v>
      </c>
      <c r="F792" s="445">
        <v>5100</v>
      </c>
      <c r="G792" s="445">
        <v>511</v>
      </c>
      <c r="H792" s="445">
        <v>9</v>
      </c>
      <c r="I792" s="406" t="s">
        <v>157</v>
      </c>
      <c r="J792" s="70">
        <v>0</v>
      </c>
      <c r="K792" s="70">
        <v>0</v>
      </c>
      <c r="L792" s="407">
        <f t="shared" si="262"/>
        <v>0</v>
      </c>
      <c r="M792" s="70">
        <v>0</v>
      </c>
      <c r="N792" s="70">
        <v>0</v>
      </c>
      <c r="O792" s="407">
        <f t="shared" si="263"/>
        <v>0</v>
      </c>
      <c r="P792" s="407">
        <f t="shared" si="264"/>
        <v>0</v>
      </c>
      <c r="Q792" s="72" t="s">
        <v>54</v>
      </c>
      <c r="R792" s="71"/>
      <c r="S792" s="72"/>
      <c r="T792" s="128" t="s">
        <v>229</v>
      </c>
      <c r="U792" s="76"/>
    </row>
    <row r="793" spans="1:21" s="45" customFormat="1">
      <c r="A793" s="76"/>
      <c r="B793" s="445">
        <v>2014</v>
      </c>
      <c r="C793" s="142">
        <v>8300</v>
      </c>
      <c r="D793" s="445">
        <v>3</v>
      </c>
      <c r="E793" s="445">
        <v>5000</v>
      </c>
      <c r="F793" s="445">
        <v>5100</v>
      </c>
      <c r="G793" s="445">
        <v>511</v>
      </c>
      <c r="H793" s="445">
        <v>10</v>
      </c>
      <c r="I793" s="406" t="s">
        <v>158</v>
      </c>
      <c r="J793" s="70">
        <v>0</v>
      </c>
      <c r="K793" s="70">
        <v>0</v>
      </c>
      <c r="L793" s="407">
        <f t="shared" si="262"/>
        <v>0</v>
      </c>
      <c r="M793" s="70">
        <v>0</v>
      </c>
      <c r="N793" s="70">
        <v>0</v>
      </c>
      <c r="O793" s="407">
        <f t="shared" si="263"/>
        <v>0</v>
      </c>
      <c r="P793" s="407">
        <f t="shared" si="264"/>
        <v>0</v>
      </c>
      <c r="Q793" s="72" t="s">
        <v>54</v>
      </c>
      <c r="R793" s="71"/>
      <c r="S793" s="72"/>
      <c r="T793" s="128" t="s">
        <v>229</v>
      </c>
      <c r="U793" s="76"/>
    </row>
    <row r="794" spans="1:21" s="45" customFormat="1">
      <c r="A794" s="76"/>
      <c r="B794" s="445">
        <v>2014</v>
      </c>
      <c r="C794" s="142">
        <v>8300</v>
      </c>
      <c r="D794" s="445">
        <v>3</v>
      </c>
      <c r="E794" s="445">
        <v>5000</v>
      </c>
      <c r="F794" s="445">
        <v>5100</v>
      </c>
      <c r="G794" s="445">
        <v>511</v>
      </c>
      <c r="H794" s="445">
        <v>11</v>
      </c>
      <c r="I794" s="406" t="s">
        <v>275</v>
      </c>
      <c r="J794" s="70">
        <v>0</v>
      </c>
      <c r="K794" s="70">
        <v>0</v>
      </c>
      <c r="L794" s="407">
        <f t="shared" si="262"/>
        <v>0</v>
      </c>
      <c r="M794" s="70">
        <v>0</v>
      </c>
      <c r="N794" s="70">
        <v>0</v>
      </c>
      <c r="O794" s="407">
        <f t="shared" si="263"/>
        <v>0</v>
      </c>
      <c r="P794" s="407">
        <f t="shared" si="264"/>
        <v>0</v>
      </c>
      <c r="Q794" s="72" t="s">
        <v>54</v>
      </c>
      <c r="R794" s="71"/>
      <c r="S794" s="72"/>
      <c r="T794" s="128" t="s">
        <v>229</v>
      </c>
      <c r="U794" s="76"/>
    </row>
    <row r="795" spans="1:21" s="45" customFormat="1">
      <c r="A795" s="76"/>
      <c r="B795" s="445">
        <v>2014</v>
      </c>
      <c r="C795" s="142">
        <v>8300</v>
      </c>
      <c r="D795" s="445">
        <v>3</v>
      </c>
      <c r="E795" s="445">
        <v>5000</v>
      </c>
      <c r="F795" s="445">
        <v>5100</v>
      </c>
      <c r="G795" s="445">
        <v>511</v>
      </c>
      <c r="H795" s="445">
        <v>12</v>
      </c>
      <c r="I795" s="429" t="s">
        <v>519</v>
      </c>
      <c r="J795" s="70">
        <v>0</v>
      </c>
      <c r="K795" s="70">
        <v>0</v>
      </c>
      <c r="L795" s="407">
        <f t="shared" si="262"/>
        <v>0</v>
      </c>
      <c r="M795" s="70">
        <v>0</v>
      </c>
      <c r="N795" s="70">
        <v>0</v>
      </c>
      <c r="O795" s="407">
        <f t="shared" si="263"/>
        <v>0</v>
      </c>
      <c r="P795" s="407">
        <f t="shared" si="264"/>
        <v>0</v>
      </c>
      <c r="Q795" s="72" t="s">
        <v>54</v>
      </c>
      <c r="R795" s="71"/>
      <c r="S795" s="72"/>
      <c r="T795" s="128" t="s">
        <v>229</v>
      </c>
      <c r="U795" s="76"/>
    </row>
    <row r="796" spans="1:21" s="45" customFormat="1">
      <c r="A796" s="76"/>
      <c r="B796" s="445">
        <v>2014</v>
      </c>
      <c r="C796" s="142">
        <v>8300</v>
      </c>
      <c r="D796" s="445">
        <v>3</v>
      </c>
      <c r="E796" s="445">
        <v>5000</v>
      </c>
      <c r="F796" s="445">
        <v>5100</v>
      </c>
      <c r="G796" s="445">
        <v>511</v>
      </c>
      <c r="H796" s="445">
        <v>13</v>
      </c>
      <c r="I796" s="406" t="s">
        <v>161</v>
      </c>
      <c r="J796" s="70">
        <v>0</v>
      </c>
      <c r="K796" s="70">
        <v>0</v>
      </c>
      <c r="L796" s="407">
        <f t="shared" si="262"/>
        <v>0</v>
      </c>
      <c r="M796" s="70">
        <v>0</v>
      </c>
      <c r="N796" s="70">
        <v>0</v>
      </c>
      <c r="O796" s="407">
        <f t="shared" si="263"/>
        <v>0</v>
      </c>
      <c r="P796" s="407">
        <f t="shared" si="264"/>
        <v>0</v>
      </c>
      <c r="Q796" s="72" t="s">
        <v>54</v>
      </c>
      <c r="R796" s="71"/>
      <c r="S796" s="72"/>
      <c r="T796" s="128" t="s">
        <v>229</v>
      </c>
      <c r="U796" s="76"/>
    </row>
    <row r="797" spans="1:21" s="45" customFormat="1">
      <c r="A797" s="76"/>
      <c r="B797" s="445">
        <v>2014</v>
      </c>
      <c r="C797" s="142">
        <v>8300</v>
      </c>
      <c r="D797" s="445">
        <v>3</v>
      </c>
      <c r="E797" s="445">
        <v>5000</v>
      </c>
      <c r="F797" s="445">
        <v>5100</v>
      </c>
      <c r="G797" s="445">
        <v>511</v>
      </c>
      <c r="H797" s="445">
        <v>14</v>
      </c>
      <c r="I797" s="406" t="s">
        <v>520</v>
      </c>
      <c r="J797" s="70">
        <v>0</v>
      </c>
      <c r="K797" s="70">
        <v>0</v>
      </c>
      <c r="L797" s="407">
        <f t="shared" si="262"/>
        <v>0</v>
      </c>
      <c r="M797" s="70">
        <v>0</v>
      </c>
      <c r="N797" s="70">
        <v>0</v>
      </c>
      <c r="O797" s="407">
        <f t="shared" si="263"/>
        <v>0</v>
      </c>
      <c r="P797" s="407">
        <f t="shared" si="264"/>
        <v>0</v>
      </c>
      <c r="Q797" s="72" t="s">
        <v>54</v>
      </c>
      <c r="R797" s="71"/>
      <c r="S797" s="72"/>
      <c r="T797" s="128" t="s">
        <v>229</v>
      </c>
      <c r="U797" s="76"/>
    </row>
    <row r="798" spans="1:21" s="45" customFormat="1">
      <c r="A798" s="76"/>
      <c r="B798" s="445">
        <v>2014</v>
      </c>
      <c r="C798" s="142">
        <v>8300</v>
      </c>
      <c r="D798" s="445">
        <v>3</v>
      </c>
      <c r="E798" s="445">
        <v>5000</v>
      </c>
      <c r="F798" s="445">
        <v>5100</v>
      </c>
      <c r="G798" s="445">
        <v>511</v>
      </c>
      <c r="H798" s="445">
        <v>15</v>
      </c>
      <c r="I798" s="406" t="s">
        <v>521</v>
      </c>
      <c r="J798" s="70">
        <v>0</v>
      </c>
      <c r="K798" s="70">
        <v>0</v>
      </c>
      <c r="L798" s="407">
        <f t="shared" si="262"/>
        <v>0</v>
      </c>
      <c r="M798" s="70">
        <v>0</v>
      </c>
      <c r="N798" s="70">
        <v>0</v>
      </c>
      <c r="O798" s="407">
        <f t="shared" si="263"/>
        <v>0</v>
      </c>
      <c r="P798" s="407">
        <f t="shared" si="264"/>
        <v>0</v>
      </c>
      <c r="Q798" s="72" t="s">
        <v>54</v>
      </c>
      <c r="R798" s="71"/>
      <c r="S798" s="72"/>
      <c r="T798" s="128" t="s">
        <v>229</v>
      </c>
      <c r="U798" s="76"/>
    </row>
    <row r="799" spans="1:21" s="45" customFormat="1">
      <c r="A799" s="76"/>
      <c r="B799" s="445">
        <v>2014</v>
      </c>
      <c r="C799" s="142">
        <v>8300</v>
      </c>
      <c r="D799" s="445">
        <v>3</v>
      </c>
      <c r="E799" s="445">
        <v>5000</v>
      </c>
      <c r="F799" s="445">
        <v>5100</v>
      </c>
      <c r="G799" s="445">
        <v>511</v>
      </c>
      <c r="H799" s="445">
        <v>16</v>
      </c>
      <c r="I799" s="406" t="s">
        <v>522</v>
      </c>
      <c r="J799" s="70">
        <v>0</v>
      </c>
      <c r="K799" s="70">
        <v>0</v>
      </c>
      <c r="L799" s="407">
        <f t="shared" si="262"/>
        <v>0</v>
      </c>
      <c r="M799" s="70">
        <v>0</v>
      </c>
      <c r="N799" s="70">
        <v>0</v>
      </c>
      <c r="O799" s="407">
        <f t="shared" si="263"/>
        <v>0</v>
      </c>
      <c r="P799" s="407">
        <f t="shared" si="264"/>
        <v>0</v>
      </c>
      <c r="Q799" s="72" t="s">
        <v>54</v>
      </c>
      <c r="R799" s="71"/>
      <c r="S799" s="72"/>
      <c r="T799" s="128" t="s">
        <v>229</v>
      </c>
      <c r="U799" s="76"/>
    </row>
    <row r="800" spans="1:21" s="45" customFormat="1">
      <c r="A800" s="76"/>
      <c r="B800" s="445">
        <v>2014</v>
      </c>
      <c r="C800" s="142">
        <v>8300</v>
      </c>
      <c r="D800" s="445">
        <v>3</v>
      </c>
      <c r="E800" s="445">
        <v>5000</v>
      </c>
      <c r="F800" s="445">
        <v>5100</v>
      </c>
      <c r="G800" s="445">
        <v>511</v>
      </c>
      <c r="H800" s="445">
        <v>17</v>
      </c>
      <c r="I800" s="406" t="s">
        <v>164</v>
      </c>
      <c r="J800" s="70">
        <v>0</v>
      </c>
      <c r="K800" s="70">
        <v>0</v>
      </c>
      <c r="L800" s="407">
        <f t="shared" si="262"/>
        <v>0</v>
      </c>
      <c r="M800" s="70">
        <v>0</v>
      </c>
      <c r="N800" s="70">
        <v>0</v>
      </c>
      <c r="O800" s="407">
        <f t="shared" si="263"/>
        <v>0</v>
      </c>
      <c r="P800" s="407">
        <f t="shared" si="264"/>
        <v>0</v>
      </c>
      <c r="Q800" s="72" t="s">
        <v>54</v>
      </c>
      <c r="R800" s="71"/>
      <c r="S800" s="72"/>
      <c r="T800" s="128" t="s">
        <v>229</v>
      </c>
      <c r="U800" s="76"/>
    </row>
    <row r="801" spans="1:21" s="45" customFormat="1">
      <c r="A801" s="76"/>
      <c r="B801" s="445">
        <v>2014</v>
      </c>
      <c r="C801" s="142">
        <v>8300</v>
      </c>
      <c r="D801" s="445">
        <v>3</v>
      </c>
      <c r="E801" s="445">
        <v>5000</v>
      </c>
      <c r="F801" s="445">
        <v>5100</v>
      </c>
      <c r="G801" s="445">
        <v>511</v>
      </c>
      <c r="H801" s="445">
        <v>18</v>
      </c>
      <c r="I801" s="406" t="s">
        <v>165</v>
      </c>
      <c r="J801" s="70">
        <v>0</v>
      </c>
      <c r="K801" s="70">
        <v>0</v>
      </c>
      <c r="L801" s="407">
        <f t="shared" si="262"/>
        <v>0</v>
      </c>
      <c r="M801" s="70">
        <v>0</v>
      </c>
      <c r="N801" s="70">
        <v>0</v>
      </c>
      <c r="O801" s="407">
        <f t="shared" si="263"/>
        <v>0</v>
      </c>
      <c r="P801" s="407">
        <f t="shared" si="264"/>
        <v>0</v>
      </c>
      <c r="Q801" s="72" t="s">
        <v>54</v>
      </c>
      <c r="R801" s="71"/>
      <c r="S801" s="72"/>
      <c r="T801" s="128" t="s">
        <v>229</v>
      </c>
      <c r="U801" s="76"/>
    </row>
    <row r="802" spans="1:21" s="45" customFormat="1">
      <c r="A802" s="76"/>
      <c r="B802" s="445">
        <v>2014</v>
      </c>
      <c r="C802" s="142">
        <v>8300</v>
      </c>
      <c r="D802" s="445">
        <v>3</v>
      </c>
      <c r="E802" s="445">
        <v>5000</v>
      </c>
      <c r="F802" s="445">
        <v>5100</v>
      </c>
      <c r="G802" s="445">
        <v>511</v>
      </c>
      <c r="H802" s="445">
        <v>19</v>
      </c>
      <c r="I802" s="406" t="s">
        <v>280</v>
      </c>
      <c r="J802" s="70">
        <v>0</v>
      </c>
      <c r="K802" s="70">
        <v>0</v>
      </c>
      <c r="L802" s="407">
        <f t="shared" si="262"/>
        <v>0</v>
      </c>
      <c r="M802" s="70">
        <v>0</v>
      </c>
      <c r="N802" s="70">
        <v>0</v>
      </c>
      <c r="O802" s="407">
        <f t="shared" si="263"/>
        <v>0</v>
      </c>
      <c r="P802" s="407">
        <f t="shared" si="264"/>
        <v>0</v>
      </c>
      <c r="Q802" s="72" t="s">
        <v>54</v>
      </c>
      <c r="R802" s="71"/>
      <c r="S802" s="72"/>
      <c r="T802" s="128" t="s">
        <v>229</v>
      </c>
      <c r="U802" s="76"/>
    </row>
    <row r="803" spans="1:21" s="45" customFormat="1">
      <c r="A803" s="76"/>
      <c r="B803" s="445">
        <v>2014</v>
      </c>
      <c r="C803" s="142">
        <v>8300</v>
      </c>
      <c r="D803" s="445">
        <v>3</v>
      </c>
      <c r="E803" s="445">
        <v>5000</v>
      </c>
      <c r="F803" s="445">
        <v>5100</v>
      </c>
      <c r="G803" s="445">
        <v>511</v>
      </c>
      <c r="H803" s="445">
        <v>20</v>
      </c>
      <c r="I803" s="406" t="s">
        <v>523</v>
      </c>
      <c r="J803" s="70">
        <v>0</v>
      </c>
      <c r="K803" s="70">
        <v>0</v>
      </c>
      <c r="L803" s="407">
        <f t="shared" si="262"/>
        <v>0</v>
      </c>
      <c r="M803" s="70">
        <v>0</v>
      </c>
      <c r="N803" s="70">
        <v>0</v>
      </c>
      <c r="O803" s="407">
        <f t="shared" si="263"/>
        <v>0</v>
      </c>
      <c r="P803" s="407">
        <f t="shared" si="264"/>
        <v>0</v>
      </c>
      <c r="Q803" s="72" t="s">
        <v>54</v>
      </c>
      <c r="R803" s="71"/>
      <c r="S803" s="72"/>
      <c r="T803" s="128" t="s">
        <v>229</v>
      </c>
      <c r="U803" s="76"/>
    </row>
    <row r="804" spans="1:21" s="45" customFormat="1">
      <c r="A804" s="76"/>
      <c r="B804" s="445">
        <v>2014</v>
      </c>
      <c r="C804" s="142">
        <v>8300</v>
      </c>
      <c r="D804" s="445">
        <v>3</v>
      </c>
      <c r="E804" s="445">
        <v>5000</v>
      </c>
      <c r="F804" s="445">
        <v>5100</v>
      </c>
      <c r="G804" s="445">
        <v>511</v>
      </c>
      <c r="H804" s="445">
        <v>21</v>
      </c>
      <c r="I804" s="406" t="s">
        <v>166</v>
      </c>
      <c r="J804" s="70">
        <v>0</v>
      </c>
      <c r="K804" s="70">
        <v>0</v>
      </c>
      <c r="L804" s="407">
        <f t="shared" si="262"/>
        <v>0</v>
      </c>
      <c r="M804" s="70">
        <v>0</v>
      </c>
      <c r="N804" s="70">
        <v>0</v>
      </c>
      <c r="O804" s="407">
        <f t="shared" si="263"/>
        <v>0</v>
      </c>
      <c r="P804" s="407">
        <f t="shared" si="264"/>
        <v>0</v>
      </c>
      <c r="Q804" s="72" t="s">
        <v>54</v>
      </c>
      <c r="R804" s="71"/>
      <c r="S804" s="72"/>
      <c r="T804" s="128" t="s">
        <v>229</v>
      </c>
      <c r="U804" s="76"/>
    </row>
    <row r="805" spans="1:21" s="45" customFormat="1">
      <c r="A805" s="76"/>
      <c r="B805" s="445">
        <v>2014</v>
      </c>
      <c r="C805" s="142">
        <v>8300</v>
      </c>
      <c r="D805" s="445">
        <v>3</v>
      </c>
      <c r="E805" s="445">
        <v>5000</v>
      </c>
      <c r="F805" s="445">
        <v>5100</v>
      </c>
      <c r="G805" s="445">
        <v>511</v>
      </c>
      <c r="H805" s="445">
        <v>22</v>
      </c>
      <c r="I805" s="406" t="s">
        <v>167</v>
      </c>
      <c r="J805" s="70">
        <v>0</v>
      </c>
      <c r="K805" s="70">
        <v>0</v>
      </c>
      <c r="L805" s="407">
        <f t="shared" si="262"/>
        <v>0</v>
      </c>
      <c r="M805" s="70">
        <v>0</v>
      </c>
      <c r="N805" s="70">
        <v>0</v>
      </c>
      <c r="O805" s="407">
        <f t="shared" si="263"/>
        <v>0</v>
      </c>
      <c r="P805" s="407">
        <f t="shared" si="264"/>
        <v>0</v>
      </c>
      <c r="Q805" s="72" t="s">
        <v>54</v>
      </c>
      <c r="R805" s="71"/>
      <c r="S805" s="72"/>
      <c r="T805" s="128" t="s">
        <v>229</v>
      </c>
      <c r="U805" s="76"/>
    </row>
    <row r="806" spans="1:21" s="76" customFormat="1">
      <c r="B806" s="308">
        <v>2014</v>
      </c>
      <c r="C806" s="145">
        <v>8300</v>
      </c>
      <c r="D806" s="308">
        <v>3</v>
      </c>
      <c r="E806" s="308">
        <v>5000</v>
      </c>
      <c r="F806" s="308">
        <v>5100</v>
      </c>
      <c r="G806" s="308">
        <v>511</v>
      </c>
      <c r="H806" s="308">
        <v>23</v>
      </c>
      <c r="I806" s="429" t="s">
        <v>524</v>
      </c>
      <c r="J806" s="70">
        <v>0</v>
      </c>
      <c r="K806" s="70">
        <v>0</v>
      </c>
      <c r="L806" s="407">
        <f t="shared" si="262"/>
        <v>0</v>
      </c>
      <c r="M806" s="70">
        <v>0</v>
      </c>
      <c r="N806" s="70">
        <v>0</v>
      </c>
      <c r="O806" s="407">
        <f t="shared" si="263"/>
        <v>0</v>
      </c>
      <c r="P806" s="407">
        <f t="shared" si="264"/>
        <v>0</v>
      </c>
      <c r="Q806" s="439" t="s">
        <v>54</v>
      </c>
      <c r="R806" s="456"/>
      <c r="S806" s="441"/>
      <c r="T806" s="163"/>
    </row>
    <row r="807" spans="1:21" s="79" customFormat="1">
      <c r="A807" s="76"/>
      <c r="B807" s="100">
        <v>2014</v>
      </c>
      <c r="C807" s="245">
        <v>8300</v>
      </c>
      <c r="D807" s="100">
        <v>3</v>
      </c>
      <c r="E807" s="100">
        <v>5000</v>
      </c>
      <c r="F807" s="100">
        <v>5100</v>
      </c>
      <c r="G807" s="100">
        <v>512</v>
      </c>
      <c r="H807" s="100"/>
      <c r="I807" s="233" t="s">
        <v>285</v>
      </c>
      <c r="J807" s="171">
        <f>SUM(J808:J812)</f>
        <v>0</v>
      </c>
      <c r="K807" s="171">
        <f t="shared" ref="K807:P807" si="265">SUM(K808:K812)</f>
        <v>0</v>
      </c>
      <c r="L807" s="171">
        <f t="shared" si="265"/>
        <v>0</v>
      </c>
      <c r="M807" s="171">
        <f t="shared" si="265"/>
        <v>0</v>
      </c>
      <c r="N807" s="171">
        <f t="shared" si="265"/>
        <v>0</v>
      </c>
      <c r="O807" s="171">
        <f t="shared" si="265"/>
        <v>0</v>
      </c>
      <c r="P807" s="171">
        <f t="shared" si="265"/>
        <v>0</v>
      </c>
      <c r="Q807" s="171"/>
      <c r="R807" s="405"/>
      <c r="S807" s="171"/>
      <c r="T807" s="63"/>
      <c r="U807" s="76"/>
    </row>
    <row r="808" spans="1:21" s="45" customFormat="1">
      <c r="A808" s="76"/>
      <c r="B808" s="445">
        <v>2014</v>
      </c>
      <c r="C808" s="142">
        <v>8300</v>
      </c>
      <c r="D808" s="445">
        <v>3</v>
      </c>
      <c r="E808" s="445">
        <v>5000</v>
      </c>
      <c r="F808" s="445">
        <v>5100</v>
      </c>
      <c r="G808" s="445">
        <v>512</v>
      </c>
      <c r="H808" s="445">
        <v>1</v>
      </c>
      <c r="I808" s="406" t="s">
        <v>525</v>
      </c>
      <c r="J808" s="70">
        <v>0</v>
      </c>
      <c r="K808" s="70">
        <v>0</v>
      </c>
      <c r="L808" s="407">
        <f>J808+K808</f>
        <v>0</v>
      </c>
      <c r="M808" s="70">
        <v>0</v>
      </c>
      <c r="N808" s="70">
        <v>0</v>
      </c>
      <c r="O808" s="407">
        <f>+M808+N808</f>
        <v>0</v>
      </c>
      <c r="P808" s="407">
        <f>+L808+O808</f>
        <v>0</v>
      </c>
      <c r="Q808" s="72" t="s">
        <v>54</v>
      </c>
      <c r="R808" s="71"/>
      <c r="S808" s="72"/>
      <c r="T808" s="128" t="s">
        <v>229</v>
      </c>
      <c r="U808" s="76"/>
    </row>
    <row r="809" spans="1:21" s="45" customFormat="1">
      <c r="A809" s="76"/>
      <c r="B809" s="445">
        <v>2014</v>
      </c>
      <c r="C809" s="142">
        <v>8300</v>
      </c>
      <c r="D809" s="445">
        <v>3</v>
      </c>
      <c r="E809" s="445">
        <v>5000</v>
      </c>
      <c r="F809" s="445">
        <v>5100</v>
      </c>
      <c r="G809" s="445">
        <v>512</v>
      </c>
      <c r="H809" s="445">
        <v>2</v>
      </c>
      <c r="I809" s="406" t="s">
        <v>526</v>
      </c>
      <c r="J809" s="70">
        <v>0</v>
      </c>
      <c r="K809" s="70">
        <v>0</v>
      </c>
      <c r="L809" s="407">
        <f>J809+K809</f>
        <v>0</v>
      </c>
      <c r="M809" s="70">
        <v>0</v>
      </c>
      <c r="N809" s="70">
        <v>0</v>
      </c>
      <c r="O809" s="407">
        <f>+M809+N809</f>
        <v>0</v>
      </c>
      <c r="P809" s="407">
        <f>+L809+O809</f>
        <v>0</v>
      </c>
      <c r="Q809" s="72" t="s">
        <v>54</v>
      </c>
      <c r="R809" s="71"/>
      <c r="S809" s="72"/>
      <c r="T809" s="128" t="s">
        <v>229</v>
      </c>
      <c r="U809" s="76"/>
    </row>
    <row r="810" spans="1:21" s="45" customFormat="1">
      <c r="A810" s="76"/>
      <c r="B810" s="445">
        <v>2014</v>
      </c>
      <c r="C810" s="142">
        <v>8300</v>
      </c>
      <c r="D810" s="445">
        <v>3</v>
      </c>
      <c r="E810" s="445">
        <v>5000</v>
      </c>
      <c r="F810" s="445">
        <v>5100</v>
      </c>
      <c r="G810" s="445">
        <v>512</v>
      </c>
      <c r="H810" s="445">
        <v>3</v>
      </c>
      <c r="I810" s="406" t="s">
        <v>527</v>
      </c>
      <c r="J810" s="70">
        <v>0</v>
      </c>
      <c r="K810" s="70">
        <v>0</v>
      </c>
      <c r="L810" s="407">
        <f>J810+K810</f>
        <v>0</v>
      </c>
      <c r="M810" s="70">
        <v>0</v>
      </c>
      <c r="N810" s="70">
        <v>0</v>
      </c>
      <c r="O810" s="407">
        <f>+M810+N810</f>
        <v>0</v>
      </c>
      <c r="P810" s="407">
        <f>+L810+O810</f>
        <v>0</v>
      </c>
      <c r="Q810" s="72" t="s">
        <v>54</v>
      </c>
      <c r="R810" s="71"/>
      <c r="S810" s="72"/>
      <c r="T810" s="128" t="s">
        <v>229</v>
      </c>
      <c r="U810" s="76"/>
    </row>
    <row r="811" spans="1:21" s="45" customFormat="1">
      <c r="A811" s="76"/>
      <c r="B811" s="445">
        <v>2014</v>
      </c>
      <c r="C811" s="142">
        <v>8300</v>
      </c>
      <c r="D811" s="445">
        <v>3</v>
      </c>
      <c r="E811" s="445">
        <v>5000</v>
      </c>
      <c r="F811" s="445">
        <v>5100</v>
      </c>
      <c r="G811" s="445">
        <v>512</v>
      </c>
      <c r="H811" s="445">
        <v>4</v>
      </c>
      <c r="I811" s="406" t="s">
        <v>528</v>
      </c>
      <c r="J811" s="70">
        <v>0</v>
      </c>
      <c r="K811" s="70">
        <v>0</v>
      </c>
      <c r="L811" s="407">
        <f>J811+K811</f>
        <v>0</v>
      </c>
      <c r="M811" s="70">
        <v>0</v>
      </c>
      <c r="N811" s="70">
        <v>0</v>
      </c>
      <c r="O811" s="407">
        <f>+M811+N811</f>
        <v>0</v>
      </c>
      <c r="P811" s="407">
        <f>+L811+O811</f>
        <v>0</v>
      </c>
      <c r="Q811" s="72" t="s">
        <v>54</v>
      </c>
      <c r="R811" s="71"/>
      <c r="S811" s="72"/>
      <c r="T811" s="128" t="s">
        <v>229</v>
      </c>
      <c r="U811" s="76"/>
    </row>
    <row r="812" spans="1:21" s="45" customFormat="1">
      <c r="A812" s="76"/>
      <c r="B812" s="445">
        <v>2014</v>
      </c>
      <c r="C812" s="142">
        <v>8300</v>
      </c>
      <c r="D812" s="445">
        <v>3</v>
      </c>
      <c r="E812" s="445">
        <v>5000</v>
      </c>
      <c r="F812" s="445">
        <v>5100</v>
      </c>
      <c r="G812" s="445">
        <v>512</v>
      </c>
      <c r="H812" s="445">
        <v>5</v>
      </c>
      <c r="I812" s="406" t="s">
        <v>529</v>
      </c>
      <c r="J812" s="70">
        <v>0</v>
      </c>
      <c r="K812" s="70">
        <v>0</v>
      </c>
      <c r="L812" s="407">
        <f>J812+K812</f>
        <v>0</v>
      </c>
      <c r="M812" s="70">
        <v>0</v>
      </c>
      <c r="N812" s="70">
        <v>0</v>
      </c>
      <c r="O812" s="407">
        <f>+M812+N812</f>
        <v>0</v>
      </c>
      <c r="P812" s="407">
        <f>+L812+O812</f>
        <v>0</v>
      </c>
      <c r="Q812" s="72" t="s">
        <v>54</v>
      </c>
      <c r="R812" s="71"/>
      <c r="S812" s="72"/>
      <c r="T812" s="128" t="s">
        <v>229</v>
      </c>
      <c r="U812" s="76"/>
    </row>
    <row r="813" spans="1:21" s="79" customFormat="1">
      <c r="A813" s="76"/>
      <c r="B813" s="100">
        <v>2014</v>
      </c>
      <c r="C813" s="245">
        <v>8300</v>
      </c>
      <c r="D813" s="100">
        <v>3</v>
      </c>
      <c r="E813" s="100">
        <v>5000</v>
      </c>
      <c r="F813" s="100">
        <v>5100</v>
      </c>
      <c r="G813" s="100">
        <v>515</v>
      </c>
      <c r="H813" s="100"/>
      <c r="I813" s="233" t="s">
        <v>168</v>
      </c>
      <c r="J813" s="171">
        <f>SUM(J814:J829)</f>
        <v>0</v>
      </c>
      <c r="K813" s="171">
        <f t="shared" ref="K813:P813" si="266">SUM(K814:K829)</f>
        <v>0</v>
      </c>
      <c r="L813" s="171">
        <f t="shared" si="266"/>
        <v>0</v>
      </c>
      <c r="M813" s="171">
        <f t="shared" si="266"/>
        <v>0</v>
      </c>
      <c r="N813" s="171">
        <f t="shared" si="266"/>
        <v>0</v>
      </c>
      <c r="O813" s="171">
        <f t="shared" si="266"/>
        <v>0</v>
      </c>
      <c r="P813" s="171">
        <f t="shared" si="266"/>
        <v>0</v>
      </c>
      <c r="Q813" s="171"/>
      <c r="R813" s="405"/>
      <c r="S813" s="171"/>
      <c r="T813" s="63"/>
      <c r="U813" s="76"/>
    </row>
    <row r="814" spans="1:21" s="45" customFormat="1">
      <c r="A814" s="76"/>
      <c r="B814" s="445">
        <v>2014</v>
      </c>
      <c r="C814" s="142">
        <v>8300</v>
      </c>
      <c r="D814" s="445">
        <v>3</v>
      </c>
      <c r="E814" s="445">
        <v>5000</v>
      </c>
      <c r="F814" s="445">
        <v>5100</v>
      </c>
      <c r="G814" s="445">
        <v>515</v>
      </c>
      <c r="H814" s="445">
        <v>1</v>
      </c>
      <c r="I814" s="406" t="s">
        <v>530</v>
      </c>
      <c r="J814" s="70">
        <v>0</v>
      </c>
      <c r="K814" s="70">
        <v>0</v>
      </c>
      <c r="L814" s="407">
        <f t="shared" ref="L814:L829" si="267">J814+K814</f>
        <v>0</v>
      </c>
      <c r="M814" s="70">
        <v>0</v>
      </c>
      <c r="N814" s="70">
        <v>0</v>
      </c>
      <c r="O814" s="407">
        <f t="shared" ref="O814:O829" si="268">+M814+N814</f>
        <v>0</v>
      </c>
      <c r="P814" s="407">
        <f t="shared" ref="P814:P829" si="269">+L814+O814</f>
        <v>0</v>
      </c>
      <c r="Q814" s="72" t="s">
        <v>54</v>
      </c>
      <c r="R814" s="71"/>
      <c r="S814" s="72"/>
      <c r="T814" s="128" t="s">
        <v>229</v>
      </c>
      <c r="U814" s="76"/>
    </row>
    <row r="815" spans="1:21" s="45" customFormat="1">
      <c r="A815" s="76"/>
      <c r="B815" s="445">
        <v>2014</v>
      </c>
      <c r="C815" s="142">
        <v>8300</v>
      </c>
      <c r="D815" s="445">
        <v>3</v>
      </c>
      <c r="E815" s="445">
        <v>5000</v>
      </c>
      <c r="F815" s="445">
        <v>5100</v>
      </c>
      <c r="G815" s="445">
        <v>515</v>
      </c>
      <c r="H815" s="445">
        <v>2</v>
      </c>
      <c r="I815" s="406" t="s">
        <v>171</v>
      </c>
      <c r="J815" s="70">
        <v>0</v>
      </c>
      <c r="K815" s="70">
        <v>0</v>
      </c>
      <c r="L815" s="407">
        <f t="shared" si="267"/>
        <v>0</v>
      </c>
      <c r="M815" s="70">
        <v>0</v>
      </c>
      <c r="N815" s="70">
        <v>0</v>
      </c>
      <c r="O815" s="407">
        <f t="shared" si="268"/>
        <v>0</v>
      </c>
      <c r="P815" s="407">
        <f t="shared" si="269"/>
        <v>0</v>
      </c>
      <c r="Q815" s="72" t="s">
        <v>54</v>
      </c>
      <c r="R815" s="71"/>
      <c r="S815" s="72"/>
      <c r="T815" s="128" t="s">
        <v>229</v>
      </c>
      <c r="U815" s="76"/>
    </row>
    <row r="816" spans="1:21" s="45" customFormat="1">
      <c r="A816" s="76"/>
      <c r="B816" s="445">
        <v>2014</v>
      </c>
      <c r="C816" s="142">
        <v>8300</v>
      </c>
      <c r="D816" s="445">
        <v>3</v>
      </c>
      <c r="E816" s="445">
        <v>5000</v>
      </c>
      <c r="F816" s="445">
        <v>5100</v>
      </c>
      <c r="G816" s="445">
        <v>515</v>
      </c>
      <c r="H816" s="445">
        <v>3</v>
      </c>
      <c r="I816" s="406" t="s">
        <v>172</v>
      </c>
      <c r="J816" s="70">
        <v>0</v>
      </c>
      <c r="K816" s="70">
        <v>0</v>
      </c>
      <c r="L816" s="407">
        <f t="shared" si="267"/>
        <v>0</v>
      </c>
      <c r="M816" s="70">
        <v>0</v>
      </c>
      <c r="N816" s="70">
        <v>0</v>
      </c>
      <c r="O816" s="407">
        <f t="shared" si="268"/>
        <v>0</v>
      </c>
      <c r="P816" s="407">
        <f t="shared" si="269"/>
        <v>0</v>
      </c>
      <c r="Q816" s="72" t="s">
        <v>54</v>
      </c>
      <c r="R816" s="71"/>
      <c r="S816" s="72"/>
      <c r="T816" s="128" t="s">
        <v>229</v>
      </c>
      <c r="U816" s="76"/>
    </row>
    <row r="817" spans="1:21" s="45" customFormat="1">
      <c r="A817" s="76"/>
      <c r="B817" s="445">
        <v>2014</v>
      </c>
      <c r="C817" s="142">
        <v>8300</v>
      </c>
      <c r="D817" s="445">
        <v>3</v>
      </c>
      <c r="E817" s="445">
        <v>5000</v>
      </c>
      <c r="F817" s="445">
        <v>5100</v>
      </c>
      <c r="G817" s="445">
        <v>515</v>
      </c>
      <c r="H817" s="445">
        <v>4</v>
      </c>
      <c r="I817" s="406" t="s">
        <v>169</v>
      </c>
      <c r="J817" s="70">
        <v>0</v>
      </c>
      <c r="K817" s="70">
        <v>0</v>
      </c>
      <c r="L817" s="407">
        <f t="shared" si="267"/>
        <v>0</v>
      </c>
      <c r="M817" s="70">
        <v>0</v>
      </c>
      <c r="N817" s="70">
        <v>0</v>
      </c>
      <c r="O817" s="407">
        <f t="shared" si="268"/>
        <v>0</v>
      </c>
      <c r="P817" s="407">
        <f t="shared" si="269"/>
        <v>0</v>
      </c>
      <c r="Q817" s="72" t="s">
        <v>54</v>
      </c>
      <c r="R817" s="71"/>
      <c r="S817" s="72"/>
      <c r="T817" s="128" t="s">
        <v>229</v>
      </c>
      <c r="U817" s="76"/>
    </row>
    <row r="818" spans="1:21" s="45" customFormat="1">
      <c r="A818" s="76"/>
      <c r="B818" s="308">
        <v>2014</v>
      </c>
      <c r="C818" s="145">
        <v>8300</v>
      </c>
      <c r="D818" s="308">
        <v>3</v>
      </c>
      <c r="E818" s="308">
        <v>5000</v>
      </c>
      <c r="F818" s="308">
        <v>5100</v>
      </c>
      <c r="G818" s="308">
        <v>515</v>
      </c>
      <c r="H818" s="308">
        <v>5</v>
      </c>
      <c r="I818" s="406" t="s">
        <v>173</v>
      </c>
      <c r="J818" s="70">
        <v>0</v>
      </c>
      <c r="K818" s="70">
        <v>0</v>
      </c>
      <c r="L818" s="407">
        <f t="shared" si="267"/>
        <v>0</v>
      </c>
      <c r="M818" s="70">
        <v>0</v>
      </c>
      <c r="N818" s="70">
        <v>0</v>
      </c>
      <c r="O818" s="407">
        <f t="shared" si="268"/>
        <v>0</v>
      </c>
      <c r="P818" s="407">
        <f t="shared" si="269"/>
        <v>0</v>
      </c>
      <c r="Q818" s="72" t="s">
        <v>54</v>
      </c>
      <c r="R818" s="71"/>
      <c r="S818" s="72"/>
      <c r="T818" s="128" t="s">
        <v>229</v>
      </c>
      <c r="U818" s="76"/>
    </row>
    <row r="819" spans="1:21" s="45" customFormat="1">
      <c r="A819" s="76"/>
      <c r="B819" s="445">
        <v>2014</v>
      </c>
      <c r="C819" s="142">
        <v>8300</v>
      </c>
      <c r="D819" s="445">
        <v>3</v>
      </c>
      <c r="E819" s="445">
        <v>5000</v>
      </c>
      <c r="F819" s="445">
        <v>5100</v>
      </c>
      <c r="G819" s="445">
        <v>515</v>
      </c>
      <c r="H819" s="445">
        <v>6</v>
      </c>
      <c r="I819" s="406" t="s">
        <v>531</v>
      </c>
      <c r="J819" s="70">
        <v>0</v>
      </c>
      <c r="K819" s="70">
        <v>0</v>
      </c>
      <c r="L819" s="407">
        <f t="shared" si="267"/>
        <v>0</v>
      </c>
      <c r="M819" s="70">
        <v>0</v>
      </c>
      <c r="N819" s="70">
        <v>0</v>
      </c>
      <c r="O819" s="407">
        <f t="shared" si="268"/>
        <v>0</v>
      </c>
      <c r="P819" s="407">
        <f t="shared" si="269"/>
        <v>0</v>
      </c>
      <c r="Q819" s="72" t="s">
        <v>54</v>
      </c>
      <c r="R819" s="71"/>
      <c r="S819" s="72"/>
      <c r="T819" s="128" t="s">
        <v>229</v>
      </c>
      <c r="U819" s="76"/>
    </row>
    <row r="820" spans="1:21" s="45" customFormat="1">
      <c r="A820" s="76"/>
      <c r="B820" s="445">
        <v>2014</v>
      </c>
      <c r="C820" s="142">
        <v>8300</v>
      </c>
      <c r="D820" s="445">
        <v>3</v>
      </c>
      <c r="E820" s="445">
        <v>5000</v>
      </c>
      <c r="F820" s="445">
        <v>5100</v>
      </c>
      <c r="G820" s="445">
        <v>515</v>
      </c>
      <c r="H820" s="445">
        <v>7</v>
      </c>
      <c r="I820" s="406" t="s">
        <v>532</v>
      </c>
      <c r="J820" s="70">
        <v>0</v>
      </c>
      <c r="K820" s="70">
        <v>0</v>
      </c>
      <c r="L820" s="407">
        <f t="shared" si="267"/>
        <v>0</v>
      </c>
      <c r="M820" s="70">
        <v>0</v>
      </c>
      <c r="N820" s="70">
        <v>0</v>
      </c>
      <c r="O820" s="407">
        <f t="shared" si="268"/>
        <v>0</v>
      </c>
      <c r="P820" s="407">
        <f t="shared" si="269"/>
        <v>0</v>
      </c>
      <c r="Q820" s="72" t="s">
        <v>54</v>
      </c>
      <c r="R820" s="71"/>
      <c r="S820" s="72"/>
      <c r="T820" s="128" t="s">
        <v>229</v>
      </c>
      <c r="U820" s="76"/>
    </row>
    <row r="821" spans="1:21" s="45" customFormat="1">
      <c r="A821" s="76"/>
      <c r="B821" s="445">
        <v>2014</v>
      </c>
      <c r="C821" s="142">
        <v>8300</v>
      </c>
      <c r="D821" s="445">
        <v>3</v>
      </c>
      <c r="E821" s="445">
        <v>5000</v>
      </c>
      <c r="F821" s="445">
        <v>5100</v>
      </c>
      <c r="G821" s="445">
        <v>515</v>
      </c>
      <c r="H821" s="445">
        <v>8</v>
      </c>
      <c r="I821" s="406" t="s">
        <v>174</v>
      </c>
      <c r="J821" s="70">
        <v>0</v>
      </c>
      <c r="K821" s="70">
        <v>0</v>
      </c>
      <c r="L821" s="407">
        <f t="shared" si="267"/>
        <v>0</v>
      </c>
      <c r="M821" s="70">
        <v>0</v>
      </c>
      <c r="N821" s="70">
        <v>0</v>
      </c>
      <c r="O821" s="407">
        <f t="shared" si="268"/>
        <v>0</v>
      </c>
      <c r="P821" s="407">
        <f t="shared" si="269"/>
        <v>0</v>
      </c>
      <c r="Q821" s="72" t="s">
        <v>54</v>
      </c>
      <c r="R821" s="71"/>
      <c r="S821" s="72"/>
      <c r="T821" s="128" t="s">
        <v>229</v>
      </c>
      <c r="U821" s="76"/>
    </row>
    <row r="822" spans="1:21" s="45" customFormat="1">
      <c r="A822" s="76"/>
      <c r="B822" s="445">
        <v>2014</v>
      </c>
      <c r="C822" s="142">
        <v>8300</v>
      </c>
      <c r="D822" s="445">
        <v>3</v>
      </c>
      <c r="E822" s="445">
        <v>5000</v>
      </c>
      <c r="F822" s="445">
        <v>5100</v>
      </c>
      <c r="G822" s="445">
        <v>515</v>
      </c>
      <c r="H822" s="445">
        <v>9</v>
      </c>
      <c r="I822" s="406" t="s">
        <v>533</v>
      </c>
      <c r="J822" s="70">
        <v>0</v>
      </c>
      <c r="K822" s="70">
        <v>0</v>
      </c>
      <c r="L822" s="407">
        <f t="shared" si="267"/>
        <v>0</v>
      </c>
      <c r="M822" s="70">
        <v>0</v>
      </c>
      <c r="N822" s="70">
        <v>0</v>
      </c>
      <c r="O822" s="407">
        <f t="shared" si="268"/>
        <v>0</v>
      </c>
      <c r="P822" s="407">
        <f t="shared" si="269"/>
        <v>0</v>
      </c>
      <c r="Q822" s="72" t="s">
        <v>54</v>
      </c>
      <c r="R822" s="71"/>
      <c r="S822" s="72"/>
      <c r="T822" s="128" t="s">
        <v>229</v>
      </c>
      <c r="U822" s="76"/>
    </row>
    <row r="823" spans="1:21" s="45" customFormat="1">
      <c r="A823" s="76"/>
      <c r="B823" s="445">
        <v>2014</v>
      </c>
      <c r="C823" s="142">
        <v>8300</v>
      </c>
      <c r="D823" s="445">
        <v>3</v>
      </c>
      <c r="E823" s="445">
        <v>5000</v>
      </c>
      <c r="F823" s="445">
        <v>5100</v>
      </c>
      <c r="G823" s="445">
        <v>515</v>
      </c>
      <c r="H823" s="445">
        <v>10</v>
      </c>
      <c r="I823" s="406" t="s">
        <v>176</v>
      </c>
      <c r="J823" s="70">
        <v>0</v>
      </c>
      <c r="K823" s="70">
        <v>0</v>
      </c>
      <c r="L823" s="407">
        <f t="shared" si="267"/>
        <v>0</v>
      </c>
      <c r="M823" s="70">
        <v>0</v>
      </c>
      <c r="N823" s="70">
        <v>0</v>
      </c>
      <c r="O823" s="407">
        <f t="shared" si="268"/>
        <v>0</v>
      </c>
      <c r="P823" s="407">
        <f t="shared" si="269"/>
        <v>0</v>
      </c>
      <c r="Q823" s="72" t="s">
        <v>54</v>
      </c>
      <c r="R823" s="71"/>
      <c r="S823" s="72"/>
      <c r="T823" s="128" t="s">
        <v>229</v>
      </c>
      <c r="U823" s="76"/>
    </row>
    <row r="824" spans="1:21" s="45" customFormat="1">
      <c r="A824" s="76"/>
      <c r="B824" s="445">
        <v>2014</v>
      </c>
      <c r="C824" s="142">
        <v>8300</v>
      </c>
      <c r="D824" s="445">
        <v>3</v>
      </c>
      <c r="E824" s="445">
        <v>5000</v>
      </c>
      <c r="F824" s="445">
        <v>5100</v>
      </c>
      <c r="G824" s="445">
        <v>515</v>
      </c>
      <c r="H824" s="445">
        <v>11</v>
      </c>
      <c r="I824" s="406" t="s">
        <v>534</v>
      </c>
      <c r="J824" s="70">
        <v>0</v>
      </c>
      <c r="K824" s="70">
        <v>0</v>
      </c>
      <c r="L824" s="407">
        <f t="shared" si="267"/>
        <v>0</v>
      </c>
      <c r="M824" s="70">
        <v>0</v>
      </c>
      <c r="N824" s="70">
        <v>0</v>
      </c>
      <c r="O824" s="407">
        <f t="shared" si="268"/>
        <v>0</v>
      </c>
      <c r="P824" s="407">
        <f t="shared" si="269"/>
        <v>0</v>
      </c>
      <c r="Q824" s="72" t="s">
        <v>54</v>
      </c>
      <c r="R824" s="71"/>
      <c r="S824" s="72"/>
      <c r="T824" s="128" t="s">
        <v>229</v>
      </c>
      <c r="U824" s="76"/>
    </row>
    <row r="825" spans="1:21" s="45" customFormat="1">
      <c r="A825" s="76"/>
      <c r="B825" s="445">
        <v>2014</v>
      </c>
      <c r="C825" s="142">
        <v>8300</v>
      </c>
      <c r="D825" s="445">
        <v>3</v>
      </c>
      <c r="E825" s="445">
        <v>5000</v>
      </c>
      <c r="F825" s="445">
        <v>5100</v>
      </c>
      <c r="G825" s="445">
        <v>515</v>
      </c>
      <c r="H825" s="445">
        <v>12</v>
      </c>
      <c r="I825" s="406" t="s">
        <v>180</v>
      </c>
      <c r="J825" s="70">
        <v>0</v>
      </c>
      <c r="K825" s="70">
        <v>0</v>
      </c>
      <c r="L825" s="407">
        <f t="shared" si="267"/>
        <v>0</v>
      </c>
      <c r="M825" s="70">
        <v>0</v>
      </c>
      <c r="N825" s="70">
        <v>0</v>
      </c>
      <c r="O825" s="407">
        <f t="shared" si="268"/>
        <v>0</v>
      </c>
      <c r="P825" s="407">
        <f t="shared" si="269"/>
        <v>0</v>
      </c>
      <c r="Q825" s="72" t="s">
        <v>54</v>
      </c>
      <c r="R825" s="71"/>
      <c r="S825" s="72"/>
      <c r="T825" s="128" t="s">
        <v>229</v>
      </c>
      <c r="U825" s="76"/>
    </row>
    <row r="826" spans="1:21" s="45" customFormat="1">
      <c r="A826" s="76"/>
      <c r="B826" s="445">
        <v>2014</v>
      </c>
      <c r="C826" s="142">
        <v>8300</v>
      </c>
      <c r="D826" s="445">
        <v>3</v>
      </c>
      <c r="E826" s="445">
        <v>5000</v>
      </c>
      <c r="F826" s="445">
        <v>5100</v>
      </c>
      <c r="G826" s="445">
        <v>515</v>
      </c>
      <c r="H826" s="445">
        <v>13</v>
      </c>
      <c r="I826" s="406" t="s">
        <v>299</v>
      </c>
      <c r="J826" s="70">
        <v>0</v>
      </c>
      <c r="K826" s="70">
        <v>0</v>
      </c>
      <c r="L826" s="407">
        <f t="shared" si="267"/>
        <v>0</v>
      </c>
      <c r="M826" s="70">
        <v>0</v>
      </c>
      <c r="N826" s="70">
        <v>0</v>
      </c>
      <c r="O826" s="407">
        <f t="shared" si="268"/>
        <v>0</v>
      </c>
      <c r="P826" s="407">
        <f t="shared" si="269"/>
        <v>0</v>
      </c>
      <c r="Q826" s="72" t="s">
        <v>54</v>
      </c>
      <c r="R826" s="71"/>
      <c r="S826" s="72"/>
      <c r="T826" s="128" t="s">
        <v>229</v>
      </c>
      <c r="U826" s="76"/>
    </row>
    <row r="827" spans="1:21" s="45" customFormat="1">
      <c r="A827" s="76"/>
      <c r="B827" s="445">
        <v>2014</v>
      </c>
      <c r="C827" s="142">
        <v>8300</v>
      </c>
      <c r="D827" s="445">
        <v>3</v>
      </c>
      <c r="E827" s="445">
        <v>5000</v>
      </c>
      <c r="F827" s="445">
        <v>5100</v>
      </c>
      <c r="G827" s="445">
        <v>515</v>
      </c>
      <c r="H827" s="445">
        <v>14</v>
      </c>
      <c r="I827" s="406" t="s">
        <v>178</v>
      </c>
      <c r="J827" s="70">
        <v>0</v>
      </c>
      <c r="K827" s="70">
        <v>0</v>
      </c>
      <c r="L827" s="407">
        <f t="shared" si="267"/>
        <v>0</v>
      </c>
      <c r="M827" s="70">
        <v>0</v>
      </c>
      <c r="N827" s="70">
        <v>0</v>
      </c>
      <c r="O827" s="407">
        <f t="shared" si="268"/>
        <v>0</v>
      </c>
      <c r="P827" s="407">
        <f t="shared" si="269"/>
        <v>0</v>
      </c>
      <c r="Q827" s="72" t="s">
        <v>54</v>
      </c>
      <c r="R827" s="71"/>
      <c r="S827" s="72"/>
      <c r="T827" s="128" t="s">
        <v>229</v>
      </c>
      <c r="U827" s="76"/>
    </row>
    <row r="828" spans="1:21" s="45" customFormat="1">
      <c r="A828" s="76"/>
      <c r="B828" s="308">
        <v>2014</v>
      </c>
      <c r="C828" s="145">
        <v>8300</v>
      </c>
      <c r="D828" s="308">
        <v>3</v>
      </c>
      <c r="E828" s="308">
        <v>5000</v>
      </c>
      <c r="F828" s="308">
        <v>5100</v>
      </c>
      <c r="G828" s="308">
        <v>515</v>
      </c>
      <c r="H828" s="308">
        <v>15</v>
      </c>
      <c r="I828" s="429" t="s">
        <v>535</v>
      </c>
      <c r="J828" s="70">
        <v>0</v>
      </c>
      <c r="K828" s="70">
        <v>0</v>
      </c>
      <c r="L828" s="407">
        <f t="shared" si="267"/>
        <v>0</v>
      </c>
      <c r="M828" s="70">
        <v>0</v>
      </c>
      <c r="N828" s="70">
        <v>0</v>
      </c>
      <c r="O828" s="407">
        <f t="shared" si="268"/>
        <v>0</v>
      </c>
      <c r="P828" s="407">
        <f t="shared" si="269"/>
        <v>0</v>
      </c>
      <c r="Q828" s="407" t="s">
        <v>54</v>
      </c>
      <c r="R828" s="464"/>
      <c r="S828" s="407"/>
      <c r="T828" s="138"/>
      <c r="U828" s="76"/>
    </row>
    <row r="829" spans="1:21" s="45" customFormat="1">
      <c r="A829" s="76"/>
      <c r="B829" s="308">
        <v>2014</v>
      </c>
      <c r="C829" s="145">
        <v>8300</v>
      </c>
      <c r="D829" s="308">
        <v>3</v>
      </c>
      <c r="E829" s="308">
        <v>5000</v>
      </c>
      <c r="F829" s="308">
        <v>5100</v>
      </c>
      <c r="G829" s="308">
        <v>515</v>
      </c>
      <c r="H829" s="308">
        <v>16</v>
      </c>
      <c r="I829" s="406" t="s">
        <v>536</v>
      </c>
      <c r="J829" s="70">
        <v>0</v>
      </c>
      <c r="K829" s="70">
        <v>0</v>
      </c>
      <c r="L829" s="407">
        <f t="shared" si="267"/>
        <v>0</v>
      </c>
      <c r="M829" s="70">
        <v>0</v>
      </c>
      <c r="N829" s="70">
        <v>0</v>
      </c>
      <c r="O829" s="407">
        <f t="shared" si="268"/>
        <v>0</v>
      </c>
      <c r="P829" s="407">
        <f t="shared" si="269"/>
        <v>0</v>
      </c>
      <c r="Q829" s="72" t="s">
        <v>54</v>
      </c>
      <c r="R829" s="414"/>
      <c r="S829" s="72"/>
      <c r="T829" s="128" t="s">
        <v>229</v>
      </c>
      <c r="U829" s="76"/>
    </row>
    <row r="830" spans="1:21" s="79" customFormat="1">
      <c r="A830" s="76"/>
      <c r="B830" s="100">
        <v>2014</v>
      </c>
      <c r="C830" s="245">
        <v>8300</v>
      </c>
      <c r="D830" s="100">
        <v>3</v>
      </c>
      <c r="E830" s="100">
        <v>5000</v>
      </c>
      <c r="F830" s="100">
        <v>5100</v>
      </c>
      <c r="G830" s="100">
        <v>519</v>
      </c>
      <c r="H830" s="100"/>
      <c r="I830" s="233" t="s">
        <v>537</v>
      </c>
      <c r="J830" s="171">
        <f>SUM(J831:J845)</f>
        <v>0</v>
      </c>
      <c r="K830" s="171">
        <f t="shared" ref="K830:P830" si="270">SUM(K831:K845)</f>
        <v>0</v>
      </c>
      <c r="L830" s="171">
        <f t="shared" si="270"/>
        <v>0</v>
      </c>
      <c r="M830" s="171">
        <f t="shared" si="270"/>
        <v>0</v>
      </c>
      <c r="N830" s="171">
        <f t="shared" si="270"/>
        <v>0</v>
      </c>
      <c r="O830" s="171">
        <f t="shared" si="270"/>
        <v>0</v>
      </c>
      <c r="P830" s="171">
        <f t="shared" si="270"/>
        <v>0</v>
      </c>
      <c r="Q830" s="171"/>
      <c r="R830" s="405"/>
      <c r="S830" s="171"/>
      <c r="T830" s="63"/>
      <c r="U830" s="76"/>
    </row>
    <row r="831" spans="1:21" s="45" customFormat="1">
      <c r="A831" s="76"/>
      <c r="B831" s="445">
        <v>2014</v>
      </c>
      <c r="C831" s="142">
        <v>8300</v>
      </c>
      <c r="D831" s="445">
        <v>3</v>
      </c>
      <c r="E831" s="445">
        <v>5000</v>
      </c>
      <c r="F831" s="445">
        <v>5100</v>
      </c>
      <c r="G831" s="445">
        <v>519</v>
      </c>
      <c r="H831" s="445">
        <v>1</v>
      </c>
      <c r="I831" s="406" t="s">
        <v>538</v>
      </c>
      <c r="J831" s="70">
        <v>0</v>
      </c>
      <c r="K831" s="70">
        <v>0</v>
      </c>
      <c r="L831" s="407">
        <f t="shared" ref="L831:L845" si="271">J831+K831</f>
        <v>0</v>
      </c>
      <c r="M831" s="70">
        <v>0</v>
      </c>
      <c r="N831" s="70">
        <v>0</v>
      </c>
      <c r="O831" s="407">
        <f t="shared" ref="O831:O845" si="272">+M831+N831</f>
        <v>0</v>
      </c>
      <c r="P831" s="407">
        <f t="shared" ref="P831:P845" si="273">+L831+O831</f>
        <v>0</v>
      </c>
      <c r="Q831" s="72" t="s">
        <v>54</v>
      </c>
      <c r="R831" s="71"/>
      <c r="S831" s="72"/>
      <c r="T831" s="128" t="s">
        <v>229</v>
      </c>
      <c r="U831" s="76"/>
    </row>
    <row r="832" spans="1:21" s="45" customFormat="1">
      <c r="A832" s="76"/>
      <c r="B832" s="445">
        <v>2014</v>
      </c>
      <c r="C832" s="142">
        <v>8300</v>
      </c>
      <c r="D832" s="445">
        <v>3</v>
      </c>
      <c r="E832" s="445">
        <v>5000</v>
      </c>
      <c r="F832" s="445">
        <v>5100</v>
      </c>
      <c r="G832" s="445">
        <v>519</v>
      </c>
      <c r="H832" s="445">
        <v>2</v>
      </c>
      <c r="I832" s="406" t="s">
        <v>183</v>
      </c>
      <c r="J832" s="70">
        <v>0</v>
      </c>
      <c r="K832" s="70">
        <v>0</v>
      </c>
      <c r="L832" s="407">
        <f t="shared" si="271"/>
        <v>0</v>
      </c>
      <c r="M832" s="70">
        <v>0</v>
      </c>
      <c r="N832" s="70">
        <v>0</v>
      </c>
      <c r="O832" s="407">
        <f t="shared" si="272"/>
        <v>0</v>
      </c>
      <c r="P832" s="407">
        <f t="shared" si="273"/>
        <v>0</v>
      </c>
      <c r="Q832" s="72" t="s">
        <v>54</v>
      </c>
      <c r="R832" s="71"/>
      <c r="S832" s="72"/>
      <c r="T832" s="128" t="s">
        <v>229</v>
      </c>
      <c r="U832" s="76"/>
    </row>
    <row r="833" spans="1:21" s="45" customFormat="1">
      <c r="A833" s="76"/>
      <c r="B833" s="445">
        <v>2014</v>
      </c>
      <c r="C833" s="142">
        <v>8300</v>
      </c>
      <c r="D833" s="445">
        <v>3</v>
      </c>
      <c r="E833" s="445">
        <v>5000</v>
      </c>
      <c r="F833" s="445">
        <v>5100</v>
      </c>
      <c r="G833" s="445">
        <v>519</v>
      </c>
      <c r="H833" s="445">
        <v>3</v>
      </c>
      <c r="I833" s="406" t="s">
        <v>539</v>
      </c>
      <c r="J833" s="70">
        <v>0</v>
      </c>
      <c r="K833" s="70">
        <v>0</v>
      </c>
      <c r="L833" s="407">
        <f t="shared" si="271"/>
        <v>0</v>
      </c>
      <c r="M833" s="70">
        <v>0</v>
      </c>
      <c r="N833" s="70">
        <v>0</v>
      </c>
      <c r="O833" s="407">
        <f t="shared" si="272"/>
        <v>0</v>
      </c>
      <c r="P833" s="407">
        <f t="shared" si="273"/>
        <v>0</v>
      </c>
      <c r="Q833" s="72" t="s">
        <v>54</v>
      </c>
      <c r="R833" s="71"/>
      <c r="S833" s="72"/>
      <c r="T833" s="128" t="s">
        <v>229</v>
      </c>
      <c r="U833" s="76"/>
    </row>
    <row r="834" spans="1:21" s="45" customFormat="1">
      <c r="A834" s="76"/>
      <c r="B834" s="445">
        <v>2014</v>
      </c>
      <c r="C834" s="142">
        <v>8300</v>
      </c>
      <c r="D834" s="445">
        <v>3</v>
      </c>
      <c r="E834" s="445">
        <v>5000</v>
      </c>
      <c r="F834" s="445">
        <v>5100</v>
      </c>
      <c r="G834" s="445">
        <v>519</v>
      </c>
      <c r="H834" s="445">
        <v>4</v>
      </c>
      <c r="I834" s="406" t="s">
        <v>540</v>
      </c>
      <c r="J834" s="70">
        <v>0</v>
      </c>
      <c r="K834" s="70">
        <v>0</v>
      </c>
      <c r="L834" s="407">
        <f t="shared" si="271"/>
        <v>0</v>
      </c>
      <c r="M834" s="70">
        <v>0</v>
      </c>
      <c r="N834" s="70">
        <v>0</v>
      </c>
      <c r="O834" s="407">
        <f t="shared" si="272"/>
        <v>0</v>
      </c>
      <c r="P834" s="407">
        <f t="shared" si="273"/>
        <v>0</v>
      </c>
      <c r="Q834" s="72" t="s">
        <v>54</v>
      </c>
      <c r="R834" s="71"/>
      <c r="S834" s="72"/>
      <c r="T834" s="128" t="s">
        <v>229</v>
      </c>
      <c r="U834" s="76"/>
    </row>
    <row r="835" spans="1:21" s="45" customFormat="1">
      <c r="A835" s="76"/>
      <c r="B835" s="445">
        <v>2014</v>
      </c>
      <c r="C835" s="142">
        <v>8300</v>
      </c>
      <c r="D835" s="445">
        <v>3</v>
      </c>
      <c r="E835" s="445">
        <v>5000</v>
      </c>
      <c r="F835" s="445">
        <v>5100</v>
      </c>
      <c r="G835" s="445">
        <v>519</v>
      </c>
      <c r="H835" s="445">
        <v>5</v>
      </c>
      <c r="I835" s="406" t="s">
        <v>541</v>
      </c>
      <c r="J835" s="70">
        <v>0</v>
      </c>
      <c r="K835" s="70">
        <v>0</v>
      </c>
      <c r="L835" s="407">
        <f t="shared" si="271"/>
        <v>0</v>
      </c>
      <c r="M835" s="70">
        <v>0</v>
      </c>
      <c r="N835" s="70">
        <v>0</v>
      </c>
      <c r="O835" s="407">
        <f t="shared" si="272"/>
        <v>0</v>
      </c>
      <c r="P835" s="407">
        <f t="shared" si="273"/>
        <v>0</v>
      </c>
      <c r="Q835" s="72" t="s">
        <v>54</v>
      </c>
      <c r="R835" s="71"/>
      <c r="S835" s="72"/>
      <c r="T835" s="128" t="s">
        <v>229</v>
      </c>
      <c r="U835" s="76"/>
    </row>
    <row r="836" spans="1:21" s="45" customFormat="1">
      <c r="A836" s="76"/>
      <c r="B836" s="445">
        <v>2014</v>
      </c>
      <c r="C836" s="142">
        <v>8300</v>
      </c>
      <c r="D836" s="445">
        <v>3</v>
      </c>
      <c r="E836" s="445">
        <v>5000</v>
      </c>
      <c r="F836" s="445">
        <v>5100</v>
      </c>
      <c r="G836" s="445">
        <v>519</v>
      </c>
      <c r="H836" s="445">
        <v>6</v>
      </c>
      <c r="I836" s="406" t="s">
        <v>184</v>
      </c>
      <c r="J836" s="70">
        <v>0</v>
      </c>
      <c r="K836" s="70">
        <v>0</v>
      </c>
      <c r="L836" s="407">
        <f t="shared" si="271"/>
        <v>0</v>
      </c>
      <c r="M836" s="70">
        <v>0</v>
      </c>
      <c r="N836" s="70">
        <v>0</v>
      </c>
      <c r="O836" s="407">
        <f t="shared" si="272"/>
        <v>0</v>
      </c>
      <c r="P836" s="407">
        <f t="shared" si="273"/>
        <v>0</v>
      </c>
      <c r="Q836" s="72" t="s">
        <v>54</v>
      </c>
      <c r="R836" s="71"/>
      <c r="S836" s="72"/>
      <c r="T836" s="128" t="s">
        <v>229</v>
      </c>
      <c r="U836" s="76"/>
    </row>
    <row r="837" spans="1:21" s="45" customFormat="1">
      <c r="A837" s="76"/>
      <c r="B837" s="445">
        <v>2014</v>
      </c>
      <c r="C837" s="142">
        <v>8300</v>
      </c>
      <c r="D837" s="445">
        <v>3</v>
      </c>
      <c r="E837" s="445">
        <v>5000</v>
      </c>
      <c r="F837" s="445">
        <v>5100</v>
      </c>
      <c r="G837" s="445">
        <v>519</v>
      </c>
      <c r="H837" s="445">
        <v>7</v>
      </c>
      <c r="I837" s="406" t="s">
        <v>542</v>
      </c>
      <c r="J837" s="70">
        <v>0</v>
      </c>
      <c r="K837" s="70">
        <v>0</v>
      </c>
      <c r="L837" s="407">
        <f t="shared" si="271"/>
        <v>0</v>
      </c>
      <c r="M837" s="70">
        <v>0</v>
      </c>
      <c r="N837" s="70">
        <v>0</v>
      </c>
      <c r="O837" s="407">
        <f t="shared" si="272"/>
        <v>0</v>
      </c>
      <c r="P837" s="407">
        <f t="shared" si="273"/>
        <v>0</v>
      </c>
      <c r="Q837" s="72" t="s">
        <v>54</v>
      </c>
      <c r="R837" s="71"/>
      <c r="S837" s="72"/>
      <c r="T837" s="128" t="s">
        <v>229</v>
      </c>
      <c r="U837" s="76"/>
    </row>
    <row r="838" spans="1:21" s="45" customFormat="1">
      <c r="A838" s="76"/>
      <c r="B838" s="445">
        <v>2014</v>
      </c>
      <c r="C838" s="142">
        <v>8300</v>
      </c>
      <c r="D838" s="445">
        <v>3</v>
      </c>
      <c r="E838" s="445">
        <v>5000</v>
      </c>
      <c r="F838" s="445">
        <v>5100</v>
      </c>
      <c r="G838" s="445">
        <v>519</v>
      </c>
      <c r="H838" s="445">
        <v>8</v>
      </c>
      <c r="I838" s="406" t="s">
        <v>543</v>
      </c>
      <c r="J838" s="70">
        <v>0</v>
      </c>
      <c r="K838" s="70">
        <v>0</v>
      </c>
      <c r="L838" s="407">
        <f t="shared" si="271"/>
        <v>0</v>
      </c>
      <c r="M838" s="70">
        <v>0</v>
      </c>
      <c r="N838" s="70">
        <v>0</v>
      </c>
      <c r="O838" s="407">
        <f t="shared" si="272"/>
        <v>0</v>
      </c>
      <c r="P838" s="407">
        <f t="shared" si="273"/>
        <v>0</v>
      </c>
      <c r="Q838" s="72" t="s">
        <v>54</v>
      </c>
      <c r="R838" s="71"/>
      <c r="S838" s="72"/>
      <c r="T838" s="128" t="s">
        <v>229</v>
      </c>
      <c r="U838" s="76"/>
    </row>
    <row r="839" spans="1:21" s="45" customFormat="1">
      <c r="A839" s="76"/>
      <c r="B839" s="445">
        <v>2014</v>
      </c>
      <c r="C839" s="142">
        <v>8300</v>
      </c>
      <c r="D839" s="445">
        <v>3</v>
      </c>
      <c r="E839" s="445">
        <v>5000</v>
      </c>
      <c r="F839" s="445">
        <v>5100</v>
      </c>
      <c r="G839" s="445">
        <v>519</v>
      </c>
      <c r="H839" s="445">
        <v>9</v>
      </c>
      <c r="I839" s="406" t="s">
        <v>544</v>
      </c>
      <c r="J839" s="70">
        <v>0</v>
      </c>
      <c r="K839" s="70">
        <v>0</v>
      </c>
      <c r="L839" s="407">
        <f t="shared" si="271"/>
        <v>0</v>
      </c>
      <c r="M839" s="70">
        <v>0</v>
      </c>
      <c r="N839" s="70">
        <v>0</v>
      </c>
      <c r="O839" s="407">
        <f t="shared" si="272"/>
        <v>0</v>
      </c>
      <c r="P839" s="407">
        <f t="shared" si="273"/>
        <v>0</v>
      </c>
      <c r="Q839" s="72" t="s">
        <v>54</v>
      </c>
      <c r="R839" s="71"/>
      <c r="S839" s="72"/>
      <c r="T839" s="128" t="s">
        <v>229</v>
      </c>
      <c r="U839" s="76"/>
    </row>
    <row r="840" spans="1:21" s="45" customFormat="1" ht="40.5">
      <c r="A840" s="76"/>
      <c r="B840" s="445">
        <v>2014</v>
      </c>
      <c r="C840" s="142">
        <v>8300</v>
      </c>
      <c r="D840" s="445">
        <v>3</v>
      </c>
      <c r="E840" s="445">
        <v>5000</v>
      </c>
      <c r="F840" s="445">
        <v>5100</v>
      </c>
      <c r="G840" s="445">
        <v>519</v>
      </c>
      <c r="H840" s="445">
        <v>10</v>
      </c>
      <c r="I840" s="406" t="s">
        <v>545</v>
      </c>
      <c r="J840" s="70">
        <v>0</v>
      </c>
      <c r="K840" s="70">
        <v>0</v>
      </c>
      <c r="L840" s="407">
        <f t="shared" si="271"/>
        <v>0</v>
      </c>
      <c r="M840" s="70">
        <v>0</v>
      </c>
      <c r="N840" s="70">
        <v>0</v>
      </c>
      <c r="O840" s="407">
        <f t="shared" si="272"/>
        <v>0</v>
      </c>
      <c r="P840" s="407">
        <f t="shared" si="273"/>
        <v>0</v>
      </c>
      <c r="Q840" s="72" t="s">
        <v>54</v>
      </c>
      <c r="R840" s="71"/>
      <c r="S840" s="72"/>
      <c r="T840" s="128" t="s">
        <v>229</v>
      </c>
      <c r="U840" s="76"/>
    </row>
    <row r="841" spans="1:21" s="45" customFormat="1">
      <c r="A841" s="76"/>
      <c r="B841" s="445">
        <v>2014</v>
      </c>
      <c r="C841" s="142">
        <v>8300</v>
      </c>
      <c r="D841" s="445">
        <v>3</v>
      </c>
      <c r="E841" s="445">
        <v>5000</v>
      </c>
      <c r="F841" s="445">
        <v>5100</v>
      </c>
      <c r="G841" s="445">
        <v>519</v>
      </c>
      <c r="H841" s="445">
        <v>11</v>
      </c>
      <c r="I841" s="406" t="s">
        <v>546</v>
      </c>
      <c r="J841" s="70">
        <v>0</v>
      </c>
      <c r="K841" s="70">
        <v>0</v>
      </c>
      <c r="L841" s="407">
        <f t="shared" si="271"/>
        <v>0</v>
      </c>
      <c r="M841" s="70">
        <v>0</v>
      </c>
      <c r="N841" s="70">
        <v>0</v>
      </c>
      <c r="O841" s="407">
        <f t="shared" si="272"/>
        <v>0</v>
      </c>
      <c r="P841" s="407">
        <f t="shared" si="273"/>
        <v>0</v>
      </c>
      <c r="Q841" s="72" t="s">
        <v>54</v>
      </c>
      <c r="R841" s="71"/>
      <c r="S841" s="72"/>
      <c r="T841" s="128" t="s">
        <v>229</v>
      </c>
      <c r="U841" s="76"/>
    </row>
    <row r="842" spans="1:21" s="45" customFormat="1">
      <c r="A842" s="76"/>
      <c r="B842" s="445">
        <v>2014</v>
      </c>
      <c r="C842" s="142">
        <v>8300</v>
      </c>
      <c r="D842" s="445">
        <v>3</v>
      </c>
      <c r="E842" s="445">
        <v>5000</v>
      </c>
      <c r="F842" s="445">
        <v>5100</v>
      </c>
      <c r="G842" s="445">
        <v>519</v>
      </c>
      <c r="H842" s="445">
        <v>12</v>
      </c>
      <c r="I842" s="406" t="s">
        <v>547</v>
      </c>
      <c r="J842" s="70">
        <v>0</v>
      </c>
      <c r="K842" s="70">
        <v>0</v>
      </c>
      <c r="L842" s="407">
        <f t="shared" si="271"/>
        <v>0</v>
      </c>
      <c r="M842" s="70">
        <v>0</v>
      </c>
      <c r="N842" s="70">
        <v>0</v>
      </c>
      <c r="O842" s="407">
        <f t="shared" si="272"/>
        <v>0</v>
      </c>
      <c r="P842" s="407">
        <f t="shared" si="273"/>
        <v>0</v>
      </c>
      <c r="Q842" s="72" t="s">
        <v>54</v>
      </c>
      <c r="R842" s="71"/>
      <c r="S842" s="72"/>
      <c r="T842" s="128" t="s">
        <v>229</v>
      </c>
      <c r="U842" s="76"/>
    </row>
    <row r="843" spans="1:21" s="45" customFormat="1">
      <c r="A843" s="76"/>
      <c r="B843" s="445">
        <v>2014</v>
      </c>
      <c r="C843" s="142">
        <v>8300</v>
      </c>
      <c r="D843" s="445">
        <v>3</v>
      </c>
      <c r="E843" s="445">
        <v>5000</v>
      </c>
      <c r="F843" s="445">
        <v>5100</v>
      </c>
      <c r="G843" s="445">
        <v>519</v>
      </c>
      <c r="H843" s="445">
        <v>13</v>
      </c>
      <c r="I843" s="406" t="s">
        <v>548</v>
      </c>
      <c r="J843" s="70">
        <v>0</v>
      </c>
      <c r="K843" s="70">
        <v>0</v>
      </c>
      <c r="L843" s="407">
        <f t="shared" si="271"/>
        <v>0</v>
      </c>
      <c r="M843" s="70">
        <v>0</v>
      </c>
      <c r="N843" s="70">
        <v>0</v>
      </c>
      <c r="O843" s="407">
        <f t="shared" si="272"/>
        <v>0</v>
      </c>
      <c r="P843" s="407">
        <f t="shared" si="273"/>
        <v>0</v>
      </c>
      <c r="Q843" s="72" t="s">
        <v>54</v>
      </c>
      <c r="R843" s="71"/>
      <c r="S843" s="72"/>
      <c r="T843" s="128" t="s">
        <v>229</v>
      </c>
      <c r="U843" s="76"/>
    </row>
    <row r="844" spans="1:21" s="45" customFormat="1">
      <c r="A844" s="76"/>
      <c r="B844" s="308">
        <v>2014</v>
      </c>
      <c r="C844" s="145">
        <v>8300</v>
      </c>
      <c r="D844" s="308">
        <v>3</v>
      </c>
      <c r="E844" s="308">
        <v>5000</v>
      </c>
      <c r="F844" s="308">
        <v>5100</v>
      </c>
      <c r="G844" s="308">
        <v>519</v>
      </c>
      <c r="H844" s="308">
        <v>14</v>
      </c>
      <c r="I844" s="406" t="s">
        <v>279</v>
      </c>
      <c r="J844" s="70">
        <v>0</v>
      </c>
      <c r="K844" s="70">
        <v>0</v>
      </c>
      <c r="L844" s="407">
        <f t="shared" si="271"/>
        <v>0</v>
      </c>
      <c r="M844" s="70">
        <v>0</v>
      </c>
      <c r="N844" s="70">
        <v>0</v>
      </c>
      <c r="O844" s="407">
        <f t="shared" si="272"/>
        <v>0</v>
      </c>
      <c r="P844" s="407">
        <f t="shared" si="273"/>
        <v>0</v>
      </c>
      <c r="Q844" s="72" t="s">
        <v>54</v>
      </c>
      <c r="R844" s="414"/>
      <c r="S844" s="72"/>
      <c r="T844" s="128" t="s">
        <v>229</v>
      </c>
      <c r="U844" s="76"/>
    </row>
    <row r="845" spans="1:21" s="45" customFormat="1">
      <c r="A845" s="76"/>
      <c r="B845" s="308">
        <v>2014</v>
      </c>
      <c r="C845" s="145">
        <v>8300</v>
      </c>
      <c r="D845" s="308">
        <v>3</v>
      </c>
      <c r="E845" s="308">
        <v>5000</v>
      </c>
      <c r="F845" s="308">
        <v>5100</v>
      </c>
      <c r="G845" s="308">
        <v>519</v>
      </c>
      <c r="H845" s="308">
        <v>15</v>
      </c>
      <c r="I845" s="406" t="s">
        <v>280</v>
      </c>
      <c r="J845" s="70">
        <v>0</v>
      </c>
      <c r="K845" s="70">
        <v>0</v>
      </c>
      <c r="L845" s="407">
        <f t="shared" si="271"/>
        <v>0</v>
      </c>
      <c r="M845" s="70">
        <v>0</v>
      </c>
      <c r="N845" s="70">
        <v>0</v>
      </c>
      <c r="O845" s="407">
        <f t="shared" si="272"/>
        <v>0</v>
      </c>
      <c r="P845" s="407">
        <f t="shared" si="273"/>
        <v>0</v>
      </c>
      <c r="Q845" s="72" t="s">
        <v>54</v>
      </c>
      <c r="R845" s="414"/>
      <c r="S845" s="72"/>
      <c r="T845" s="128" t="s">
        <v>229</v>
      </c>
      <c r="U845" s="76"/>
    </row>
    <row r="846" spans="1:21" s="77" customFormat="1">
      <c r="A846" s="76"/>
      <c r="B846" s="402">
        <v>2014</v>
      </c>
      <c r="C846" s="403">
        <v>8300</v>
      </c>
      <c r="D846" s="402">
        <v>3</v>
      </c>
      <c r="E846" s="402">
        <v>5000</v>
      </c>
      <c r="F846" s="402">
        <v>5200</v>
      </c>
      <c r="G846" s="402"/>
      <c r="H846" s="402"/>
      <c r="I846" s="232" t="s">
        <v>312</v>
      </c>
      <c r="J846" s="170">
        <f>J847+J854+J875+J882</f>
        <v>0</v>
      </c>
      <c r="K846" s="170">
        <f t="shared" ref="K846:P846" si="274">K847+K854+K875+K882</f>
        <v>0</v>
      </c>
      <c r="L846" s="170">
        <f t="shared" si="274"/>
        <v>0</v>
      </c>
      <c r="M846" s="170">
        <f t="shared" si="274"/>
        <v>0</v>
      </c>
      <c r="N846" s="170">
        <f t="shared" si="274"/>
        <v>0</v>
      </c>
      <c r="O846" s="170">
        <f t="shared" si="274"/>
        <v>0</v>
      </c>
      <c r="P846" s="170">
        <f t="shared" si="274"/>
        <v>0</v>
      </c>
      <c r="Q846" s="170"/>
      <c r="R846" s="404"/>
      <c r="S846" s="170"/>
      <c r="T846" s="57"/>
      <c r="U846" s="76"/>
    </row>
    <row r="847" spans="1:21" s="79" customFormat="1">
      <c r="A847" s="76"/>
      <c r="B847" s="100">
        <v>2014</v>
      </c>
      <c r="C847" s="245">
        <v>8300</v>
      </c>
      <c r="D847" s="100">
        <v>3</v>
      </c>
      <c r="E847" s="100">
        <v>5000</v>
      </c>
      <c r="F847" s="100">
        <v>5200</v>
      </c>
      <c r="G847" s="100">
        <v>521</v>
      </c>
      <c r="H847" s="100"/>
      <c r="I847" s="233" t="s">
        <v>187</v>
      </c>
      <c r="J847" s="171">
        <f>SUM(J848:J853)</f>
        <v>0</v>
      </c>
      <c r="K847" s="171">
        <f t="shared" ref="K847:P847" si="275">SUM(K848:K853)</f>
        <v>0</v>
      </c>
      <c r="L847" s="171">
        <f t="shared" si="275"/>
        <v>0</v>
      </c>
      <c r="M847" s="171">
        <f t="shared" si="275"/>
        <v>0</v>
      </c>
      <c r="N847" s="171">
        <f t="shared" si="275"/>
        <v>0</v>
      </c>
      <c r="O847" s="171">
        <f t="shared" si="275"/>
        <v>0</v>
      </c>
      <c r="P847" s="171">
        <f t="shared" si="275"/>
        <v>0</v>
      </c>
      <c r="Q847" s="171"/>
      <c r="R847" s="405"/>
      <c r="S847" s="171"/>
      <c r="T847" s="63"/>
      <c r="U847" s="76"/>
    </row>
    <row r="848" spans="1:21" s="45" customFormat="1" ht="40.5">
      <c r="A848" s="76"/>
      <c r="B848" s="445">
        <v>2014</v>
      </c>
      <c r="C848" s="142">
        <v>8300</v>
      </c>
      <c r="D848" s="445">
        <v>3</v>
      </c>
      <c r="E848" s="445">
        <v>5000</v>
      </c>
      <c r="F848" s="445">
        <v>5200</v>
      </c>
      <c r="G848" s="445">
        <v>521</v>
      </c>
      <c r="H848" s="445">
        <v>1</v>
      </c>
      <c r="I848" s="406" t="s">
        <v>549</v>
      </c>
      <c r="J848" s="70">
        <v>0</v>
      </c>
      <c r="K848" s="70">
        <v>0</v>
      </c>
      <c r="L848" s="407">
        <f t="shared" ref="L848:L853" si="276">J848+K848</f>
        <v>0</v>
      </c>
      <c r="M848" s="70">
        <v>0</v>
      </c>
      <c r="N848" s="70">
        <v>0</v>
      </c>
      <c r="O848" s="407">
        <f t="shared" ref="O848:O853" si="277">+M848+N848</f>
        <v>0</v>
      </c>
      <c r="P848" s="407">
        <f t="shared" ref="P848:P853" si="278">+L848+O848</f>
        <v>0</v>
      </c>
      <c r="Q848" s="422" t="s">
        <v>170</v>
      </c>
      <c r="R848" s="71"/>
      <c r="S848" s="72"/>
      <c r="T848" s="128" t="s">
        <v>229</v>
      </c>
      <c r="U848" s="76"/>
    </row>
    <row r="849" spans="1:21" s="45" customFormat="1" ht="40.5">
      <c r="A849" s="76"/>
      <c r="B849" s="445">
        <v>2014</v>
      </c>
      <c r="C849" s="142">
        <v>8300</v>
      </c>
      <c r="D849" s="445">
        <v>3</v>
      </c>
      <c r="E849" s="445">
        <v>5000</v>
      </c>
      <c r="F849" s="445">
        <v>5200</v>
      </c>
      <c r="G849" s="445">
        <v>521</v>
      </c>
      <c r="H849" s="445">
        <v>2</v>
      </c>
      <c r="I849" s="406" t="s">
        <v>550</v>
      </c>
      <c r="J849" s="70">
        <v>0</v>
      </c>
      <c r="K849" s="70">
        <v>0</v>
      </c>
      <c r="L849" s="407">
        <f t="shared" si="276"/>
        <v>0</v>
      </c>
      <c r="M849" s="70">
        <v>0</v>
      </c>
      <c r="N849" s="70">
        <v>0</v>
      </c>
      <c r="O849" s="407">
        <f t="shared" si="277"/>
        <v>0</v>
      </c>
      <c r="P849" s="407">
        <f t="shared" si="278"/>
        <v>0</v>
      </c>
      <c r="Q849" s="422" t="s">
        <v>170</v>
      </c>
      <c r="R849" s="71"/>
      <c r="S849" s="72"/>
      <c r="T849" s="128" t="s">
        <v>229</v>
      </c>
      <c r="U849" s="76"/>
    </row>
    <row r="850" spans="1:21" s="45" customFormat="1" ht="40.5">
      <c r="A850" s="76"/>
      <c r="B850" s="445">
        <v>2014</v>
      </c>
      <c r="C850" s="142">
        <v>8300</v>
      </c>
      <c r="D850" s="445">
        <v>3</v>
      </c>
      <c r="E850" s="445">
        <v>5000</v>
      </c>
      <c r="F850" s="445">
        <v>5200</v>
      </c>
      <c r="G850" s="445">
        <v>521</v>
      </c>
      <c r="H850" s="445">
        <v>3</v>
      </c>
      <c r="I850" s="406" t="s">
        <v>551</v>
      </c>
      <c r="J850" s="70">
        <v>0</v>
      </c>
      <c r="K850" s="70">
        <v>0</v>
      </c>
      <c r="L850" s="407">
        <f t="shared" si="276"/>
        <v>0</v>
      </c>
      <c r="M850" s="70">
        <v>0</v>
      </c>
      <c r="N850" s="70">
        <v>0</v>
      </c>
      <c r="O850" s="407">
        <f t="shared" si="277"/>
        <v>0</v>
      </c>
      <c r="P850" s="407">
        <f t="shared" si="278"/>
        <v>0</v>
      </c>
      <c r="Q850" s="422" t="s">
        <v>170</v>
      </c>
      <c r="R850" s="71"/>
      <c r="S850" s="72"/>
      <c r="T850" s="128" t="s">
        <v>229</v>
      </c>
      <c r="U850" s="76"/>
    </row>
    <row r="851" spans="1:21" s="45" customFormat="1" ht="40.5">
      <c r="A851" s="76"/>
      <c r="B851" s="445">
        <v>2014</v>
      </c>
      <c r="C851" s="142">
        <v>8300</v>
      </c>
      <c r="D851" s="445">
        <v>3</v>
      </c>
      <c r="E851" s="445">
        <v>5000</v>
      </c>
      <c r="F851" s="445">
        <v>5200</v>
      </c>
      <c r="G851" s="445">
        <v>521</v>
      </c>
      <c r="H851" s="445">
        <v>4</v>
      </c>
      <c r="I851" s="406" t="s">
        <v>552</v>
      </c>
      <c r="J851" s="70">
        <v>0</v>
      </c>
      <c r="K851" s="70">
        <v>0</v>
      </c>
      <c r="L851" s="407">
        <f t="shared" si="276"/>
        <v>0</v>
      </c>
      <c r="M851" s="70">
        <v>0</v>
      </c>
      <c r="N851" s="70">
        <v>0</v>
      </c>
      <c r="O851" s="407">
        <f t="shared" si="277"/>
        <v>0</v>
      </c>
      <c r="P851" s="407">
        <f t="shared" si="278"/>
        <v>0</v>
      </c>
      <c r="Q851" s="422" t="s">
        <v>170</v>
      </c>
      <c r="R851" s="71"/>
      <c r="S851" s="72"/>
      <c r="T851" s="128" t="s">
        <v>229</v>
      </c>
      <c r="U851" s="76"/>
    </row>
    <row r="852" spans="1:21" s="45" customFormat="1" ht="40.5">
      <c r="A852" s="76"/>
      <c r="B852" s="308">
        <v>2014</v>
      </c>
      <c r="C852" s="145">
        <v>8300</v>
      </c>
      <c r="D852" s="308">
        <v>3</v>
      </c>
      <c r="E852" s="308">
        <v>5000</v>
      </c>
      <c r="F852" s="308">
        <v>5200</v>
      </c>
      <c r="G852" s="308">
        <v>521</v>
      </c>
      <c r="H852" s="308">
        <v>5</v>
      </c>
      <c r="I852" s="406" t="s">
        <v>315</v>
      </c>
      <c r="J852" s="70">
        <v>0</v>
      </c>
      <c r="K852" s="70">
        <v>0</v>
      </c>
      <c r="L852" s="407">
        <f t="shared" si="276"/>
        <v>0</v>
      </c>
      <c r="M852" s="70">
        <v>0</v>
      </c>
      <c r="N852" s="70">
        <v>0</v>
      </c>
      <c r="O852" s="407">
        <f t="shared" si="277"/>
        <v>0</v>
      </c>
      <c r="P852" s="407">
        <f t="shared" si="278"/>
        <v>0</v>
      </c>
      <c r="Q852" s="422" t="s">
        <v>170</v>
      </c>
      <c r="R852" s="71"/>
      <c r="S852" s="72"/>
      <c r="T852" s="128" t="s">
        <v>229</v>
      </c>
      <c r="U852" s="76"/>
    </row>
    <row r="853" spans="1:21" s="45" customFormat="1" ht="40.5">
      <c r="A853" s="76"/>
      <c r="B853" s="445">
        <v>2014</v>
      </c>
      <c r="C853" s="142">
        <v>8300</v>
      </c>
      <c r="D853" s="445">
        <v>3</v>
      </c>
      <c r="E853" s="445">
        <v>5000</v>
      </c>
      <c r="F853" s="445">
        <v>5200</v>
      </c>
      <c r="G853" s="445">
        <v>521</v>
      </c>
      <c r="H853" s="445">
        <v>6</v>
      </c>
      <c r="I853" s="406" t="s">
        <v>553</v>
      </c>
      <c r="J853" s="70">
        <v>0</v>
      </c>
      <c r="K853" s="70">
        <v>0</v>
      </c>
      <c r="L853" s="407">
        <f t="shared" si="276"/>
        <v>0</v>
      </c>
      <c r="M853" s="70">
        <v>0</v>
      </c>
      <c r="N853" s="70">
        <v>0</v>
      </c>
      <c r="O853" s="407">
        <f t="shared" si="277"/>
        <v>0</v>
      </c>
      <c r="P853" s="407">
        <f t="shared" si="278"/>
        <v>0</v>
      </c>
      <c r="Q853" s="422" t="s">
        <v>170</v>
      </c>
      <c r="R853" s="71"/>
      <c r="S853" s="72"/>
      <c r="T853" s="128" t="s">
        <v>229</v>
      </c>
      <c r="U853" s="76"/>
    </row>
    <row r="854" spans="1:21" s="79" customFormat="1">
      <c r="A854" s="76"/>
      <c r="B854" s="100">
        <v>2014</v>
      </c>
      <c r="C854" s="245">
        <v>8300</v>
      </c>
      <c r="D854" s="100">
        <v>3</v>
      </c>
      <c r="E854" s="100">
        <v>5000</v>
      </c>
      <c r="F854" s="100">
        <v>5200</v>
      </c>
      <c r="G854" s="100">
        <v>522</v>
      </c>
      <c r="H854" s="100"/>
      <c r="I854" s="233" t="s">
        <v>554</v>
      </c>
      <c r="J854" s="171">
        <f>SUM(J855:J874)</f>
        <v>0</v>
      </c>
      <c r="K854" s="171">
        <f t="shared" ref="K854:P854" si="279">SUM(K855:K874)</f>
        <v>0</v>
      </c>
      <c r="L854" s="171">
        <f t="shared" si="279"/>
        <v>0</v>
      </c>
      <c r="M854" s="171">
        <f t="shared" si="279"/>
        <v>0</v>
      </c>
      <c r="N854" s="171">
        <f t="shared" si="279"/>
        <v>0</v>
      </c>
      <c r="O854" s="171">
        <f t="shared" si="279"/>
        <v>0</v>
      </c>
      <c r="P854" s="171">
        <f t="shared" si="279"/>
        <v>0</v>
      </c>
      <c r="Q854" s="171"/>
      <c r="R854" s="405"/>
      <c r="S854" s="171"/>
      <c r="T854" s="63"/>
      <c r="U854" s="76"/>
    </row>
    <row r="855" spans="1:21" s="45" customFormat="1">
      <c r="A855" s="76"/>
      <c r="B855" s="445">
        <v>2014</v>
      </c>
      <c r="C855" s="142">
        <v>8300</v>
      </c>
      <c r="D855" s="445">
        <v>3</v>
      </c>
      <c r="E855" s="445">
        <v>5000</v>
      </c>
      <c r="F855" s="445">
        <v>5200</v>
      </c>
      <c r="G855" s="445">
        <v>522</v>
      </c>
      <c r="H855" s="445">
        <v>1</v>
      </c>
      <c r="I855" s="406" t="s">
        <v>555</v>
      </c>
      <c r="J855" s="70">
        <v>0</v>
      </c>
      <c r="K855" s="70">
        <v>0</v>
      </c>
      <c r="L855" s="407">
        <f t="shared" ref="L855:L874" si="280">J855+K855</f>
        <v>0</v>
      </c>
      <c r="M855" s="70">
        <v>0</v>
      </c>
      <c r="N855" s="70">
        <v>0</v>
      </c>
      <c r="O855" s="407">
        <f t="shared" ref="O855:O874" si="281">+M855+N855</f>
        <v>0</v>
      </c>
      <c r="P855" s="407">
        <f t="shared" ref="P855:P874" si="282">+L855+O855</f>
        <v>0</v>
      </c>
      <c r="Q855" s="72" t="s">
        <v>54</v>
      </c>
      <c r="R855" s="71"/>
      <c r="S855" s="72"/>
      <c r="T855" s="128" t="s">
        <v>229</v>
      </c>
      <c r="U855" s="76"/>
    </row>
    <row r="856" spans="1:21" s="45" customFormat="1">
      <c r="A856" s="76"/>
      <c r="B856" s="445">
        <v>2014</v>
      </c>
      <c r="C856" s="142">
        <v>8300</v>
      </c>
      <c r="D856" s="445">
        <v>3</v>
      </c>
      <c r="E856" s="445">
        <v>5000</v>
      </c>
      <c r="F856" s="445">
        <v>5200</v>
      </c>
      <c r="G856" s="445">
        <v>522</v>
      </c>
      <c r="H856" s="445">
        <v>2</v>
      </c>
      <c r="I856" s="406" t="s">
        <v>556</v>
      </c>
      <c r="J856" s="70">
        <v>0</v>
      </c>
      <c r="K856" s="70">
        <v>0</v>
      </c>
      <c r="L856" s="407">
        <f t="shared" si="280"/>
        <v>0</v>
      </c>
      <c r="M856" s="70">
        <v>0</v>
      </c>
      <c r="N856" s="70">
        <v>0</v>
      </c>
      <c r="O856" s="407">
        <f t="shared" si="281"/>
        <v>0</v>
      </c>
      <c r="P856" s="407">
        <f t="shared" si="282"/>
        <v>0</v>
      </c>
      <c r="Q856" s="72" t="s">
        <v>54</v>
      </c>
      <c r="R856" s="71"/>
      <c r="S856" s="72"/>
      <c r="T856" s="128" t="s">
        <v>229</v>
      </c>
      <c r="U856" s="76"/>
    </row>
    <row r="857" spans="1:21" s="45" customFormat="1">
      <c r="A857" s="76"/>
      <c r="B857" s="445">
        <v>2014</v>
      </c>
      <c r="C857" s="142">
        <v>8300</v>
      </c>
      <c r="D857" s="445">
        <v>3</v>
      </c>
      <c r="E857" s="445">
        <v>5000</v>
      </c>
      <c r="F857" s="445">
        <v>5200</v>
      </c>
      <c r="G857" s="445">
        <v>522</v>
      </c>
      <c r="H857" s="445">
        <v>3</v>
      </c>
      <c r="I857" s="406" t="s">
        <v>557</v>
      </c>
      <c r="J857" s="70">
        <v>0</v>
      </c>
      <c r="K857" s="70">
        <v>0</v>
      </c>
      <c r="L857" s="407">
        <f t="shared" si="280"/>
        <v>0</v>
      </c>
      <c r="M857" s="70">
        <v>0</v>
      </c>
      <c r="N857" s="70">
        <v>0</v>
      </c>
      <c r="O857" s="407">
        <f t="shared" si="281"/>
        <v>0</v>
      </c>
      <c r="P857" s="407">
        <f t="shared" si="282"/>
        <v>0</v>
      </c>
      <c r="Q857" s="72" t="s">
        <v>54</v>
      </c>
      <c r="R857" s="71"/>
      <c r="S857" s="72"/>
      <c r="T857" s="128" t="s">
        <v>229</v>
      </c>
      <c r="U857" s="76"/>
    </row>
    <row r="858" spans="1:21" s="45" customFormat="1">
      <c r="A858" s="76"/>
      <c r="B858" s="445">
        <v>2014</v>
      </c>
      <c r="C858" s="142">
        <v>8300</v>
      </c>
      <c r="D858" s="445">
        <v>3</v>
      </c>
      <c r="E858" s="445">
        <v>5000</v>
      </c>
      <c r="F858" s="445">
        <v>5200</v>
      </c>
      <c r="G858" s="445">
        <v>522</v>
      </c>
      <c r="H858" s="445">
        <v>4</v>
      </c>
      <c r="I858" s="406" t="s">
        <v>558</v>
      </c>
      <c r="J858" s="70">
        <v>0</v>
      </c>
      <c r="K858" s="70">
        <v>0</v>
      </c>
      <c r="L858" s="407">
        <f t="shared" si="280"/>
        <v>0</v>
      </c>
      <c r="M858" s="70">
        <v>0</v>
      </c>
      <c r="N858" s="70">
        <v>0</v>
      </c>
      <c r="O858" s="407">
        <f t="shared" si="281"/>
        <v>0</v>
      </c>
      <c r="P858" s="407">
        <f t="shared" si="282"/>
        <v>0</v>
      </c>
      <c r="Q858" s="72" t="s">
        <v>54</v>
      </c>
      <c r="R858" s="71"/>
      <c r="S858" s="72"/>
      <c r="T858" s="128" t="s">
        <v>229</v>
      </c>
      <c r="U858" s="76"/>
    </row>
    <row r="859" spans="1:21" s="45" customFormat="1">
      <c r="A859" s="76"/>
      <c r="B859" s="445">
        <v>2014</v>
      </c>
      <c r="C859" s="142">
        <v>8300</v>
      </c>
      <c r="D859" s="445">
        <v>3</v>
      </c>
      <c r="E859" s="445">
        <v>5000</v>
      </c>
      <c r="F859" s="445">
        <v>5200</v>
      </c>
      <c r="G859" s="445">
        <v>522</v>
      </c>
      <c r="H859" s="445">
        <v>5</v>
      </c>
      <c r="I859" s="406" t="s">
        <v>559</v>
      </c>
      <c r="J859" s="70">
        <v>0</v>
      </c>
      <c r="K859" s="70">
        <v>0</v>
      </c>
      <c r="L859" s="407">
        <f t="shared" si="280"/>
        <v>0</v>
      </c>
      <c r="M859" s="70">
        <v>0</v>
      </c>
      <c r="N859" s="70">
        <v>0</v>
      </c>
      <c r="O859" s="407">
        <f t="shared" si="281"/>
        <v>0</v>
      </c>
      <c r="P859" s="407">
        <f t="shared" si="282"/>
        <v>0</v>
      </c>
      <c r="Q859" s="72" t="s">
        <v>54</v>
      </c>
      <c r="R859" s="71"/>
      <c r="S859" s="72"/>
      <c r="T859" s="128" t="s">
        <v>229</v>
      </c>
      <c r="U859" s="76"/>
    </row>
    <row r="860" spans="1:21" s="45" customFormat="1">
      <c r="A860" s="76"/>
      <c r="B860" s="445">
        <v>2014</v>
      </c>
      <c r="C860" s="142">
        <v>8300</v>
      </c>
      <c r="D860" s="445">
        <v>3</v>
      </c>
      <c r="E860" s="445">
        <v>5000</v>
      </c>
      <c r="F860" s="445">
        <v>5200</v>
      </c>
      <c r="G860" s="445">
        <v>522</v>
      </c>
      <c r="H860" s="445">
        <v>6</v>
      </c>
      <c r="I860" s="406" t="s">
        <v>560</v>
      </c>
      <c r="J860" s="70">
        <v>0</v>
      </c>
      <c r="K860" s="70">
        <v>0</v>
      </c>
      <c r="L860" s="407">
        <f t="shared" si="280"/>
        <v>0</v>
      </c>
      <c r="M860" s="70">
        <v>0</v>
      </c>
      <c r="N860" s="70">
        <v>0</v>
      </c>
      <c r="O860" s="407">
        <f t="shared" si="281"/>
        <v>0</v>
      </c>
      <c r="P860" s="407">
        <f t="shared" si="282"/>
        <v>0</v>
      </c>
      <c r="Q860" s="72" t="s">
        <v>54</v>
      </c>
      <c r="R860" s="71"/>
      <c r="S860" s="72"/>
      <c r="T860" s="128" t="s">
        <v>229</v>
      </c>
      <c r="U860" s="76"/>
    </row>
    <row r="861" spans="1:21" s="45" customFormat="1">
      <c r="A861" s="76"/>
      <c r="B861" s="445">
        <v>2014</v>
      </c>
      <c r="C861" s="142">
        <v>8300</v>
      </c>
      <c r="D861" s="445">
        <v>3</v>
      </c>
      <c r="E861" s="445">
        <v>5000</v>
      </c>
      <c r="F861" s="445">
        <v>5200</v>
      </c>
      <c r="G861" s="445">
        <v>522</v>
      </c>
      <c r="H861" s="445">
        <v>7</v>
      </c>
      <c r="I861" s="406" t="s">
        <v>561</v>
      </c>
      <c r="J861" s="70">
        <v>0</v>
      </c>
      <c r="K861" s="70">
        <v>0</v>
      </c>
      <c r="L861" s="407">
        <f t="shared" si="280"/>
        <v>0</v>
      </c>
      <c r="M861" s="70">
        <v>0</v>
      </c>
      <c r="N861" s="70">
        <v>0</v>
      </c>
      <c r="O861" s="407">
        <f t="shared" si="281"/>
        <v>0</v>
      </c>
      <c r="P861" s="407">
        <f t="shared" si="282"/>
        <v>0</v>
      </c>
      <c r="Q861" s="72" t="s">
        <v>54</v>
      </c>
      <c r="R861" s="71"/>
      <c r="S861" s="72"/>
      <c r="T861" s="128" t="s">
        <v>229</v>
      </c>
      <c r="U861" s="76"/>
    </row>
    <row r="862" spans="1:21" s="45" customFormat="1">
      <c r="A862" s="76"/>
      <c r="B862" s="445">
        <v>2014</v>
      </c>
      <c r="C862" s="142">
        <v>8300</v>
      </c>
      <c r="D862" s="445">
        <v>3</v>
      </c>
      <c r="E862" s="445">
        <v>5000</v>
      </c>
      <c r="F862" s="445">
        <v>5200</v>
      </c>
      <c r="G862" s="445">
        <v>522</v>
      </c>
      <c r="H862" s="445">
        <v>8</v>
      </c>
      <c r="I862" s="406" t="s">
        <v>562</v>
      </c>
      <c r="J862" s="70">
        <v>0</v>
      </c>
      <c r="K862" s="70">
        <v>0</v>
      </c>
      <c r="L862" s="407">
        <f t="shared" si="280"/>
        <v>0</v>
      </c>
      <c r="M862" s="70">
        <v>0</v>
      </c>
      <c r="N862" s="70">
        <v>0</v>
      </c>
      <c r="O862" s="407">
        <f t="shared" si="281"/>
        <v>0</v>
      </c>
      <c r="P862" s="407">
        <f t="shared" si="282"/>
        <v>0</v>
      </c>
      <c r="Q862" s="72" t="s">
        <v>54</v>
      </c>
      <c r="R862" s="71"/>
      <c r="S862" s="72"/>
      <c r="T862" s="128" t="s">
        <v>229</v>
      </c>
      <c r="U862" s="76"/>
    </row>
    <row r="863" spans="1:21" s="45" customFormat="1">
      <c r="A863" s="76"/>
      <c r="B863" s="445">
        <v>2014</v>
      </c>
      <c r="C863" s="142">
        <v>8300</v>
      </c>
      <c r="D863" s="445">
        <v>3</v>
      </c>
      <c r="E863" s="445">
        <v>5000</v>
      </c>
      <c r="F863" s="445">
        <v>5200</v>
      </c>
      <c r="G863" s="445">
        <v>522</v>
      </c>
      <c r="H863" s="445">
        <v>9</v>
      </c>
      <c r="I863" s="406" t="s">
        <v>563</v>
      </c>
      <c r="J863" s="70">
        <v>0</v>
      </c>
      <c r="K863" s="70">
        <v>0</v>
      </c>
      <c r="L863" s="407">
        <f t="shared" si="280"/>
        <v>0</v>
      </c>
      <c r="M863" s="70">
        <v>0</v>
      </c>
      <c r="N863" s="70">
        <v>0</v>
      </c>
      <c r="O863" s="407">
        <f t="shared" si="281"/>
        <v>0</v>
      </c>
      <c r="P863" s="407">
        <f t="shared" si="282"/>
        <v>0</v>
      </c>
      <c r="Q863" s="72" t="s">
        <v>54</v>
      </c>
      <c r="R863" s="71"/>
      <c r="S863" s="72"/>
      <c r="T863" s="128" t="s">
        <v>229</v>
      </c>
      <c r="U863" s="76"/>
    </row>
    <row r="864" spans="1:21" s="45" customFormat="1">
      <c r="A864" s="76"/>
      <c r="B864" s="445">
        <v>2014</v>
      </c>
      <c r="C864" s="142">
        <v>8300</v>
      </c>
      <c r="D864" s="445">
        <v>3</v>
      </c>
      <c r="E864" s="445">
        <v>5000</v>
      </c>
      <c r="F864" s="445">
        <v>5200</v>
      </c>
      <c r="G864" s="445">
        <v>522</v>
      </c>
      <c r="H864" s="445">
        <v>10</v>
      </c>
      <c r="I864" s="406" t="s">
        <v>564</v>
      </c>
      <c r="J864" s="70">
        <v>0</v>
      </c>
      <c r="K864" s="70">
        <v>0</v>
      </c>
      <c r="L864" s="407">
        <f t="shared" si="280"/>
        <v>0</v>
      </c>
      <c r="M864" s="70">
        <v>0</v>
      </c>
      <c r="N864" s="70">
        <v>0</v>
      </c>
      <c r="O864" s="407">
        <f t="shared" si="281"/>
        <v>0</v>
      </c>
      <c r="P864" s="407">
        <f t="shared" si="282"/>
        <v>0</v>
      </c>
      <c r="Q864" s="72" t="s">
        <v>54</v>
      </c>
      <c r="R864" s="71"/>
      <c r="S864" s="72"/>
      <c r="T864" s="128" t="s">
        <v>229</v>
      </c>
      <c r="U864" s="76"/>
    </row>
    <row r="865" spans="1:21" s="45" customFormat="1">
      <c r="A865" s="76"/>
      <c r="B865" s="445">
        <v>2014</v>
      </c>
      <c r="C865" s="142">
        <v>8300</v>
      </c>
      <c r="D865" s="445">
        <v>3</v>
      </c>
      <c r="E865" s="445">
        <v>5000</v>
      </c>
      <c r="F865" s="445">
        <v>5200</v>
      </c>
      <c r="G865" s="445">
        <v>522</v>
      </c>
      <c r="H865" s="445">
        <v>11</v>
      </c>
      <c r="I865" s="406" t="s">
        <v>565</v>
      </c>
      <c r="J865" s="70">
        <v>0</v>
      </c>
      <c r="K865" s="70">
        <v>0</v>
      </c>
      <c r="L865" s="407">
        <f t="shared" si="280"/>
        <v>0</v>
      </c>
      <c r="M865" s="70">
        <v>0</v>
      </c>
      <c r="N865" s="70">
        <v>0</v>
      </c>
      <c r="O865" s="407">
        <f t="shared" si="281"/>
        <v>0</v>
      </c>
      <c r="P865" s="407">
        <f t="shared" si="282"/>
        <v>0</v>
      </c>
      <c r="Q865" s="72" t="s">
        <v>54</v>
      </c>
      <c r="R865" s="71"/>
      <c r="S865" s="72"/>
      <c r="T865" s="128" t="s">
        <v>229</v>
      </c>
      <c r="U865" s="76"/>
    </row>
    <row r="866" spans="1:21" s="45" customFormat="1">
      <c r="A866" s="76"/>
      <c r="B866" s="445">
        <v>2014</v>
      </c>
      <c r="C866" s="142">
        <v>8300</v>
      </c>
      <c r="D866" s="445">
        <v>3</v>
      </c>
      <c r="E866" s="445">
        <v>5000</v>
      </c>
      <c r="F866" s="445">
        <v>5200</v>
      </c>
      <c r="G866" s="445">
        <v>522</v>
      </c>
      <c r="H866" s="445">
        <v>12</v>
      </c>
      <c r="I866" s="406" t="s">
        <v>566</v>
      </c>
      <c r="J866" s="70">
        <v>0</v>
      </c>
      <c r="K866" s="70">
        <v>0</v>
      </c>
      <c r="L866" s="407">
        <f t="shared" si="280"/>
        <v>0</v>
      </c>
      <c r="M866" s="70">
        <v>0</v>
      </c>
      <c r="N866" s="70">
        <v>0</v>
      </c>
      <c r="O866" s="407">
        <f t="shared" si="281"/>
        <v>0</v>
      </c>
      <c r="P866" s="407">
        <f t="shared" si="282"/>
        <v>0</v>
      </c>
      <c r="Q866" s="72" t="s">
        <v>54</v>
      </c>
      <c r="R866" s="71"/>
      <c r="S866" s="72"/>
      <c r="T866" s="128" t="s">
        <v>229</v>
      </c>
      <c r="U866" s="76"/>
    </row>
    <row r="867" spans="1:21" s="45" customFormat="1">
      <c r="A867" s="76"/>
      <c r="B867" s="445">
        <v>2014</v>
      </c>
      <c r="C867" s="142">
        <v>8300</v>
      </c>
      <c r="D867" s="445">
        <v>3</v>
      </c>
      <c r="E867" s="445">
        <v>5000</v>
      </c>
      <c r="F867" s="445">
        <v>5200</v>
      </c>
      <c r="G867" s="445">
        <v>522</v>
      </c>
      <c r="H867" s="445">
        <v>13</v>
      </c>
      <c r="I867" s="406" t="s">
        <v>567</v>
      </c>
      <c r="J867" s="70">
        <v>0</v>
      </c>
      <c r="K867" s="70">
        <v>0</v>
      </c>
      <c r="L867" s="407">
        <f t="shared" si="280"/>
        <v>0</v>
      </c>
      <c r="M867" s="70">
        <v>0</v>
      </c>
      <c r="N867" s="70">
        <v>0</v>
      </c>
      <c r="O867" s="407">
        <f t="shared" si="281"/>
        <v>0</v>
      </c>
      <c r="P867" s="407">
        <f t="shared" si="282"/>
        <v>0</v>
      </c>
      <c r="Q867" s="72" t="s">
        <v>54</v>
      </c>
      <c r="R867" s="71"/>
      <c r="S867" s="72"/>
      <c r="T867" s="128" t="s">
        <v>229</v>
      </c>
      <c r="U867" s="76"/>
    </row>
    <row r="868" spans="1:21" s="45" customFormat="1">
      <c r="A868" s="76"/>
      <c r="B868" s="445">
        <v>2014</v>
      </c>
      <c r="C868" s="142">
        <v>8300</v>
      </c>
      <c r="D868" s="445">
        <v>3</v>
      </c>
      <c r="E868" s="445">
        <v>5000</v>
      </c>
      <c r="F868" s="445">
        <v>5200</v>
      </c>
      <c r="G868" s="445">
        <v>522</v>
      </c>
      <c r="H868" s="445">
        <v>14</v>
      </c>
      <c r="I868" s="406" t="s">
        <v>568</v>
      </c>
      <c r="J868" s="70">
        <v>0</v>
      </c>
      <c r="K868" s="70">
        <v>0</v>
      </c>
      <c r="L868" s="407">
        <f t="shared" si="280"/>
        <v>0</v>
      </c>
      <c r="M868" s="70">
        <v>0</v>
      </c>
      <c r="N868" s="70">
        <v>0</v>
      </c>
      <c r="O868" s="407">
        <f t="shared" si="281"/>
        <v>0</v>
      </c>
      <c r="P868" s="407">
        <f t="shared" si="282"/>
        <v>0</v>
      </c>
      <c r="Q868" s="72" t="s">
        <v>54</v>
      </c>
      <c r="R868" s="71"/>
      <c r="S868" s="72"/>
      <c r="T868" s="128" t="s">
        <v>229</v>
      </c>
      <c r="U868" s="76"/>
    </row>
    <row r="869" spans="1:21" s="45" customFormat="1">
      <c r="A869" s="76"/>
      <c r="B869" s="445">
        <v>2014</v>
      </c>
      <c r="C869" s="142">
        <v>8300</v>
      </c>
      <c r="D869" s="445">
        <v>3</v>
      </c>
      <c r="E869" s="445">
        <v>5000</v>
      </c>
      <c r="F869" s="445">
        <v>5200</v>
      </c>
      <c r="G869" s="445">
        <v>522</v>
      </c>
      <c r="H869" s="445">
        <v>15</v>
      </c>
      <c r="I869" s="406" t="s">
        <v>569</v>
      </c>
      <c r="J869" s="70">
        <v>0</v>
      </c>
      <c r="K869" s="70">
        <v>0</v>
      </c>
      <c r="L869" s="407">
        <f t="shared" si="280"/>
        <v>0</v>
      </c>
      <c r="M869" s="70">
        <v>0</v>
      </c>
      <c r="N869" s="70">
        <v>0</v>
      </c>
      <c r="O869" s="407">
        <f t="shared" si="281"/>
        <v>0</v>
      </c>
      <c r="P869" s="407">
        <f t="shared" si="282"/>
        <v>0</v>
      </c>
      <c r="Q869" s="72" t="s">
        <v>54</v>
      </c>
      <c r="R869" s="71"/>
      <c r="S869" s="72"/>
      <c r="T869" s="128" t="s">
        <v>229</v>
      </c>
      <c r="U869" s="76"/>
    </row>
    <row r="870" spans="1:21" s="45" customFormat="1">
      <c r="A870" s="76"/>
      <c r="B870" s="445">
        <v>2014</v>
      </c>
      <c r="C870" s="142">
        <v>8300</v>
      </c>
      <c r="D870" s="445">
        <v>3</v>
      </c>
      <c r="E870" s="445">
        <v>5000</v>
      </c>
      <c r="F870" s="445">
        <v>5200</v>
      </c>
      <c r="G870" s="445">
        <v>522</v>
      </c>
      <c r="H870" s="445">
        <v>16</v>
      </c>
      <c r="I870" s="406" t="s">
        <v>570</v>
      </c>
      <c r="J870" s="70">
        <v>0</v>
      </c>
      <c r="K870" s="70">
        <v>0</v>
      </c>
      <c r="L870" s="407">
        <f t="shared" si="280"/>
        <v>0</v>
      </c>
      <c r="M870" s="70">
        <v>0</v>
      </c>
      <c r="N870" s="70">
        <v>0</v>
      </c>
      <c r="O870" s="407">
        <f t="shared" si="281"/>
        <v>0</v>
      </c>
      <c r="P870" s="407">
        <f t="shared" si="282"/>
        <v>0</v>
      </c>
      <c r="Q870" s="72" t="s">
        <v>54</v>
      </c>
      <c r="R870" s="71"/>
      <c r="S870" s="72"/>
      <c r="T870" s="128" t="s">
        <v>229</v>
      </c>
      <c r="U870" s="76"/>
    </row>
    <row r="871" spans="1:21" s="45" customFormat="1">
      <c r="A871" s="76"/>
      <c r="B871" s="445">
        <v>2014</v>
      </c>
      <c r="C871" s="142">
        <v>8300</v>
      </c>
      <c r="D871" s="445">
        <v>3</v>
      </c>
      <c r="E871" s="445">
        <v>5000</v>
      </c>
      <c r="F871" s="445">
        <v>5200</v>
      </c>
      <c r="G871" s="445">
        <v>522</v>
      </c>
      <c r="H871" s="445">
        <v>17</v>
      </c>
      <c r="I871" s="406" t="s">
        <v>571</v>
      </c>
      <c r="J871" s="70">
        <v>0</v>
      </c>
      <c r="K871" s="70">
        <v>0</v>
      </c>
      <c r="L871" s="407">
        <f t="shared" si="280"/>
        <v>0</v>
      </c>
      <c r="M871" s="70">
        <v>0</v>
      </c>
      <c r="N871" s="70">
        <v>0</v>
      </c>
      <c r="O871" s="407">
        <f t="shared" si="281"/>
        <v>0</v>
      </c>
      <c r="P871" s="407">
        <f t="shared" si="282"/>
        <v>0</v>
      </c>
      <c r="Q871" s="72" t="s">
        <v>54</v>
      </c>
      <c r="R871" s="71"/>
      <c r="S871" s="72"/>
      <c r="T871" s="128" t="s">
        <v>229</v>
      </c>
      <c r="U871" s="76"/>
    </row>
    <row r="872" spans="1:21" s="45" customFormat="1">
      <c r="A872" s="76"/>
      <c r="B872" s="445">
        <v>2014</v>
      </c>
      <c r="C872" s="142">
        <v>8300</v>
      </c>
      <c r="D872" s="445">
        <v>3</v>
      </c>
      <c r="E872" s="445">
        <v>5000</v>
      </c>
      <c r="F872" s="445">
        <v>5200</v>
      </c>
      <c r="G872" s="445">
        <v>522</v>
      </c>
      <c r="H872" s="445">
        <v>18</v>
      </c>
      <c r="I872" s="406" t="s">
        <v>572</v>
      </c>
      <c r="J872" s="70">
        <v>0</v>
      </c>
      <c r="K872" s="70">
        <v>0</v>
      </c>
      <c r="L872" s="407">
        <f t="shared" si="280"/>
        <v>0</v>
      </c>
      <c r="M872" s="70">
        <v>0</v>
      </c>
      <c r="N872" s="70">
        <v>0</v>
      </c>
      <c r="O872" s="407">
        <f t="shared" si="281"/>
        <v>0</v>
      </c>
      <c r="P872" s="407">
        <f t="shared" si="282"/>
        <v>0</v>
      </c>
      <c r="Q872" s="72" t="s">
        <v>54</v>
      </c>
      <c r="R872" s="71"/>
      <c r="S872" s="72"/>
      <c r="T872" s="128" t="s">
        <v>229</v>
      </c>
      <c r="U872" s="76"/>
    </row>
    <row r="873" spans="1:21" s="45" customFormat="1">
      <c r="A873" s="76"/>
      <c r="B873" s="445">
        <v>2014</v>
      </c>
      <c r="C873" s="142">
        <v>8300</v>
      </c>
      <c r="D873" s="445">
        <v>3</v>
      </c>
      <c r="E873" s="445">
        <v>5000</v>
      </c>
      <c r="F873" s="445">
        <v>5200</v>
      </c>
      <c r="G873" s="445">
        <v>522</v>
      </c>
      <c r="H873" s="445">
        <v>19</v>
      </c>
      <c r="I873" s="406" t="s">
        <v>573</v>
      </c>
      <c r="J873" s="70">
        <v>0</v>
      </c>
      <c r="K873" s="70">
        <v>0</v>
      </c>
      <c r="L873" s="407">
        <f t="shared" si="280"/>
        <v>0</v>
      </c>
      <c r="M873" s="70">
        <v>0</v>
      </c>
      <c r="N873" s="70">
        <v>0</v>
      </c>
      <c r="O873" s="407">
        <f t="shared" si="281"/>
        <v>0</v>
      </c>
      <c r="P873" s="407">
        <f t="shared" si="282"/>
        <v>0</v>
      </c>
      <c r="Q873" s="72" t="s">
        <v>54</v>
      </c>
      <c r="R873" s="71"/>
      <c r="S873" s="72"/>
      <c r="T873" s="128" t="s">
        <v>229</v>
      </c>
      <c r="U873" s="76"/>
    </row>
    <row r="874" spans="1:21" s="45" customFormat="1">
      <c r="A874" s="76"/>
      <c r="B874" s="308">
        <v>2014</v>
      </c>
      <c r="C874" s="145">
        <v>8300</v>
      </c>
      <c r="D874" s="308">
        <v>3</v>
      </c>
      <c r="E874" s="308">
        <v>5000</v>
      </c>
      <c r="F874" s="308">
        <v>5200</v>
      </c>
      <c r="G874" s="308">
        <v>522</v>
      </c>
      <c r="H874" s="308">
        <v>20</v>
      </c>
      <c r="I874" s="406" t="s">
        <v>574</v>
      </c>
      <c r="J874" s="70">
        <v>0</v>
      </c>
      <c r="K874" s="70">
        <v>0</v>
      </c>
      <c r="L874" s="407">
        <f t="shared" si="280"/>
        <v>0</v>
      </c>
      <c r="M874" s="70">
        <v>0</v>
      </c>
      <c r="N874" s="70">
        <v>0</v>
      </c>
      <c r="O874" s="407">
        <f t="shared" si="281"/>
        <v>0</v>
      </c>
      <c r="P874" s="407">
        <f t="shared" si="282"/>
        <v>0</v>
      </c>
      <c r="Q874" s="72" t="s">
        <v>54</v>
      </c>
      <c r="R874" s="414"/>
      <c r="S874" s="72"/>
      <c r="T874" s="128" t="s">
        <v>229</v>
      </c>
      <c r="U874" s="76"/>
    </row>
    <row r="875" spans="1:21" s="79" customFormat="1">
      <c r="A875" s="76"/>
      <c r="B875" s="100">
        <v>2014</v>
      </c>
      <c r="C875" s="245">
        <v>8300</v>
      </c>
      <c r="D875" s="100">
        <v>3</v>
      </c>
      <c r="E875" s="100">
        <v>5000</v>
      </c>
      <c r="F875" s="100">
        <v>5200</v>
      </c>
      <c r="G875" s="100">
        <v>523</v>
      </c>
      <c r="H875" s="100"/>
      <c r="I875" s="233" t="s">
        <v>190</v>
      </c>
      <c r="J875" s="171">
        <f>SUM(J876:J881)</f>
        <v>0</v>
      </c>
      <c r="K875" s="171">
        <f t="shared" ref="K875:P875" si="283">SUM(K876:K881)</f>
        <v>0</v>
      </c>
      <c r="L875" s="171">
        <f t="shared" si="283"/>
        <v>0</v>
      </c>
      <c r="M875" s="171">
        <f t="shared" si="283"/>
        <v>0</v>
      </c>
      <c r="N875" s="171">
        <f t="shared" si="283"/>
        <v>0</v>
      </c>
      <c r="O875" s="171">
        <f t="shared" si="283"/>
        <v>0</v>
      </c>
      <c r="P875" s="171">
        <f t="shared" si="283"/>
        <v>0</v>
      </c>
      <c r="Q875" s="171"/>
      <c r="R875" s="405"/>
      <c r="S875" s="171"/>
      <c r="T875" s="63"/>
      <c r="U875" s="76"/>
    </row>
    <row r="876" spans="1:21" s="45" customFormat="1">
      <c r="A876" s="76"/>
      <c r="B876" s="445">
        <v>2014</v>
      </c>
      <c r="C876" s="142">
        <v>8300</v>
      </c>
      <c r="D876" s="445">
        <v>3</v>
      </c>
      <c r="E876" s="445">
        <v>5000</v>
      </c>
      <c r="F876" s="445">
        <v>5200</v>
      </c>
      <c r="G876" s="445">
        <v>523</v>
      </c>
      <c r="H876" s="445">
        <v>1</v>
      </c>
      <c r="I876" s="406" t="s">
        <v>575</v>
      </c>
      <c r="J876" s="70">
        <v>0</v>
      </c>
      <c r="K876" s="70">
        <v>0</v>
      </c>
      <c r="L876" s="407">
        <f t="shared" ref="L876:L881" si="284">J876+K876</f>
        <v>0</v>
      </c>
      <c r="M876" s="70">
        <v>0</v>
      </c>
      <c r="N876" s="70">
        <v>0</v>
      </c>
      <c r="O876" s="407">
        <f t="shared" ref="O876:O881" si="285">+M876+N876</f>
        <v>0</v>
      </c>
      <c r="P876" s="407">
        <f t="shared" ref="P876:P881" si="286">+L876+O876</f>
        <v>0</v>
      </c>
      <c r="Q876" s="72" t="s">
        <v>54</v>
      </c>
      <c r="R876" s="71"/>
      <c r="S876" s="72"/>
      <c r="T876" s="128" t="s">
        <v>229</v>
      </c>
      <c r="U876" s="76"/>
    </row>
    <row r="877" spans="1:21" s="45" customFormat="1">
      <c r="A877" s="76"/>
      <c r="B877" s="445">
        <v>2014</v>
      </c>
      <c r="C877" s="142">
        <v>8300</v>
      </c>
      <c r="D877" s="445">
        <v>3</v>
      </c>
      <c r="E877" s="445">
        <v>5000</v>
      </c>
      <c r="F877" s="445">
        <v>5200</v>
      </c>
      <c r="G877" s="445">
        <v>523</v>
      </c>
      <c r="H877" s="445">
        <v>2</v>
      </c>
      <c r="I877" s="406" t="s">
        <v>576</v>
      </c>
      <c r="J877" s="70">
        <v>0</v>
      </c>
      <c r="K877" s="70">
        <v>0</v>
      </c>
      <c r="L877" s="407">
        <f t="shared" si="284"/>
        <v>0</v>
      </c>
      <c r="M877" s="70">
        <v>0</v>
      </c>
      <c r="N877" s="70">
        <v>0</v>
      </c>
      <c r="O877" s="407">
        <f t="shared" si="285"/>
        <v>0</v>
      </c>
      <c r="P877" s="407">
        <f t="shared" si="286"/>
        <v>0</v>
      </c>
      <c r="Q877" s="72" t="s">
        <v>54</v>
      </c>
      <c r="R877" s="71"/>
      <c r="S877" s="72"/>
      <c r="T877" s="128" t="s">
        <v>229</v>
      </c>
      <c r="U877" s="76"/>
    </row>
    <row r="878" spans="1:21" s="45" customFormat="1">
      <c r="A878" s="76"/>
      <c r="B878" s="445">
        <v>2014</v>
      </c>
      <c r="C878" s="142">
        <v>8300</v>
      </c>
      <c r="D878" s="445">
        <v>3</v>
      </c>
      <c r="E878" s="445">
        <v>5000</v>
      </c>
      <c r="F878" s="445">
        <v>5200</v>
      </c>
      <c r="G878" s="445">
        <v>523</v>
      </c>
      <c r="H878" s="445">
        <v>3</v>
      </c>
      <c r="I878" s="406" t="s">
        <v>319</v>
      </c>
      <c r="J878" s="70">
        <v>0</v>
      </c>
      <c r="K878" s="70">
        <v>0</v>
      </c>
      <c r="L878" s="407">
        <f t="shared" si="284"/>
        <v>0</v>
      </c>
      <c r="M878" s="70">
        <v>0</v>
      </c>
      <c r="N878" s="70">
        <v>0</v>
      </c>
      <c r="O878" s="407">
        <f t="shared" si="285"/>
        <v>0</v>
      </c>
      <c r="P878" s="407">
        <f t="shared" si="286"/>
        <v>0</v>
      </c>
      <c r="Q878" s="72" t="s">
        <v>54</v>
      </c>
      <c r="R878" s="71"/>
      <c r="S878" s="72"/>
      <c r="T878" s="128" t="s">
        <v>229</v>
      </c>
      <c r="U878" s="76"/>
    </row>
    <row r="879" spans="1:21" s="45" customFormat="1" ht="40.5">
      <c r="A879" s="76"/>
      <c r="B879" s="445">
        <v>2014</v>
      </c>
      <c r="C879" s="142">
        <v>8300</v>
      </c>
      <c r="D879" s="445">
        <v>3</v>
      </c>
      <c r="E879" s="445">
        <v>5000</v>
      </c>
      <c r="F879" s="445">
        <v>5200</v>
      </c>
      <c r="G879" s="445">
        <v>523</v>
      </c>
      <c r="H879" s="445">
        <v>4</v>
      </c>
      <c r="I879" s="406" t="s">
        <v>577</v>
      </c>
      <c r="J879" s="70">
        <v>0</v>
      </c>
      <c r="K879" s="70">
        <v>0</v>
      </c>
      <c r="L879" s="407">
        <f t="shared" si="284"/>
        <v>0</v>
      </c>
      <c r="M879" s="70">
        <v>0</v>
      </c>
      <c r="N879" s="70">
        <v>0</v>
      </c>
      <c r="O879" s="407">
        <f t="shared" si="285"/>
        <v>0</v>
      </c>
      <c r="P879" s="407">
        <f t="shared" si="286"/>
        <v>0</v>
      </c>
      <c r="Q879" s="422" t="s">
        <v>170</v>
      </c>
      <c r="R879" s="71"/>
      <c r="S879" s="72"/>
      <c r="T879" s="128" t="s">
        <v>229</v>
      </c>
      <c r="U879" s="76"/>
    </row>
    <row r="880" spans="1:21" s="76" customFormat="1">
      <c r="B880" s="308">
        <v>2014</v>
      </c>
      <c r="C880" s="145">
        <v>8300</v>
      </c>
      <c r="D880" s="308">
        <v>3</v>
      </c>
      <c r="E880" s="308">
        <v>5000</v>
      </c>
      <c r="F880" s="308">
        <v>5200</v>
      </c>
      <c r="G880" s="308">
        <v>523</v>
      </c>
      <c r="H880" s="308">
        <v>5</v>
      </c>
      <c r="I880" s="432" t="s">
        <v>578</v>
      </c>
      <c r="J880" s="70">
        <v>0</v>
      </c>
      <c r="K880" s="70">
        <v>0</v>
      </c>
      <c r="L880" s="407">
        <f t="shared" si="284"/>
        <v>0</v>
      </c>
      <c r="M880" s="70">
        <v>0</v>
      </c>
      <c r="N880" s="70">
        <v>0</v>
      </c>
      <c r="O880" s="407">
        <f t="shared" si="285"/>
        <v>0</v>
      </c>
      <c r="P880" s="407">
        <f t="shared" si="286"/>
        <v>0</v>
      </c>
      <c r="Q880" s="439" t="s">
        <v>54</v>
      </c>
      <c r="R880" s="456"/>
      <c r="S880" s="441"/>
      <c r="T880" s="163" t="s">
        <v>229</v>
      </c>
    </row>
    <row r="881" spans="1:21" s="76" customFormat="1">
      <c r="B881" s="308">
        <v>2014</v>
      </c>
      <c r="C881" s="145">
        <v>8300</v>
      </c>
      <c r="D881" s="308">
        <v>3</v>
      </c>
      <c r="E881" s="308">
        <v>5000</v>
      </c>
      <c r="F881" s="308">
        <v>5200</v>
      </c>
      <c r="G881" s="308">
        <v>523</v>
      </c>
      <c r="H881" s="308">
        <v>6</v>
      </c>
      <c r="I881" s="432" t="s">
        <v>579</v>
      </c>
      <c r="J881" s="70">
        <v>0</v>
      </c>
      <c r="K881" s="70">
        <v>0</v>
      </c>
      <c r="L881" s="407">
        <f t="shared" si="284"/>
        <v>0</v>
      </c>
      <c r="M881" s="70">
        <v>0</v>
      </c>
      <c r="N881" s="70">
        <v>0</v>
      </c>
      <c r="O881" s="407">
        <f t="shared" si="285"/>
        <v>0</v>
      </c>
      <c r="P881" s="407">
        <f t="shared" si="286"/>
        <v>0</v>
      </c>
      <c r="Q881" s="439" t="s">
        <v>54</v>
      </c>
      <c r="R881" s="456"/>
      <c r="S881" s="441"/>
      <c r="T881" s="163" t="s">
        <v>229</v>
      </c>
    </row>
    <row r="882" spans="1:21" s="79" customFormat="1">
      <c r="A882" s="76"/>
      <c r="B882" s="100">
        <v>2014</v>
      </c>
      <c r="C882" s="245">
        <v>8300</v>
      </c>
      <c r="D882" s="100">
        <v>3</v>
      </c>
      <c r="E882" s="100">
        <v>5000</v>
      </c>
      <c r="F882" s="100">
        <v>5200</v>
      </c>
      <c r="G882" s="100">
        <v>529</v>
      </c>
      <c r="H882" s="100"/>
      <c r="I882" s="233" t="s">
        <v>193</v>
      </c>
      <c r="J882" s="171">
        <f>+J883</f>
        <v>0</v>
      </c>
      <c r="K882" s="171">
        <f t="shared" ref="K882:P882" si="287">+K883</f>
        <v>0</v>
      </c>
      <c r="L882" s="171">
        <f t="shared" si="287"/>
        <v>0</v>
      </c>
      <c r="M882" s="171">
        <f t="shared" si="287"/>
        <v>0</v>
      </c>
      <c r="N882" s="171">
        <f t="shared" si="287"/>
        <v>0</v>
      </c>
      <c r="O882" s="171">
        <f t="shared" si="287"/>
        <v>0</v>
      </c>
      <c r="P882" s="171">
        <f t="shared" si="287"/>
        <v>0</v>
      </c>
      <c r="Q882" s="171"/>
      <c r="R882" s="412"/>
      <c r="S882" s="413"/>
      <c r="T882" s="63"/>
      <c r="U882" s="76"/>
    </row>
    <row r="883" spans="1:21" s="45" customFormat="1">
      <c r="A883" s="76"/>
      <c r="B883" s="308">
        <v>2014</v>
      </c>
      <c r="C883" s="145">
        <v>8300</v>
      </c>
      <c r="D883" s="308">
        <v>3</v>
      </c>
      <c r="E883" s="308">
        <v>5000</v>
      </c>
      <c r="F883" s="308">
        <v>5200</v>
      </c>
      <c r="G883" s="308">
        <v>529</v>
      </c>
      <c r="H883" s="308">
        <v>1</v>
      </c>
      <c r="I883" s="406" t="s">
        <v>580</v>
      </c>
      <c r="J883" s="70">
        <v>0</v>
      </c>
      <c r="K883" s="70">
        <v>0</v>
      </c>
      <c r="L883" s="407">
        <f>J883+K883</f>
        <v>0</v>
      </c>
      <c r="M883" s="70">
        <v>0</v>
      </c>
      <c r="N883" s="70">
        <v>0</v>
      </c>
      <c r="O883" s="407">
        <f>+M883+N883</f>
        <v>0</v>
      </c>
      <c r="P883" s="407">
        <f>+L883+O883</f>
        <v>0</v>
      </c>
      <c r="Q883" s="72" t="s">
        <v>581</v>
      </c>
      <c r="R883" s="414"/>
      <c r="S883" s="415"/>
      <c r="T883" s="128" t="s">
        <v>229</v>
      </c>
      <c r="U883" s="76"/>
    </row>
    <row r="884" spans="1:21" s="77" customFormat="1">
      <c r="A884" s="76"/>
      <c r="B884" s="402">
        <v>2014</v>
      </c>
      <c r="C884" s="403">
        <v>8300</v>
      </c>
      <c r="D884" s="402">
        <v>3</v>
      </c>
      <c r="E884" s="402">
        <v>5000</v>
      </c>
      <c r="F884" s="402">
        <v>5300</v>
      </c>
      <c r="G884" s="402"/>
      <c r="H884" s="402"/>
      <c r="I884" s="232" t="s">
        <v>321</v>
      </c>
      <c r="J884" s="170">
        <f>J885+J914</f>
        <v>0</v>
      </c>
      <c r="K884" s="170">
        <f t="shared" ref="K884:P884" si="288">K885+K914</f>
        <v>0</v>
      </c>
      <c r="L884" s="170">
        <f t="shared" si="288"/>
        <v>0</v>
      </c>
      <c r="M884" s="170">
        <f t="shared" si="288"/>
        <v>0</v>
      </c>
      <c r="N884" s="170">
        <f t="shared" si="288"/>
        <v>0</v>
      </c>
      <c r="O884" s="170">
        <f t="shared" si="288"/>
        <v>0</v>
      </c>
      <c r="P884" s="170">
        <f t="shared" si="288"/>
        <v>0</v>
      </c>
      <c r="Q884" s="170"/>
      <c r="R884" s="404"/>
      <c r="S884" s="170"/>
      <c r="T884" s="57"/>
      <c r="U884" s="76"/>
    </row>
    <row r="885" spans="1:21" s="79" customFormat="1">
      <c r="A885" s="76"/>
      <c r="B885" s="100">
        <v>2014</v>
      </c>
      <c r="C885" s="245">
        <v>8300</v>
      </c>
      <c r="D885" s="100">
        <v>3</v>
      </c>
      <c r="E885" s="100">
        <v>5000</v>
      </c>
      <c r="F885" s="100">
        <v>5300</v>
      </c>
      <c r="G885" s="100">
        <v>531</v>
      </c>
      <c r="H885" s="100"/>
      <c r="I885" s="233" t="s">
        <v>322</v>
      </c>
      <c r="J885" s="171">
        <f>SUM(J886:J913)</f>
        <v>0</v>
      </c>
      <c r="K885" s="171">
        <f t="shared" ref="K885:P885" si="289">SUM(K886:K913)</f>
        <v>0</v>
      </c>
      <c r="L885" s="171">
        <f t="shared" si="289"/>
        <v>0</v>
      </c>
      <c r="M885" s="171">
        <f t="shared" si="289"/>
        <v>0</v>
      </c>
      <c r="N885" s="171">
        <f t="shared" si="289"/>
        <v>0</v>
      </c>
      <c r="O885" s="171">
        <f t="shared" si="289"/>
        <v>0</v>
      </c>
      <c r="P885" s="171">
        <f t="shared" si="289"/>
        <v>0</v>
      </c>
      <c r="Q885" s="171"/>
      <c r="R885" s="405"/>
      <c r="S885" s="171"/>
      <c r="T885" s="63"/>
      <c r="U885" s="76"/>
    </row>
    <row r="886" spans="1:21" s="45" customFormat="1">
      <c r="A886" s="76"/>
      <c r="B886" s="445">
        <v>2014</v>
      </c>
      <c r="C886" s="142">
        <v>8300</v>
      </c>
      <c r="D886" s="445">
        <v>3</v>
      </c>
      <c r="E886" s="445">
        <v>5000</v>
      </c>
      <c r="F886" s="445">
        <v>5300</v>
      </c>
      <c r="G886" s="445">
        <v>531</v>
      </c>
      <c r="H886" s="445">
        <v>1</v>
      </c>
      <c r="I886" s="406" t="s">
        <v>582</v>
      </c>
      <c r="J886" s="70">
        <v>0</v>
      </c>
      <c r="K886" s="70">
        <v>0</v>
      </c>
      <c r="L886" s="407">
        <f>J886+K886</f>
        <v>0</v>
      </c>
      <c r="M886" s="70">
        <v>0</v>
      </c>
      <c r="N886" s="70">
        <v>0</v>
      </c>
      <c r="O886" s="407">
        <f>+M886+N886</f>
        <v>0</v>
      </c>
      <c r="P886" s="407">
        <f>+L886+O886</f>
        <v>0</v>
      </c>
      <c r="Q886" s="422" t="s">
        <v>54</v>
      </c>
      <c r="R886" s="71"/>
      <c r="S886" s="72"/>
      <c r="T886" s="128" t="s">
        <v>229</v>
      </c>
      <c r="U886" s="76"/>
    </row>
    <row r="887" spans="1:21" s="45" customFormat="1">
      <c r="A887" s="76"/>
      <c r="B887" s="445">
        <v>2014</v>
      </c>
      <c r="C887" s="142">
        <v>8300</v>
      </c>
      <c r="D887" s="445">
        <v>3</v>
      </c>
      <c r="E887" s="445">
        <v>5000</v>
      </c>
      <c r="F887" s="445">
        <v>5300</v>
      </c>
      <c r="G887" s="445">
        <v>531</v>
      </c>
      <c r="H887" s="445">
        <v>2</v>
      </c>
      <c r="I887" s="406" t="s">
        <v>347</v>
      </c>
      <c r="J887" s="70">
        <v>0</v>
      </c>
      <c r="K887" s="70">
        <v>0</v>
      </c>
      <c r="L887" s="407">
        <f>J887+K887</f>
        <v>0</v>
      </c>
      <c r="M887" s="70">
        <v>0</v>
      </c>
      <c r="N887" s="70">
        <v>0</v>
      </c>
      <c r="O887" s="407">
        <f>+M887+N887</f>
        <v>0</v>
      </c>
      <c r="P887" s="407">
        <f>+L887+O887</f>
        <v>0</v>
      </c>
      <c r="Q887" s="422" t="s">
        <v>54</v>
      </c>
      <c r="R887" s="71"/>
      <c r="S887" s="72"/>
      <c r="T887" s="128" t="s">
        <v>229</v>
      </c>
      <c r="U887" s="76"/>
    </row>
    <row r="888" spans="1:21" s="45" customFormat="1">
      <c r="A888" s="76"/>
      <c r="B888" s="445">
        <v>2014</v>
      </c>
      <c r="C888" s="142">
        <v>8300</v>
      </c>
      <c r="D888" s="445">
        <v>3</v>
      </c>
      <c r="E888" s="445">
        <v>5000</v>
      </c>
      <c r="F888" s="445">
        <v>5300</v>
      </c>
      <c r="G888" s="445">
        <v>531</v>
      </c>
      <c r="H888" s="445">
        <v>3</v>
      </c>
      <c r="I888" s="406" t="s">
        <v>346</v>
      </c>
      <c r="J888" s="70">
        <v>0</v>
      </c>
      <c r="K888" s="70">
        <v>0</v>
      </c>
      <c r="L888" s="407">
        <f>J888+K888</f>
        <v>0</v>
      </c>
      <c r="M888" s="70">
        <v>0</v>
      </c>
      <c r="N888" s="70">
        <v>0</v>
      </c>
      <c r="O888" s="407">
        <f>+M888+N888</f>
        <v>0</v>
      </c>
      <c r="P888" s="407">
        <f>+L888+O888</f>
        <v>0</v>
      </c>
      <c r="Q888" s="422" t="s">
        <v>54</v>
      </c>
      <c r="R888" s="71"/>
      <c r="S888" s="72"/>
      <c r="T888" s="128" t="s">
        <v>229</v>
      </c>
      <c r="U888" s="76"/>
    </row>
    <row r="889" spans="1:21" s="45" customFormat="1">
      <c r="A889" s="76"/>
      <c r="B889" s="308">
        <v>2014</v>
      </c>
      <c r="C889" s="145">
        <v>8300</v>
      </c>
      <c r="D889" s="308">
        <v>3</v>
      </c>
      <c r="E889" s="308">
        <v>5000</v>
      </c>
      <c r="F889" s="308">
        <v>5300</v>
      </c>
      <c r="G889" s="308">
        <v>531</v>
      </c>
      <c r="H889" s="308">
        <v>4</v>
      </c>
      <c r="I889" s="406" t="s">
        <v>583</v>
      </c>
      <c r="J889" s="70">
        <v>0</v>
      </c>
      <c r="K889" s="70">
        <v>0</v>
      </c>
      <c r="L889" s="407">
        <f>J889+K889</f>
        <v>0</v>
      </c>
      <c r="M889" s="70">
        <v>0</v>
      </c>
      <c r="N889" s="70">
        <v>0</v>
      </c>
      <c r="O889" s="407">
        <f>+M889+N889</f>
        <v>0</v>
      </c>
      <c r="P889" s="407">
        <f>+L889+O889</f>
        <v>0</v>
      </c>
      <c r="Q889" s="446" t="s">
        <v>54</v>
      </c>
      <c r="R889" s="414"/>
      <c r="S889" s="72"/>
      <c r="T889" s="128" t="s">
        <v>229</v>
      </c>
      <c r="U889" s="76"/>
    </row>
    <row r="890" spans="1:21" s="45" customFormat="1">
      <c r="A890" s="76"/>
      <c r="B890" s="308">
        <v>2014</v>
      </c>
      <c r="C890" s="145">
        <v>8300</v>
      </c>
      <c r="D890" s="308">
        <v>3</v>
      </c>
      <c r="E890" s="308">
        <v>5000</v>
      </c>
      <c r="F890" s="308">
        <v>5300</v>
      </c>
      <c r="G890" s="308">
        <v>531</v>
      </c>
      <c r="H890" s="308">
        <v>5</v>
      </c>
      <c r="I890" s="429" t="s">
        <v>584</v>
      </c>
      <c r="J890" s="70">
        <v>0</v>
      </c>
      <c r="K890" s="70">
        <v>0</v>
      </c>
      <c r="L890" s="407">
        <f t="shared" ref="L890:L913" si="290">J890+K890</f>
        <v>0</v>
      </c>
      <c r="M890" s="70">
        <v>0</v>
      </c>
      <c r="N890" s="70">
        <v>0</v>
      </c>
      <c r="O890" s="407">
        <f t="shared" ref="O890:O913" si="291">+M890+N890</f>
        <v>0</v>
      </c>
      <c r="P890" s="407">
        <f t="shared" ref="P890:P913" si="292">+L890+O890</f>
        <v>0</v>
      </c>
      <c r="Q890" s="407" t="s">
        <v>383</v>
      </c>
      <c r="R890" s="464"/>
      <c r="S890" s="407"/>
      <c r="T890" s="138" t="s">
        <v>229</v>
      </c>
      <c r="U890" s="164"/>
    </row>
    <row r="891" spans="1:21" s="45" customFormat="1">
      <c r="A891" s="76"/>
      <c r="B891" s="308">
        <v>2014</v>
      </c>
      <c r="C891" s="145">
        <v>8300</v>
      </c>
      <c r="D891" s="308">
        <v>3</v>
      </c>
      <c r="E891" s="308">
        <v>5000</v>
      </c>
      <c r="F891" s="308">
        <v>5300</v>
      </c>
      <c r="G891" s="308">
        <v>531</v>
      </c>
      <c r="H891" s="308">
        <v>6</v>
      </c>
      <c r="I891" s="429" t="s">
        <v>585</v>
      </c>
      <c r="J891" s="70">
        <v>0</v>
      </c>
      <c r="K891" s="70">
        <v>0</v>
      </c>
      <c r="L891" s="407">
        <f t="shared" si="290"/>
        <v>0</v>
      </c>
      <c r="M891" s="70">
        <v>0</v>
      </c>
      <c r="N891" s="70">
        <v>0</v>
      </c>
      <c r="O891" s="407">
        <f t="shared" si="291"/>
        <v>0</v>
      </c>
      <c r="P891" s="407">
        <f t="shared" si="292"/>
        <v>0</v>
      </c>
      <c r="Q891" s="407" t="s">
        <v>54</v>
      </c>
      <c r="R891" s="464"/>
      <c r="S891" s="407"/>
      <c r="T891" s="138" t="s">
        <v>229</v>
      </c>
      <c r="U891" s="164"/>
    </row>
    <row r="892" spans="1:21" s="45" customFormat="1">
      <c r="A892" s="76"/>
      <c r="B892" s="308">
        <v>2014</v>
      </c>
      <c r="C892" s="145">
        <v>8300</v>
      </c>
      <c r="D892" s="308">
        <v>3</v>
      </c>
      <c r="E892" s="308">
        <v>5000</v>
      </c>
      <c r="F892" s="308">
        <v>5300</v>
      </c>
      <c r="G892" s="308">
        <v>531</v>
      </c>
      <c r="H892" s="308">
        <v>7</v>
      </c>
      <c r="I892" s="429" t="s">
        <v>586</v>
      </c>
      <c r="J892" s="70">
        <v>0</v>
      </c>
      <c r="K892" s="70">
        <v>0</v>
      </c>
      <c r="L892" s="407">
        <f t="shared" si="290"/>
        <v>0</v>
      </c>
      <c r="M892" s="70">
        <v>0</v>
      </c>
      <c r="N892" s="70">
        <v>0</v>
      </c>
      <c r="O892" s="407">
        <f t="shared" si="291"/>
        <v>0</v>
      </c>
      <c r="P892" s="407">
        <f t="shared" si="292"/>
        <v>0</v>
      </c>
      <c r="Q892" s="407" t="s">
        <v>54</v>
      </c>
      <c r="R892" s="464"/>
      <c r="S892" s="407"/>
      <c r="T892" s="138" t="s">
        <v>229</v>
      </c>
      <c r="U892" s="164"/>
    </row>
    <row r="893" spans="1:21" s="45" customFormat="1">
      <c r="A893" s="76"/>
      <c r="B893" s="308">
        <v>2014</v>
      </c>
      <c r="C893" s="145">
        <v>8300</v>
      </c>
      <c r="D893" s="308">
        <v>3</v>
      </c>
      <c r="E893" s="308">
        <v>5000</v>
      </c>
      <c r="F893" s="308">
        <v>5300</v>
      </c>
      <c r="G893" s="308">
        <v>531</v>
      </c>
      <c r="H893" s="308">
        <v>8</v>
      </c>
      <c r="I893" s="429" t="s">
        <v>587</v>
      </c>
      <c r="J893" s="70">
        <v>0</v>
      </c>
      <c r="K893" s="70">
        <v>0</v>
      </c>
      <c r="L893" s="407">
        <f t="shared" si="290"/>
        <v>0</v>
      </c>
      <c r="M893" s="70">
        <v>0</v>
      </c>
      <c r="N893" s="70">
        <v>0</v>
      </c>
      <c r="O893" s="407">
        <f t="shared" si="291"/>
        <v>0</v>
      </c>
      <c r="P893" s="407">
        <f t="shared" si="292"/>
        <v>0</v>
      </c>
      <c r="Q893" s="407" t="s">
        <v>54</v>
      </c>
      <c r="R893" s="464"/>
      <c r="S893" s="407"/>
      <c r="T893" s="138" t="s">
        <v>229</v>
      </c>
      <c r="U893" s="164"/>
    </row>
    <row r="894" spans="1:21" s="45" customFormat="1" ht="40.5">
      <c r="A894" s="76"/>
      <c r="B894" s="308">
        <v>2014</v>
      </c>
      <c r="C894" s="145">
        <v>8300</v>
      </c>
      <c r="D894" s="308">
        <v>3</v>
      </c>
      <c r="E894" s="308">
        <v>5000</v>
      </c>
      <c r="F894" s="308">
        <v>5300</v>
      </c>
      <c r="G894" s="308">
        <v>531</v>
      </c>
      <c r="H894" s="308">
        <v>9</v>
      </c>
      <c r="I894" s="429" t="s">
        <v>588</v>
      </c>
      <c r="J894" s="70">
        <v>0</v>
      </c>
      <c r="K894" s="70">
        <v>0</v>
      </c>
      <c r="L894" s="407">
        <f t="shared" si="290"/>
        <v>0</v>
      </c>
      <c r="M894" s="70">
        <v>0</v>
      </c>
      <c r="N894" s="70">
        <v>0</v>
      </c>
      <c r="O894" s="407">
        <f t="shared" si="291"/>
        <v>0</v>
      </c>
      <c r="P894" s="407">
        <f t="shared" si="292"/>
        <v>0</v>
      </c>
      <c r="Q894" s="407" t="s">
        <v>54</v>
      </c>
      <c r="R894" s="464"/>
      <c r="S894" s="407"/>
      <c r="T894" s="138" t="s">
        <v>229</v>
      </c>
      <c r="U894" s="164"/>
    </row>
    <row r="895" spans="1:21" s="45" customFormat="1">
      <c r="A895" s="76"/>
      <c r="B895" s="308">
        <v>2014</v>
      </c>
      <c r="C895" s="145">
        <v>8300</v>
      </c>
      <c r="D895" s="308">
        <v>3</v>
      </c>
      <c r="E895" s="308">
        <v>5000</v>
      </c>
      <c r="F895" s="308">
        <v>5300</v>
      </c>
      <c r="G895" s="308">
        <v>531</v>
      </c>
      <c r="H895" s="308">
        <v>10</v>
      </c>
      <c r="I895" s="429" t="s">
        <v>589</v>
      </c>
      <c r="J895" s="70">
        <v>0</v>
      </c>
      <c r="K895" s="70">
        <v>0</v>
      </c>
      <c r="L895" s="407">
        <f t="shared" si="290"/>
        <v>0</v>
      </c>
      <c r="M895" s="70">
        <v>0</v>
      </c>
      <c r="N895" s="70">
        <v>0</v>
      </c>
      <c r="O895" s="407">
        <f t="shared" si="291"/>
        <v>0</v>
      </c>
      <c r="P895" s="407">
        <f t="shared" si="292"/>
        <v>0</v>
      </c>
      <c r="Q895" s="407" t="s">
        <v>54</v>
      </c>
      <c r="R895" s="464"/>
      <c r="S895" s="407"/>
      <c r="T895" s="138" t="s">
        <v>229</v>
      </c>
      <c r="U895" s="164"/>
    </row>
    <row r="896" spans="1:21" s="45" customFormat="1">
      <c r="A896" s="76"/>
      <c r="B896" s="308">
        <v>2014</v>
      </c>
      <c r="C896" s="145">
        <v>8300</v>
      </c>
      <c r="D896" s="308">
        <v>3</v>
      </c>
      <c r="E896" s="308">
        <v>5000</v>
      </c>
      <c r="F896" s="308">
        <v>5300</v>
      </c>
      <c r="G896" s="308">
        <v>531</v>
      </c>
      <c r="H896" s="308">
        <v>11</v>
      </c>
      <c r="I896" s="429" t="s">
        <v>590</v>
      </c>
      <c r="J896" s="70">
        <v>0</v>
      </c>
      <c r="K896" s="70">
        <v>0</v>
      </c>
      <c r="L896" s="407">
        <f t="shared" si="290"/>
        <v>0</v>
      </c>
      <c r="M896" s="70">
        <v>0</v>
      </c>
      <c r="N896" s="70">
        <v>0</v>
      </c>
      <c r="O896" s="407">
        <f t="shared" si="291"/>
        <v>0</v>
      </c>
      <c r="P896" s="407">
        <f t="shared" si="292"/>
        <v>0</v>
      </c>
      <c r="Q896" s="407" t="s">
        <v>54</v>
      </c>
      <c r="R896" s="464"/>
      <c r="S896" s="407"/>
      <c r="T896" s="138" t="s">
        <v>229</v>
      </c>
      <c r="U896" s="164"/>
    </row>
    <row r="897" spans="1:21" s="45" customFormat="1">
      <c r="A897" s="76"/>
      <c r="B897" s="308">
        <v>2014</v>
      </c>
      <c r="C897" s="145">
        <v>8300</v>
      </c>
      <c r="D897" s="308">
        <v>3</v>
      </c>
      <c r="E897" s="308">
        <v>5000</v>
      </c>
      <c r="F897" s="308">
        <v>5300</v>
      </c>
      <c r="G897" s="308">
        <v>531</v>
      </c>
      <c r="H897" s="308">
        <v>12</v>
      </c>
      <c r="I897" s="429" t="s">
        <v>591</v>
      </c>
      <c r="J897" s="70">
        <v>0</v>
      </c>
      <c r="K897" s="70">
        <v>0</v>
      </c>
      <c r="L897" s="407">
        <f t="shared" si="290"/>
        <v>0</v>
      </c>
      <c r="M897" s="70">
        <v>0</v>
      </c>
      <c r="N897" s="70">
        <v>0</v>
      </c>
      <c r="O897" s="407">
        <f t="shared" si="291"/>
        <v>0</v>
      </c>
      <c r="P897" s="407">
        <f t="shared" si="292"/>
        <v>0</v>
      </c>
      <c r="Q897" s="407" t="s">
        <v>54</v>
      </c>
      <c r="R897" s="464"/>
      <c r="S897" s="407"/>
      <c r="T897" s="138" t="s">
        <v>229</v>
      </c>
      <c r="U897" s="164"/>
    </row>
    <row r="898" spans="1:21" s="45" customFormat="1">
      <c r="A898" s="76"/>
      <c r="B898" s="308">
        <v>2014</v>
      </c>
      <c r="C898" s="145">
        <v>8300</v>
      </c>
      <c r="D898" s="308">
        <v>3</v>
      </c>
      <c r="E898" s="308">
        <v>5000</v>
      </c>
      <c r="F898" s="308">
        <v>5300</v>
      </c>
      <c r="G898" s="308">
        <v>531</v>
      </c>
      <c r="H898" s="308">
        <v>13</v>
      </c>
      <c r="I898" s="429" t="s">
        <v>592</v>
      </c>
      <c r="J898" s="70">
        <v>0</v>
      </c>
      <c r="K898" s="70">
        <v>0</v>
      </c>
      <c r="L898" s="407">
        <f t="shared" si="290"/>
        <v>0</v>
      </c>
      <c r="M898" s="70">
        <v>0</v>
      </c>
      <c r="N898" s="70">
        <v>0</v>
      </c>
      <c r="O898" s="407">
        <f t="shared" si="291"/>
        <v>0</v>
      </c>
      <c r="P898" s="407">
        <f t="shared" si="292"/>
        <v>0</v>
      </c>
      <c r="Q898" s="407" t="s">
        <v>54</v>
      </c>
      <c r="R898" s="464"/>
      <c r="S898" s="407"/>
      <c r="T898" s="138" t="s">
        <v>229</v>
      </c>
      <c r="U898" s="164"/>
    </row>
    <row r="899" spans="1:21" s="45" customFormat="1">
      <c r="A899" s="76"/>
      <c r="B899" s="308">
        <v>2014</v>
      </c>
      <c r="C899" s="145">
        <v>8300</v>
      </c>
      <c r="D899" s="308">
        <v>3</v>
      </c>
      <c r="E899" s="308">
        <v>5000</v>
      </c>
      <c r="F899" s="308">
        <v>5300</v>
      </c>
      <c r="G899" s="308">
        <v>531</v>
      </c>
      <c r="H899" s="308">
        <v>14</v>
      </c>
      <c r="I899" s="429" t="s">
        <v>593</v>
      </c>
      <c r="J899" s="70">
        <v>0</v>
      </c>
      <c r="K899" s="70">
        <v>0</v>
      </c>
      <c r="L899" s="407">
        <f t="shared" si="290"/>
        <v>0</v>
      </c>
      <c r="M899" s="70">
        <v>0</v>
      </c>
      <c r="N899" s="70">
        <v>0</v>
      </c>
      <c r="O899" s="407">
        <f t="shared" si="291"/>
        <v>0</v>
      </c>
      <c r="P899" s="407">
        <f t="shared" si="292"/>
        <v>0</v>
      </c>
      <c r="Q899" s="407" t="s">
        <v>54</v>
      </c>
      <c r="R899" s="464"/>
      <c r="S899" s="407"/>
      <c r="T899" s="138" t="s">
        <v>229</v>
      </c>
      <c r="U899" s="164"/>
    </row>
    <row r="900" spans="1:21" s="45" customFormat="1">
      <c r="A900" s="76"/>
      <c r="B900" s="308">
        <v>2014</v>
      </c>
      <c r="C900" s="145">
        <v>8300</v>
      </c>
      <c r="D900" s="308">
        <v>3</v>
      </c>
      <c r="E900" s="308">
        <v>5000</v>
      </c>
      <c r="F900" s="308">
        <v>5300</v>
      </c>
      <c r="G900" s="308">
        <v>531</v>
      </c>
      <c r="H900" s="308">
        <v>15</v>
      </c>
      <c r="I900" s="429" t="s">
        <v>594</v>
      </c>
      <c r="J900" s="70">
        <v>0</v>
      </c>
      <c r="K900" s="70">
        <v>0</v>
      </c>
      <c r="L900" s="407">
        <f t="shared" si="290"/>
        <v>0</v>
      </c>
      <c r="M900" s="70">
        <v>0</v>
      </c>
      <c r="N900" s="70">
        <v>0</v>
      </c>
      <c r="O900" s="407">
        <f t="shared" si="291"/>
        <v>0</v>
      </c>
      <c r="P900" s="407">
        <f t="shared" si="292"/>
        <v>0</v>
      </c>
      <c r="Q900" s="407" t="s">
        <v>54</v>
      </c>
      <c r="R900" s="464"/>
      <c r="S900" s="407"/>
      <c r="T900" s="138" t="s">
        <v>229</v>
      </c>
      <c r="U900" s="164"/>
    </row>
    <row r="901" spans="1:21" s="45" customFormat="1" ht="40.5">
      <c r="A901" s="76"/>
      <c r="B901" s="308">
        <v>2014</v>
      </c>
      <c r="C901" s="145">
        <v>8300</v>
      </c>
      <c r="D901" s="308">
        <v>3</v>
      </c>
      <c r="E901" s="308">
        <v>5000</v>
      </c>
      <c r="F901" s="308">
        <v>5300</v>
      </c>
      <c r="G901" s="308">
        <v>531</v>
      </c>
      <c r="H901" s="308">
        <v>16</v>
      </c>
      <c r="I901" s="429" t="s">
        <v>595</v>
      </c>
      <c r="J901" s="70">
        <v>0</v>
      </c>
      <c r="K901" s="70">
        <v>0</v>
      </c>
      <c r="L901" s="407">
        <f t="shared" si="290"/>
        <v>0</v>
      </c>
      <c r="M901" s="70">
        <v>0</v>
      </c>
      <c r="N901" s="70">
        <v>0</v>
      </c>
      <c r="O901" s="407">
        <f t="shared" si="291"/>
        <v>0</v>
      </c>
      <c r="P901" s="407">
        <f t="shared" si="292"/>
        <v>0</v>
      </c>
      <c r="Q901" s="407" t="s">
        <v>410</v>
      </c>
      <c r="R901" s="464"/>
      <c r="S901" s="407"/>
      <c r="T901" s="138" t="s">
        <v>229</v>
      </c>
      <c r="U901" s="164"/>
    </row>
    <row r="902" spans="1:21" s="45" customFormat="1">
      <c r="A902" s="76"/>
      <c r="B902" s="308">
        <v>2014</v>
      </c>
      <c r="C902" s="145">
        <v>8300</v>
      </c>
      <c r="D902" s="308">
        <v>3</v>
      </c>
      <c r="E902" s="308">
        <v>5000</v>
      </c>
      <c r="F902" s="308">
        <v>5300</v>
      </c>
      <c r="G902" s="308">
        <v>531</v>
      </c>
      <c r="H902" s="308">
        <v>17</v>
      </c>
      <c r="I902" s="429" t="s">
        <v>596</v>
      </c>
      <c r="J902" s="70">
        <v>0</v>
      </c>
      <c r="K902" s="70">
        <v>0</v>
      </c>
      <c r="L902" s="407">
        <f t="shared" si="290"/>
        <v>0</v>
      </c>
      <c r="M902" s="70">
        <v>0</v>
      </c>
      <c r="N902" s="70">
        <v>0</v>
      </c>
      <c r="O902" s="407">
        <f t="shared" si="291"/>
        <v>0</v>
      </c>
      <c r="P902" s="407">
        <f t="shared" si="292"/>
        <v>0</v>
      </c>
      <c r="Q902" s="407" t="s">
        <v>54</v>
      </c>
      <c r="R902" s="464"/>
      <c r="S902" s="407"/>
      <c r="T902" s="138" t="s">
        <v>229</v>
      </c>
      <c r="U902" s="164"/>
    </row>
    <row r="903" spans="1:21" s="45" customFormat="1">
      <c r="A903" s="76"/>
      <c r="B903" s="308">
        <v>2014</v>
      </c>
      <c r="C903" s="145">
        <v>8300</v>
      </c>
      <c r="D903" s="308">
        <v>3</v>
      </c>
      <c r="E903" s="308">
        <v>5000</v>
      </c>
      <c r="F903" s="308">
        <v>5300</v>
      </c>
      <c r="G903" s="308">
        <v>531</v>
      </c>
      <c r="H903" s="308">
        <v>18</v>
      </c>
      <c r="I903" s="429" t="s">
        <v>597</v>
      </c>
      <c r="J903" s="70">
        <v>0</v>
      </c>
      <c r="K903" s="70">
        <v>0</v>
      </c>
      <c r="L903" s="407">
        <f t="shared" si="290"/>
        <v>0</v>
      </c>
      <c r="M903" s="70">
        <v>0</v>
      </c>
      <c r="N903" s="70">
        <v>0</v>
      </c>
      <c r="O903" s="407">
        <f t="shared" si="291"/>
        <v>0</v>
      </c>
      <c r="P903" s="407">
        <f t="shared" si="292"/>
        <v>0</v>
      </c>
      <c r="Q903" s="407" t="s">
        <v>54</v>
      </c>
      <c r="R903" s="464"/>
      <c r="S903" s="407"/>
      <c r="T903" s="138" t="s">
        <v>229</v>
      </c>
      <c r="U903" s="164"/>
    </row>
    <row r="904" spans="1:21" s="45" customFormat="1">
      <c r="A904" s="76"/>
      <c r="B904" s="308">
        <v>2014</v>
      </c>
      <c r="C904" s="145">
        <v>8300</v>
      </c>
      <c r="D904" s="308">
        <v>3</v>
      </c>
      <c r="E904" s="308">
        <v>5000</v>
      </c>
      <c r="F904" s="308">
        <v>5300</v>
      </c>
      <c r="G904" s="308">
        <v>531</v>
      </c>
      <c r="H904" s="308">
        <v>19</v>
      </c>
      <c r="I904" s="429" t="s">
        <v>598</v>
      </c>
      <c r="J904" s="70">
        <v>0</v>
      </c>
      <c r="K904" s="70">
        <v>0</v>
      </c>
      <c r="L904" s="407">
        <f t="shared" si="290"/>
        <v>0</v>
      </c>
      <c r="M904" s="70">
        <v>0</v>
      </c>
      <c r="N904" s="70">
        <v>0</v>
      </c>
      <c r="O904" s="407">
        <f t="shared" si="291"/>
        <v>0</v>
      </c>
      <c r="P904" s="407">
        <f t="shared" si="292"/>
        <v>0</v>
      </c>
      <c r="Q904" s="407" t="s">
        <v>54</v>
      </c>
      <c r="R904" s="464"/>
      <c r="S904" s="407"/>
      <c r="T904" s="138" t="s">
        <v>229</v>
      </c>
      <c r="U904" s="164"/>
    </row>
    <row r="905" spans="1:21" s="45" customFormat="1">
      <c r="A905" s="76"/>
      <c r="B905" s="308">
        <v>2014</v>
      </c>
      <c r="C905" s="145">
        <v>8300</v>
      </c>
      <c r="D905" s="308">
        <v>3</v>
      </c>
      <c r="E905" s="308">
        <v>5000</v>
      </c>
      <c r="F905" s="308">
        <v>5300</v>
      </c>
      <c r="G905" s="308">
        <v>531</v>
      </c>
      <c r="H905" s="308">
        <v>20</v>
      </c>
      <c r="I905" s="429" t="s">
        <v>599</v>
      </c>
      <c r="J905" s="70">
        <v>0</v>
      </c>
      <c r="K905" s="70">
        <v>0</v>
      </c>
      <c r="L905" s="407">
        <f t="shared" si="290"/>
        <v>0</v>
      </c>
      <c r="M905" s="70">
        <v>0</v>
      </c>
      <c r="N905" s="70">
        <v>0</v>
      </c>
      <c r="O905" s="407">
        <f t="shared" si="291"/>
        <v>0</v>
      </c>
      <c r="P905" s="407">
        <f t="shared" si="292"/>
        <v>0</v>
      </c>
      <c r="Q905" s="407" t="s">
        <v>54</v>
      </c>
      <c r="R905" s="464"/>
      <c r="S905" s="407"/>
      <c r="T905" s="138" t="s">
        <v>229</v>
      </c>
      <c r="U905" s="164"/>
    </row>
    <row r="906" spans="1:21" s="45" customFormat="1">
      <c r="A906" s="76"/>
      <c r="B906" s="308">
        <v>2014</v>
      </c>
      <c r="C906" s="145">
        <v>8300</v>
      </c>
      <c r="D906" s="308">
        <v>3</v>
      </c>
      <c r="E906" s="308">
        <v>5000</v>
      </c>
      <c r="F906" s="308">
        <v>5300</v>
      </c>
      <c r="G906" s="308">
        <v>531</v>
      </c>
      <c r="H906" s="308">
        <v>21</v>
      </c>
      <c r="I906" s="429" t="s">
        <v>600</v>
      </c>
      <c r="J906" s="70">
        <v>0</v>
      </c>
      <c r="K906" s="70">
        <v>0</v>
      </c>
      <c r="L906" s="407">
        <f t="shared" si="290"/>
        <v>0</v>
      </c>
      <c r="M906" s="70">
        <v>0</v>
      </c>
      <c r="N906" s="70">
        <v>0</v>
      </c>
      <c r="O906" s="407">
        <f t="shared" si="291"/>
        <v>0</v>
      </c>
      <c r="P906" s="407">
        <f t="shared" si="292"/>
        <v>0</v>
      </c>
      <c r="Q906" s="407" t="s">
        <v>54</v>
      </c>
      <c r="R906" s="464"/>
      <c r="S906" s="407"/>
      <c r="T906" s="138" t="s">
        <v>229</v>
      </c>
      <c r="U906" s="164"/>
    </row>
    <row r="907" spans="1:21" s="45" customFormat="1">
      <c r="A907" s="76"/>
      <c r="B907" s="308">
        <v>2014</v>
      </c>
      <c r="C907" s="145">
        <v>8300</v>
      </c>
      <c r="D907" s="308">
        <v>3</v>
      </c>
      <c r="E907" s="308">
        <v>5000</v>
      </c>
      <c r="F907" s="308">
        <v>5300</v>
      </c>
      <c r="G907" s="308">
        <v>531</v>
      </c>
      <c r="H907" s="308">
        <v>22</v>
      </c>
      <c r="I907" s="429" t="s">
        <v>601</v>
      </c>
      <c r="J907" s="70">
        <v>0</v>
      </c>
      <c r="K907" s="70">
        <v>0</v>
      </c>
      <c r="L907" s="407">
        <f t="shared" si="290"/>
        <v>0</v>
      </c>
      <c r="M907" s="70">
        <v>0</v>
      </c>
      <c r="N907" s="70">
        <v>0</v>
      </c>
      <c r="O907" s="407">
        <f t="shared" si="291"/>
        <v>0</v>
      </c>
      <c r="P907" s="407">
        <f t="shared" si="292"/>
        <v>0</v>
      </c>
      <c r="Q907" s="407" t="s">
        <v>383</v>
      </c>
      <c r="R907" s="464"/>
      <c r="S907" s="407"/>
      <c r="T907" s="138" t="s">
        <v>229</v>
      </c>
      <c r="U907" s="164"/>
    </row>
    <row r="908" spans="1:21" s="45" customFormat="1">
      <c r="A908" s="76"/>
      <c r="B908" s="308">
        <v>2014</v>
      </c>
      <c r="C908" s="145">
        <v>8300</v>
      </c>
      <c r="D908" s="308">
        <v>3</v>
      </c>
      <c r="E908" s="308">
        <v>5000</v>
      </c>
      <c r="F908" s="308">
        <v>5300</v>
      </c>
      <c r="G908" s="308">
        <v>531</v>
      </c>
      <c r="H908" s="308">
        <v>23</v>
      </c>
      <c r="I908" s="429" t="s">
        <v>602</v>
      </c>
      <c r="J908" s="70">
        <v>0</v>
      </c>
      <c r="K908" s="70">
        <v>0</v>
      </c>
      <c r="L908" s="407">
        <f t="shared" si="290"/>
        <v>0</v>
      </c>
      <c r="M908" s="70">
        <v>0</v>
      </c>
      <c r="N908" s="70">
        <v>0</v>
      </c>
      <c r="O908" s="407">
        <f t="shared" si="291"/>
        <v>0</v>
      </c>
      <c r="P908" s="407">
        <f t="shared" si="292"/>
        <v>0</v>
      </c>
      <c r="Q908" s="407" t="s">
        <v>383</v>
      </c>
      <c r="R908" s="464"/>
      <c r="S908" s="407"/>
      <c r="T908" s="138" t="s">
        <v>229</v>
      </c>
      <c r="U908" s="164"/>
    </row>
    <row r="909" spans="1:21" s="45" customFormat="1">
      <c r="A909" s="76"/>
      <c r="B909" s="308">
        <v>2014</v>
      </c>
      <c r="C909" s="145">
        <v>8300</v>
      </c>
      <c r="D909" s="308">
        <v>3</v>
      </c>
      <c r="E909" s="308">
        <v>5000</v>
      </c>
      <c r="F909" s="308">
        <v>5300</v>
      </c>
      <c r="G909" s="308">
        <v>531</v>
      </c>
      <c r="H909" s="308">
        <v>24</v>
      </c>
      <c r="I909" s="429" t="s">
        <v>603</v>
      </c>
      <c r="J909" s="70">
        <v>0</v>
      </c>
      <c r="K909" s="70">
        <v>0</v>
      </c>
      <c r="L909" s="407">
        <f t="shared" si="290"/>
        <v>0</v>
      </c>
      <c r="M909" s="70">
        <v>0</v>
      </c>
      <c r="N909" s="70">
        <v>0</v>
      </c>
      <c r="O909" s="407">
        <f t="shared" si="291"/>
        <v>0</v>
      </c>
      <c r="P909" s="407">
        <f t="shared" si="292"/>
        <v>0</v>
      </c>
      <c r="Q909" s="407" t="s">
        <v>383</v>
      </c>
      <c r="R909" s="464"/>
      <c r="S909" s="407"/>
      <c r="T909" s="138" t="s">
        <v>229</v>
      </c>
      <c r="U909" s="164"/>
    </row>
    <row r="910" spans="1:21" s="45" customFormat="1">
      <c r="A910" s="76"/>
      <c r="B910" s="308">
        <v>2014</v>
      </c>
      <c r="C910" s="145">
        <v>8300</v>
      </c>
      <c r="D910" s="308">
        <v>3</v>
      </c>
      <c r="E910" s="308">
        <v>5000</v>
      </c>
      <c r="F910" s="308">
        <v>5300</v>
      </c>
      <c r="G910" s="308">
        <v>531</v>
      </c>
      <c r="H910" s="308">
        <v>25</v>
      </c>
      <c r="I910" s="429" t="s">
        <v>604</v>
      </c>
      <c r="J910" s="70">
        <v>0</v>
      </c>
      <c r="K910" s="70">
        <v>0</v>
      </c>
      <c r="L910" s="407">
        <f t="shared" si="290"/>
        <v>0</v>
      </c>
      <c r="M910" s="70">
        <v>0</v>
      </c>
      <c r="N910" s="70">
        <v>0</v>
      </c>
      <c r="O910" s="407">
        <f t="shared" si="291"/>
        <v>0</v>
      </c>
      <c r="P910" s="407">
        <f t="shared" si="292"/>
        <v>0</v>
      </c>
      <c r="Q910" s="422" t="s">
        <v>54</v>
      </c>
      <c r="R910" s="414"/>
      <c r="S910" s="72"/>
      <c r="T910" s="128" t="s">
        <v>229</v>
      </c>
      <c r="U910" s="76"/>
    </row>
    <row r="911" spans="1:21" s="45" customFormat="1">
      <c r="A911" s="76"/>
      <c r="B911" s="308">
        <v>2014</v>
      </c>
      <c r="C911" s="145">
        <v>8300</v>
      </c>
      <c r="D911" s="308">
        <v>3</v>
      </c>
      <c r="E911" s="308">
        <v>5000</v>
      </c>
      <c r="F911" s="308">
        <v>5300</v>
      </c>
      <c r="G911" s="308">
        <v>531</v>
      </c>
      <c r="H911" s="308">
        <v>26</v>
      </c>
      <c r="I911" s="429" t="s">
        <v>605</v>
      </c>
      <c r="J911" s="70">
        <v>0</v>
      </c>
      <c r="K911" s="70">
        <v>0</v>
      </c>
      <c r="L911" s="407">
        <f t="shared" si="290"/>
        <v>0</v>
      </c>
      <c r="M911" s="70">
        <v>0</v>
      </c>
      <c r="N911" s="70">
        <v>0</v>
      </c>
      <c r="O911" s="407">
        <f t="shared" si="291"/>
        <v>0</v>
      </c>
      <c r="P911" s="407">
        <f t="shared" si="292"/>
        <v>0</v>
      </c>
      <c r="Q911" s="422" t="s">
        <v>54</v>
      </c>
      <c r="R911" s="414"/>
      <c r="S911" s="72"/>
      <c r="T911" s="128" t="s">
        <v>229</v>
      </c>
      <c r="U911" s="76"/>
    </row>
    <row r="912" spans="1:21" s="45" customFormat="1">
      <c r="A912" s="76"/>
      <c r="B912" s="308">
        <v>2014</v>
      </c>
      <c r="C912" s="145">
        <v>8300</v>
      </c>
      <c r="D912" s="308">
        <v>3</v>
      </c>
      <c r="E912" s="308">
        <v>5000</v>
      </c>
      <c r="F912" s="308">
        <v>5300</v>
      </c>
      <c r="G912" s="308">
        <v>531</v>
      </c>
      <c r="H912" s="308">
        <v>27</v>
      </c>
      <c r="I912" s="429" t="s">
        <v>606</v>
      </c>
      <c r="J912" s="70">
        <v>0</v>
      </c>
      <c r="K912" s="70">
        <v>0</v>
      </c>
      <c r="L912" s="407">
        <f t="shared" si="290"/>
        <v>0</v>
      </c>
      <c r="M912" s="70">
        <v>0</v>
      </c>
      <c r="N912" s="70">
        <v>0</v>
      </c>
      <c r="O912" s="407">
        <f t="shared" si="291"/>
        <v>0</v>
      </c>
      <c r="P912" s="407">
        <f t="shared" si="292"/>
        <v>0</v>
      </c>
      <c r="Q912" s="422" t="s">
        <v>54</v>
      </c>
      <c r="R912" s="414"/>
      <c r="S912" s="72"/>
      <c r="T912" s="128" t="s">
        <v>229</v>
      </c>
      <c r="U912" s="76"/>
    </row>
    <row r="913" spans="1:21" s="45" customFormat="1">
      <c r="A913" s="76"/>
      <c r="B913" s="308">
        <v>2014</v>
      </c>
      <c r="C913" s="145">
        <v>8300</v>
      </c>
      <c r="D913" s="308">
        <v>3</v>
      </c>
      <c r="E913" s="308">
        <v>5000</v>
      </c>
      <c r="F913" s="308">
        <v>5300</v>
      </c>
      <c r="G913" s="308">
        <v>531</v>
      </c>
      <c r="H913" s="308">
        <v>28</v>
      </c>
      <c r="I913" s="429" t="s">
        <v>607</v>
      </c>
      <c r="J913" s="70">
        <v>0</v>
      </c>
      <c r="K913" s="70">
        <v>0</v>
      </c>
      <c r="L913" s="407">
        <f t="shared" si="290"/>
        <v>0</v>
      </c>
      <c r="M913" s="70">
        <v>0</v>
      </c>
      <c r="N913" s="70">
        <v>0</v>
      </c>
      <c r="O913" s="407">
        <f t="shared" si="291"/>
        <v>0</v>
      </c>
      <c r="P913" s="407">
        <f t="shared" si="292"/>
        <v>0</v>
      </c>
      <c r="Q913" s="422" t="s">
        <v>54</v>
      </c>
      <c r="R913" s="414"/>
      <c r="S913" s="72"/>
      <c r="T913" s="128" t="s">
        <v>229</v>
      </c>
      <c r="U913" s="76"/>
    </row>
    <row r="914" spans="1:21" s="79" customFormat="1">
      <c r="A914" s="76"/>
      <c r="B914" s="100">
        <v>2014</v>
      </c>
      <c r="C914" s="245">
        <v>8300</v>
      </c>
      <c r="D914" s="100">
        <v>3</v>
      </c>
      <c r="E914" s="100">
        <v>5000</v>
      </c>
      <c r="F914" s="100">
        <v>5300</v>
      </c>
      <c r="G914" s="100">
        <v>532</v>
      </c>
      <c r="H914" s="100"/>
      <c r="I914" s="233" t="s">
        <v>351</v>
      </c>
      <c r="J914" s="171">
        <f>SUM(J915:J933)</f>
        <v>0</v>
      </c>
      <c r="K914" s="171">
        <f t="shared" ref="K914:P914" si="293">SUM(K915:K933)</f>
        <v>0</v>
      </c>
      <c r="L914" s="171">
        <f t="shared" si="293"/>
        <v>0</v>
      </c>
      <c r="M914" s="171">
        <f t="shared" si="293"/>
        <v>0</v>
      </c>
      <c r="N914" s="171">
        <f t="shared" si="293"/>
        <v>0</v>
      </c>
      <c r="O914" s="171">
        <f t="shared" si="293"/>
        <v>0</v>
      </c>
      <c r="P914" s="171">
        <f t="shared" si="293"/>
        <v>0</v>
      </c>
      <c r="Q914" s="171"/>
      <c r="R914" s="405"/>
      <c r="S914" s="171"/>
      <c r="T914" s="63"/>
      <c r="U914" s="76"/>
    </row>
    <row r="915" spans="1:21" s="45" customFormat="1">
      <c r="A915" s="76"/>
      <c r="B915" s="445">
        <v>2014</v>
      </c>
      <c r="C915" s="142">
        <v>8300</v>
      </c>
      <c r="D915" s="445">
        <v>3</v>
      </c>
      <c r="E915" s="445">
        <v>5000</v>
      </c>
      <c r="F915" s="445">
        <v>5300</v>
      </c>
      <c r="G915" s="445">
        <v>532</v>
      </c>
      <c r="H915" s="445">
        <v>1</v>
      </c>
      <c r="I915" s="406" t="s">
        <v>358</v>
      </c>
      <c r="J915" s="70">
        <v>0</v>
      </c>
      <c r="K915" s="70">
        <v>0</v>
      </c>
      <c r="L915" s="407">
        <f>J915+K915</f>
        <v>0</v>
      </c>
      <c r="M915" s="70">
        <v>0</v>
      </c>
      <c r="N915" s="70">
        <v>0</v>
      </c>
      <c r="O915" s="407">
        <f>+M915+N915</f>
        <v>0</v>
      </c>
      <c r="P915" s="407">
        <f>+L915+O915</f>
        <v>0</v>
      </c>
      <c r="Q915" s="422" t="s">
        <v>54</v>
      </c>
      <c r="R915" s="71"/>
      <c r="S915" s="72"/>
      <c r="T915" s="128" t="s">
        <v>229</v>
      </c>
      <c r="U915" s="76"/>
    </row>
    <row r="916" spans="1:21" s="45" customFormat="1">
      <c r="A916" s="76"/>
      <c r="B916" s="445">
        <v>2014</v>
      </c>
      <c r="C916" s="142">
        <v>8300</v>
      </c>
      <c r="D916" s="445">
        <v>3</v>
      </c>
      <c r="E916" s="445">
        <v>5000</v>
      </c>
      <c r="F916" s="445">
        <v>5300</v>
      </c>
      <c r="G916" s="445">
        <v>532</v>
      </c>
      <c r="H916" s="445">
        <v>2</v>
      </c>
      <c r="I916" s="406" t="s">
        <v>608</v>
      </c>
      <c r="J916" s="70">
        <v>0</v>
      </c>
      <c r="K916" s="70">
        <v>0</v>
      </c>
      <c r="L916" s="407">
        <f>J916+K916</f>
        <v>0</v>
      </c>
      <c r="M916" s="70">
        <v>0</v>
      </c>
      <c r="N916" s="70">
        <v>0</v>
      </c>
      <c r="O916" s="407">
        <f>+M916+N916</f>
        <v>0</v>
      </c>
      <c r="P916" s="407">
        <f>+L916+O916</f>
        <v>0</v>
      </c>
      <c r="Q916" s="422" t="s">
        <v>54</v>
      </c>
      <c r="R916" s="71"/>
      <c r="S916" s="72"/>
      <c r="T916" s="128" t="s">
        <v>229</v>
      </c>
      <c r="U916" s="76"/>
    </row>
    <row r="917" spans="1:21" s="45" customFormat="1">
      <c r="A917" s="76"/>
      <c r="B917" s="445">
        <v>2014</v>
      </c>
      <c r="C917" s="142">
        <v>8300</v>
      </c>
      <c r="D917" s="445">
        <v>3</v>
      </c>
      <c r="E917" s="445">
        <v>5000</v>
      </c>
      <c r="F917" s="445">
        <v>5300</v>
      </c>
      <c r="G917" s="445">
        <v>532</v>
      </c>
      <c r="H917" s="445">
        <v>3</v>
      </c>
      <c r="I917" s="406" t="s">
        <v>609</v>
      </c>
      <c r="J917" s="70">
        <v>0</v>
      </c>
      <c r="K917" s="70">
        <v>0</v>
      </c>
      <c r="L917" s="407">
        <f>J917+K917</f>
        <v>0</v>
      </c>
      <c r="M917" s="70">
        <v>0</v>
      </c>
      <c r="N917" s="70">
        <v>0</v>
      </c>
      <c r="O917" s="407">
        <f>+M917+N917</f>
        <v>0</v>
      </c>
      <c r="P917" s="407">
        <f>+L917+O917</f>
        <v>0</v>
      </c>
      <c r="Q917" s="422" t="s">
        <v>54</v>
      </c>
      <c r="R917" s="71"/>
      <c r="S917" s="72"/>
      <c r="T917" s="128" t="s">
        <v>229</v>
      </c>
      <c r="U917" s="76"/>
    </row>
    <row r="918" spans="1:21" s="45" customFormat="1">
      <c r="A918" s="76"/>
      <c r="B918" s="445">
        <v>2014</v>
      </c>
      <c r="C918" s="142">
        <v>8300</v>
      </c>
      <c r="D918" s="445">
        <v>3</v>
      </c>
      <c r="E918" s="445">
        <v>5000</v>
      </c>
      <c r="F918" s="445">
        <v>5300</v>
      </c>
      <c r="G918" s="445">
        <v>532</v>
      </c>
      <c r="H918" s="445">
        <v>4</v>
      </c>
      <c r="I918" s="406" t="s">
        <v>318</v>
      </c>
      <c r="J918" s="70">
        <v>0</v>
      </c>
      <c r="K918" s="70">
        <v>0</v>
      </c>
      <c r="L918" s="407">
        <f>J918+K918</f>
        <v>0</v>
      </c>
      <c r="M918" s="70">
        <v>0</v>
      </c>
      <c r="N918" s="70">
        <v>0</v>
      </c>
      <c r="O918" s="407">
        <f>+M918+N918</f>
        <v>0</v>
      </c>
      <c r="P918" s="407">
        <f>+L918+O918</f>
        <v>0</v>
      </c>
      <c r="Q918" s="422" t="s">
        <v>54</v>
      </c>
      <c r="R918" s="71"/>
      <c r="S918" s="72"/>
      <c r="T918" s="128" t="s">
        <v>229</v>
      </c>
      <c r="U918" s="76"/>
    </row>
    <row r="919" spans="1:21" s="45" customFormat="1">
      <c r="A919" s="76"/>
      <c r="B919" s="445">
        <v>2014</v>
      </c>
      <c r="C919" s="142">
        <v>8300</v>
      </c>
      <c r="D919" s="445">
        <v>3</v>
      </c>
      <c r="E919" s="445">
        <v>5000</v>
      </c>
      <c r="F919" s="445">
        <v>5300</v>
      </c>
      <c r="G919" s="445">
        <v>532</v>
      </c>
      <c r="H919" s="445">
        <v>5</v>
      </c>
      <c r="I919" s="406" t="s">
        <v>527</v>
      </c>
      <c r="J919" s="70">
        <v>0</v>
      </c>
      <c r="K919" s="70">
        <v>0</v>
      </c>
      <c r="L919" s="407">
        <f>J919+K919</f>
        <v>0</v>
      </c>
      <c r="M919" s="70">
        <v>0</v>
      </c>
      <c r="N919" s="70">
        <v>0</v>
      </c>
      <c r="O919" s="407">
        <f>+M919+N919</f>
        <v>0</v>
      </c>
      <c r="P919" s="407">
        <f>+L919+O919</f>
        <v>0</v>
      </c>
      <c r="Q919" s="422" t="s">
        <v>54</v>
      </c>
      <c r="R919" s="71"/>
      <c r="S919" s="72"/>
      <c r="T919" s="128" t="s">
        <v>229</v>
      </c>
      <c r="U919" s="76"/>
    </row>
    <row r="920" spans="1:21" s="45" customFormat="1">
      <c r="A920" s="76"/>
      <c r="B920" s="308">
        <v>2014</v>
      </c>
      <c r="C920" s="145">
        <v>8300</v>
      </c>
      <c r="D920" s="308">
        <v>3</v>
      </c>
      <c r="E920" s="308">
        <v>5000</v>
      </c>
      <c r="F920" s="308">
        <v>5300</v>
      </c>
      <c r="G920" s="308">
        <v>532</v>
      </c>
      <c r="H920" s="308">
        <v>6</v>
      </c>
      <c r="I920" s="406" t="s">
        <v>610</v>
      </c>
      <c r="J920" s="70">
        <v>0</v>
      </c>
      <c r="K920" s="70">
        <v>0</v>
      </c>
      <c r="L920" s="407">
        <f t="shared" ref="L920:L933" si="294">J920+K920</f>
        <v>0</v>
      </c>
      <c r="M920" s="70">
        <v>0</v>
      </c>
      <c r="N920" s="70">
        <v>0</v>
      </c>
      <c r="O920" s="407">
        <f t="shared" ref="O920:O933" si="295">+M920+N920</f>
        <v>0</v>
      </c>
      <c r="P920" s="407">
        <f t="shared" ref="P920:P933" si="296">+L920+O920</f>
        <v>0</v>
      </c>
      <c r="Q920" s="446" t="s">
        <v>54</v>
      </c>
      <c r="R920" s="414"/>
      <c r="S920" s="415"/>
      <c r="T920" s="128" t="s">
        <v>229</v>
      </c>
    </row>
    <row r="921" spans="1:21" s="45" customFormat="1">
      <c r="A921" s="76"/>
      <c r="B921" s="308">
        <v>2014</v>
      </c>
      <c r="C921" s="145">
        <v>8300</v>
      </c>
      <c r="D921" s="308">
        <v>3</v>
      </c>
      <c r="E921" s="308">
        <v>5000</v>
      </c>
      <c r="F921" s="308">
        <v>5300</v>
      </c>
      <c r="G921" s="308">
        <v>532</v>
      </c>
      <c r="H921" s="308">
        <v>7</v>
      </c>
      <c r="I921" s="406" t="s">
        <v>350</v>
      </c>
      <c r="J921" s="70">
        <v>0</v>
      </c>
      <c r="K921" s="70">
        <v>0</v>
      </c>
      <c r="L921" s="407">
        <f t="shared" si="294"/>
        <v>0</v>
      </c>
      <c r="M921" s="70">
        <v>0</v>
      </c>
      <c r="N921" s="70">
        <v>0</v>
      </c>
      <c r="O921" s="407">
        <f t="shared" si="295"/>
        <v>0</v>
      </c>
      <c r="P921" s="407">
        <f t="shared" si="296"/>
        <v>0</v>
      </c>
      <c r="Q921" s="446" t="s">
        <v>54</v>
      </c>
      <c r="R921" s="414"/>
      <c r="S921" s="415"/>
      <c r="T921" s="128" t="s">
        <v>229</v>
      </c>
    </row>
    <row r="922" spans="1:21" s="45" customFormat="1">
      <c r="A922" s="76"/>
      <c r="B922" s="308">
        <v>2014</v>
      </c>
      <c r="C922" s="145">
        <v>8300</v>
      </c>
      <c r="D922" s="308">
        <v>3</v>
      </c>
      <c r="E922" s="308">
        <v>5000</v>
      </c>
      <c r="F922" s="308">
        <v>5300</v>
      </c>
      <c r="G922" s="308">
        <v>532</v>
      </c>
      <c r="H922" s="308">
        <v>8</v>
      </c>
      <c r="I922" s="429" t="s">
        <v>611</v>
      </c>
      <c r="J922" s="70">
        <v>0</v>
      </c>
      <c r="K922" s="70">
        <v>0</v>
      </c>
      <c r="L922" s="407">
        <f t="shared" si="294"/>
        <v>0</v>
      </c>
      <c r="M922" s="70">
        <v>0</v>
      </c>
      <c r="N922" s="70">
        <v>0</v>
      </c>
      <c r="O922" s="407">
        <f t="shared" si="295"/>
        <v>0</v>
      </c>
      <c r="P922" s="407">
        <f t="shared" si="296"/>
        <v>0</v>
      </c>
      <c r="Q922" s="407" t="s">
        <v>383</v>
      </c>
      <c r="R922" s="505"/>
      <c r="S922" s="407"/>
      <c r="T922" s="138" t="s">
        <v>229</v>
      </c>
      <c r="U922" s="164"/>
    </row>
    <row r="923" spans="1:21" s="45" customFormat="1">
      <c r="A923" s="76"/>
      <c r="B923" s="308">
        <v>2014</v>
      </c>
      <c r="C923" s="145">
        <v>8300</v>
      </c>
      <c r="D923" s="308">
        <v>3</v>
      </c>
      <c r="E923" s="308">
        <v>5000</v>
      </c>
      <c r="F923" s="308">
        <v>5300</v>
      </c>
      <c r="G923" s="308">
        <v>532</v>
      </c>
      <c r="H923" s="308">
        <v>9</v>
      </c>
      <c r="I923" s="429" t="s">
        <v>612</v>
      </c>
      <c r="J923" s="70">
        <v>0</v>
      </c>
      <c r="K923" s="70">
        <v>0</v>
      </c>
      <c r="L923" s="407">
        <f t="shared" si="294"/>
        <v>0</v>
      </c>
      <c r="M923" s="70">
        <v>0</v>
      </c>
      <c r="N923" s="70">
        <v>0</v>
      </c>
      <c r="O923" s="407">
        <f t="shared" si="295"/>
        <v>0</v>
      </c>
      <c r="P923" s="407">
        <f t="shared" si="296"/>
        <v>0</v>
      </c>
      <c r="Q923" s="407" t="s">
        <v>54</v>
      </c>
      <c r="R923" s="505"/>
      <c r="S923" s="407"/>
      <c r="T923" s="138" t="s">
        <v>229</v>
      </c>
      <c r="U923" s="164"/>
    </row>
    <row r="924" spans="1:21" s="45" customFormat="1">
      <c r="A924" s="76"/>
      <c r="B924" s="308">
        <v>2014</v>
      </c>
      <c r="C924" s="145">
        <v>8300</v>
      </c>
      <c r="D924" s="308">
        <v>3</v>
      </c>
      <c r="E924" s="308">
        <v>5000</v>
      </c>
      <c r="F924" s="308">
        <v>5300</v>
      </c>
      <c r="G924" s="308">
        <v>532</v>
      </c>
      <c r="H924" s="308">
        <v>10</v>
      </c>
      <c r="I924" s="429" t="s">
        <v>613</v>
      </c>
      <c r="J924" s="70">
        <v>0</v>
      </c>
      <c r="K924" s="70">
        <v>0</v>
      </c>
      <c r="L924" s="407">
        <f t="shared" si="294"/>
        <v>0</v>
      </c>
      <c r="M924" s="70">
        <v>0</v>
      </c>
      <c r="N924" s="70">
        <v>0</v>
      </c>
      <c r="O924" s="407">
        <f t="shared" si="295"/>
        <v>0</v>
      </c>
      <c r="P924" s="407">
        <f t="shared" si="296"/>
        <v>0</v>
      </c>
      <c r="Q924" s="407" t="s">
        <v>54</v>
      </c>
      <c r="R924" s="505"/>
      <c r="S924" s="407"/>
      <c r="T924" s="138" t="s">
        <v>229</v>
      </c>
      <c r="U924" s="164"/>
    </row>
    <row r="925" spans="1:21" s="45" customFormat="1">
      <c r="A925" s="76"/>
      <c r="B925" s="308">
        <v>2014</v>
      </c>
      <c r="C925" s="145">
        <v>8300</v>
      </c>
      <c r="D925" s="308">
        <v>3</v>
      </c>
      <c r="E925" s="308">
        <v>5000</v>
      </c>
      <c r="F925" s="308">
        <v>5300</v>
      </c>
      <c r="G925" s="308">
        <v>532</v>
      </c>
      <c r="H925" s="308">
        <v>11</v>
      </c>
      <c r="I925" s="429" t="s">
        <v>614</v>
      </c>
      <c r="J925" s="70">
        <v>0</v>
      </c>
      <c r="K925" s="70">
        <v>0</v>
      </c>
      <c r="L925" s="407">
        <f t="shared" si="294"/>
        <v>0</v>
      </c>
      <c r="M925" s="70">
        <v>0</v>
      </c>
      <c r="N925" s="70">
        <v>0</v>
      </c>
      <c r="O925" s="407">
        <f t="shared" si="295"/>
        <v>0</v>
      </c>
      <c r="P925" s="407">
        <f t="shared" si="296"/>
        <v>0</v>
      </c>
      <c r="Q925" s="407" t="s">
        <v>410</v>
      </c>
      <c r="R925" s="505"/>
      <c r="S925" s="407"/>
      <c r="T925" s="138" t="s">
        <v>229</v>
      </c>
      <c r="U925" s="164"/>
    </row>
    <row r="926" spans="1:21" s="45" customFormat="1">
      <c r="A926" s="76"/>
      <c r="B926" s="308">
        <v>2014</v>
      </c>
      <c r="C926" s="145">
        <v>8300</v>
      </c>
      <c r="D926" s="308">
        <v>3</v>
      </c>
      <c r="E926" s="308">
        <v>5000</v>
      </c>
      <c r="F926" s="308">
        <v>5300</v>
      </c>
      <c r="G926" s="308">
        <v>532</v>
      </c>
      <c r="H926" s="308">
        <v>12</v>
      </c>
      <c r="I926" s="429" t="s">
        <v>615</v>
      </c>
      <c r="J926" s="70">
        <v>0</v>
      </c>
      <c r="K926" s="70">
        <v>0</v>
      </c>
      <c r="L926" s="407">
        <f t="shared" si="294"/>
        <v>0</v>
      </c>
      <c r="M926" s="70">
        <v>0</v>
      </c>
      <c r="N926" s="70">
        <v>0</v>
      </c>
      <c r="O926" s="407">
        <f t="shared" si="295"/>
        <v>0</v>
      </c>
      <c r="P926" s="407">
        <f t="shared" si="296"/>
        <v>0</v>
      </c>
      <c r="Q926" s="407" t="s">
        <v>410</v>
      </c>
      <c r="R926" s="505"/>
      <c r="S926" s="407"/>
      <c r="T926" s="138" t="s">
        <v>229</v>
      </c>
      <c r="U926" s="164"/>
    </row>
    <row r="927" spans="1:21" s="45" customFormat="1">
      <c r="A927" s="76"/>
      <c r="B927" s="308">
        <v>2014</v>
      </c>
      <c r="C927" s="145">
        <v>8300</v>
      </c>
      <c r="D927" s="308">
        <v>3</v>
      </c>
      <c r="E927" s="308">
        <v>5000</v>
      </c>
      <c r="F927" s="308">
        <v>5300</v>
      </c>
      <c r="G927" s="308">
        <v>532</v>
      </c>
      <c r="H927" s="308">
        <v>13</v>
      </c>
      <c r="I927" s="429" t="s">
        <v>616</v>
      </c>
      <c r="J927" s="70">
        <v>0</v>
      </c>
      <c r="K927" s="70">
        <v>0</v>
      </c>
      <c r="L927" s="407">
        <f t="shared" si="294"/>
        <v>0</v>
      </c>
      <c r="M927" s="70">
        <v>0</v>
      </c>
      <c r="N927" s="70">
        <v>0</v>
      </c>
      <c r="O927" s="407">
        <f t="shared" si="295"/>
        <v>0</v>
      </c>
      <c r="P927" s="407">
        <f t="shared" si="296"/>
        <v>0</v>
      </c>
      <c r="Q927" s="407" t="s">
        <v>410</v>
      </c>
      <c r="R927" s="505"/>
      <c r="S927" s="407"/>
      <c r="T927" s="138" t="s">
        <v>229</v>
      </c>
      <c r="U927" s="164"/>
    </row>
    <row r="928" spans="1:21" s="45" customFormat="1">
      <c r="A928" s="76"/>
      <c r="B928" s="308">
        <v>2014</v>
      </c>
      <c r="C928" s="145">
        <v>8300</v>
      </c>
      <c r="D928" s="308">
        <v>3</v>
      </c>
      <c r="E928" s="308">
        <v>5000</v>
      </c>
      <c r="F928" s="308">
        <v>5300</v>
      </c>
      <c r="G928" s="308">
        <v>532</v>
      </c>
      <c r="H928" s="308">
        <v>14</v>
      </c>
      <c r="I928" s="429" t="s">
        <v>617</v>
      </c>
      <c r="J928" s="70">
        <v>0</v>
      </c>
      <c r="K928" s="70">
        <v>0</v>
      </c>
      <c r="L928" s="407">
        <f t="shared" si="294"/>
        <v>0</v>
      </c>
      <c r="M928" s="70">
        <v>0</v>
      </c>
      <c r="N928" s="70">
        <v>0</v>
      </c>
      <c r="O928" s="407">
        <f t="shared" si="295"/>
        <v>0</v>
      </c>
      <c r="P928" s="407">
        <f t="shared" si="296"/>
        <v>0</v>
      </c>
      <c r="Q928" s="407" t="s">
        <v>410</v>
      </c>
      <c r="R928" s="505"/>
      <c r="S928" s="407"/>
      <c r="T928" s="138" t="s">
        <v>229</v>
      </c>
      <c r="U928" s="164"/>
    </row>
    <row r="929" spans="1:21" s="45" customFormat="1">
      <c r="A929" s="76"/>
      <c r="B929" s="308">
        <v>2014</v>
      </c>
      <c r="C929" s="145">
        <v>8300</v>
      </c>
      <c r="D929" s="308">
        <v>3</v>
      </c>
      <c r="E929" s="308">
        <v>5000</v>
      </c>
      <c r="F929" s="308">
        <v>5300</v>
      </c>
      <c r="G929" s="308">
        <v>532</v>
      </c>
      <c r="H929" s="308">
        <v>15</v>
      </c>
      <c r="I929" s="429" t="s">
        <v>618</v>
      </c>
      <c r="J929" s="70">
        <v>0</v>
      </c>
      <c r="K929" s="70">
        <v>0</v>
      </c>
      <c r="L929" s="407">
        <f t="shared" si="294"/>
        <v>0</v>
      </c>
      <c r="M929" s="70">
        <v>0</v>
      </c>
      <c r="N929" s="70">
        <v>0</v>
      </c>
      <c r="O929" s="407">
        <f t="shared" si="295"/>
        <v>0</v>
      </c>
      <c r="P929" s="407">
        <f t="shared" si="296"/>
        <v>0</v>
      </c>
      <c r="Q929" s="407" t="s">
        <v>410</v>
      </c>
      <c r="R929" s="505"/>
      <c r="S929" s="407"/>
      <c r="T929" s="138" t="s">
        <v>229</v>
      </c>
      <c r="U929" s="164"/>
    </row>
    <row r="930" spans="1:21" s="45" customFormat="1">
      <c r="A930" s="76"/>
      <c r="B930" s="308">
        <v>2014</v>
      </c>
      <c r="C930" s="145">
        <v>8300</v>
      </c>
      <c r="D930" s="308">
        <v>3</v>
      </c>
      <c r="E930" s="308">
        <v>5000</v>
      </c>
      <c r="F930" s="308">
        <v>5300</v>
      </c>
      <c r="G930" s="308">
        <v>532</v>
      </c>
      <c r="H930" s="308">
        <v>16</v>
      </c>
      <c r="I930" s="429" t="s">
        <v>619</v>
      </c>
      <c r="J930" s="70">
        <v>0</v>
      </c>
      <c r="K930" s="70">
        <v>0</v>
      </c>
      <c r="L930" s="407">
        <f t="shared" si="294"/>
        <v>0</v>
      </c>
      <c r="M930" s="70">
        <v>0</v>
      </c>
      <c r="N930" s="70">
        <v>0</v>
      </c>
      <c r="O930" s="407">
        <f t="shared" si="295"/>
        <v>0</v>
      </c>
      <c r="P930" s="407">
        <f t="shared" si="296"/>
        <v>0</v>
      </c>
      <c r="Q930" s="407" t="s">
        <v>54</v>
      </c>
      <c r="R930" s="505"/>
      <c r="S930" s="407"/>
      <c r="T930" s="138" t="s">
        <v>229</v>
      </c>
      <c r="U930" s="164"/>
    </row>
    <row r="931" spans="1:21" s="45" customFormat="1">
      <c r="A931" s="76"/>
      <c r="B931" s="308">
        <v>2014</v>
      </c>
      <c r="C931" s="145">
        <v>8300</v>
      </c>
      <c r="D931" s="308">
        <v>3</v>
      </c>
      <c r="E931" s="308">
        <v>5000</v>
      </c>
      <c r="F931" s="308">
        <v>5300</v>
      </c>
      <c r="G931" s="308">
        <v>532</v>
      </c>
      <c r="H931" s="308">
        <v>17</v>
      </c>
      <c r="I931" s="429" t="s">
        <v>620</v>
      </c>
      <c r="J931" s="70">
        <v>0</v>
      </c>
      <c r="K931" s="70">
        <v>0</v>
      </c>
      <c r="L931" s="407">
        <f t="shared" si="294"/>
        <v>0</v>
      </c>
      <c r="M931" s="70">
        <v>0</v>
      </c>
      <c r="N931" s="70">
        <v>0</v>
      </c>
      <c r="O931" s="407">
        <f t="shared" si="295"/>
        <v>0</v>
      </c>
      <c r="P931" s="407">
        <f t="shared" si="296"/>
        <v>0</v>
      </c>
      <c r="Q931" s="422" t="s">
        <v>54</v>
      </c>
      <c r="R931" s="414"/>
      <c r="S931" s="72"/>
      <c r="T931" s="128" t="s">
        <v>229</v>
      </c>
      <c r="U931" s="76"/>
    </row>
    <row r="932" spans="1:21" s="45" customFormat="1">
      <c r="A932" s="76"/>
      <c r="B932" s="308">
        <v>2014</v>
      </c>
      <c r="C932" s="145">
        <v>8300</v>
      </c>
      <c r="D932" s="308">
        <v>3</v>
      </c>
      <c r="E932" s="308">
        <v>5000</v>
      </c>
      <c r="F932" s="308">
        <v>5300</v>
      </c>
      <c r="G932" s="308">
        <v>532</v>
      </c>
      <c r="H932" s="308">
        <v>18</v>
      </c>
      <c r="I932" s="429" t="s">
        <v>621</v>
      </c>
      <c r="J932" s="70">
        <v>0</v>
      </c>
      <c r="K932" s="70">
        <v>0</v>
      </c>
      <c r="L932" s="407">
        <f t="shared" si="294"/>
        <v>0</v>
      </c>
      <c r="M932" s="70">
        <v>0</v>
      </c>
      <c r="N932" s="70">
        <v>0</v>
      </c>
      <c r="O932" s="407">
        <f t="shared" si="295"/>
        <v>0</v>
      </c>
      <c r="P932" s="407">
        <f t="shared" si="296"/>
        <v>0</v>
      </c>
      <c r="Q932" s="422" t="s">
        <v>54</v>
      </c>
      <c r="R932" s="414"/>
      <c r="S932" s="72"/>
      <c r="T932" s="128" t="s">
        <v>229</v>
      </c>
      <c r="U932" s="76"/>
    </row>
    <row r="933" spans="1:21" s="45" customFormat="1">
      <c r="A933" s="76"/>
      <c r="B933" s="308">
        <v>2014</v>
      </c>
      <c r="C933" s="145">
        <v>8300</v>
      </c>
      <c r="D933" s="308">
        <v>3</v>
      </c>
      <c r="E933" s="308">
        <v>5000</v>
      </c>
      <c r="F933" s="308">
        <v>5300</v>
      </c>
      <c r="G933" s="308">
        <v>532</v>
      </c>
      <c r="H933" s="308">
        <v>19</v>
      </c>
      <c r="I933" s="429" t="s">
        <v>622</v>
      </c>
      <c r="J933" s="70">
        <v>0</v>
      </c>
      <c r="K933" s="70">
        <v>0</v>
      </c>
      <c r="L933" s="407">
        <f t="shared" si="294"/>
        <v>0</v>
      </c>
      <c r="M933" s="70">
        <v>0</v>
      </c>
      <c r="N933" s="70">
        <v>0</v>
      </c>
      <c r="O933" s="407">
        <f t="shared" si="295"/>
        <v>0</v>
      </c>
      <c r="P933" s="407">
        <f t="shared" si="296"/>
        <v>0</v>
      </c>
      <c r="Q933" s="422" t="s">
        <v>54</v>
      </c>
      <c r="R933" s="414"/>
      <c r="S933" s="72"/>
      <c r="T933" s="128" t="s">
        <v>229</v>
      </c>
      <c r="U933" s="76"/>
    </row>
    <row r="934" spans="1:21" s="77" customFormat="1">
      <c r="A934" s="76"/>
      <c r="B934" s="402">
        <v>2014</v>
      </c>
      <c r="C934" s="403">
        <v>8300</v>
      </c>
      <c r="D934" s="402">
        <v>3</v>
      </c>
      <c r="E934" s="402">
        <v>5000</v>
      </c>
      <c r="F934" s="402">
        <v>5400</v>
      </c>
      <c r="G934" s="402"/>
      <c r="H934" s="402"/>
      <c r="I934" s="232" t="s">
        <v>380</v>
      </c>
      <c r="J934" s="170">
        <f>J935</f>
        <v>0</v>
      </c>
      <c r="K934" s="170">
        <f t="shared" ref="K934:P934" si="297">K935</f>
        <v>0</v>
      </c>
      <c r="L934" s="170">
        <f t="shared" si="297"/>
        <v>0</v>
      </c>
      <c r="M934" s="170">
        <f t="shared" si="297"/>
        <v>0</v>
      </c>
      <c r="N934" s="170">
        <f t="shared" si="297"/>
        <v>0</v>
      </c>
      <c r="O934" s="170">
        <f t="shared" si="297"/>
        <v>0</v>
      </c>
      <c r="P934" s="170">
        <f t="shared" si="297"/>
        <v>0</v>
      </c>
      <c r="Q934" s="170"/>
      <c r="R934" s="404"/>
      <c r="S934" s="170"/>
      <c r="T934" s="57"/>
      <c r="U934" s="76"/>
    </row>
    <row r="935" spans="1:21" s="79" customFormat="1">
      <c r="A935" s="76"/>
      <c r="B935" s="100">
        <v>2014</v>
      </c>
      <c r="C935" s="245">
        <v>8300</v>
      </c>
      <c r="D935" s="100">
        <v>3</v>
      </c>
      <c r="E935" s="100">
        <v>5000</v>
      </c>
      <c r="F935" s="100">
        <v>5400</v>
      </c>
      <c r="G935" s="100">
        <v>541</v>
      </c>
      <c r="H935" s="100"/>
      <c r="I935" s="233" t="s">
        <v>197</v>
      </c>
      <c r="J935" s="171">
        <f>SUM(J936:J938)</f>
        <v>0</v>
      </c>
      <c r="K935" s="171">
        <f t="shared" ref="K935:P935" si="298">SUM(K936:K938)</f>
        <v>0</v>
      </c>
      <c r="L935" s="171">
        <f t="shared" si="298"/>
        <v>0</v>
      </c>
      <c r="M935" s="171">
        <f t="shared" si="298"/>
        <v>0</v>
      </c>
      <c r="N935" s="171">
        <f t="shared" si="298"/>
        <v>0</v>
      </c>
      <c r="O935" s="171">
        <f t="shared" si="298"/>
        <v>0</v>
      </c>
      <c r="P935" s="171">
        <f t="shared" si="298"/>
        <v>0</v>
      </c>
      <c r="Q935" s="171"/>
      <c r="R935" s="405"/>
      <c r="S935" s="171"/>
      <c r="T935" s="63"/>
      <c r="U935" s="76"/>
    </row>
    <row r="936" spans="1:21" s="45" customFormat="1">
      <c r="A936" s="76"/>
      <c r="B936" s="445">
        <v>2014</v>
      </c>
      <c r="C936" s="142">
        <v>8300</v>
      </c>
      <c r="D936" s="445">
        <v>3</v>
      </c>
      <c r="E936" s="445">
        <v>5000</v>
      </c>
      <c r="F936" s="445">
        <v>5400</v>
      </c>
      <c r="G936" s="445">
        <v>541</v>
      </c>
      <c r="H936" s="445">
        <v>1</v>
      </c>
      <c r="I936" s="406" t="s">
        <v>623</v>
      </c>
      <c r="J936" s="70">
        <v>0</v>
      </c>
      <c r="K936" s="70">
        <v>0</v>
      </c>
      <c r="L936" s="407">
        <f>J936+K936</f>
        <v>0</v>
      </c>
      <c r="M936" s="70">
        <v>0</v>
      </c>
      <c r="N936" s="70">
        <v>0</v>
      </c>
      <c r="O936" s="407">
        <f>+M936+N936</f>
        <v>0</v>
      </c>
      <c r="P936" s="407">
        <f>+L936+O936</f>
        <v>0</v>
      </c>
      <c r="Q936" s="72" t="s">
        <v>54</v>
      </c>
      <c r="R936" s="71"/>
      <c r="S936" s="72"/>
      <c r="T936" s="128" t="s">
        <v>229</v>
      </c>
      <c r="U936" s="76"/>
    </row>
    <row r="937" spans="1:21" s="45" customFormat="1">
      <c r="A937" s="76"/>
      <c r="B937" s="445">
        <v>2014</v>
      </c>
      <c r="C937" s="142">
        <v>8300</v>
      </c>
      <c r="D937" s="445">
        <v>3</v>
      </c>
      <c r="E937" s="445">
        <v>5000</v>
      </c>
      <c r="F937" s="445">
        <v>5400</v>
      </c>
      <c r="G937" s="445">
        <v>541</v>
      </c>
      <c r="H937" s="445">
        <v>2</v>
      </c>
      <c r="I937" s="406" t="s">
        <v>624</v>
      </c>
      <c r="J937" s="70">
        <v>0</v>
      </c>
      <c r="K937" s="70">
        <v>0</v>
      </c>
      <c r="L937" s="407">
        <f>J937+K937</f>
        <v>0</v>
      </c>
      <c r="M937" s="70">
        <v>0</v>
      </c>
      <c r="N937" s="70">
        <v>0</v>
      </c>
      <c r="O937" s="407">
        <f>+M937+N937</f>
        <v>0</v>
      </c>
      <c r="P937" s="407">
        <f>+L937+O937</f>
        <v>0</v>
      </c>
      <c r="Q937" s="72" t="s">
        <v>54</v>
      </c>
      <c r="R937" s="71"/>
      <c r="S937" s="72"/>
      <c r="T937" s="128" t="s">
        <v>229</v>
      </c>
      <c r="U937" s="76"/>
    </row>
    <row r="938" spans="1:21" s="45" customFormat="1">
      <c r="A938" s="76"/>
      <c r="B938" s="445">
        <v>2014</v>
      </c>
      <c r="C938" s="142">
        <v>8300</v>
      </c>
      <c r="D938" s="445">
        <v>3</v>
      </c>
      <c r="E938" s="445">
        <v>5000</v>
      </c>
      <c r="F938" s="445">
        <v>5400</v>
      </c>
      <c r="G938" s="445">
        <v>541</v>
      </c>
      <c r="H938" s="445">
        <v>3</v>
      </c>
      <c r="I938" s="406" t="s">
        <v>625</v>
      </c>
      <c r="J938" s="70">
        <v>0</v>
      </c>
      <c r="K938" s="70">
        <v>0</v>
      </c>
      <c r="L938" s="407">
        <f>J938+K938</f>
        <v>0</v>
      </c>
      <c r="M938" s="70">
        <v>0</v>
      </c>
      <c r="N938" s="70">
        <v>0</v>
      </c>
      <c r="O938" s="407">
        <f>+M938+N938</f>
        <v>0</v>
      </c>
      <c r="P938" s="407">
        <f>+L938+O938</f>
        <v>0</v>
      </c>
      <c r="Q938" s="72" t="s">
        <v>54</v>
      </c>
      <c r="R938" s="71"/>
      <c r="S938" s="72"/>
      <c r="T938" s="128" t="s">
        <v>229</v>
      </c>
      <c r="U938" s="76"/>
    </row>
    <row r="939" spans="1:21" s="77" customFormat="1">
      <c r="A939" s="76"/>
      <c r="B939" s="402">
        <v>2014</v>
      </c>
      <c r="C939" s="403">
        <v>8300</v>
      </c>
      <c r="D939" s="402">
        <v>3</v>
      </c>
      <c r="E939" s="402">
        <v>5000</v>
      </c>
      <c r="F939" s="402">
        <v>5500</v>
      </c>
      <c r="G939" s="402"/>
      <c r="H939" s="402"/>
      <c r="I939" s="232" t="s">
        <v>626</v>
      </c>
      <c r="J939" s="170">
        <f>J940</f>
        <v>0</v>
      </c>
      <c r="K939" s="170">
        <f t="shared" ref="K939:P939" si="299">K940</f>
        <v>0</v>
      </c>
      <c r="L939" s="170">
        <f t="shared" si="299"/>
        <v>0</v>
      </c>
      <c r="M939" s="170">
        <f t="shared" si="299"/>
        <v>0</v>
      </c>
      <c r="N939" s="170">
        <f t="shared" si="299"/>
        <v>0</v>
      </c>
      <c r="O939" s="170">
        <f t="shared" si="299"/>
        <v>0</v>
      </c>
      <c r="P939" s="170">
        <f t="shared" si="299"/>
        <v>0</v>
      </c>
      <c r="Q939" s="170"/>
      <c r="R939" s="404"/>
      <c r="S939" s="170"/>
      <c r="T939" s="57"/>
      <c r="U939" s="76"/>
    </row>
    <row r="940" spans="1:21" s="79" customFormat="1">
      <c r="A940" s="76"/>
      <c r="B940" s="100">
        <v>2014</v>
      </c>
      <c r="C940" s="245">
        <v>8300</v>
      </c>
      <c r="D940" s="100">
        <v>3</v>
      </c>
      <c r="E940" s="100">
        <v>5000</v>
      </c>
      <c r="F940" s="100">
        <v>5500</v>
      </c>
      <c r="G940" s="100">
        <v>551</v>
      </c>
      <c r="H940" s="100"/>
      <c r="I940" s="233" t="s">
        <v>627</v>
      </c>
      <c r="J940" s="171">
        <f>SUM(J941:J953)</f>
        <v>0</v>
      </c>
      <c r="K940" s="171">
        <f t="shared" ref="K940:P940" si="300">SUM(K941:K953)</f>
        <v>0</v>
      </c>
      <c r="L940" s="171">
        <f t="shared" si="300"/>
        <v>0</v>
      </c>
      <c r="M940" s="171">
        <f t="shared" si="300"/>
        <v>0</v>
      </c>
      <c r="N940" s="171">
        <f t="shared" si="300"/>
        <v>0</v>
      </c>
      <c r="O940" s="171">
        <f t="shared" si="300"/>
        <v>0</v>
      </c>
      <c r="P940" s="171">
        <f t="shared" si="300"/>
        <v>0</v>
      </c>
      <c r="Q940" s="171"/>
      <c r="R940" s="405"/>
      <c r="S940" s="171"/>
      <c r="T940" s="63"/>
      <c r="U940" s="76"/>
    </row>
    <row r="941" spans="1:21" s="45" customFormat="1">
      <c r="A941" s="76"/>
      <c r="B941" s="445">
        <v>2014</v>
      </c>
      <c r="C941" s="142">
        <v>8300</v>
      </c>
      <c r="D941" s="445">
        <v>3</v>
      </c>
      <c r="E941" s="445">
        <v>5000</v>
      </c>
      <c r="F941" s="445">
        <v>5500</v>
      </c>
      <c r="G941" s="445">
        <v>551</v>
      </c>
      <c r="H941" s="445">
        <v>1</v>
      </c>
      <c r="I941" s="406" t="s">
        <v>628</v>
      </c>
      <c r="J941" s="70">
        <v>0</v>
      </c>
      <c r="K941" s="70">
        <v>0</v>
      </c>
      <c r="L941" s="407">
        <f t="shared" ref="L941:L950" si="301">J941+K941</f>
        <v>0</v>
      </c>
      <c r="M941" s="70">
        <v>0</v>
      </c>
      <c r="N941" s="70">
        <v>0</v>
      </c>
      <c r="O941" s="407">
        <f t="shared" ref="O941:O950" si="302">+M941+N941</f>
        <v>0</v>
      </c>
      <c r="P941" s="407">
        <f t="shared" ref="P941:P950" si="303">+L941+O941</f>
        <v>0</v>
      </c>
      <c r="Q941" s="72" t="s">
        <v>54</v>
      </c>
      <c r="R941" s="71"/>
      <c r="S941" s="72"/>
      <c r="T941" s="128" t="s">
        <v>229</v>
      </c>
      <c r="U941" s="76"/>
    </row>
    <row r="942" spans="1:21" s="45" customFormat="1">
      <c r="A942" s="76"/>
      <c r="B942" s="445">
        <v>2014</v>
      </c>
      <c r="C942" s="142">
        <v>8300</v>
      </c>
      <c r="D942" s="445">
        <v>3</v>
      </c>
      <c r="E942" s="445">
        <v>5000</v>
      </c>
      <c r="F942" s="445">
        <v>5500</v>
      </c>
      <c r="G942" s="445">
        <v>551</v>
      </c>
      <c r="H942" s="445">
        <v>2</v>
      </c>
      <c r="I942" s="406" t="s">
        <v>629</v>
      </c>
      <c r="J942" s="70">
        <v>0</v>
      </c>
      <c r="K942" s="70">
        <v>0</v>
      </c>
      <c r="L942" s="407">
        <f t="shared" si="301"/>
        <v>0</v>
      </c>
      <c r="M942" s="70">
        <v>0</v>
      </c>
      <c r="N942" s="70">
        <v>0</v>
      </c>
      <c r="O942" s="407">
        <f t="shared" si="302"/>
        <v>0</v>
      </c>
      <c r="P942" s="407">
        <f t="shared" si="303"/>
        <v>0</v>
      </c>
      <c r="Q942" s="72" t="s">
        <v>54</v>
      </c>
      <c r="R942" s="71"/>
      <c r="S942" s="72"/>
      <c r="T942" s="128" t="s">
        <v>229</v>
      </c>
      <c r="U942" s="76"/>
    </row>
    <row r="943" spans="1:21" s="45" customFormat="1">
      <c r="A943" s="76"/>
      <c r="B943" s="445">
        <v>2014</v>
      </c>
      <c r="C943" s="142">
        <v>8300</v>
      </c>
      <c r="D943" s="445">
        <v>3</v>
      </c>
      <c r="E943" s="445">
        <v>5000</v>
      </c>
      <c r="F943" s="445">
        <v>5500</v>
      </c>
      <c r="G943" s="445">
        <v>551</v>
      </c>
      <c r="H943" s="445">
        <v>3</v>
      </c>
      <c r="I943" s="406" t="s">
        <v>630</v>
      </c>
      <c r="J943" s="70">
        <v>0</v>
      </c>
      <c r="K943" s="70">
        <v>0</v>
      </c>
      <c r="L943" s="407">
        <f t="shared" si="301"/>
        <v>0</v>
      </c>
      <c r="M943" s="70">
        <v>0</v>
      </c>
      <c r="N943" s="70">
        <v>0</v>
      </c>
      <c r="O943" s="407">
        <f t="shared" si="302"/>
        <v>0</v>
      </c>
      <c r="P943" s="407">
        <f t="shared" si="303"/>
        <v>0</v>
      </c>
      <c r="Q943" s="72" t="s">
        <v>54</v>
      </c>
      <c r="R943" s="71"/>
      <c r="S943" s="72"/>
      <c r="T943" s="128" t="s">
        <v>229</v>
      </c>
      <c r="U943" s="76"/>
    </row>
    <row r="944" spans="1:21" s="45" customFormat="1">
      <c r="A944" s="76"/>
      <c r="B944" s="445">
        <v>2014</v>
      </c>
      <c r="C944" s="142">
        <v>8300</v>
      </c>
      <c r="D944" s="445">
        <v>3</v>
      </c>
      <c r="E944" s="445">
        <v>5000</v>
      </c>
      <c r="F944" s="445">
        <v>5500</v>
      </c>
      <c r="G944" s="445">
        <v>551</v>
      </c>
      <c r="H944" s="445">
        <v>4</v>
      </c>
      <c r="I944" s="406" t="s">
        <v>631</v>
      </c>
      <c r="J944" s="70">
        <v>0</v>
      </c>
      <c r="K944" s="70">
        <v>0</v>
      </c>
      <c r="L944" s="407">
        <f t="shared" si="301"/>
        <v>0</v>
      </c>
      <c r="M944" s="70">
        <v>0</v>
      </c>
      <c r="N944" s="70">
        <v>0</v>
      </c>
      <c r="O944" s="407">
        <f t="shared" si="302"/>
        <v>0</v>
      </c>
      <c r="P944" s="407">
        <f t="shared" si="303"/>
        <v>0</v>
      </c>
      <c r="Q944" s="72" t="s">
        <v>54</v>
      </c>
      <c r="R944" s="71"/>
      <c r="S944" s="72"/>
      <c r="T944" s="128" t="s">
        <v>229</v>
      </c>
      <c r="U944" s="76"/>
    </row>
    <row r="945" spans="1:21" s="45" customFormat="1">
      <c r="A945" s="76"/>
      <c r="B945" s="445">
        <v>2014</v>
      </c>
      <c r="C945" s="142">
        <v>8300</v>
      </c>
      <c r="D945" s="445">
        <v>3</v>
      </c>
      <c r="E945" s="445">
        <v>5000</v>
      </c>
      <c r="F945" s="445">
        <v>5500</v>
      </c>
      <c r="G945" s="445">
        <v>551</v>
      </c>
      <c r="H945" s="445">
        <v>5</v>
      </c>
      <c r="I945" s="406" t="s">
        <v>632</v>
      </c>
      <c r="J945" s="70">
        <v>0</v>
      </c>
      <c r="K945" s="70">
        <v>0</v>
      </c>
      <c r="L945" s="407">
        <f t="shared" si="301"/>
        <v>0</v>
      </c>
      <c r="M945" s="70">
        <v>0</v>
      </c>
      <c r="N945" s="70">
        <v>0</v>
      </c>
      <c r="O945" s="407">
        <f t="shared" si="302"/>
        <v>0</v>
      </c>
      <c r="P945" s="407">
        <f t="shared" si="303"/>
        <v>0</v>
      </c>
      <c r="Q945" s="72" t="s">
        <v>54</v>
      </c>
      <c r="R945" s="71"/>
      <c r="S945" s="72"/>
      <c r="T945" s="128" t="s">
        <v>229</v>
      </c>
      <c r="U945" s="76"/>
    </row>
    <row r="946" spans="1:21" s="45" customFormat="1">
      <c r="A946" s="76"/>
      <c r="B946" s="445">
        <v>2014</v>
      </c>
      <c r="C946" s="142">
        <v>8300</v>
      </c>
      <c r="D946" s="445">
        <v>3</v>
      </c>
      <c r="E946" s="445">
        <v>5000</v>
      </c>
      <c r="F946" s="445">
        <v>5500</v>
      </c>
      <c r="G946" s="445">
        <v>551</v>
      </c>
      <c r="H946" s="445">
        <v>6</v>
      </c>
      <c r="I946" s="406" t="s">
        <v>488</v>
      </c>
      <c r="J946" s="70">
        <v>0</v>
      </c>
      <c r="K946" s="70">
        <v>0</v>
      </c>
      <c r="L946" s="407">
        <f t="shared" si="301"/>
        <v>0</v>
      </c>
      <c r="M946" s="70">
        <v>0</v>
      </c>
      <c r="N946" s="70">
        <v>0</v>
      </c>
      <c r="O946" s="407">
        <f t="shared" si="302"/>
        <v>0</v>
      </c>
      <c r="P946" s="407">
        <f t="shared" si="303"/>
        <v>0</v>
      </c>
      <c r="Q946" s="72" t="s">
        <v>54</v>
      </c>
      <c r="R946" s="71"/>
      <c r="S946" s="72"/>
      <c r="T946" s="128" t="s">
        <v>229</v>
      </c>
      <c r="U946" s="76"/>
    </row>
    <row r="947" spans="1:21" s="45" customFormat="1">
      <c r="A947" s="76"/>
      <c r="B947" s="445">
        <v>2014</v>
      </c>
      <c r="C947" s="142">
        <v>8300</v>
      </c>
      <c r="D947" s="445">
        <v>3</v>
      </c>
      <c r="E947" s="445">
        <v>5000</v>
      </c>
      <c r="F947" s="445">
        <v>5500</v>
      </c>
      <c r="G947" s="445">
        <v>551</v>
      </c>
      <c r="H947" s="445">
        <v>7</v>
      </c>
      <c r="I947" s="429" t="s">
        <v>633</v>
      </c>
      <c r="J947" s="70">
        <v>0</v>
      </c>
      <c r="K947" s="70">
        <v>0</v>
      </c>
      <c r="L947" s="407">
        <f t="shared" si="301"/>
        <v>0</v>
      </c>
      <c r="M947" s="70">
        <v>0</v>
      </c>
      <c r="N947" s="70">
        <v>0</v>
      </c>
      <c r="O947" s="407">
        <f t="shared" si="302"/>
        <v>0</v>
      </c>
      <c r="P947" s="407">
        <f t="shared" si="303"/>
        <v>0</v>
      </c>
      <c r="Q947" s="72" t="s">
        <v>54</v>
      </c>
      <c r="R947" s="71"/>
      <c r="S947" s="72"/>
      <c r="T947" s="128" t="s">
        <v>229</v>
      </c>
      <c r="U947" s="76"/>
    </row>
    <row r="948" spans="1:21" s="45" customFormat="1">
      <c r="A948" s="76"/>
      <c r="B948" s="445">
        <v>2014</v>
      </c>
      <c r="C948" s="142">
        <v>8300</v>
      </c>
      <c r="D948" s="445">
        <v>3</v>
      </c>
      <c r="E948" s="445">
        <v>5000</v>
      </c>
      <c r="F948" s="445">
        <v>5500</v>
      </c>
      <c r="G948" s="445">
        <v>551</v>
      </c>
      <c r="H948" s="445">
        <v>8</v>
      </c>
      <c r="I948" s="406" t="s">
        <v>634</v>
      </c>
      <c r="J948" s="70">
        <v>0</v>
      </c>
      <c r="K948" s="70">
        <v>0</v>
      </c>
      <c r="L948" s="407">
        <f t="shared" si="301"/>
        <v>0</v>
      </c>
      <c r="M948" s="70">
        <v>0</v>
      </c>
      <c r="N948" s="70">
        <v>0</v>
      </c>
      <c r="O948" s="407">
        <f t="shared" si="302"/>
        <v>0</v>
      </c>
      <c r="P948" s="407">
        <f t="shared" si="303"/>
        <v>0</v>
      </c>
      <c r="Q948" s="72" t="s">
        <v>54</v>
      </c>
      <c r="R948" s="71"/>
      <c r="S948" s="72"/>
      <c r="T948" s="128" t="s">
        <v>229</v>
      </c>
      <c r="U948" s="76"/>
    </row>
    <row r="949" spans="1:21" s="45" customFormat="1">
      <c r="A949" s="76"/>
      <c r="B949" s="445">
        <v>2014</v>
      </c>
      <c r="C949" s="142">
        <v>8300</v>
      </c>
      <c r="D949" s="445">
        <v>3</v>
      </c>
      <c r="E949" s="445">
        <v>5000</v>
      </c>
      <c r="F949" s="445">
        <v>5500</v>
      </c>
      <c r="G949" s="445">
        <v>551</v>
      </c>
      <c r="H949" s="445">
        <v>9</v>
      </c>
      <c r="I949" s="406" t="s">
        <v>635</v>
      </c>
      <c r="J949" s="70">
        <v>0</v>
      </c>
      <c r="K949" s="70">
        <v>0</v>
      </c>
      <c r="L949" s="407">
        <f t="shared" si="301"/>
        <v>0</v>
      </c>
      <c r="M949" s="70">
        <v>0</v>
      </c>
      <c r="N949" s="70">
        <v>0</v>
      </c>
      <c r="O949" s="407">
        <f t="shared" si="302"/>
        <v>0</v>
      </c>
      <c r="P949" s="407">
        <f t="shared" si="303"/>
        <v>0</v>
      </c>
      <c r="Q949" s="72" t="s">
        <v>54</v>
      </c>
      <c r="R949" s="71"/>
      <c r="S949" s="72"/>
      <c r="T949" s="128" t="s">
        <v>229</v>
      </c>
      <c r="U949" s="76"/>
    </row>
    <row r="950" spans="1:21" s="45" customFormat="1">
      <c r="A950" s="76"/>
      <c r="B950" s="445">
        <v>2014</v>
      </c>
      <c r="C950" s="142">
        <v>8300</v>
      </c>
      <c r="D950" s="445">
        <v>3</v>
      </c>
      <c r="E950" s="445">
        <v>5000</v>
      </c>
      <c r="F950" s="445">
        <v>5500</v>
      </c>
      <c r="G950" s="445">
        <v>551</v>
      </c>
      <c r="H950" s="445">
        <v>10</v>
      </c>
      <c r="I950" s="406" t="s">
        <v>636</v>
      </c>
      <c r="J950" s="70">
        <v>0</v>
      </c>
      <c r="K950" s="70">
        <v>0</v>
      </c>
      <c r="L950" s="407">
        <f t="shared" si="301"/>
        <v>0</v>
      </c>
      <c r="M950" s="70">
        <v>0</v>
      </c>
      <c r="N950" s="70">
        <v>0</v>
      </c>
      <c r="O950" s="407">
        <f t="shared" si="302"/>
        <v>0</v>
      </c>
      <c r="P950" s="407">
        <f t="shared" si="303"/>
        <v>0</v>
      </c>
      <c r="Q950" s="72" t="s">
        <v>54</v>
      </c>
      <c r="R950" s="71"/>
      <c r="S950" s="72"/>
      <c r="T950" s="128" t="s">
        <v>229</v>
      </c>
      <c r="U950" s="76"/>
    </row>
    <row r="951" spans="1:21" s="45" customFormat="1">
      <c r="A951" s="76"/>
      <c r="B951" s="308">
        <v>2014</v>
      </c>
      <c r="C951" s="145">
        <v>8300</v>
      </c>
      <c r="D951" s="308">
        <v>3</v>
      </c>
      <c r="E951" s="308">
        <v>5000</v>
      </c>
      <c r="F951" s="308">
        <v>5500</v>
      </c>
      <c r="G951" s="308">
        <v>551</v>
      </c>
      <c r="H951" s="308">
        <v>11</v>
      </c>
      <c r="I951" s="406" t="s">
        <v>637</v>
      </c>
      <c r="J951" s="70">
        <v>0</v>
      </c>
      <c r="K951" s="70">
        <v>0</v>
      </c>
      <c r="L951" s="407">
        <f>J951+K951</f>
        <v>0</v>
      </c>
      <c r="M951" s="70">
        <v>0</v>
      </c>
      <c r="N951" s="70">
        <v>0</v>
      </c>
      <c r="O951" s="407">
        <f>+M951+N951</f>
        <v>0</v>
      </c>
      <c r="P951" s="407">
        <f>+L951+O951</f>
        <v>0</v>
      </c>
      <c r="Q951" s="72" t="s">
        <v>54</v>
      </c>
      <c r="R951" s="71"/>
      <c r="S951" s="72"/>
      <c r="T951" s="128" t="s">
        <v>229</v>
      </c>
      <c r="U951" s="76"/>
    </row>
    <row r="952" spans="1:21" s="45" customFormat="1">
      <c r="A952" s="76"/>
      <c r="B952" s="308">
        <v>2014</v>
      </c>
      <c r="C952" s="145">
        <v>8300</v>
      </c>
      <c r="D952" s="308">
        <v>3</v>
      </c>
      <c r="E952" s="308">
        <v>5000</v>
      </c>
      <c r="F952" s="308">
        <v>5500</v>
      </c>
      <c r="G952" s="308">
        <v>551</v>
      </c>
      <c r="H952" s="308">
        <v>12</v>
      </c>
      <c r="I952" s="406" t="s">
        <v>638</v>
      </c>
      <c r="J952" s="70">
        <v>0</v>
      </c>
      <c r="K952" s="70">
        <v>0</v>
      </c>
      <c r="L952" s="407">
        <f>J952+K952</f>
        <v>0</v>
      </c>
      <c r="M952" s="70">
        <v>0</v>
      </c>
      <c r="N952" s="70">
        <v>0</v>
      </c>
      <c r="O952" s="407">
        <f>+M952+N952</f>
        <v>0</v>
      </c>
      <c r="P952" s="407">
        <f>+L952+O952</f>
        <v>0</v>
      </c>
      <c r="Q952" s="72" t="s">
        <v>54</v>
      </c>
      <c r="R952" s="414"/>
      <c r="S952" s="72"/>
      <c r="T952" s="128" t="s">
        <v>229</v>
      </c>
      <c r="U952" s="76"/>
    </row>
    <row r="953" spans="1:21" s="45" customFormat="1">
      <c r="A953" s="76"/>
      <c r="B953" s="308">
        <v>2014</v>
      </c>
      <c r="C953" s="145">
        <v>8300</v>
      </c>
      <c r="D953" s="308">
        <v>3</v>
      </c>
      <c r="E953" s="308">
        <v>5000</v>
      </c>
      <c r="F953" s="308">
        <v>5500</v>
      </c>
      <c r="G953" s="308">
        <v>551</v>
      </c>
      <c r="H953" s="308">
        <v>13</v>
      </c>
      <c r="I953" s="406" t="s">
        <v>639</v>
      </c>
      <c r="J953" s="70">
        <v>0</v>
      </c>
      <c r="K953" s="70">
        <v>0</v>
      </c>
      <c r="L953" s="407">
        <f>J953+K953</f>
        <v>0</v>
      </c>
      <c r="M953" s="70">
        <v>0</v>
      </c>
      <c r="N953" s="70">
        <v>0</v>
      </c>
      <c r="O953" s="407">
        <f>+M953+N953</f>
        <v>0</v>
      </c>
      <c r="P953" s="407">
        <f>+L953+O953</f>
        <v>0</v>
      </c>
      <c r="Q953" s="72" t="s">
        <v>54</v>
      </c>
      <c r="R953" s="414"/>
      <c r="S953" s="72"/>
      <c r="T953" s="128" t="s">
        <v>229</v>
      </c>
      <c r="U953" s="76"/>
    </row>
    <row r="954" spans="1:21" s="77" customFormat="1">
      <c r="A954" s="76"/>
      <c r="B954" s="402">
        <v>2014</v>
      </c>
      <c r="C954" s="403">
        <v>8300</v>
      </c>
      <c r="D954" s="402">
        <v>3</v>
      </c>
      <c r="E954" s="402">
        <v>5000</v>
      </c>
      <c r="F954" s="402">
        <v>5600</v>
      </c>
      <c r="G954" s="402"/>
      <c r="H954" s="402"/>
      <c r="I954" s="232" t="s">
        <v>200</v>
      </c>
      <c r="J954" s="170">
        <f t="shared" ref="J954:P954" si="304">J955+J962+J964+J970</f>
        <v>0</v>
      </c>
      <c r="K954" s="170">
        <f t="shared" si="304"/>
        <v>0</v>
      </c>
      <c r="L954" s="170">
        <f t="shared" si="304"/>
        <v>0</v>
      </c>
      <c r="M954" s="170">
        <f t="shared" si="304"/>
        <v>0</v>
      </c>
      <c r="N954" s="170">
        <f t="shared" si="304"/>
        <v>0</v>
      </c>
      <c r="O954" s="170">
        <f t="shared" si="304"/>
        <v>0</v>
      </c>
      <c r="P954" s="170">
        <f t="shared" si="304"/>
        <v>0</v>
      </c>
      <c r="Q954" s="170"/>
      <c r="R954" s="404"/>
      <c r="S954" s="170"/>
      <c r="T954" s="57"/>
      <c r="U954" s="76"/>
    </row>
    <row r="955" spans="1:21" s="148" customFormat="1">
      <c r="A955" s="147"/>
      <c r="B955" s="100">
        <v>2014</v>
      </c>
      <c r="C955" s="245">
        <v>8300</v>
      </c>
      <c r="D955" s="100">
        <v>3</v>
      </c>
      <c r="E955" s="100">
        <v>5000</v>
      </c>
      <c r="F955" s="100">
        <v>5600</v>
      </c>
      <c r="G955" s="100">
        <v>562</v>
      </c>
      <c r="H955" s="100"/>
      <c r="I955" s="233" t="s">
        <v>382</v>
      </c>
      <c r="J955" s="171">
        <f>SUM(J956:J961)</f>
        <v>0</v>
      </c>
      <c r="K955" s="171">
        <f t="shared" ref="K955:P955" si="305">SUM(K956:K961)</f>
        <v>0</v>
      </c>
      <c r="L955" s="171">
        <f t="shared" si="305"/>
        <v>0</v>
      </c>
      <c r="M955" s="171">
        <f t="shared" si="305"/>
        <v>0</v>
      </c>
      <c r="N955" s="171">
        <f t="shared" si="305"/>
        <v>0</v>
      </c>
      <c r="O955" s="171">
        <f t="shared" si="305"/>
        <v>0</v>
      </c>
      <c r="P955" s="171">
        <f t="shared" si="305"/>
        <v>0</v>
      </c>
      <c r="Q955" s="171"/>
      <c r="R955" s="405"/>
      <c r="S955" s="171"/>
      <c r="T955" s="63"/>
      <c r="U955" s="147"/>
    </row>
    <row r="956" spans="1:21" s="149" customFormat="1">
      <c r="A956" s="147"/>
      <c r="B956" s="445">
        <v>2014</v>
      </c>
      <c r="C956" s="142">
        <v>8300</v>
      </c>
      <c r="D956" s="445">
        <v>3</v>
      </c>
      <c r="E956" s="445">
        <v>5000</v>
      </c>
      <c r="F956" s="445">
        <v>5600</v>
      </c>
      <c r="G956" s="445">
        <v>562</v>
      </c>
      <c r="H956" s="445">
        <v>1</v>
      </c>
      <c r="I956" s="406" t="s">
        <v>242</v>
      </c>
      <c r="J956" s="70">
        <v>0</v>
      </c>
      <c r="K956" s="70">
        <v>0</v>
      </c>
      <c r="L956" s="407">
        <f t="shared" ref="L956:L961" si="306">J956+K956</f>
        <v>0</v>
      </c>
      <c r="M956" s="70">
        <v>0</v>
      </c>
      <c r="N956" s="70">
        <v>0</v>
      </c>
      <c r="O956" s="407">
        <f t="shared" ref="O956:O961" si="307">+M956+N956</f>
        <v>0</v>
      </c>
      <c r="P956" s="407">
        <f t="shared" ref="P956:P961" si="308">+L956+O956</f>
        <v>0</v>
      </c>
      <c r="Q956" s="422" t="s">
        <v>383</v>
      </c>
      <c r="R956" s="71" t="s">
        <v>640</v>
      </c>
      <c r="S956" s="72"/>
      <c r="T956" s="128" t="s">
        <v>229</v>
      </c>
      <c r="U956" s="147"/>
    </row>
    <row r="957" spans="1:21" s="149" customFormat="1">
      <c r="A957" s="147"/>
      <c r="B957" s="445">
        <v>2014</v>
      </c>
      <c r="C957" s="142">
        <v>8300</v>
      </c>
      <c r="D957" s="445">
        <v>3</v>
      </c>
      <c r="E957" s="445">
        <v>5000</v>
      </c>
      <c r="F957" s="445">
        <v>5600</v>
      </c>
      <c r="G957" s="445">
        <v>562</v>
      </c>
      <c r="H957" s="445">
        <v>2</v>
      </c>
      <c r="I957" s="406" t="s">
        <v>641</v>
      </c>
      <c r="J957" s="70">
        <v>0</v>
      </c>
      <c r="K957" s="70">
        <v>0</v>
      </c>
      <c r="L957" s="407">
        <f t="shared" si="306"/>
        <v>0</v>
      </c>
      <c r="M957" s="70">
        <v>0</v>
      </c>
      <c r="N957" s="70">
        <v>0</v>
      </c>
      <c r="O957" s="407">
        <f t="shared" si="307"/>
        <v>0</v>
      </c>
      <c r="P957" s="407">
        <f t="shared" si="308"/>
        <v>0</v>
      </c>
      <c r="Q957" s="72" t="s">
        <v>54</v>
      </c>
      <c r="R957" s="71" t="s">
        <v>640</v>
      </c>
      <c r="S957" s="72"/>
      <c r="T957" s="128" t="s">
        <v>229</v>
      </c>
      <c r="U957" s="147"/>
    </row>
    <row r="958" spans="1:21" s="149" customFormat="1">
      <c r="A958" s="147"/>
      <c r="B958" s="445">
        <v>2014</v>
      </c>
      <c r="C958" s="142">
        <v>8300</v>
      </c>
      <c r="D958" s="445">
        <v>3</v>
      </c>
      <c r="E958" s="445">
        <v>5000</v>
      </c>
      <c r="F958" s="445">
        <v>5600</v>
      </c>
      <c r="G958" s="445">
        <v>562</v>
      </c>
      <c r="H958" s="445">
        <v>3</v>
      </c>
      <c r="I958" s="406" t="s">
        <v>642</v>
      </c>
      <c r="J958" s="70">
        <v>0</v>
      </c>
      <c r="K958" s="70">
        <v>0</v>
      </c>
      <c r="L958" s="407">
        <f t="shared" si="306"/>
        <v>0</v>
      </c>
      <c r="M958" s="70">
        <v>0</v>
      </c>
      <c r="N958" s="70">
        <v>0</v>
      </c>
      <c r="O958" s="407">
        <f t="shared" si="307"/>
        <v>0</v>
      </c>
      <c r="P958" s="407">
        <f t="shared" si="308"/>
        <v>0</v>
      </c>
      <c r="Q958" s="72" t="s">
        <v>54</v>
      </c>
      <c r="R958" s="71" t="s">
        <v>640</v>
      </c>
      <c r="S958" s="72"/>
      <c r="T958" s="128" t="s">
        <v>229</v>
      </c>
      <c r="U958" s="147"/>
    </row>
    <row r="959" spans="1:21" s="149" customFormat="1">
      <c r="A959" s="147"/>
      <c r="B959" s="445">
        <v>2014</v>
      </c>
      <c r="C959" s="142">
        <v>8300</v>
      </c>
      <c r="D959" s="445">
        <v>3</v>
      </c>
      <c r="E959" s="445">
        <v>5000</v>
      </c>
      <c r="F959" s="445">
        <v>5600</v>
      </c>
      <c r="G959" s="445">
        <v>562</v>
      </c>
      <c r="H959" s="445">
        <v>4</v>
      </c>
      <c r="I959" s="406" t="s">
        <v>643</v>
      </c>
      <c r="J959" s="70">
        <v>0</v>
      </c>
      <c r="K959" s="70">
        <v>0</v>
      </c>
      <c r="L959" s="407">
        <f t="shared" si="306"/>
        <v>0</v>
      </c>
      <c r="M959" s="70">
        <v>0</v>
      </c>
      <c r="N959" s="70">
        <v>0</v>
      </c>
      <c r="O959" s="407">
        <f t="shared" si="307"/>
        <v>0</v>
      </c>
      <c r="P959" s="407">
        <f t="shared" si="308"/>
        <v>0</v>
      </c>
      <c r="Q959" s="72" t="s">
        <v>54</v>
      </c>
      <c r="R959" s="71" t="s">
        <v>640</v>
      </c>
      <c r="S959" s="72"/>
      <c r="T959" s="128" t="s">
        <v>229</v>
      </c>
      <c r="U959" s="147"/>
    </row>
    <row r="960" spans="1:21" s="149" customFormat="1">
      <c r="A960" s="147"/>
      <c r="B960" s="445">
        <v>2014</v>
      </c>
      <c r="C960" s="142">
        <v>8300</v>
      </c>
      <c r="D960" s="445">
        <v>3</v>
      </c>
      <c r="E960" s="445">
        <v>5000</v>
      </c>
      <c r="F960" s="445">
        <v>5600</v>
      </c>
      <c r="G960" s="445">
        <v>562</v>
      </c>
      <c r="H960" s="445">
        <v>5</v>
      </c>
      <c r="I960" s="406" t="s">
        <v>644</v>
      </c>
      <c r="J960" s="70">
        <v>0</v>
      </c>
      <c r="K960" s="70">
        <v>0</v>
      </c>
      <c r="L960" s="407">
        <f t="shared" si="306"/>
        <v>0</v>
      </c>
      <c r="M960" s="70">
        <v>0</v>
      </c>
      <c r="N960" s="70">
        <v>0</v>
      </c>
      <c r="O960" s="407">
        <f t="shared" si="307"/>
        <v>0</v>
      </c>
      <c r="P960" s="407">
        <f t="shared" si="308"/>
        <v>0</v>
      </c>
      <c r="Q960" s="72" t="s">
        <v>54</v>
      </c>
      <c r="R960" s="71" t="s">
        <v>640</v>
      </c>
      <c r="S960" s="72"/>
      <c r="T960" s="128" t="s">
        <v>229</v>
      </c>
      <c r="U960" s="147"/>
    </row>
    <row r="961" spans="1:21" s="149" customFormat="1">
      <c r="A961" s="147"/>
      <c r="B961" s="308">
        <v>2014</v>
      </c>
      <c r="C961" s="145">
        <v>8300</v>
      </c>
      <c r="D961" s="308">
        <v>3</v>
      </c>
      <c r="E961" s="308">
        <v>5000</v>
      </c>
      <c r="F961" s="308">
        <v>5600</v>
      </c>
      <c r="G961" s="308">
        <v>562</v>
      </c>
      <c r="H961" s="308">
        <v>6</v>
      </c>
      <c r="I961" s="406" t="s">
        <v>645</v>
      </c>
      <c r="J961" s="70">
        <v>0</v>
      </c>
      <c r="K961" s="70">
        <v>0</v>
      </c>
      <c r="L961" s="407">
        <f t="shared" si="306"/>
        <v>0</v>
      </c>
      <c r="M961" s="70">
        <v>0</v>
      </c>
      <c r="N961" s="70">
        <v>0</v>
      </c>
      <c r="O961" s="407">
        <f t="shared" si="307"/>
        <v>0</v>
      </c>
      <c r="P961" s="407">
        <f t="shared" si="308"/>
        <v>0</v>
      </c>
      <c r="Q961" s="418" t="s">
        <v>54</v>
      </c>
      <c r="R961" s="414"/>
      <c r="S961" s="72"/>
      <c r="T961" s="128" t="s">
        <v>229</v>
      </c>
      <c r="U961" s="147"/>
    </row>
    <row r="962" spans="1:21" s="79" customFormat="1" ht="40.5">
      <c r="A962" s="76"/>
      <c r="B962" s="100">
        <v>2014</v>
      </c>
      <c r="C962" s="245">
        <v>8300</v>
      </c>
      <c r="D962" s="100">
        <v>3</v>
      </c>
      <c r="E962" s="100">
        <v>5000</v>
      </c>
      <c r="F962" s="100">
        <v>5600</v>
      </c>
      <c r="G962" s="100">
        <v>564</v>
      </c>
      <c r="H962" s="100"/>
      <c r="I962" s="233" t="s">
        <v>201</v>
      </c>
      <c r="J962" s="171">
        <f>J963</f>
        <v>0</v>
      </c>
      <c r="K962" s="171">
        <f t="shared" ref="K962:P962" si="309">K963</f>
        <v>0</v>
      </c>
      <c r="L962" s="171">
        <f t="shared" si="309"/>
        <v>0</v>
      </c>
      <c r="M962" s="171">
        <f t="shared" si="309"/>
        <v>0</v>
      </c>
      <c r="N962" s="171">
        <f t="shared" si="309"/>
        <v>0</v>
      </c>
      <c r="O962" s="171">
        <f t="shared" si="309"/>
        <v>0</v>
      </c>
      <c r="P962" s="171">
        <f t="shared" si="309"/>
        <v>0</v>
      </c>
      <c r="Q962" s="171"/>
      <c r="R962" s="405"/>
      <c r="S962" s="171"/>
      <c r="T962" s="63"/>
      <c r="U962" s="76"/>
    </row>
    <row r="963" spans="1:21" s="45" customFormat="1">
      <c r="A963" s="76"/>
      <c r="B963" s="445">
        <v>2014</v>
      </c>
      <c r="C963" s="142">
        <v>8300</v>
      </c>
      <c r="D963" s="445">
        <v>3</v>
      </c>
      <c r="E963" s="445">
        <v>5000</v>
      </c>
      <c r="F963" s="445">
        <v>5600</v>
      </c>
      <c r="G963" s="445">
        <v>564</v>
      </c>
      <c r="H963" s="445">
        <v>1</v>
      </c>
      <c r="I963" s="406" t="s">
        <v>342</v>
      </c>
      <c r="J963" s="70">
        <v>0</v>
      </c>
      <c r="K963" s="70">
        <v>0</v>
      </c>
      <c r="L963" s="407">
        <f>J963+K963</f>
        <v>0</v>
      </c>
      <c r="M963" s="70">
        <v>0</v>
      </c>
      <c r="N963" s="70">
        <v>0</v>
      </c>
      <c r="O963" s="407">
        <f>+M963+N963</f>
        <v>0</v>
      </c>
      <c r="P963" s="407">
        <f>+L963+O963</f>
        <v>0</v>
      </c>
      <c r="Q963" s="72" t="s">
        <v>54</v>
      </c>
      <c r="R963" s="71"/>
      <c r="S963" s="72"/>
      <c r="T963" s="128" t="s">
        <v>229</v>
      </c>
      <c r="U963" s="76"/>
    </row>
    <row r="964" spans="1:21" s="45" customFormat="1">
      <c r="A964" s="76"/>
      <c r="B964" s="100">
        <v>2014</v>
      </c>
      <c r="C964" s="245">
        <v>8300</v>
      </c>
      <c r="D964" s="100">
        <v>3</v>
      </c>
      <c r="E964" s="100">
        <v>5000</v>
      </c>
      <c r="F964" s="100">
        <v>5600</v>
      </c>
      <c r="G964" s="100">
        <v>565</v>
      </c>
      <c r="H964" s="100"/>
      <c r="I964" s="233" t="s">
        <v>384</v>
      </c>
      <c r="J964" s="171">
        <f>SUM(J965:J969)</f>
        <v>0</v>
      </c>
      <c r="K964" s="171">
        <f t="shared" ref="K964:P964" si="310">SUM(K965:K969)</f>
        <v>0</v>
      </c>
      <c r="L964" s="171">
        <f t="shared" si="310"/>
        <v>0</v>
      </c>
      <c r="M964" s="171">
        <f t="shared" si="310"/>
        <v>0</v>
      </c>
      <c r="N964" s="171">
        <f t="shared" si="310"/>
        <v>0</v>
      </c>
      <c r="O964" s="171">
        <f t="shared" si="310"/>
        <v>0</v>
      </c>
      <c r="P964" s="171">
        <f t="shared" si="310"/>
        <v>0</v>
      </c>
      <c r="Q964" s="171"/>
      <c r="R964" s="405"/>
      <c r="S964" s="171"/>
      <c r="T964" s="63"/>
      <c r="U964" s="76"/>
    </row>
    <row r="965" spans="1:21" s="45" customFormat="1" ht="40.5">
      <c r="A965" s="76"/>
      <c r="B965" s="308">
        <v>2014</v>
      </c>
      <c r="C965" s="145">
        <v>8300</v>
      </c>
      <c r="D965" s="308">
        <v>3</v>
      </c>
      <c r="E965" s="308">
        <v>5000</v>
      </c>
      <c r="F965" s="308">
        <v>5600</v>
      </c>
      <c r="G965" s="308">
        <v>565</v>
      </c>
      <c r="H965" s="308">
        <v>1</v>
      </c>
      <c r="I965" s="429" t="s">
        <v>646</v>
      </c>
      <c r="J965" s="70">
        <v>0</v>
      </c>
      <c r="K965" s="70">
        <v>0</v>
      </c>
      <c r="L965" s="407">
        <f>J965+K965</f>
        <v>0</v>
      </c>
      <c r="M965" s="70">
        <v>0</v>
      </c>
      <c r="N965" s="70">
        <v>0</v>
      </c>
      <c r="O965" s="407">
        <f>+M965+N965</f>
        <v>0</v>
      </c>
      <c r="P965" s="407">
        <f>+L965+O965</f>
        <v>0</v>
      </c>
      <c r="Q965" s="407" t="s">
        <v>54</v>
      </c>
      <c r="R965" s="464"/>
      <c r="S965" s="407"/>
      <c r="T965" s="138"/>
      <c r="U965" s="765"/>
    </row>
    <row r="966" spans="1:21" s="45" customFormat="1">
      <c r="A966" s="76"/>
      <c r="B966" s="308">
        <v>2014</v>
      </c>
      <c r="C966" s="145">
        <v>8300</v>
      </c>
      <c r="D966" s="308">
        <v>3</v>
      </c>
      <c r="E966" s="308">
        <v>5000</v>
      </c>
      <c r="F966" s="308">
        <v>5600</v>
      </c>
      <c r="G966" s="308">
        <v>565</v>
      </c>
      <c r="H966" s="308">
        <v>2</v>
      </c>
      <c r="I966" s="429" t="s">
        <v>647</v>
      </c>
      <c r="J966" s="70">
        <v>0</v>
      </c>
      <c r="K966" s="70">
        <v>0</v>
      </c>
      <c r="L966" s="407">
        <f>J966+K966</f>
        <v>0</v>
      </c>
      <c r="M966" s="70">
        <v>0</v>
      </c>
      <c r="N966" s="70">
        <v>0</v>
      </c>
      <c r="O966" s="407">
        <f>+M966+N966</f>
        <v>0</v>
      </c>
      <c r="P966" s="407">
        <f>+L966+O966</f>
        <v>0</v>
      </c>
      <c r="Q966" s="407" t="s">
        <v>54</v>
      </c>
      <c r="R966" s="464"/>
      <c r="S966" s="407"/>
      <c r="T966" s="138"/>
      <c r="U966" s="765"/>
    </row>
    <row r="967" spans="1:21" s="45" customFormat="1">
      <c r="A967" s="76"/>
      <c r="B967" s="308">
        <v>2014</v>
      </c>
      <c r="C967" s="145">
        <v>8300</v>
      </c>
      <c r="D967" s="308">
        <v>3</v>
      </c>
      <c r="E967" s="308">
        <v>5000</v>
      </c>
      <c r="F967" s="308">
        <v>5600</v>
      </c>
      <c r="G967" s="308">
        <v>565</v>
      </c>
      <c r="H967" s="308">
        <v>3</v>
      </c>
      <c r="I967" s="429" t="s">
        <v>648</v>
      </c>
      <c r="J967" s="70">
        <v>0</v>
      </c>
      <c r="K967" s="70">
        <v>0</v>
      </c>
      <c r="L967" s="407">
        <f>J967+K967</f>
        <v>0</v>
      </c>
      <c r="M967" s="70">
        <v>0</v>
      </c>
      <c r="N967" s="70">
        <v>0</v>
      </c>
      <c r="O967" s="407">
        <f>+M967+N967</f>
        <v>0</v>
      </c>
      <c r="P967" s="407">
        <f>+L967+O967</f>
        <v>0</v>
      </c>
      <c r="Q967" s="407" t="s">
        <v>54</v>
      </c>
      <c r="R967" s="464"/>
      <c r="S967" s="407"/>
      <c r="T967" s="138"/>
      <c r="U967" s="765"/>
    </row>
    <row r="968" spans="1:21" s="45" customFormat="1">
      <c r="A968" s="76"/>
      <c r="B968" s="308">
        <v>2014</v>
      </c>
      <c r="C968" s="145">
        <v>8300</v>
      </c>
      <c r="D968" s="308">
        <v>3</v>
      </c>
      <c r="E968" s="308">
        <v>5000</v>
      </c>
      <c r="F968" s="308">
        <v>5600</v>
      </c>
      <c r="G968" s="308">
        <v>565</v>
      </c>
      <c r="H968" s="308">
        <v>4</v>
      </c>
      <c r="I968" s="429" t="s">
        <v>649</v>
      </c>
      <c r="J968" s="70">
        <v>0</v>
      </c>
      <c r="K968" s="70">
        <v>0</v>
      </c>
      <c r="L968" s="407">
        <f>J968+K968</f>
        <v>0</v>
      </c>
      <c r="M968" s="70">
        <v>0</v>
      </c>
      <c r="N968" s="70">
        <v>0</v>
      </c>
      <c r="O968" s="407">
        <f>+M968+N968</f>
        <v>0</v>
      </c>
      <c r="P968" s="407">
        <f>+L968+O968</f>
        <v>0</v>
      </c>
      <c r="Q968" s="407" t="s">
        <v>54</v>
      </c>
      <c r="R968" s="464"/>
      <c r="S968" s="407"/>
      <c r="T968" s="138"/>
      <c r="U968" s="765"/>
    </row>
    <row r="969" spans="1:21" s="45" customFormat="1">
      <c r="A969" s="76"/>
      <c r="B969" s="308">
        <v>2014</v>
      </c>
      <c r="C969" s="145">
        <v>8300</v>
      </c>
      <c r="D969" s="308">
        <v>3</v>
      </c>
      <c r="E969" s="308">
        <v>5000</v>
      </c>
      <c r="F969" s="308">
        <v>5600</v>
      </c>
      <c r="G969" s="308">
        <v>565</v>
      </c>
      <c r="H969" s="308">
        <v>5</v>
      </c>
      <c r="I969" s="406" t="s">
        <v>650</v>
      </c>
      <c r="J969" s="70">
        <v>0</v>
      </c>
      <c r="K969" s="70">
        <v>0</v>
      </c>
      <c r="L969" s="407">
        <f>J969+K969</f>
        <v>0</v>
      </c>
      <c r="M969" s="70">
        <v>0</v>
      </c>
      <c r="N969" s="70">
        <v>0</v>
      </c>
      <c r="O969" s="407">
        <f>+M969+N969</f>
        <v>0</v>
      </c>
      <c r="P969" s="407">
        <f>+L969+O969</f>
        <v>0</v>
      </c>
      <c r="Q969" s="72" t="s">
        <v>54</v>
      </c>
      <c r="R969" s="414"/>
      <c r="S969" s="72"/>
      <c r="T969" s="128" t="s">
        <v>229</v>
      </c>
      <c r="U969" s="76"/>
    </row>
    <row r="970" spans="1:21" s="79" customFormat="1">
      <c r="A970" s="76"/>
      <c r="B970" s="100">
        <v>2014</v>
      </c>
      <c r="C970" s="245">
        <v>8300</v>
      </c>
      <c r="D970" s="100">
        <v>3</v>
      </c>
      <c r="E970" s="100">
        <v>5000</v>
      </c>
      <c r="F970" s="100">
        <v>5600</v>
      </c>
      <c r="G970" s="100">
        <v>569</v>
      </c>
      <c r="H970" s="100"/>
      <c r="I970" s="233" t="s">
        <v>203</v>
      </c>
      <c r="J970" s="171">
        <f>J971+J972</f>
        <v>0</v>
      </c>
      <c r="K970" s="171">
        <f t="shared" ref="K970:P970" si="311">K971+K972</f>
        <v>0</v>
      </c>
      <c r="L970" s="171">
        <f t="shared" si="311"/>
        <v>0</v>
      </c>
      <c r="M970" s="171">
        <f t="shared" si="311"/>
        <v>0</v>
      </c>
      <c r="N970" s="171">
        <f t="shared" si="311"/>
        <v>0</v>
      </c>
      <c r="O970" s="171">
        <f t="shared" si="311"/>
        <v>0</v>
      </c>
      <c r="P970" s="171">
        <f t="shared" si="311"/>
        <v>0</v>
      </c>
      <c r="Q970" s="171"/>
      <c r="R970" s="405"/>
      <c r="S970" s="171"/>
      <c r="T970" s="63"/>
      <c r="U970" s="76"/>
    </row>
    <row r="971" spans="1:21" s="45" customFormat="1">
      <c r="A971" s="76"/>
      <c r="B971" s="445">
        <v>2014</v>
      </c>
      <c r="C971" s="142">
        <v>8300</v>
      </c>
      <c r="D971" s="445">
        <v>3</v>
      </c>
      <c r="E971" s="445">
        <v>5000</v>
      </c>
      <c r="F971" s="445">
        <v>5600</v>
      </c>
      <c r="G971" s="445">
        <v>569</v>
      </c>
      <c r="H971" s="445">
        <v>1</v>
      </c>
      <c r="I971" s="406" t="s">
        <v>651</v>
      </c>
      <c r="J971" s="70">
        <v>0</v>
      </c>
      <c r="K971" s="70">
        <v>0</v>
      </c>
      <c r="L971" s="407">
        <f>J971+K971</f>
        <v>0</v>
      </c>
      <c r="M971" s="70">
        <v>0</v>
      </c>
      <c r="N971" s="70">
        <v>0</v>
      </c>
      <c r="O971" s="407">
        <f>+M971+N971</f>
        <v>0</v>
      </c>
      <c r="P971" s="407">
        <f>+L971+O971</f>
        <v>0</v>
      </c>
      <c r="Q971" s="72" t="s">
        <v>54</v>
      </c>
      <c r="R971" s="71"/>
      <c r="S971" s="72"/>
      <c r="T971" s="128" t="s">
        <v>229</v>
      </c>
      <c r="U971" s="76"/>
    </row>
    <row r="972" spans="1:21" s="45" customFormat="1">
      <c r="A972" s="76"/>
      <c r="B972" s="445">
        <v>2014</v>
      </c>
      <c r="C972" s="142">
        <v>8300</v>
      </c>
      <c r="D972" s="445">
        <v>3</v>
      </c>
      <c r="E972" s="445">
        <v>5000</v>
      </c>
      <c r="F972" s="445">
        <v>5600</v>
      </c>
      <c r="G972" s="445">
        <v>569</v>
      </c>
      <c r="H972" s="445">
        <v>2</v>
      </c>
      <c r="I972" s="406" t="s">
        <v>652</v>
      </c>
      <c r="J972" s="70">
        <v>0</v>
      </c>
      <c r="K972" s="70">
        <v>0</v>
      </c>
      <c r="L972" s="407">
        <f>J972+K972</f>
        <v>0</v>
      </c>
      <c r="M972" s="70">
        <v>0</v>
      </c>
      <c r="N972" s="70">
        <v>0</v>
      </c>
      <c r="O972" s="407">
        <f>+M972+N972</f>
        <v>0</v>
      </c>
      <c r="P972" s="407">
        <f>+L972+O972</f>
        <v>0</v>
      </c>
      <c r="Q972" s="72" t="s">
        <v>54</v>
      </c>
      <c r="R972" s="71"/>
      <c r="S972" s="72"/>
      <c r="T972" s="128" t="s">
        <v>229</v>
      </c>
      <c r="U972" s="76"/>
    </row>
    <row r="973" spans="1:21" s="77" customFormat="1">
      <c r="A973" s="76"/>
      <c r="B973" s="402">
        <v>2014</v>
      </c>
      <c r="C973" s="403">
        <v>8300</v>
      </c>
      <c r="D973" s="402">
        <v>3</v>
      </c>
      <c r="E973" s="402">
        <v>5000</v>
      </c>
      <c r="F973" s="402">
        <v>5900</v>
      </c>
      <c r="G973" s="402"/>
      <c r="H973" s="402"/>
      <c r="I973" s="232" t="s">
        <v>390</v>
      </c>
      <c r="J973" s="170">
        <f>J974+J976</f>
        <v>0</v>
      </c>
      <c r="K973" s="170">
        <f t="shared" ref="K973:P973" si="312">K974+K976</f>
        <v>0</v>
      </c>
      <c r="L973" s="170">
        <f t="shared" si="312"/>
        <v>0</v>
      </c>
      <c r="M973" s="170">
        <f t="shared" si="312"/>
        <v>0</v>
      </c>
      <c r="N973" s="170">
        <f t="shared" si="312"/>
        <v>0</v>
      </c>
      <c r="O973" s="170">
        <f t="shared" si="312"/>
        <v>0</v>
      </c>
      <c r="P973" s="170">
        <f t="shared" si="312"/>
        <v>0</v>
      </c>
      <c r="Q973" s="170"/>
      <c r="R973" s="404"/>
      <c r="S973" s="170"/>
      <c r="T973" s="57"/>
      <c r="U973" s="76"/>
    </row>
    <row r="974" spans="1:21" s="79" customFormat="1">
      <c r="A974" s="76"/>
      <c r="B974" s="100">
        <v>2014</v>
      </c>
      <c r="C974" s="245">
        <v>8300</v>
      </c>
      <c r="D974" s="100">
        <v>3</v>
      </c>
      <c r="E974" s="100">
        <v>5000</v>
      </c>
      <c r="F974" s="100">
        <v>5900</v>
      </c>
      <c r="G974" s="100">
        <v>591</v>
      </c>
      <c r="H974" s="100"/>
      <c r="I974" s="233" t="s">
        <v>206</v>
      </c>
      <c r="J974" s="171">
        <f>J975</f>
        <v>0</v>
      </c>
      <c r="K974" s="171">
        <f t="shared" ref="K974:P974" si="313">K975</f>
        <v>0</v>
      </c>
      <c r="L974" s="171">
        <f t="shared" si="313"/>
        <v>0</v>
      </c>
      <c r="M974" s="171">
        <f t="shared" si="313"/>
        <v>0</v>
      </c>
      <c r="N974" s="171">
        <f t="shared" si="313"/>
        <v>0</v>
      </c>
      <c r="O974" s="171">
        <f t="shared" si="313"/>
        <v>0</v>
      </c>
      <c r="P974" s="171">
        <f t="shared" si="313"/>
        <v>0</v>
      </c>
      <c r="Q974" s="171"/>
      <c r="R974" s="405"/>
      <c r="S974" s="171"/>
      <c r="T974" s="63"/>
      <c r="U974" s="76"/>
    </row>
    <row r="975" spans="1:21" s="45" customFormat="1">
      <c r="A975" s="76"/>
      <c r="B975" s="445">
        <v>2014</v>
      </c>
      <c r="C975" s="142">
        <v>8300</v>
      </c>
      <c r="D975" s="445">
        <v>3</v>
      </c>
      <c r="E975" s="445">
        <v>5000</v>
      </c>
      <c r="F975" s="445">
        <v>5900</v>
      </c>
      <c r="G975" s="445">
        <v>591</v>
      </c>
      <c r="H975" s="445">
        <v>1</v>
      </c>
      <c r="I975" s="406" t="s">
        <v>206</v>
      </c>
      <c r="J975" s="70">
        <v>0</v>
      </c>
      <c r="K975" s="70">
        <v>0</v>
      </c>
      <c r="L975" s="407">
        <f>J975+K975</f>
        <v>0</v>
      </c>
      <c r="M975" s="70">
        <v>0</v>
      </c>
      <c r="N975" s="70">
        <v>0</v>
      </c>
      <c r="O975" s="407">
        <f>+M975+N975</f>
        <v>0</v>
      </c>
      <c r="P975" s="407">
        <f>+L975+O975</f>
        <v>0</v>
      </c>
      <c r="Q975" s="72" t="s">
        <v>207</v>
      </c>
      <c r="R975" s="71"/>
      <c r="S975" s="72"/>
      <c r="T975" s="128" t="s">
        <v>229</v>
      </c>
      <c r="U975" s="76"/>
    </row>
    <row r="976" spans="1:21" s="79" customFormat="1">
      <c r="A976" s="76"/>
      <c r="B976" s="100">
        <v>2014</v>
      </c>
      <c r="C976" s="245">
        <v>8300</v>
      </c>
      <c r="D976" s="100">
        <v>3</v>
      </c>
      <c r="E976" s="100">
        <v>5000</v>
      </c>
      <c r="F976" s="100">
        <v>5900</v>
      </c>
      <c r="G976" s="100">
        <v>597</v>
      </c>
      <c r="H976" s="100"/>
      <c r="I976" s="233" t="s">
        <v>391</v>
      </c>
      <c r="J976" s="171">
        <f>J977</f>
        <v>0</v>
      </c>
      <c r="K976" s="171">
        <f t="shared" ref="K976:P976" si="314">K977</f>
        <v>0</v>
      </c>
      <c r="L976" s="171">
        <f t="shared" si="314"/>
        <v>0</v>
      </c>
      <c r="M976" s="171">
        <f t="shared" si="314"/>
        <v>0</v>
      </c>
      <c r="N976" s="171">
        <f t="shared" si="314"/>
        <v>0</v>
      </c>
      <c r="O976" s="171">
        <f t="shared" si="314"/>
        <v>0</v>
      </c>
      <c r="P976" s="171">
        <f t="shared" si="314"/>
        <v>0</v>
      </c>
      <c r="Q976" s="171"/>
      <c r="R976" s="405"/>
      <c r="S976" s="171"/>
      <c r="T976" s="63"/>
      <c r="U976" s="76"/>
    </row>
    <row r="977" spans="1:26" s="45" customFormat="1">
      <c r="A977" s="76"/>
      <c r="B977" s="445">
        <v>2014</v>
      </c>
      <c r="C977" s="142">
        <v>8300</v>
      </c>
      <c r="D977" s="445">
        <v>3</v>
      </c>
      <c r="E977" s="445">
        <v>5000</v>
      </c>
      <c r="F977" s="445">
        <v>5900</v>
      </c>
      <c r="G977" s="445">
        <v>597</v>
      </c>
      <c r="H977" s="445">
        <v>1</v>
      </c>
      <c r="I977" s="406" t="s">
        <v>392</v>
      </c>
      <c r="J977" s="70">
        <v>0</v>
      </c>
      <c r="K977" s="70">
        <v>0</v>
      </c>
      <c r="L977" s="407">
        <f>J977+K977</f>
        <v>0</v>
      </c>
      <c r="M977" s="70">
        <v>0</v>
      </c>
      <c r="N977" s="70">
        <v>0</v>
      </c>
      <c r="O977" s="407">
        <f>+M977+N977</f>
        <v>0</v>
      </c>
      <c r="P977" s="407">
        <f>+L977+O977</f>
        <v>0</v>
      </c>
      <c r="Q977" s="72" t="s">
        <v>207</v>
      </c>
      <c r="R977" s="71"/>
      <c r="S977" s="72"/>
      <c r="T977" s="128" t="s">
        <v>229</v>
      </c>
      <c r="U977" s="76"/>
    </row>
    <row r="978" spans="1:26" s="74" customFormat="1">
      <c r="A978" s="76"/>
      <c r="B978" s="397">
        <v>2014</v>
      </c>
      <c r="C978" s="398">
        <v>8300</v>
      </c>
      <c r="D978" s="397">
        <v>3</v>
      </c>
      <c r="E978" s="397">
        <v>6000</v>
      </c>
      <c r="F978" s="397"/>
      <c r="G978" s="397"/>
      <c r="H978" s="397"/>
      <c r="I978" s="399" t="s">
        <v>208</v>
      </c>
      <c r="J978" s="400">
        <f>J979</f>
        <v>0</v>
      </c>
      <c r="K978" s="400">
        <f t="shared" ref="K978:P978" si="315">K979</f>
        <v>0</v>
      </c>
      <c r="L978" s="400">
        <f t="shared" si="315"/>
        <v>0</v>
      </c>
      <c r="M978" s="400">
        <f t="shared" si="315"/>
        <v>0</v>
      </c>
      <c r="N978" s="400">
        <f t="shared" si="315"/>
        <v>0</v>
      </c>
      <c r="O978" s="400">
        <f t="shared" si="315"/>
        <v>0</v>
      </c>
      <c r="P978" s="400">
        <f t="shared" si="315"/>
        <v>0</v>
      </c>
      <c r="Q978" s="400"/>
      <c r="R978" s="401"/>
      <c r="S978" s="400"/>
      <c r="T978" s="75"/>
      <c r="U978" s="76"/>
    </row>
    <row r="979" spans="1:26" s="77" customFormat="1">
      <c r="A979" s="76"/>
      <c r="B979" s="402">
        <v>2014</v>
      </c>
      <c r="C979" s="403">
        <v>8300</v>
      </c>
      <c r="D979" s="402">
        <v>3</v>
      </c>
      <c r="E979" s="402">
        <v>6000</v>
      </c>
      <c r="F979" s="402">
        <v>6200</v>
      </c>
      <c r="G979" s="402"/>
      <c r="H979" s="402"/>
      <c r="I979" s="232" t="s">
        <v>209</v>
      </c>
      <c r="J979" s="170">
        <f t="shared" ref="J979:P979" si="316">J980+J994+J996</f>
        <v>0</v>
      </c>
      <c r="K979" s="170">
        <f t="shared" si="316"/>
        <v>0</v>
      </c>
      <c r="L979" s="170">
        <f t="shared" si="316"/>
        <v>0</v>
      </c>
      <c r="M979" s="170">
        <f t="shared" si="316"/>
        <v>0</v>
      </c>
      <c r="N979" s="170">
        <f t="shared" si="316"/>
        <v>0</v>
      </c>
      <c r="O979" s="170">
        <f t="shared" si="316"/>
        <v>0</v>
      </c>
      <c r="P979" s="170">
        <f t="shared" si="316"/>
        <v>0</v>
      </c>
      <c r="Q979" s="170"/>
      <c r="R979" s="404"/>
      <c r="S979" s="170"/>
      <c r="T979" s="57"/>
      <c r="U979" s="76"/>
    </row>
    <row r="980" spans="1:26" s="79" customFormat="1">
      <c r="A980" s="76"/>
      <c r="B980" s="100">
        <v>2014</v>
      </c>
      <c r="C980" s="245">
        <v>8300</v>
      </c>
      <c r="D980" s="100">
        <v>3</v>
      </c>
      <c r="E980" s="100">
        <v>6000</v>
      </c>
      <c r="F980" s="100">
        <v>6200</v>
      </c>
      <c r="G980" s="100">
        <v>622</v>
      </c>
      <c r="H980" s="100"/>
      <c r="I980" s="233" t="s">
        <v>210</v>
      </c>
      <c r="J980" s="171">
        <f t="shared" ref="J980:P980" si="317">J981+J984</f>
        <v>0</v>
      </c>
      <c r="K980" s="171">
        <f t="shared" si="317"/>
        <v>0</v>
      </c>
      <c r="L980" s="171">
        <f t="shared" si="317"/>
        <v>0</v>
      </c>
      <c r="M980" s="171">
        <f t="shared" si="317"/>
        <v>0</v>
      </c>
      <c r="N980" s="171">
        <f t="shared" si="317"/>
        <v>0</v>
      </c>
      <c r="O980" s="171">
        <f t="shared" si="317"/>
        <v>0</v>
      </c>
      <c r="P980" s="171">
        <f t="shared" si="317"/>
        <v>0</v>
      </c>
      <c r="Q980" s="171"/>
      <c r="R980" s="405"/>
      <c r="S980" s="171"/>
      <c r="T980" s="63"/>
      <c r="U980" s="76"/>
    </row>
    <row r="981" spans="1:26" s="45" customFormat="1">
      <c r="A981" s="76"/>
      <c r="B981" s="445">
        <v>2014</v>
      </c>
      <c r="C981" s="142">
        <v>8300</v>
      </c>
      <c r="D981" s="445">
        <v>3</v>
      </c>
      <c r="E981" s="445">
        <v>6000</v>
      </c>
      <c r="F981" s="445">
        <v>6200</v>
      </c>
      <c r="G981" s="445">
        <v>622</v>
      </c>
      <c r="H981" s="445">
        <v>1</v>
      </c>
      <c r="I981" s="406" t="s">
        <v>211</v>
      </c>
      <c r="J981" s="70">
        <f>SUM(J982:J983)</f>
        <v>0</v>
      </c>
      <c r="K981" s="70">
        <f t="shared" ref="K981:R981" si="318">SUM(K982:K983)</f>
        <v>0</v>
      </c>
      <c r="L981" s="70">
        <f t="shared" si="318"/>
        <v>0</v>
      </c>
      <c r="M981" s="70">
        <f t="shared" si="318"/>
        <v>0</v>
      </c>
      <c r="N981" s="70">
        <f t="shared" si="318"/>
        <v>0</v>
      </c>
      <c r="O981" s="70">
        <f t="shared" si="318"/>
        <v>0</v>
      </c>
      <c r="P981" s="70">
        <f t="shared" si="318"/>
        <v>0</v>
      </c>
      <c r="Q981" s="72" t="s">
        <v>212</v>
      </c>
      <c r="R981" s="70">
        <f t="shared" si="318"/>
        <v>0</v>
      </c>
      <c r="S981" s="72"/>
      <c r="T981" s="128" t="s">
        <v>229</v>
      </c>
      <c r="U981" s="76"/>
    </row>
    <row r="982" spans="1:26" s="45" customFormat="1">
      <c r="A982" s="76"/>
      <c r="B982" s="445">
        <v>2014</v>
      </c>
      <c r="C982" s="142">
        <v>83024</v>
      </c>
      <c r="D982" s="445">
        <v>3</v>
      </c>
      <c r="E982" s="445">
        <v>6000</v>
      </c>
      <c r="F982" s="445">
        <v>6200</v>
      </c>
      <c r="G982" s="445">
        <v>622</v>
      </c>
      <c r="H982" s="445"/>
      <c r="I982" s="406" t="s">
        <v>211</v>
      </c>
      <c r="J982" s="70">
        <v>0</v>
      </c>
      <c r="K982" s="70">
        <v>0</v>
      </c>
      <c r="L982" s="407">
        <f>J982+K982</f>
        <v>0</v>
      </c>
      <c r="M982" s="70">
        <v>0</v>
      </c>
      <c r="N982" s="70"/>
      <c r="O982" s="407">
        <f>M982+N982</f>
        <v>0</v>
      </c>
      <c r="P982" s="407">
        <f>L982+O982</f>
        <v>0</v>
      </c>
      <c r="Q982" s="72" t="s">
        <v>653</v>
      </c>
      <c r="R982" s="70">
        <v>0</v>
      </c>
      <c r="S982" s="72"/>
      <c r="T982" s="128"/>
      <c r="U982" s="76"/>
    </row>
    <row r="983" spans="1:26" s="45" customFormat="1">
      <c r="A983" s="76"/>
      <c r="B983" s="445">
        <v>2014</v>
      </c>
      <c r="C983" s="142">
        <v>83024</v>
      </c>
      <c r="D983" s="445">
        <v>3</v>
      </c>
      <c r="E983" s="445">
        <v>6000</v>
      </c>
      <c r="F983" s="445">
        <v>6200</v>
      </c>
      <c r="G983" s="445">
        <v>622</v>
      </c>
      <c r="H983" s="445"/>
      <c r="I983" s="406" t="s">
        <v>211</v>
      </c>
      <c r="J983" s="70">
        <v>0</v>
      </c>
      <c r="K983" s="70">
        <v>0</v>
      </c>
      <c r="L983" s="407">
        <f>J983+K983</f>
        <v>0</v>
      </c>
      <c r="M983" s="70">
        <v>0</v>
      </c>
      <c r="N983" s="70"/>
      <c r="O983" s="407">
        <f>M983+N983</f>
        <v>0</v>
      </c>
      <c r="P983" s="407">
        <f>L983+O983</f>
        <v>0</v>
      </c>
      <c r="Q983" s="72" t="s">
        <v>653</v>
      </c>
      <c r="R983" s="70">
        <v>0</v>
      </c>
      <c r="S983" s="72"/>
      <c r="T983" s="128"/>
      <c r="U983" s="76"/>
    </row>
    <row r="984" spans="1:26" s="45" customFormat="1">
      <c r="A984" s="76"/>
      <c r="B984" s="445">
        <v>2014</v>
      </c>
      <c r="C984" s="142">
        <v>8300</v>
      </c>
      <c r="D984" s="445">
        <v>3</v>
      </c>
      <c r="E984" s="445">
        <v>6000</v>
      </c>
      <c r="F984" s="445">
        <v>6200</v>
      </c>
      <c r="G984" s="445">
        <v>622</v>
      </c>
      <c r="H984" s="445">
        <v>2</v>
      </c>
      <c r="I984" s="406" t="s">
        <v>395</v>
      </c>
      <c r="J984" s="70">
        <f>SUM(J985:J993)</f>
        <v>0</v>
      </c>
      <c r="K984" s="70">
        <f t="shared" ref="K984:P984" si="319">SUM(K985:K993)</f>
        <v>0</v>
      </c>
      <c r="L984" s="70">
        <f t="shared" si="319"/>
        <v>0</v>
      </c>
      <c r="M984" s="70">
        <f t="shared" si="319"/>
        <v>0</v>
      </c>
      <c r="N984" s="70">
        <f t="shared" si="319"/>
        <v>0</v>
      </c>
      <c r="O984" s="70">
        <f t="shared" si="319"/>
        <v>0</v>
      </c>
      <c r="P984" s="70">
        <f t="shared" si="319"/>
        <v>0</v>
      </c>
      <c r="Q984" s="72" t="s">
        <v>212</v>
      </c>
      <c r="R984" s="70">
        <f>SUM(R985:R993)</f>
        <v>0</v>
      </c>
      <c r="S984" s="72"/>
      <c r="T984" s="128" t="s">
        <v>229</v>
      </c>
      <c r="U984" s="76"/>
    </row>
    <row r="985" spans="1:26" s="45" customFormat="1">
      <c r="A985" s="76"/>
      <c r="B985" s="445">
        <v>2014</v>
      </c>
      <c r="C985" s="142">
        <v>8300</v>
      </c>
      <c r="D985" s="445">
        <v>3</v>
      </c>
      <c r="E985" s="445">
        <v>6000</v>
      </c>
      <c r="F985" s="445">
        <v>6200</v>
      </c>
      <c r="G985" s="445">
        <v>622</v>
      </c>
      <c r="H985" s="445"/>
      <c r="I985" s="406" t="s">
        <v>395</v>
      </c>
      <c r="J985" s="448">
        <v>0</v>
      </c>
      <c r="K985" s="448">
        <v>0</v>
      </c>
      <c r="L985" s="449">
        <f t="shared" ref="L985:L993" si="320">J985+K985</f>
        <v>0</v>
      </c>
      <c r="M985" s="448">
        <v>0</v>
      </c>
      <c r="N985" s="448">
        <v>0</v>
      </c>
      <c r="O985" s="449">
        <f t="shared" ref="O985:O993" si="321">+M985+N985</f>
        <v>0</v>
      </c>
      <c r="P985" s="449">
        <f t="shared" ref="P985:P993" si="322">+L985+O985</f>
        <v>0</v>
      </c>
      <c r="Q985" s="469" t="s">
        <v>212</v>
      </c>
      <c r="R985" s="472"/>
      <c r="S985" s="452"/>
      <c r="T985" s="142"/>
      <c r="U985" s="76"/>
    </row>
    <row r="986" spans="1:26" s="45" customFormat="1">
      <c r="A986" s="76"/>
      <c r="B986" s="308">
        <v>2014</v>
      </c>
      <c r="C986" s="145">
        <v>8300</v>
      </c>
      <c r="D986" s="308">
        <v>3</v>
      </c>
      <c r="E986" s="308">
        <v>6000</v>
      </c>
      <c r="F986" s="308">
        <v>6200</v>
      </c>
      <c r="G986" s="308">
        <v>622</v>
      </c>
      <c r="H986" s="308"/>
      <c r="I986" s="406" t="s">
        <v>395</v>
      </c>
      <c r="J986" s="448">
        <v>0</v>
      </c>
      <c r="K986" s="448">
        <v>0</v>
      </c>
      <c r="L986" s="449">
        <f t="shared" si="320"/>
        <v>0</v>
      </c>
      <c r="M986" s="448">
        <v>0</v>
      </c>
      <c r="N986" s="448">
        <v>0</v>
      </c>
      <c r="O986" s="449">
        <f t="shared" si="321"/>
        <v>0</v>
      </c>
      <c r="P986" s="449">
        <f t="shared" si="322"/>
        <v>0</v>
      </c>
      <c r="Q986" s="469" t="s">
        <v>212</v>
      </c>
      <c r="R986" s="451"/>
      <c r="S986" s="452"/>
      <c r="T986" s="142" t="s">
        <v>229</v>
      </c>
      <c r="U986" s="76"/>
    </row>
    <row r="987" spans="1:26" s="76" customFormat="1">
      <c r="B987" s="308">
        <v>2014</v>
      </c>
      <c r="C987" s="145">
        <v>8300</v>
      </c>
      <c r="D987" s="308">
        <v>3</v>
      </c>
      <c r="E987" s="308">
        <v>6000</v>
      </c>
      <c r="F987" s="308">
        <v>6200</v>
      </c>
      <c r="G987" s="308">
        <v>622</v>
      </c>
      <c r="H987" s="308"/>
      <c r="I987" s="406" t="s">
        <v>395</v>
      </c>
      <c r="J987" s="448">
        <v>0</v>
      </c>
      <c r="K987" s="448">
        <v>0</v>
      </c>
      <c r="L987" s="449">
        <f t="shared" si="320"/>
        <v>0</v>
      </c>
      <c r="M987" s="448">
        <v>0</v>
      </c>
      <c r="N987" s="448">
        <v>0</v>
      </c>
      <c r="O987" s="449">
        <f t="shared" si="321"/>
        <v>0</v>
      </c>
      <c r="P987" s="449">
        <f t="shared" si="322"/>
        <v>0</v>
      </c>
      <c r="Q987" s="452" t="s">
        <v>212</v>
      </c>
      <c r="R987" s="498"/>
      <c r="S987" s="452"/>
      <c r="T987" s="142"/>
    </row>
    <row r="988" spans="1:26" s="104" customFormat="1">
      <c r="A988" s="76"/>
      <c r="B988" s="308">
        <v>2014</v>
      </c>
      <c r="C988" s="145">
        <v>8300</v>
      </c>
      <c r="D988" s="308">
        <v>3</v>
      </c>
      <c r="E988" s="308">
        <v>6000</v>
      </c>
      <c r="F988" s="308">
        <v>6200</v>
      </c>
      <c r="G988" s="308">
        <v>622</v>
      </c>
      <c r="H988" s="308"/>
      <c r="I988" s="406" t="s">
        <v>395</v>
      </c>
      <c r="J988" s="448">
        <v>0</v>
      </c>
      <c r="K988" s="448">
        <v>0</v>
      </c>
      <c r="L988" s="449">
        <f t="shared" si="320"/>
        <v>0</v>
      </c>
      <c r="M988" s="448">
        <v>0</v>
      </c>
      <c r="N988" s="448">
        <v>0</v>
      </c>
      <c r="O988" s="449">
        <f t="shared" si="321"/>
        <v>0</v>
      </c>
      <c r="P988" s="449">
        <f t="shared" si="322"/>
        <v>0</v>
      </c>
      <c r="Q988" s="490" t="s">
        <v>212</v>
      </c>
      <c r="R988" s="506"/>
      <c r="S988" s="467"/>
      <c r="T988" s="141" t="s">
        <v>229</v>
      </c>
      <c r="U988" s="76"/>
    </row>
    <row r="989" spans="1:26" s="45" customFormat="1">
      <c r="A989" s="76"/>
      <c r="B989" s="308">
        <v>2014</v>
      </c>
      <c r="C989" s="145">
        <v>8300</v>
      </c>
      <c r="D989" s="308">
        <v>3</v>
      </c>
      <c r="E989" s="308">
        <v>6000</v>
      </c>
      <c r="F989" s="308">
        <v>6200</v>
      </c>
      <c r="G989" s="308">
        <v>622</v>
      </c>
      <c r="H989" s="308"/>
      <c r="I989" s="406" t="s">
        <v>395</v>
      </c>
      <c r="J989" s="448">
        <v>0</v>
      </c>
      <c r="K989" s="448">
        <v>0</v>
      </c>
      <c r="L989" s="449">
        <f t="shared" si="320"/>
        <v>0</v>
      </c>
      <c r="M989" s="448">
        <v>0</v>
      </c>
      <c r="N989" s="448">
        <v>0</v>
      </c>
      <c r="O989" s="449">
        <f t="shared" si="321"/>
        <v>0</v>
      </c>
      <c r="P989" s="449">
        <f t="shared" si="322"/>
        <v>0</v>
      </c>
      <c r="Q989" s="452" t="s">
        <v>212</v>
      </c>
      <c r="R989" s="507"/>
      <c r="S989" s="507"/>
      <c r="T989" s="142" t="s">
        <v>229</v>
      </c>
      <c r="U989" s="166"/>
      <c r="V989" s="167"/>
      <c r="W989" s="168"/>
      <c r="X989" s="169"/>
      <c r="Y989" s="169"/>
      <c r="Z989" s="168"/>
    </row>
    <row r="990" spans="1:26" s="45" customFormat="1">
      <c r="A990" s="76"/>
      <c r="B990" s="308">
        <v>2014</v>
      </c>
      <c r="C990" s="145">
        <v>8300</v>
      </c>
      <c r="D990" s="308">
        <v>3</v>
      </c>
      <c r="E990" s="308">
        <v>6000</v>
      </c>
      <c r="F990" s="308">
        <v>6200</v>
      </c>
      <c r="G990" s="308">
        <v>622</v>
      </c>
      <c r="H990" s="308"/>
      <c r="I990" s="406" t="s">
        <v>395</v>
      </c>
      <c r="J990" s="448">
        <v>0</v>
      </c>
      <c r="K990" s="448">
        <v>0</v>
      </c>
      <c r="L990" s="449">
        <f t="shared" si="320"/>
        <v>0</v>
      </c>
      <c r="M990" s="448">
        <v>0</v>
      </c>
      <c r="N990" s="448">
        <v>0</v>
      </c>
      <c r="O990" s="449">
        <f t="shared" si="321"/>
        <v>0</v>
      </c>
      <c r="P990" s="449">
        <f t="shared" si="322"/>
        <v>0</v>
      </c>
      <c r="Q990" s="452" t="s">
        <v>212</v>
      </c>
      <c r="R990" s="507"/>
      <c r="S990" s="452"/>
      <c r="T990" s="142" t="s">
        <v>229</v>
      </c>
      <c r="U990" s="76"/>
    </row>
    <row r="991" spans="1:26" s="45" customFormat="1">
      <c r="A991" s="76"/>
      <c r="B991" s="308">
        <v>2014</v>
      </c>
      <c r="C991" s="145">
        <v>8300</v>
      </c>
      <c r="D991" s="308">
        <v>3</v>
      </c>
      <c r="E991" s="308">
        <v>6000</v>
      </c>
      <c r="F991" s="308">
        <v>6200</v>
      </c>
      <c r="G991" s="308">
        <v>622</v>
      </c>
      <c r="H991" s="308"/>
      <c r="I991" s="406" t="s">
        <v>395</v>
      </c>
      <c r="J991" s="448">
        <v>0</v>
      </c>
      <c r="K991" s="448">
        <v>0</v>
      </c>
      <c r="L991" s="449">
        <f t="shared" si="320"/>
        <v>0</v>
      </c>
      <c r="M991" s="448">
        <v>0</v>
      </c>
      <c r="N991" s="448">
        <v>0</v>
      </c>
      <c r="O991" s="449">
        <f t="shared" si="321"/>
        <v>0</v>
      </c>
      <c r="P991" s="449">
        <f t="shared" si="322"/>
        <v>0</v>
      </c>
      <c r="Q991" s="452" t="s">
        <v>212</v>
      </c>
      <c r="R991" s="507"/>
      <c r="S991" s="452"/>
      <c r="T991" s="142" t="s">
        <v>229</v>
      </c>
      <c r="U991" s="76"/>
    </row>
    <row r="992" spans="1:26" s="45" customFormat="1">
      <c r="A992" s="76"/>
      <c r="B992" s="308">
        <v>2014</v>
      </c>
      <c r="C992" s="145">
        <v>8300</v>
      </c>
      <c r="D992" s="308">
        <v>3</v>
      </c>
      <c r="E992" s="308">
        <v>6000</v>
      </c>
      <c r="F992" s="308">
        <v>6200</v>
      </c>
      <c r="G992" s="308">
        <v>622</v>
      </c>
      <c r="H992" s="308"/>
      <c r="I992" s="406" t="s">
        <v>395</v>
      </c>
      <c r="J992" s="448">
        <v>0</v>
      </c>
      <c r="K992" s="448">
        <v>0</v>
      </c>
      <c r="L992" s="449">
        <f t="shared" si="320"/>
        <v>0</v>
      </c>
      <c r="M992" s="448">
        <v>0</v>
      </c>
      <c r="N992" s="448">
        <v>0</v>
      </c>
      <c r="O992" s="449">
        <f t="shared" si="321"/>
        <v>0</v>
      </c>
      <c r="P992" s="449">
        <f t="shared" si="322"/>
        <v>0</v>
      </c>
      <c r="Q992" s="452" t="s">
        <v>212</v>
      </c>
      <c r="R992" s="507"/>
      <c r="S992" s="452"/>
      <c r="T992" s="142" t="s">
        <v>229</v>
      </c>
      <c r="U992" s="76"/>
    </row>
    <row r="993" spans="1:21" s="45" customFormat="1">
      <c r="A993" s="76"/>
      <c r="B993" s="308">
        <v>2014</v>
      </c>
      <c r="C993" s="145">
        <v>8300</v>
      </c>
      <c r="D993" s="308">
        <v>3</v>
      </c>
      <c r="E993" s="308">
        <v>6000</v>
      </c>
      <c r="F993" s="308">
        <v>6200</v>
      </c>
      <c r="G993" s="308">
        <v>622</v>
      </c>
      <c r="H993" s="308"/>
      <c r="I993" s="406" t="s">
        <v>395</v>
      </c>
      <c r="J993" s="448">
        <v>0</v>
      </c>
      <c r="K993" s="448">
        <v>0</v>
      </c>
      <c r="L993" s="449">
        <f t="shared" si="320"/>
        <v>0</v>
      </c>
      <c r="M993" s="448">
        <v>0</v>
      </c>
      <c r="N993" s="448">
        <v>0</v>
      </c>
      <c r="O993" s="449">
        <f t="shared" si="321"/>
        <v>0</v>
      </c>
      <c r="P993" s="449">
        <f t="shared" si="322"/>
        <v>0</v>
      </c>
      <c r="Q993" s="452" t="s">
        <v>212</v>
      </c>
      <c r="R993" s="507"/>
      <c r="S993" s="452"/>
      <c r="T993" s="142" t="s">
        <v>229</v>
      </c>
      <c r="U993" s="122"/>
    </row>
    <row r="994" spans="1:21" s="79" customFormat="1">
      <c r="A994" s="76"/>
      <c r="B994" s="100">
        <v>2014</v>
      </c>
      <c r="C994" s="245">
        <v>8300</v>
      </c>
      <c r="D994" s="100">
        <v>3</v>
      </c>
      <c r="E994" s="100">
        <v>6000</v>
      </c>
      <c r="F994" s="100">
        <v>6200</v>
      </c>
      <c r="G994" s="100">
        <v>627</v>
      </c>
      <c r="H994" s="100"/>
      <c r="I994" s="233" t="s">
        <v>214</v>
      </c>
      <c r="J994" s="171">
        <f>J995</f>
        <v>0</v>
      </c>
      <c r="K994" s="171">
        <f t="shared" ref="K994:P994" si="323">K995</f>
        <v>0</v>
      </c>
      <c r="L994" s="171">
        <f t="shared" si="323"/>
        <v>0</v>
      </c>
      <c r="M994" s="171">
        <f t="shared" si="323"/>
        <v>0</v>
      </c>
      <c r="N994" s="171">
        <f t="shared" si="323"/>
        <v>0</v>
      </c>
      <c r="O994" s="171">
        <f t="shared" si="323"/>
        <v>0</v>
      </c>
      <c r="P994" s="171">
        <f t="shared" si="323"/>
        <v>0</v>
      </c>
      <c r="Q994" s="171"/>
      <c r="R994" s="405"/>
      <c r="S994" s="171"/>
      <c r="T994" s="63"/>
      <c r="U994" s="76"/>
    </row>
    <row r="995" spans="1:21" s="45" customFormat="1" ht="40.5">
      <c r="A995" s="76"/>
      <c r="B995" s="445">
        <v>2014</v>
      </c>
      <c r="C995" s="142">
        <v>8300</v>
      </c>
      <c r="D995" s="445">
        <v>3</v>
      </c>
      <c r="E995" s="445">
        <v>6000</v>
      </c>
      <c r="F995" s="445">
        <v>6200</v>
      </c>
      <c r="G995" s="445">
        <v>627</v>
      </c>
      <c r="H995" s="445">
        <v>1</v>
      </c>
      <c r="I995" s="406" t="s">
        <v>215</v>
      </c>
      <c r="J995" s="70">
        <v>0</v>
      </c>
      <c r="K995" s="70">
        <v>0</v>
      </c>
      <c r="L995" s="407">
        <f>J995+K995</f>
        <v>0</v>
      </c>
      <c r="M995" s="70">
        <v>0</v>
      </c>
      <c r="N995" s="70">
        <v>0</v>
      </c>
      <c r="O995" s="407">
        <f>+M995+N995</f>
        <v>0</v>
      </c>
      <c r="P995" s="407">
        <f>+L995+O995</f>
        <v>0</v>
      </c>
      <c r="Q995" s="422" t="s">
        <v>216</v>
      </c>
      <c r="R995" s="71"/>
      <c r="S995" s="72"/>
      <c r="T995" s="128" t="s">
        <v>229</v>
      </c>
      <c r="U995" s="76"/>
    </row>
    <row r="996" spans="1:21" s="79" customFormat="1" ht="40.5">
      <c r="A996" s="76"/>
      <c r="B996" s="100">
        <v>2014</v>
      </c>
      <c r="C996" s="245">
        <v>8300</v>
      </c>
      <c r="D996" s="100">
        <v>3</v>
      </c>
      <c r="E996" s="100">
        <v>6000</v>
      </c>
      <c r="F996" s="100">
        <v>6200</v>
      </c>
      <c r="G996" s="100">
        <v>629</v>
      </c>
      <c r="H996" s="100"/>
      <c r="I996" s="233" t="s">
        <v>217</v>
      </c>
      <c r="J996" s="171">
        <f>J997</f>
        <v>0</v>
      </c>
      <c r="K996" s="171">
        <f t="shared" ref="K996:P996" si="324">K997</f>
        <v>0</v>
      </c>
      <c r="L996" s="171">
        <f t="shared" si="324"/>
        <v>0</v>
      </c>
      <c r="M996" s="171">
        <f t="shared" si="324"/>
        <v>0</v>
      </c>
      <c r="N996" s="171">
        <f t="shared" si="324"/>
        <v>0</v>
      </c>
      <c r="O996" s="171">
        <f t="shared" si="324"/>
        <v>0</v>
      </c>
      <c r="P996" s="171">
        <f t="shared" si="324"/>
        <v>0</v>
      </c>
      <c r="Q996" s="171"/>
      <c r="R996" s="405"/>
      <c r="S996" s="171"/>
      <c r="T996" s="63"/>
      <c r="U996" s="76"/>
    </row>
    <row r="997" spans="1:21" s="76" customFormat="1" ht="40.5">
      <c r="B997" s="308">
        <v>2014</v>
      </c>
      <c r="C997" s="145">
        <v>8300</v>
      </c>
      <c r="D997" s="308">
        <v>3</v>
      </c>
      <c r="E997" s="308">
        <v>6000</v>
      </c>
      <c r="F997" s="308">
        <v>6200</v>
      </c>
      <c r="G997" s="308">
        <v>629</v>
      </c>
      <c r="H997" s="308">
        <v>1</v>
      </c>
      <c r="I997" s="429" t="s">
        <v>218</v>
      </c>
      <c r="J997" s="70">
        <f>SUM(J998)</f>
        <v>0</v>
      </c>
      <c r="K997" s="70">
        <f t="shared" ref="K997:P997" si="325">SUM(K998)</f>
        <v>0</v>
      </c>
      <c r="L997" s="70">
        <f t="shared" si="325"/>
        <v>0</v>
      </c>
      <c r="M997" s="70">
        <f t="shared" si="325"/>
        <v>0</v>
      </c>
      <c r="N997" s="70">
        <f t="shared" si="325"/>
        <v>0</v>
      </c>
      <c r="O997" s="70">
        <f t="shared" si="325"/>
        <v>0</v>
      </c>
      <c r="P997" s="70">
        <f t="shared" si="325"/>
        <v>0</v>
      </c>
      <c r="Q997" s="422" t="s">
        <v>219</v>
      </c>
      <c r="R997" s="464"/>
      <c r="S997" s="407"/>
      <c r="T997" s="138" t="s">
        <v>229</v>
      </c>
      <c r="U997" s="115"/>
    </row>
    <row r="998" spans="1:21" s="76" customFormat="1">
      <c r="B998" s="308">
        <v>2014</v>
      </c>
      <c r="C998" s="145">
        <v>8300</v>
      </c>
      <c r="D998" s="308">
        <v>3</v>
      </c>
      <c r="E998" s="308">
        <v>6000</v>
      </c>
      <c r="F998" s="308">
        <v>6200</v>
      </c>
      <c r="G998" s="308">
        <v>629</v>
      </c>
      <c r="H998" s="308"/>
      <c r="I998" s="429" t="s">
        <v>218</v>
      </c>
      <c r="J998" s="448">
        <v>0</v>
      </c>
      <c r="K998" s="448">
        <v>0</v>
      </c>
      <c r="L998" s="449">
        <f>J998+K998</f>
        <v>0</v>
      </c>
      <c r="M998" s="448">
        <v>0</v>
      </c>
      <c r="N998" s="448">
        <v>0</v>
      </c>
      <c r="O998" s="449">
        <f>+M998+N998</f>
        <v>0</v>
      </c>
      <c r="P998" s="449">
        <f>+L998+O998</f>
        <v>0</v>
      </c>
      <c r="Q998" s="449" t="s">
        <v>654</v>
      </c>
      <c r="R998" s="501"/>
      <c r="S998" s="449"/>
      <c r="T998" s="145" t="s">
        <v>229</v>
      </c>
      <c r="U998" s="115"/>
    </row>
    <row r="999" spans="1:21" s="124" customFormat="1" ht="40.5" hidden="1">
      <c r="A999" s="76"/>
      <c r="B999" s="393">
        <v>2014</v>
      </c>
      <c r="C999" s="394">
        <v>8300</v>
      </c>
      <c r="D999" s="393">
        <v>4</v>
      </c>
      <c r="E999" s="393"/>
      <c r="F999" s="393"/>
      <c r="G999" s="393"/>
      <c r="H999" s="393"/>
      <c r="I999" s="395" t="s">
        <v>655</v>
      </c>
      <c r="J999" s="44">
        <f t="shared" ref="J999:P999" si="326">J1000+J1004+J1045+J1057+J1167</f>
        <v>0</v>
      </c>
      <c r="K999" s="44">
        <f t="shared" si="326"/>
        <v>0</v>
      </c>
      <c r="L999" s="44">
        <f t="shared" si="326"/>
        <v>0</v>
      </c>
      <c r="M999" s="44">
        <f t="shared" si="326"/>
        <v>0</v>
      </c>
      <c r="N999" s="44">
        <f t="shared" si="326"/>
        <v>0</v>
      </c>
      <c r="O999" s="44">
        <f t="shared" si="326"/>
        <v>0</v>
      </c>
      <c r="P999" s="44">
        <f t="shared" si="326"/>
        <v>0</v>
      </c>
      <c r="Q999" s="44"/>
      <c r="R999" s="396"/>
      <c r="S999" s="44"/>
      <c r="T999" s="123"/>
      <c r="U999" s="76"/>
    </row>
    <row r="1000" spans="1:21" s="74" customFormat="1" hidden="1">
      <c r="A1000" s="76"/>
      <c r="B1000" s="397">
        <v>2014</v>
      </c>
      <c r="C1000" s="398">
        <v>8300</v>
      </c>
      <c r="D1000" s="397">
        <v>4</v>
      </c>
      <c r="E1000" s="397">
        <v>1000</v>
      </c>
      <c r="F1000" s="397"/>
      <c r="G1000" s="397"/>
      <c r="H1000" s="397"/>
      <c r="I1000" s="399" t="s">
        <v>43</v>
      </c>
      <c r="J1000" s="400">
        <f>J1001</f>
        <v>0</v>
      </c>
      <c r="K1000" s="400">
        <f t="shared" ref="K1000:P1002" si="327">K1001</f>
        <v>0</v>
      </c>
      <c r="L1000" s="400">
        <f t="shared" si="327"/>
        <v>0</v>
      </c>
      <c r="M1000" s="400">
        <f t="shared" si="327"/>
        <v>0</v>
      </c>
      <c r="N1000" s="400">
        <f t="shared" si="327"/>
        <v>0</v>
      </c>
      <c r="O1000" s="400">
        <f t="shared" si="327"/>
        <v>0</v>
      </c>
      <c r="P1000" s="400">
        <f t="shared" si="327"/>
        <v>0</v>
      </c>
      <c r="Q1000" s="400"/>
      <c r="R1000" s="401"/>
      <c r="S1000" s="400"/>
      <c r="T1000" s="75"/>
      <c r="U1000" s="76"/>
    </row>
    <row r="1001" spans="1:21" s="77" customFormat="1" hidden="1">
      <c r="A1001" s="76"/>
      <c r="B1001" s="402">
        <v>2014</v>
      </c>
      <c r="C1001" s="403">
        <v>8300</v>
      </c>
      <c r="D1001" s="402">
        <v>4</v>
      </c>
      <c r="E1001" s="402">
        <v>1000</v>
      </c>
      <c r="F1001" s="402">
        <v>1200</v>
      </c>
      <c r="G1001" s="402"/>
      <c r="H1001" s="402"/>
      <c r="I1001" s="232" t="s">
        <v>397</v>
      </c>
      <c r="J1001" s="170">
        <f>J1002</f>
        <v>0</v>
      </c>
      <c r="K1001" s="170">
        <f t="shared" si="327"/>
        <v>0</v>
      </c>
      <c r="L1001" s="170">
        <f t="shared" si="327"/>
        <v>0</v>
      </c>
      <c r="M1001" s="170">
        <f t="shared" si="327"/>
        <v>0</v>
      </c>
      <c r="N1001" s="170">
        <f t="shared" si="327"/>
        <v>0</v>
      </c>
      <c r="O1001" s="170">
        <f t="shared" si="327"/>
        <v>0</v>
      </c>
      <c r="P1001" s="170">
        <f t="shared" si="327"/>
        <v>0</v>
      </c>
      <c r="Q1001" s="170"/>
      <c r="R1001" s="404"/>
      <c r="S1001" s="170"/>
      <c r="T1001" s="57"/>
      <c r="U1001" s="76"/>
    </row>
    <row r="1002" spans="1:21" s="79" customFormat="1" hidden="1">
      <c r="A1002" s="76"/>
      <c r="B1002" s="100">
        <v>2014</v>
      </c>
      <c r="C1002" s="245">
        <v>8300</v>
      </c>
      <c r="D1002" s="100">
        <v>4</v>
      </c>
      <c r="E1002" s="100">
        <v>1000</v>
      </c>
      <c r="F1002" s="100">
        <v>1200</v>
      </c>
      <c r="G1002" s="100">
        <v>121</v>
      </c>
      <c r="H1002" s="100"/>
      <c r="I1002" s="233" t="s">
        <v>45</v>
      </c>
      <c r="J1002" s="171">
        <f>J1003</f>
        <v>0</v>
      </c>
      <c r="K1002" s="171">
        <f t="shared" si="327"/>
        <v>0</v>
      </c>
      <c r="L1002" s="171">
        <f t="shared" si="327"/>
        <v>0</v>
      </c>
      <c r="M1002" s="171">
        <f t="shared" si="327"/>
        <v>0</v>
      </c>
      <c r="N1002" s="171">
        <f t="shared" si="327"/>
        <v>0</v>
      </c>
      <c r="O1002" s="171">
        <f t="shared" si="327"/>
        <v>0</v>
      </c>
      <c r="P1002" s="171">
        <f t="shared" si="327"/>
        <v>0</v>
      </c>
      <c r="Q1002" s="171"/>
      <c r="R1002" s="405"/>
      <c r="S1002" s="171"/>
      <c r="T1002" s="63"/>
      <c r="U1002" s="76"/>
    </row>
    <row r="1003" spans="1:21" s="45" customFormat="1" hidden="1">
      <c r="A1003" s="76"/>
      <c r="B1003" s="445">
        <v>2014</v>
      </c>
      <c r="C1003" s="142">
        <v>8300</v>
      </c>
      <c r="D1003" s="445">
        <v>4</v>
      </c>
      <c r="E1003" s="445">
        <v>1000</v>
      </c>
      <c r="F1003" s="445">
        <v>1200</v>
      </c>
      <c r="G1003" s="445">
        <v>121</v>
      </c>
      <c r="H1003" s="445">
        <v>1</v>
      </c>
      <c r="I1003" s="406" t="s">
        <v>46</v>
      </c>
      <c r="J1003" s="70">
        <v>0</v>
      </c>
      <c r="K1003" s="70">
        <v>0</v>
      </c>
      <c r="L1003" s="407">
        <f>J1003+K1003</f>
        <v>0</v>
      </c>
      <c r="M1003" s="70">
        <v>0</v>
      </c>
      <c r="N1003" s="70">
        <v>0</v>
      </c>
      <c r="O1003" s="407">
        <f>+M1003+N1003</f>
        <v>0</v>
      </c>
      <c r="P1003" s="407">
        <f>+L1003+O1003</f>
        <v>0</v>
      </c>
      <c r="Q1003" s="72" t="s">
        <v>47</v>
      </c>
      <c r="R1003" s="71"/>
      <c r="S1003" s="72"/>
      <c r="T1003" s="73" t="s">
        <v>48</v>
      </c>
      <c r="U1003" s="76"/>
    </row>
    <row r="1004" spans="1:21" s="74" customFormat="1" hidden="1">
      <c r="A1004" s="76"/>
      <c r="B1004" s="397">
        <v>2014</v>
      </c>
      <c r="C1004" s="398">
        <v>8300</v>
      </c>
      <c r="D1004" s="397">
        <v>4</v>
      </c>
      <c r="E1004" s="397">
        <v>2000</v>
      </c>
      <c r="F1004" s="397"/>
      <c r="G1004" s="397"/>
      <c r="H1004" s="397"/>
      <c r="I1004" s="399" t="s">
        <v>50</v>
      </c>
      <c r="J1004" s="400">
        <f>J1005+J1008+J1011+J1014+J1023+J1040</f>
        <v>0</v>
      </c>
      <c r="K1004" s="400">
        <f t="shared" ref="K1004:P1004" si="328">K1005+K1008+K1011+K1014+K1023+K1040</f>
        <v>0</v>
      </c>
      <c r="L1004" s="400">
        <f t="shared" si="328"/>
        <v>0</v>
      </c>
      <c r="M1004" s="400">
        <f t="shared" si="328"/>
        <v>0</v>
      </c>
      <c r="N1004" s="400">
        <f t="shared" si="328"/>
        <v>0</v>
      </c>
      <c r="O1004" s="400">
        <f t="shared" si="328"/>
        <v>0</v>
      </c>
      <c r="P1004" s="400">
        <f t="shared" si="328"/>
        <v>0</v>
      </c>
      <c r="Q1004" s="400"/>
      <c r="R1004" s="401"/>
      <c r="S1004" s="400"/>
      <c r="T1004" s="75"/>
      <c r="U1004" s="76"/>
    </row>
    <row r="1005" spans="1:21" s="77" customFormat="1" ht="40.5" hidden="1">
      <c r="A1005" s="76"/>
      <c r="B1005" s="402">
        <v>2014</v>
      </c>
      <c r="C1005" s="403">
        <v>8300</v>
      </c>
      <c r="D1005" s="402">
        <v>4</v>
      </c>
      <c r="E1005" s="402">
        <v>2000</v>
      </c>
      <c r="F1005" s="402">
        <v>2100</v>
      </c>
      <c r="G1005" s="402"/>
      <c r="H1005" s="402"/>
      <c r="I1005" s="232" t="s">
        <v>401</v>
      </c>
      <c r="J1005" s="170">
        <f>J1006</f>
        <v>0</v>
      </c>
      <c r="K1005" s="170">
        <f t="shared" ref="K1005:P1006" si="329">K1006</f>
        <v>0</v>
      </c>
      <c r="L1005" s="170">
        <f t="shared" si="329"/>
        <v>0</v>
      </c>
      <c r="M1005" s="170">
        <f t="shared" si="329"/>
        <v>0</v>
      </c>
      <c r="N1005" s="170">
        <f t="shared" si="329"/>
        <v>0</v>
      </c>
      <c r="O1005" s="170">
        <f t="shared" si="329"/>
        <v>0</v>
      </c>
      <c r="P1005" s="170">
        <f t="shared" si="329"/>
        <v>0</v>
      </c>
      <c r="Q1005" s="170"/>
      <c r="R1005" s="404"/>
      <c r="S1005" s="170"/>
      <c r="T1005" s="57"/>
      <c r="U1005" s="76"/>
    </row>
    <row r="1006" spans="1:21" s="79" customFormat="1" ht="40.5" hidden="1">
      <c r="A1006" s="76"/>
      <c r="B1006" s="100">
        <v>2014</v>
      </c>
      <c r="C1006" s="245">
        <v>8300</v>
      </c>
      <c r="D1006" s="100">
        <v>4</v>
      </c>
      <c r="E1006" s="100">
        <v>2000</v>
      </c>
      <c r="F1006" s="100">
        <v>2100</v>
      </c>
      <c r="G1006" s="100">
        <v>214</v>
      </c>
      <c r="H1006" s="100"/>
      <c r="I1006" s="233" t="s">
        <v>57</v>
      </c>
      <c r="J1006" s="171">
        <f>J1007</f>
        <v>0</v>
      </c>
      <c r="K1006" s="171">
        <f t="shared" si="329"/>
        <v>0</v>
      </c>
      <c r="L1006" s="171">
        <f t="shared" si="329"/>
        <v>0</v>
      </c>
      <c r="M1006" s="171">
        <f t="shared" si="329"/>
        <v>0</v>
      </c>
      <c r="N1006" s="171">
        <f t="shared" si="329"/>
        <v>0</v>
      </c>
      <c r="O1006" s="171">
        <f t="shared" si="329"/>
        <v>0</v>
      </c>
      <c r="P1006" s="171">
        <f t="shared" si="329"/>
        <v>0</v>
      </c>
      <c r="Q1006" s="171"/>
      <c r="R1006" s="405"/>
      <c r="S1006" s="171"/>
      <c r="T1006" s="63"/>
      <c r="U1006" s="76"/>
    </row>
    <row r="1007" spans="1:21" s="45" customFormat="1" ht="40.5" hidden="1">
      <c r="A1007" s="76"/>
      <c r="B1007" s="445">
        <v>2014</v>
      </c>
      <c r="C1007" s="142">
        <v>8300</v>
      </c>
      <c r="D1007" s="445">
        <v>4</v>
      </c>
      <c r="E1007" s="445">
        <v>2000</v>
      </c>
      <c r="F1007" s="445">
        <v>2100</v>
      </c>
      <c r="G1007" s="445">
        <v>214</v>
      </c>
      <c r="H1007" s="445">
        <v>1</v>
      </c>
      <c r="I1007" s="406" t="s">
        <v>58</v>
      </c>
      <c r="J1007" s="70">
        <v>0</v>
      </c>
      <c r="K1007" s="70">
        <v>0</v>
      </c>
      <c r="L1007" s="407">
        <f>J1007+K1007</f>
        <v>0</v>
      </c>
      <c r="M1007" s="70">
        <v>0</v>
      </c>
      <c r="N1007" s="70">
        <v>0</v>
      </c>
      <c r="O1007" s="407">
        <f>+M1007+N1007</f>
        <v>0</v>
      </c>
      <c r="P1007" s="407">
        <f>+L1007+O1007</f>
        <v>0</v>
      </c>
      <c r="Q1007" s="72" t="s">
        <v>54</v>
      </c>
      <c r="R1007" s="71"/>
      <c r="S1007" s="72"/>
      <c r="T1007" s="73" t="s">
        <v>48</v>
      </c>
      <c r="U1007" s="76"/>
    </row>
    <row r="1008" spans="1:21" s="77" customFormat="1" hidden="1">
      <c r="A1008" s="76"/>
      <c r="B1008" s="402">
        <v>2014</v>
      </c>
      <c r="C1008" s="403">
        <v>8300</v>
      </c>
      <c r="D1008" s="402">
        <v>4</v>
      </c>
      <c r="E1008" s="402">
        <v>2000</v>
      </c>
      <c r="F1008" s="402">
        <v>2400</v>
      </c>
      <c r="G1008" s="402"/>
      <c r="H1008" s="402"/>
      <c r="I1008" s="232" t="s">
        <v>66</v>
      </c>
      <c r="J1008" s="170">
        <f>J1009</f>
        <v>0</v>
      </c>
      <c r="K1008" s="170">
        <f t="shared" ref="K1008:P1009" si="330">K1009</f>
        <v>0</v>
      </c>
      <c r="L1008" s="170">
        <f t="shared" si="330"/>
        <v>0</v>
      </c>
      <c r="M1008" s="170">
        <f t="shared" si="330"/>
        <v>0</v>
      </c>
      <c r="N1008" s="170">
        <f t="shared" si="330"/>
        <v>0</v>
      </c>
      <c r="O1008" s="170">
        <f t="shared" si="330"/>
        <v>0</v>
      </c>
      <c r="P1008" s="170">
        <f t="shared" si="330"/>
        <v>0</v>
      </c>
      <c r="Q1008" s="170"/>
      <c r="R1008" s="404"/>
      <c r="S1008" s="170"/>
      <c r="T1008" s="57"/>
      <c r="U1008" s="76"/>
    </row>
    <row r="1009" spans="1:21" s="79" customFormat="1" hidden="1">
      <c r="A1009" s="76"/>
      <c r="B1009" s="100">
        <v>2014</v>
      </c>
      <c r="C1009" s="245">
        <v>8300</v>
      </c>
      <c r="D1009" s="100">
        <v>4</v>
      </c>
      <c r="E1009" s="100">
        <v>2000</v>
      </c>
      <c r="F1009" s="100">
        <v>2400</v>
      </c>
      <c r="G1009" s="100">
        <v>246</v>
      </c>
      <c r="H1009" s="100"/>
      <c r="I1009" s="233" t="s">
        <v>69</v>
      </c>
      <c r="J1009" s="171">
        <f>J1010</f>
        <v>0</v>
      </c>
      <c r="K1009" s="171">
        <f t="shared" si="330"/>
        <v>0</v>
      </c>
      <c r="L1009" s="171">
        <f t="shared" si="330"/>
        <v>0</v>
      </c>
      <c r="M1009" s="171">
        <f t="shared" si="330"/>
        <v>0</v>
      </c>
      <c r="N1009" s="171">
        <f t="shared" si="330"/>
        <v>0</v>
      </c>
      <c r="O1009" s="171">
        <f t="shared" si="330"/>
        <v>0</v>
      </c>
      <c r="P1009" s="171">
        <f t="shared" si="330"/>
        <v>0</v>
      </c>
      <c r="Q1009" s="171"/>
      <c r="R1009" s="405"/>
      <c r="S1009" s="171"/>
      <c r="T1009" s="63"/>
      <c r="U1009" s="76"/>
    </row>
    <row r="1010" spans="1:21" s="45" customFormat="1" hidden="1">
      <c r="A1010" s="76"/>
      <c r="B1010" s="445">
        <v>2014</v>
      </c>
      <c r="C1010" s="142">
        <v>8300</v>
      </c>
      <c r="D1010" s="445">
        <v>4</v>
      </c>
      <c r="E1010" s="445">
        <v>2000</v>
      </c>
      <c r="F1010" s="445">
        <v>2400</v>
      </c>
      <c r="G1010" s="445">
        <v>246</v>
      </c>
      <c r="H1010" s="445">
        <v>1</v>
      </c>
      <c r="I1010" s="406" t="s">
        <v>70</v>
      </c>
      <c r="J1010" s="70">
        <v>0</v>
      </c>
      <c r="K1010" s="70">
        <v>0</v>
      </c>
      <c r="L1010" s="407">
        <f>J1010+K1010</f>
        <v>0</v>
      </c>
      <c r="M1010" s="70">
        <v>0</v>
      </c>
      <c r="N1010" s="70">
        <v>0</v>
      </c>
      <c r="O1010" s="407">
        <f>+M1010+N1010</f>
        <v>0</v>
      </c>
      <c r="P1010" s="407">
        <f>+L1010+O1010</f>
        <v>0</v>
      </c>
      <c r="Q1010" s="422" t="s">
        <v>54</v>
      </c>
      <c r="R1010" s="71"/>
      <c r="S1010" s="72"/>
      <c r="T1010" s="73" t="s">
        <v>48</v>
      </c>
      <c r="U1010" s="76"/>
    </row>
    <row r="1011" spans="1:21" s="45" customFormat="1" hidden="1">
      <c r="A1011" s="76"/>
      <c r="B1011" s="402">
        <v>2014</v>
      </c>
      <c r="C1011" s="403">
        <v>8300</v>
      </c>
      <c r="D1011" s="402">
        <v>4</v>
      </c>
      <c r="E1011" s="402">
        <v>2000</v>
      </c>
      <c r="F1011" s="402">
        <v>2500</v>
      </c>
      <c r="G1011" s="402"/>
      <c r="H1011" s="402"/>
      <c r="I1011" s="508" t="s">
        <v>230</v>
      </c>
      <c r="J1011" s="170">
        <f>+J1012</f>
        <v>0</v>
      </c>
      <c r="K1011" s="170">
        <f t="shared" ref="K1011:P1012" si="331">+K1012</f>
        <v>0</v>
      </c>
      <c r="L1011" s="170">
        <f t="shared" si="331"/>
        <v>0</v>
      </c>
      <c r="M1011" s="170">
        <f t="shared" si="331"/>
        <v>0</v>
      </c>
      <c r="N1011" s="170">
        <f t="shared" si="331"/>
        <v>0</v>
      </c>
      <c r="O1011" s="170">
        <f t="shared" si="331"/>
        <v>0</v>
      </c>
      <c r="P1011" s="170">
        <f t="shared" si="331"/>
        <v>0</v>
      </c>
      <c r="Q1011" s="170"/>
      <c r="R1011" s="170"/>
      <c r="S1011" s="404"/>
      <c r="T1011" s="170"/>
      <c r="U1011" s="76"/>
    </row>
    <row r="1012" spans="1:21" s="45" customFormat="1" hidden="1">
      <c r="A1012" s="76"/>
      <c r="B1012" s="100">
        <v>2014</v>
      </c>
      <c r="C1012" s="245">
        <v>8300</v>
      </c>
      <c r="D1012" s="100">
        <v>4</v>
      </c>
      <c r="E1012" s="100">
        <v>2000</v>
      </c>
      <c r="F1012" s="100">
        <v>2500</v>
      </c>
      <c r="G1012" s="100">
        <v>254</v>
      </c>
      <c r="H1012" s="100"/>
      <c r="I1012" s="100" t="s">
        <v>233</v>
      </c>
      <c r="J1012" s="171">
        <f>+J1013</f>
        <v>0</v>
      </c>
      <c r="K1012" s="171">
        <f t="shared" si="331"/>
        <v>0</v>
      </c>
      <c r="L1012" s="171">
        <f t="shared" si="331"/>
        <v>0</v>
      </c>
      <c r="M1012" s="171">
        <f t="shared" si="331"/>
        <v>0</v>
      </c>
      <c r="N1012" s="171">
        <f t="shared" si="331"/>
        <v>0</v>
      </c>
      <c r="O1012" s="171">
        <f t="shared" si="331"/>
        <v>0</v>
      </c>
      <c r="P1012" s="171">
        <f t="shared" si="331"/>
        <v>0</v>
      </c>
      <c r="Q1012" s="171"/>
      <c r="R1012" s="171"/>
      <c r="S1012" s="405"/>
      <c r="T1012" s="171"/>
      <c r="U1012" s="76"/>
    </row>
    <row r="1013" spans="1:21" s="45" customFormat="1" hidden="1">
      <c r="A1013" s="76"/>
      <c r="B1013" s="509">
        <v>2014</v>
      </c>
      <c r="C1013" s="308">
        <v>8300</v>
      </c>
      <c r="D1013" s="145">
        <v>4</v>
      </c>
      <c r="E1013" s="145">
        <v>2000</v>
      </c>
      <c r="F1013" s="145">
        <v>2500</v>
      </c>
      <c r="G1013" s="308">
        <v>254</v>
      </c>
      <c r="H1013" s="308">
        <v>1</v>
      </c>
      <c r="I1013" s="510" t="s">
        <v>656</v>
      </c>
      <c r="J1013" s="70"/>
      <c r="K1013" s="70"/>
      <c r="L1013" s="407"/>
      <c r="M1013" s="70"/>
      <c r="N1013" s="70"/>
      <c r="O1013" s="407"/>
      <c r="P1013" s="407"/>
      <c r="Q1013" s="407" t="s">
        <v>54</v>
      </c>
      <c r="R1013" s="422"/>
      <c r="S1013" s="71"/>
      <c r="T1013" s="128" t="s">
        <v>229</v>
      </c>
      <c r="U1013" s="76"/>
    </row>
    <row r="1014" spans="1:21" s="45" customFormat="1" ht="40.5" hidden="1">
      <c r="A1014" s="76"/>
      <c r="B1014" s="402">
        <v>2014</v>
      </c>
      <c r="C1014" s="403">
        <v>8300</v>
      </c>
      <c r="D1014" s="402">
        <v>4</v>
      </c>
      <c r="E1014" s="402">
        <v>2000</v>
      </c>
      <c r="F1014" s="402">
        <v>2700</v>
      </c>
      <c r="G1014" s="402"/>
      <c r="H1014" s="402"/>
      <c r="I1014" s="232" t="s">
        <v>75</v>
      </c>
      <c r="J1014" s="170">
        <f>J1015+J1017</f>
        <v>0</v>
      </c>
      <c r="K1014" s="170">
        <f t="shared" ref="K1014:P1014" si="332">K1015+K1017</f>
        <v>0</v>
      </c>
      <c r="L1014" s="170">
        <f t="shared" si="332"/>
        <v>0</v>
      </c>
      <c r="M1014" s="170">
        <f t="shared" si="332"/>
        <v>0</v>
      </c>
      <c r="N1014" s="170">
        <f t="shared" si="332"/>
        <v>0</v>
      </c>
      <c r="O1014" s="170">
        <f t="shared" si="332"/>
        <v>0</v>
      </c>
      <c r="P1014" s="170">
        <f t="shared" si="332"/>
        <v>0</v>
      </c>
      <c r="Q1014" s="170"/>
      <c r="R1014" s="404"/>
      <c r="S1014" s="170"/>
      <c r="T1014" s="57"/>
      <c r="U1014" s="76"/>
    </row>
    <row r="1015" spans="1:21" s="45" customFormat="1" hidden="1">
      <c r="A1015" s="76"/>
      <c r="B1015" s="100">
        <v>2014</v>
      </c>
      <c r="C1015" s="245">
        <v>8300</v>
      </c>
      <c r="D1015" s="100">
        <v>4</v>
      </c>
      <c r="E1015" s="100">
        <v>2000</v>
      </c>
      <c r="F1015" s="100">
        <v>2700</v>
      </c>
      <c r="G1015" s="100">
        <v>271</v>
      </c>
      <c r="H1015" s="100"/>
      <c r="I1015" s="233" t="s">
        <v>76</v>
      </c>
      <c r="J1015" s="171">
        <f>J1016</f>
        <v>0</v>
      </c>
      <c r="K1015" s="171">
        <f t="shared" ref="K1015:P1015" si="333">K1016</f>
        <v>0</v>
      </c>
      <c r="L1015" s="171">
        <f t="shared" si="333"/>
        <v>0</v>
      </c>
      <c r="M1015" s="171">
        <f t="shared" si="333"/>
        <v>0</v>
      </c>
      <c r="N1015" s="171">
        <f t="shared" si="333"/>
        <v>0</v>
      </c>
      <c r="O1015" s="171">
        <f t="shared" si="333"/>
        <v>0</v>
      </c>
      <c r="P1015" s="171">
        <f t="shared" si="333"/>
        <v>0</v>
      </c>
      <c r="Q1015" s="171"/>
      <c r="R1015" s="405"/>
      <c r="S1015" s="171"/>
      <c r="T1015" s="63"/>
      <c r="U1015" s="76"/>
    </row>
    <row r="1016" spans="1:21" s="45" customFormat="1" ht="40.5" hidden="1">
      <c r="A1016" s="76"/>
      <c r="B1016" s="445">
        <v>2014</v>
      </c>
      <c r="C1016" s="142">
        <v>8300</v>
      </c>
      <c r="D1016" s="445">
        <v>4</v>
      </c>
      <c r="E1016" s="445">
        <v>2000</v>
      </c>
      <c r="F1016" s="445">
        <v>2700</v>
      </c>
      <c r="G1016" s="445">
        <v>271</v>
      </c>
      <c r="H1016" s="445">
        <v>1</v>
      </c>
      <c r="I1016" s="406" t="s">
        <v>76</v>
      </c>
      <c r="J1016" s="70">
        <v>0</v>
      </c>
      <c r="K1016" s="70">
        <v>0</v>
      </c>
      <c r="L1016" s="407">
        <f>J1016+K1016</f>
        <v>0</v>
      </c>
      <c r="M1016" s="70">
        <v>0</v>
      </c>
      <c r="N1016" s="70">
        <v>0</v>
      </c>
      <c r="O1016" s="407">
        <f>+M1016+N1016</f>
        <v>0</v>
      </c>
      <c r="P1016" s="407">
        <f>+L1016+O1016</f>
        <v>0</v>
      </c>
      <c r="Q1016" s="422" t="s">
        <v>77</v>
      </c>
      <c r="R1016" s="71"/>
      <c r="S1016" s="72"/>
      <c r="T1016" s="128" t="s">
        <v>229</v>
      </c>
      <c r="U1016" s="76"/>
    </row>
    <row r="1017" spans="1:21" s="108" customFormat="1" hidden="1">
      <c r="A1017" s="109"/>
      <c r="B1017" s="100">
        <v>2014</v>
      </c>
      <c r="C1017" s="245">
        <v>8300</v>
      </c>
      <c r="D1017" s="100">
        <v>4</v>
      </c>
      <c r="E1017" s="100">
        <v>2000</v>
      </c>
      <c r="F1017" s="100">
        <v>2700</v>
      </c>
      <c r="G1017" s="100">
        <v>272</v>
      </c>
      <c r="H1017" s="100"/>
      <c r="I1017" s="233" t="s">
        <v>78</v>
      </c>
      <c r="J1017" s="171">
        <f>SUM(J1018:J1022)</f>
        <v>0</v>
      </c>
      <c r="K1017" s="171">
        <f t="shared" ref="K1017:P1017" si="334">SUM(K1018:K1022)</f>
        <v>0</v>
      </c>
      <c r="L1017" s="171">
        <f t="shared" si="334"/>
        <v>0</v>
      </c>
      <c r="M1017" s="171">
        <f t="shared" si="334"/>
        <v>0</v>
      </c>
      <c r="N1017" s="171">
        <f t="shared" si="334"/>
        <v>0</v>
      </c>
      <c r="O1017" s="171">
        <f t="shared" si="334"/>
        <v>0</v>
      </c>
      <c r="P1017" s="171">
        <f t="shared" si="334"/>
        <v>0</v>
      </c>
      <c r="Q1017" s="171"/>
      <c r="R1017" s="405"/>
      <c r="S1017" s="171"/>
      <c r="T1017" s="63"/>
      <c r="U1017" s="109"/>
    </row>
    <row r="1018" spans="1:21" s="45" customFormat="1" hidden="1">
      <c r="A1018" s="76"/>
      <c r="B1018" s="445">
        <v>2014</v>
      </c>
      <c r="C1018" s="142">
        <v>8300</v>
      </c>
      <c r="D1018" s="445">
        <v>4</v>
      </c>
      <c r="E1018" s="445">
        <v>2000</v>
      </c>
      <c r="F1018" s="445">
        <v>2700</v>
      </c>
      <c r="G1018" s="445">
        <v>272</v>
      </c>
      <c r="H1018" s="445">
        <v>1</v>
      </c>
      <c r="I1018" s="406" t="s">
        <v>657</v>
      </c>
      <c r="J1018" s="70">
        <v>0</v>
      </c>
      <c r="K1018" s="70">
        <v>0</v>
      </c>
      <c r="L1018" s="407">
        <f>J1018+K1018</f>
        <v>0</v>
      </c>
      <c r="M1018" s="70">
        <v>0</v>
      </c>
      <c r="N1018" s="70">
        <v>0</v>
      </c>
      <c r="O1018" s="407">
        <f>+M1018+N1018</f>
        <v>0</v>
      </c>
      <c r="P1018" s="407">
        <f>+L1018+O1018</f>
        <v>0</v>
      </c>
      <c r="Q1018" s="422" t="s">
        <v>658</v>
      </c>
      <c r="R1018" s="71"/>
      <c r="S1018" s="72"/>
      <c r="T1018" s="128" t="s">
        <v>229</v>
      </c>
      <c r="U1018" s="76"/>
    </row>
    <row r="1019" spans="1:21" s="45" customFormat="1" hidden="1">
      <c r="A1019" s="76"/>
      <c r="B1019" s="445">
        <v>2014</v>
      </c>
      <c r="C1019" s="142">
        <v>8300</v>
      </c>
      <c r="D1019" s="445">
        <v>4</v>
      </c>
      <c r="E1019" s="445">
        <v>2000</v>
      </c>
      <c r="F1019" s="445">
        <v>2700</v>
      </c>
      <c r="G1019" s="445">
        <v>272</v>
      </c>
      <c r="H1019" s="445">
        <v>2</v>
      </c>
      <c r="I1019" s="406" t="s">
        <v>659</v>
      </c>
      <c r="J1019" s="70">
        <v>0</v>
      </c>
      <c r="K1019" s="70">
        <v>0</v>
      </c>
      <c r="L1019" s="407">
        <f>J1019+K1019</f>
        <v>0</v>
      </c>
      <c r="M1019" s="70">
        <v>0</v>
      </c>
      <c r="N1019" s="70">
        <v>0</v>
      </c>
      <c r="O1019" s="407">
        <f>+M1019+N1019</f>
        <v>0</v>
      </c>
      <c r="P1019" s="407">
        <f>+L1019+O1019</f>
        <v>0</v>
      </c>
      <c r="Q1019" s="72" t="s">
        <v>54</v>
      </c>
      <c r="R1019" s="71"/>
      <c r="S1019" s="72"/>
      <c r="T1019" s="128" t="s">
        <v>229</v>
      </c>
      <c r="U1019" s="76"/>
    </row>
    <row r="1020" spans="1:21" s="45" customFormat="1" hidden="1">
      <c r="A1020" s="76"/>
      <c r="B1020" s="445">
        <v>2014</v>
      </c>
      <c r="C1020" s="142">
        <v>8300</v>
      </c>
      <c r="D1020" s="445">
        <v>4</v>
      </c>
      <c r="E1020" s="445">
        <v>2000</v>
      </c>
      <c r="F1020" s="445">
        <v>2700</v>
      </c>
      <c r="G1020" s="445">
        <v>272</v>
      </c>
      <c r="H1020" s="445">
        <v>3</v>
      </c>
      <c r="I1020" s="406" t="s">
        <v>472</v>
      </c>
      <c r="J1020" s="70">
        <v>0</v>
      </c>
      <c r="K1020" s="70">
        <v>0</v>
      </c>
      <c r="L1020" s="407">
        <f>J1020+K1020</f>
        <v>0</v>
      </c>
      <c r="M1020" s="70">
        <v>0</v>
      </c>
      <c r="N1020" s="70">
        <v>0</v>
      </c>
      <c r="O1020" s="407">
        <f>+M1020+N1020</f>
        <v>0</v>
      </c>
      <c r="P1020" s="407">
        <f>+L1020+O1020</f>
        <v>0</v>
      </c>
      <c r="Q1020" s="72" t="s">
        <v>658</v>
      </c>
      <c r="R1020" s="71"/>
      <c r="S1020" s="72"/>
      <c r="T1020" s="128" t="s">
        <v>229</v>
      </c>
      <c r="U1020" s="76"/>
    </row>
    <row r="1021" spans="1:21" s="45" customFormat="1" hidden="1">
      <c r="A1021" s="76"/>
      <c r="B1021" s="308">
        <v>2014</v>
      </c>
      <c r="C1021" s="145">
        <v>8300</v>
      </c>
      <c r="D1021" s="308">
        <v>4</v>
      </c>
      <c r="E1021" s="308">
        <v>2000</v>
      </c>
      <c r="F1021" s="308">
        <v>2700</v>
      </c>
      <c r="G1021" s="308">
        <v>272</v>
      </c>
      <c r="H1021" s="308">
        <v>4</v>
      </c>
      <c r="I1021" s="406" t="s">
        <v>660</v>
      </c>
      <c r="J1021" s="70">
        <v>0</v>
      </c>
      <c r="K1021" s="70">
        <v>0</v>
      </c>
      <c r="L1021" s="407">
        <f>J1021+K1021</f>
        <v>0</v>
      </c>
      <c r="M1021" s="70">
        <v>0</v>
      </c>
      <c r="N1021" s="70">
        <v>0</v>
      </c>
      <c r="O1021" s="407">
        <f>+M1021+N1021</f>
        <v>0</v>
      </c>
      <c r="P1021" s="407">
        <f>+L1021+O1021</f>
        <v>0</v>
      </c>
      <c r="Q1021" s="72" t="s">
        <v>54</v>
      </c>
      <c r="R1021" s="71"/>
      <c r="S1021" s="72"/>
      <c r="T1021" s="128" t="s">
        <v>229</v>
      </c>
      <c r="U1021" s="76"/>
    </row>
    <row r="1022" spans="1:21" s="45" customFormat="1" hidden="1">
      <c r="A1022" s="76"/>
      <c r="B1022" s="308">
        <v>2014</v>
      </c>
      <c r="C1022" s="145">
        <v>8300</v>
      </c>
      <c r="D1022" s="308">
        <v>4</v>
      </c>
      <c r="E1022" s="308">
        <v>2000</v>
      </c>
      <c r="F1022" s="308">
        <v>2700</v>
      </c>
      <c r="G1022" s="308">
        <v>272</v>
      </c>
      <c r="H1022" s="308">
        <v>5</v>
      </c>
      <c r="I1022" s="406" t="s">
        <v>661</v>
      </c>
      <c r="J1022" s="70">
        <v>0</v>
      </c>
      <c r="K1022" s="70">
        <v>0</v>
      </c>
      <c r="L1022" s="407">
        <f>J1022+K1022</f>
        <v>0</v>
      </c>
      <c r="M1022" s="70">
        <v>0</v>
      </c>
      <c r="N1022" s="70">
        <v>0</v>
      </c>
      <c r="O1022" s="407">
        <f>+M1022+N1022</f>
        <v>0</v>
      </c>
      <c r="P1022" s="407">
        <f>+L1022+O1022</f>
        <v>0</v>
      </c>
      <c r="Q1022" s="72" t="s">
        <v>54</v>
      </c>
      <c r="R1022" s="71"/>
      <c r="S1022" s="72"/>
      <c r="T1022" s="128" t="s">
        <v>229</v>
      </c>
      <c r="U1022" s="76"/>
    </row>
    <row r="1023" spans="1:21" s="77" customFormat="1" hidden="1">
      <c r="A1023" s="76"/>
      <c r="B1023" s="402">
        <v>2014</v>
      </c>
      <c r="C1023" s="403">
        <v>8300</v>
      </c>
      <c r="D1023" s="402">
        <v>4</v>
      </c>
      <c r="E1023" s="402">
        <v>2000</v>
      </c>
      <c r="F1023" s="402">
        <v>2800</v>
      </c>
      <c r="G1023" s="402"/>
      <c r="H1023" s="402"/>
      <c r="I1023" s="232" t="s">
        <v>447</v>
      </c>
      <c r="J1023" s="170">
        <f>J1024</f>
        <v>0</v>
      </c>
      <c r="K1023" s="170">
        <f t="shared" ref="K1023:P1023" si="335">K1024</f>
        <v>0</v>
      </c>
      <c r="L1023" s="170">
        <f t="shared" si="335"/>
        <v>0</v>
      </c>
      <c r="M1023" s="170">
        <f t="shared" si="335"/>
        <v>0</v>
      </c>
      <c r="N1023" s="170">
        <f t="shared" si="335"/>
        <v>0</v>
      </c>
      <c r="O1023" s="170">
        <f t="shared" si="335"/>
        <v>0</v>
      </c>
      <c r="P1023" s="170">
        <f t="shared" si="335"/>
        <v>0</v>
      </c>
      <c r="Q1023" s="170"/>
      <c r="R1023" s="404"/>
      <c r="S1023" s="170"/>
      <c r="T1023" s="57"/>
      <c r="U1023" s="76"/>
    </row>
    <row r="1024" spans="1:21" s="108" customFormat="1" hidden="1">
      <c r="A1024" s="109"/>
      <c r="B1024" s="100">
        <v>2014</v>
      </c>
      <c r="C1024" s="245">
        <v>8300</v>
      </c>
      <c r="D1024" s="100">
        <v>4</v>
      </c>
      <c r="E1024" s="100">
        <v>2000</v>
      </c>
      <c r="F1024" s="100">
        <v>2800</v>
      </c>
      <c r="G1024" s="100">
        <v>283</v>
      </c>
      <c r="H1024" s="100"/>
      <c r="I1024" s="233" t="s">
        <v>456</v>
      </c>
      <c r="J1024" s="171">
        <f>SUM(J1025:J1039)</f>
        <v>0</v>
      </c>
      <c r="K1024" s="171">
        <f t="shared" ref="K1024:P1024" si="336">SUM(K1025:K1039)</f>
        <v>0</v>
      </c>
      <c r="L1024" s="171">
        <f t="shared" si="336"/>
        <v>0</v>
      </c>
      <c r="M1024" s="171">
        <f t="shared" si="336"/>
        <v>0</v>
      </c>
      <c r="N1024" s="171">
        <f t="shared" si="336"/>
        <v>0</v>
      </c>
      <c r="O1024" s="171">
        <f t="shared" si="336"/>
        <v>0</v>
      </c>
      <c r="P1024" s="171">
        <f t="shared" si="336"/>
        <v>0</v>
      </c>
      <c r="Q1024" s="171"/>
      <c r="R1024" s="405"/>
      <c r="S1024" s="171"/>
      <c r="T1024" s="63"/>
      <c r="U1024" s="109"/>
    </row>
    <row r="1025" spans="1:21" s="45" customFormat="1" hidden="1">
      <c r="A1025" s="76"/>
      <c r="B1025" s="445">
        <v>2014</v>
      </c>
      <c r="C1025" s="142">
        <v>8300</v>
      </c>
      <c r="D1025" s="445">
        <v>4</v>
      </c>
      <c r="E1025" s="445">
        <v>2000</v>
      </c>
      <c r="F1025" s="445">
        <v>2800</v>
      </c>
      <c r="G1025" s="445">
        <v>283</v>
      </c>
      <c r="H1025" s="445">
        <v>1</v>
      </c>
      <c r="I1025" s="429" t="s">
        <v>462</v>
      </c>
      <c r="J1025" s="70">
        <v>0</v>
      </c>
      <c r="K1025" s="70">
        <v>0</v>
      </c>
      <c r="L1025" s="407">
        <f t="shared" ref="L1025:L1030" si="337">J1025+K1025</f>
        <v>0</v>
      </c>
      <c r="M1025" s="70">
        <v>0</v>
      </c>
      <c r="N1025" s="70">
        <v>0</v>
      </c>
      <c r="O1025" s="407">
        <f t="shared" ref="O1025:O1039" si="338">+M1025+N1025</f>
        <v>0</v>
      </c>
      <c r="P1025" s="407">
        <f t="shared" ref="P1025:P1039" si="339">+L1025+O1025</f>
        <v>0</v>
      </c>
      <c r="Q1025" s="72" t="s">
        <v>54</v>
      </c>
      <c r="R1025" s="71"/>
      <c r="S1025" s="72"/>
      <c r="T1025" s="128" t="s">
        <v>229</v>
      </c>
      <c r="U1025" s="76"/>
    </row>
    <row r="1026" spans="1:21" s="45" customFormat="1" hidden="1">
      <c r="A1026" s="76"/>
      <c r="B1026" s="445">
        <v>2014</v>
      </c>
      <c r="C1026" s="142">
        <v>8300</v>
      </c>
      <c r="D1026" s="445">
        <v>4</v>
      </c>
      <c r="E1026" s="445">
        <v>2000</v>
      </c>
      <c r="F1026" s="445">
        <v>2800</v>
      </c>
      <c r="G1026" s="445">
        <v>283</v>
      </c>
      <c r="H1026" s="445">
        <v>2</v>
      </c>
      <c r="I1026" s="429" t="s">
        <v>417</v>
      </c>
      <c r="J1026" s="70">
        <v>0</v>
      </c>
      <c r="K1026" s="70">
        <v>0</v>
      </c>
      <c r="L1026" s="407">
        <f t="shared" si="337"/>
        <v>0</v>
      </c>
      <c r="M1026" s="70">
        <v>0</v>
      </c>
      <c r="N1026" s="70">
        <v>0</v>
      </c>
      <c r="O1026" s="407">
        <f t="shared" si="338"/>
        <v>0</v>
      </c>
      <c r="P1026" s="407">
        <f t="shared" si="339"/>
        <v>0</v>
      </c>
      <c r="Q1026" s="72" t="s">
        <v>54</v>
      </c>
      <c r="R1026" s="71"/>
      <c r="S1026" s="72"/>
      <c r="T1026" s="128" t="s">
        <v>229</v>
      </c>
      <c r="U1026" s="76"/>
    </row>
    <row r="1027" spans="1:21" s="45" customFormat="1" hidden="1">
      <c r="A1027" s="76"/>
      <c r="B1027" s="445">
        <v>2014</v>
      </c>
      <c r="C1027" s="142">
        <v>8300</v>
      </c>
      <c r="D1027" s="445">
        <v>4</v>
      </c>
      <c r="E1027" s="445">
        <v>2000</v>
      </c>
      <c r="F1027" s="445">
        <v>2800</v>
      </c>
      <c r="G1027" s="445">
        <v>283</v>
      </c>
      <c r="H1027" s="445">
        <v>3</v>
      </c>
      <c r="I1027" s="406" t="s">
        <v>662</v>
      </c>
      <c r="J1027" s="70">
        <v>0</v>
      </c>
      <c r="K1027" s="70">
        <v>0</v>
      </c>
      <c r="L1027" s="407">
        <f t="shared" si="337"/>
        <v>0</v>
      </c>
      <c r="M1027" s="70">
        <v>0</v>
      </c>
      <c r="N1027" s="70">
        <v>0</v>
      </c>
      <c r="O1027" s="407">
        <f t="shared" si="338"/>
        <v>0</v>
      </c>
      <c r="P1027" s="407">
        <f t="shared" si="339"/>
        <v>0</v>
      </c>
      <c r="Q1027" s="72" t="s">
        <v>54</v>
      </c>
      <c r="R1027" s="71"/>
      <c r="S1027" s="72"/>
      <c r="T1027" s="128" t="s">
        <v>229</v>
      </c>
      <c r="U1027" s="76"/>
    </row>
    <row r="1028" spans="1:21" s="45" customFormat="1" hidden="1">
      <c r="A1028" s="76"/>
      <c r="B1028" s="445">
        <v>2014</v>
      </c>
      <c r="C1028" s="142">
        <v>8300</v>
      </c>
      <c r="D1028" s="445">
        <v>4</v>
      </c>
      <c r="E1028" s="445">
        <v>2000</v>
      </c>
      <c r="F1028" s="445">
        <v>2800</v>
      </c>
      <c r="G1028" s="445">
        <v>283</v>
      </c>
      <c r="H1028" s="445">
        <v>4</v>
      </c>
      <c r="I1028" s="406" t="s">
        <v>663</v>
      </c>
      <c r="J1028" s="70">
        <v>0</v>
      </c>
      <c r="K1028" s="70">
        <v>0</v>
      </c>
      <c r="L1028" s="407">
        <f t="shared" si="337"/>
        <v>0</v>
      </c>
      <c r="M1028" s="70">
        <v>0</v>
      </c>
      <c r="N1028" s="70">
        <v>0</v>
      </c>
      <c r="O1028" s="407">
        <f t="shared" si="338"/>
        <v>0</v>
      </c>
      <c r="P1028" s="407">
        <f t="shared" si="339"/>
        <v>0</v>
      </c>
      <c r="Q1028" s="72" t="s">
        <v>54</v>
      </c>
      <c r="R1028" s="71"/>
      <c r="S1028" s="72"/>
      <c r="T1028" s="128" t="s">
        <v>229</v>
      </c>
      <c r="U1028" s="76"/>
    </row>
    <row r="1029" spans="1:21" s="45" customFormat="1" hidden="1">
      <c r="A1029" s="76"/>
      <c r="B1029" s="445">
        <v>2014</v>
      </c>
      <c r="C1029" s="142">
        <v>8300</v>
      </c>
      <c r="D1029" s="445">
        <v>4</v>
      </c>
      <c r="E1029" s="445">
        <v>2000</v>
      </c>
      <c r="F1029" s="445">
        <v>2800</v>
      </c>
      <c r="G1029" s="445">
        <v>283</v>
      </c>
      <c r="H1029" s="445">
        <v>5</v>
      </c>
      <c r="I1029" s="406" t="s">
        <v>664</v>
      </c>
      <c r="J1029" s="70">
        <v>0</v>
      </c>
      <c r="K1029" s="70">
        <v>0</v>
      </c>
      <c r="L1029" s="407">
        <f t="shared" si="337"/>
        <v>0</v>
      </c>
      <c r="M1029" s="70">
        <v>0</v>
      </c>
      <c r="N1029" s="70">
        <v>0</v>
      </c>
      <c r="O1029" s="407">
        <f t="shared" si="338"/>
        <v>0</v>
      </c>
      <c r="P1029" s="407">
        <f t="shared" si="339"/>
        <v>0</v>
      </c>
      <c r="Q1029" s="72" t="s">
        <v>54</v>
      </c>
      <c r="R1029" s="71"/>
      <c r="S1029" s="72"/>
      <c r="T1029" s="128" t="s">
        <v>229</v>
      </c>
      <c r="U1029" s="76"/>
    </row>
    <row r="1030" spans="1:21" s="45" customFormat="1" hidden="1">
      <c r="A1030" s="76"/>
      <c r="B1030" s="445">
        <v>2014</v>
      </c>
      <c r="C1030" s="142">
        <v>8300</v>
      </c>
      <c r="D1030" s="445">
        <v>4</v>
      </c>
      <c r="E1030" s="445">
        <v>2000</v>
      </c>
      <c r="F1030" s="445">
        <v>2800</v>
      </c>
      <c r="G1030" s="445">
        <v>283</v>
      </c>
      <c r="H1030" s="445">
        <v>6</v>
      </c>
      <c r="I1030" s="406" t="s">
        <v>665</v>
      </c>
      <c r="J1030" s="70">
        <v>0</v>
      </c>
      <c r="K1030" s="70">
        <v>0</v>
      </c>
      <c r="L1030" s="407">
        <f t="shared" si="337"/>
        <v>0</v>
      </c>
      <c r="M1030" s="70">
        <v>0</v>
      </c>
      <c r="N1030" s="70">
        <v>0</v>
      </c>
      <c r="O1030" s="407">
        <f t="shared" si="338"/>
        <v>0</v>
      </c>
      <c r="P1030" s="407">
        <f t="shared" si="339"/>
        <v>0</v>
      </c>
      <c r="Q1030" s="72" t="s">
        <v>54</v>
      </c>
      <c r="R1030" s="71"/>
      <c r="S1030" s="72"/>
      <c r="T1030" s="128" t="s">
        <v>229</v>
      </c>
      <c r="U1030" s="76"/>
    </row>
    <row r="1031" spans="1:21" s="45" customFormat="1" hidden="1">
      <c r="A1031" s="76"/>
      <c r="B1031" s="308">
        <v>2014</v>
      </c>
      <c r="C1031" s="145">
        <v>8300</v>
      </c>
      <c r="D1031" s="308">
        <v>4</v>
      </c>
      <c r="E1031" s="308">
        <v>2000</v>
      </c>
      <c r="F1031" s="308">
        <v>2800</v>
      </c>
      <c r="G1031" s="308">
        <v>283</v>
      </c>
      <c r="H1031" s="308">
        <v>7</v>
      </c>
      <c r="I1031" s="406" t="s">
        <v>666</v>
      </c>
      <c r="J1031" s="70"/>
      <c r="K1031" s="70"/>
      <c r="L1031" s="407">
        <f t="shared" ref="L1031:L1039" si="340">+J1031+K1031</f>
        <v>0</v>
      </c>
      <c r="M1031" s="70"/>
      <c r="N1031" s="70"/>
      <c r="O1031" s="407">
        <f t="shared" si="338"/>
        <v>0</v>
      </c>
      <c r="P1031" s="407">
        <f t="shared" si="339"/>
        <v>0</v>
      </c>
      <c r="Q1031" s="72" t="s">
        <v>54</v>
      </c>
      <c r="R1031" s="71"/>
      <c r="S1031" s="72"/>
      <c r="T1031" s="128" t="s">
        <v>229</v>
      </c>
      <c r="U1031" s="76"/>
    </row>
    <row r="1032" spans="1:21" s="45" customFormat="1" hidden="1">
      <c r="A1032" s="76"/>
      <c r="B1032" s="308">
        <v>2014</v>
      </c>
      <c r="C1032" s="145">
        <v>8300</v>
      </c>
      <c r="D1032" s="308">
        <v>4</v>
      </c>
      <c r="E1032" s="308">
        <v>2000</v>
      </c>
      <c r="F1032" s="308">
        <v>2800</v>
      </c>
      <c r="G1032" s="308">
        <v>283</v>
      </c>
      <c r="H1032" s="308">
        <v>8</v>
      </c>
      <c r="I1032" s="406" t="s">
        <v>667</v>
      </c>
      <c r="J1032" s="70"/>
      <c r="K1032" s="70"/>
      <c r="L1032" s="407">
        <f t="shared" si="340"/>
        <v>0</v>
      </c>
      <c r="M1032" s="70"/>
      <c r="N1032" s="70"/>
      <c r="O1032" s="407">
        <f t="shared" si="338"/>
        <v>0</v>
      </c>
      <c r="P1032" s="407">
        <f t="shared" si="339"/>
        <v>0</v>
      </c>
      <c r="Q1032" s="72" t="s">
        <v>54</v>
      </c>
      <c r="R1032" s="71"/>
      <c r="S1032" s="72"/>
      <c r="T1032" s="128" t="s">
        <v>229</v>
      </c>
      <c r="U1032" s="76"/>
    </row>
    <row r="1033" spans="1:21" s="45" customFormat="1" hidden="1">
      <c r="A1033" s="76"/>
      <c r="B1033" s="308">
        <v>2014</v>
      </c>
      <c r="C1033" s="145">
        <v>8300</v>
      </c>
      <c r="D1033" s="308">
        <v>4</v>
      </c>
      <c r="E1033" s="308">
        <v>2000</v>
      </c>
      <c r="F1033" s="308">
        <v>2800</v>
      </c>
      <c r="G1033" s="308">
        <v>283</v>
      </c>
      <c r="H1033" s="308">
        <v>9</v>
      </c>
      <c r="I1033" s="406" t="s">
        <v>668</v>
      </c>
      <c r="J1033" s="70"/>
      <c r="K1033" s="70"/>
      <c r="L1033" s="407">
        <f t="shared" si="340"/>
        <v>0</v>
      </c>
      <c r="M1033" s="70"/>
      <c r="N1033" s="70"/>
      <c r="O1033" s="407">
        <f t="shared" si="338"/>
        <v>0</v>
      </c>
      <c r="P1033" s="407">
        <f t="shared" si="339"/>
        <v>0</v>
      </c>
      <c r="Q1033" s="72" t="s">
        <v>54</v>
      </c>
      <c r="R1033" s="71"/>
      <c r="S1033" s="72"/>
      <c r="T1033" s="128" t="s">
        <v>229</v>
      </c>
      <c r="U1033" s="76"/>
    </row>
    <row r="1034" spans="1:21" s="45" customFormat="1" hidden="1">
      <c r="A1034" s="76"/>
      <c r="B1034" s="308">
        <v>2014</v>
      </c>
      <c r="C1034" s="145">
        <v>8300</v>
      </c>
      <c r="D1034" s="308">
        <v>4</v>
      </c>
      <c r="E1034" s="308">
        <v>2000</v>
      </c>
      <c r="F1034" s="308">
        <v>2800</v>
      </c>
      <c r="G1034" s="308">
        <v>283</v>
      </c>
      <c r="H1034" s="308">
        <v>10</v>
      </c>
      <c r="I1034" s="406" t="s">
        <v>669</v>
      </c>
      <c r="J1034" s="70"/>
      <c r="K1034" s="70"/>
      <c r="L1034" s="407">
        <f t="shared" si="340"/>
        <v>0</v>
      </c>
      <c r="M1034" s="70"/>
      <c r="N1034" s="70"/>
      <c r="O1034" s="407">
        <f t="shared" si="338"/>
        <v>0</v>
      </c>
      <c r="P1034" s="407">
        <f t="shared" si="339"/>
        <v>0</v>
      </c>
      <c r="Q1034" s="72" t="s">
        <v>54</v>
      </c>
      <c r="R1034" s="71"/>
      <c r="S1034" s="72"/>
      <c r="T1034" s="128" t="s">
        <v>229</v>
      </c>
      <c r="U1034" s="76"/>
    </row>
    <row r="1035" spans="1:21" s="45" customFormat="1" hidden="1">
      <c r="A1035" s="76"/>
      <c r="B1035" s="308">
        <v>2014</v>
      </c>
      <c r="C1035" s="145">
        <v>8300</v>
      </c>
      <c r="D1035" s="308">
        <v>4</v>
      </c>
      <c r="E1035" s="308">
        <v>2000</v>
      </c>
      <c r="F1035" s="308">
        <v>2800</v>
      </c>
      <c r="G1035" s="308">
        <v>283</v>
      </c>
      <c r="H1035" s="308">
        <v>11</v>
      </c>
      <c r="I1035" s="406" t="s">
        <v>670</v>
      </c>
      <c r="J1035" s="70"/>
      <c r="K1035" s="70"/>
      <c r="L1035" s="407">
        <f t="shared" si="340"/>
        <v>0</v>
      </c>
      <c r="M1035" s="70"/>
      <c r="N1035" s="70"/>
      <c r="O1035" s="407">
        <f t="shared" si="338"/>
        <v>0</v>
      </c>
      <c r="P1035" s="407">
        <f t="shared" si="339"/>
        <v>0</v>
      </c>
      <c r="Q1035" s="72" t="s">
        <v>54</v>
      </c>
      <c r="R1035" s="71"/>
      <c r="S1035" s="72"/>
      <c r="T1035" s="128" t="s">
        <v>229</v>
      </c>
      <c r="U1035" s="76"/>
    </row>
    <row r="1036" spans="1:21" s="45" customFormat="1" hidden="1">
      <c r="A1036" s="76"/>
      <c r="B1036" s="308">
        <v>2014</v>
      </c>
      <c r="C1036" s="145">
        <v>8300</v>
      </c>
      <c r="D1036" s="308">
        <v>4</v>
      </c>
      <c r="E1036" s="308">
        <v>2000</v>
      </c>
      <c r="F1036" s="308">
        <v>2800</v>
      </c>
      <c r="G1036" s="308">
        <v>283</v>
      </c>
      <c r="H1036" s="308">
        <v>12</v>
      </c>
      <c r="I1036" s="406" t="s">
        <v>671</v>
      </c>
      <c r="J1036" s="70"/>
      <c r="K1036" s="70"/>
      <c r="L1036" s="407">
        <f t="shared" si="340"/>
        <v>0</v>
      </c>
      <c r="M1036" s="70"/>
      <c r="N1036" s="70"/>
      <c r="O1036" s="407">
        <f t="shared" si="338"/>
        <v>0</v>
      </c>
      <c r="P1036" s="407">
        <f t="shared" si="339"/>
        <v>0</v>
      </c>
      <c r="Q1036" s="72" t="s">
        <v>54</v>
      </c>
      <c r="R1036" s="71"/>
      <c r="S1036" s="72"/>
      <c r="T1036" s="128" t="s">
        <v>229</v>
      </c>
      <c r="U1036" s="76"/>
    </row>
    <row r="1037" spans="1:21" s="45" customFormat="1" hidden="1">
      <c r="A1037" s="76"/>
      <c r="B1037" s="308">
        <v>2014</v>
      </c>
      <c r="C1037" s="145">
        <v>8300</v>
      </c>
      <c r="D1037" s="308">
        <v>4</v>
      </c>
      <c r="E1037" s="308">
        <v>2000</v>
      </c>
      <c r="F1037" s="308">
        <v>2800</v>
      </c>
      <c r="G1037" s="308">
        <v>283</v>
      </c>
      <c r="H1037" s="308">
        <v>13</v>
      </c>
      <c r="I1037" s="429" t="s">
        <v>672</v>
      </c>
      <c r="J1037" s="70"/>
      <c r="K1037" s="70"/>
      <c r="L1037" s="407">
        <f t="shared" si="340"/>
        <v>0</v>
      </c>
      <c r="M1037" s="70"/>
      <c r="N1037" s="70"/>
      <c r="O1037" s="407">
        <f t="shared" si="338"/>
        <v>0</v>
      </c>
      <c r="P1037" s="407">
        <f t="shared" si="339"/>
        <v>0</v>
      </c>
      <c r="Q1037" s="72" t="s">
        <v>54</v>
      </c>
      <c r="R1037" s="414"/>
      <c r="S1037" s="415"/>
      <c r="T1037" s="128" t="s">
        <v>229</v>
      </c>
      <c r="U1037" s="76"/>
    </row>
    <row r="1038" spans="1:21" s="45" customFormat="1" hidden="1">
      <c r="A1038" s="76"/>
      <c r="B1038" s="308">
        <v>2014</v>
      </c>
      <c r="C1038" s="145">
        <v>8300</v>
      </c>
      <c r="D1038" s="308">
        <v>4</v>
      </c>
      <c r="E1038" s="308">
        <v>2000</v>
      </c>
      <c r="F1038" s="308">
        <v>2800</v>
      </c>
      <c r="G1038" s="308">
        <v>283</v>
      </c>
      <c r="H1038" s="308">
        <v>14</v>
      </c>
      <c r="I1038" s="429" t="s">
        <v>673</v>
      </c>
      <c r="J1038" s="70"/>
      <c r="K1038" s="70"/>
      <c r="L1038" s="407">
        <f t="shared" si="340"/>
        <v>0</v>
      </c>
      <c r="M1038" s="70"/>
      <c r="N1038" s="70"/>
      <c r="O1038" s="407">
        <f t="shared" si="338"/>
        <v>0</v>
      </c>
      <c r="P1038" s="407">
        <f t="shared" si="339"/>
        <v>0</v>
      </c>
      <c r="Q1038" s="72" t="s">
        <v>54</v>
      </c>
      <c r="R1038" s="414"/>
      <c r="S1038" s="415"/>
      <c r="T1038" s="128" t="s">
        <v>229</v>
      </c>
      <c r="U1038" s="76"/>
    </row>
    <row r="1039" spans="1:21" s="45" customFormat="1" hidden="1">
      <c r="A1039" s="76"/>
      <c r="B1039" s="308">
        <v>2014</v>
      </c>
      <c r="C1039" s="145">
        <v>8300</v>
      </c>
      <c r="D1039" s="308">
        <v>4</v>
      </c>
      <c r="E1039" s="308">
        <v>2000</v>
      </c>
      <c r="F1039" s="308">
        <v>2800</v>
      </c>
      <c r="G1039" s="308">
        <v>283</v>
      </c>
      <c r="H1039" s="308">
        <v>15</v>
      </c>
      <c r="I1039" s="406" t="s">
        <v>674</v>
      </c>
      <c r="J1039" s="70"/>
      <c r="K1039" s="70"/>
      <c r="L1039" s="407">
        <f t="shared" si="340"/>
        <v>0</v>
      </c>
      <c r="M1039" s="70"/>
      <c r="N1039" s="70"/>
      <c r="O1039" s="407">
        <f t="shared" si="338"/>
        <v>0</v>
      </c>
      <c r="P1039" s="407">
        <f t="shared" si="339"/>
        <v>0</v>
      </c>
      <c r="Q1039" s="72" t="s">
        <v>54</v>
      </c>
      <c r="R1039" s="414"/>
      <c r="S1039" s="415"/>
      <c r="T1039" s="128" t="s">
        <v>229</v>
      </c>
      <c r="U1039" s="76"/>
    </row>
    <row r="1040" spans="1:21" s="77" customFormat="1" hidden="1">
      <c r="A1040" s="76"/>
      <c r="B1040" s="402">
        <v>2014</v>
      </c>
      <c r="C1040" s="403">
        <v>8300</v>
      </c>
      <c r="D1040" s="402">
        <v>4</v>
      </c>
      <c r="E1040" s="402">
        <v>2000</v>
      </c>
      <c r="F1040" s="402">
        <v>2900</v>
      </c>
      <c r="G1040" s="402"/>
      <c r="H1040" s="402"/>
      <c r="I1040" s="232" t="s">
        <v>81</v>
      </c>
      <c r="J1040" s="170">
        <f>J1041+J1043</f>
        <v>0</v>
      </c>
      <c r="K1040" s="170">
        <f t="shared" ref="K1040:P1040" si="341">K1041+K1043</f>
        <v>0</v>
      </c>
      <c r="L1040" s="170">
        <f t="shared" si="341"/>
        <v>0</v>
      </c>
      <c r="M1040" s="170">
        <f t="shared" si="341"/>
        <v>0</v>
      </c>
      <c r="N1040" s="170">
        <f t="shared" si="341"/>
        <v>0</v>
      </c>
      <c r="O1040" s="170">
        <f t="shared" si="341"/>
        <v>0</v>
      </c>
      <c r="P1040" s="170">
        <f t="shared" si="341"/>
        <v>0</v>
      </c>
      <c r="Q1040" s="170"/>
      <c r="R1040" s="404"/>
      <c r="S1040" s="170"/>
      <c r="T1040" s="57"/>
      <c r="U1040" s="76"/>
    </row>
    <row r="1041" spans="1:21" s="148" customFormat="1" hidden="1">
      <c r="A1041" s="147"/>
      <c r="B1041" s="100">
        <v>2014</v>
      </c>
      <c r="C1041" s="245">
        <v>8300</v>
      </c>
      <c r="D1041" s="100">
        <v>4</v>
      </c>
      <c r="E1041" s="100">
        <v>2000</v>
      </c>
      <c r="F1041" s="100">
        <v>2900</v>
      </c>
      <c r="G1041" s="100">
        <v>292</v>
      </c>
      <c r="H1041" s="100"/>
      <c r="I1041" s="233" t="s">
        <v>675</v>
      </c>
      <c r="J1041" s="171">
        <f>J1042</f>
        <v>0</v>
      </c>
      <c r="K1041" s="171">
        <f t="shared" ref="K1041:P1041" si="342">K1042</f>
        <v>0</v>
      </c>
      <c r="L1041" s="171">
        <f t="shared" si="342"/>
        <v>0</v>
      </c>
      <c r="M1041" s="171">
        <f t="shared" si="342"/>
        <v>0</v>
      </c>
      <c r="N1041" s="171">
        <f t="shared" si="342"/>
        <v>0</v>
      </c>
      <c r="O1041" s="171">
        <f t="shared" si="342"/>
        <v>0</v>
      </c>
      <c r="P1041" s="171">
        <f t="shared" si="342"/>
        <v>0</v>
      </c>
      <c r="Q1041" s="171"/>
      <c r="R1041" s="405"/>
      <c r="S1041" s="171"/>
      <c r="T1041" s="63"/>
      <c r="U1041" s="147"/>
    </row>
    <row r="1042" spans="1:21" s="149" customFormat="1" hidden="1">
      <c r="A1042" s="147"/>
      <c r="B1042" s="308">
        <v>2014</v>
      </c>
      <c r="C1042" s="145">
        <v>8300</v>
      </c>
      <c r="D1042" s="308">
        <v>4</v>
      </c>
      <c r="E1042" s="308">
        <v>2000</v>
      </c>
      <c r="F1042" s="308">
        <v>2900</v>
      </c>
      <c r="G1042" s="308">
        <v>292</v>
      </c>
      <c r="H1042" s="308">
        <v>1</v>
      </c>
      <c r="I1042" s="429" t="s">
        <v>675</v>
      </c>
      <c r="J1042" s="70">
        <v>0</v>
      </c>
      <c r="K1042" s="70">
        <v>0</v>
      </c>
      <c r="L1042" s="407">
        <f>J1042+K1042</f>
        <v>0</v>
      </c>
      <c r="M1042" s="70">
        <v>0</v>
      </c>
      <c r="N1042" s="70">
        <v>0</v>
      </c>
      <c r="O1042" s="407">
        <f>+M1042+N1042</f>
        <v>0</v>
      </c>
      <c r="P1042" s="407">
        <f>+L1042+O1042</f>
        <v>0</v>
      </c>
      <c r="Q1042" s="422" t="s">
        <v>54</v>
      </c>
      <c r="R1042" s="71"/>
      <c r="S1042" s="72"/>
      <c r="T1042" s="73" t="s">
        <v>48</v>
      </c>
      <c r="U1042" s="147"/>
    </row>
    <row r="1043" spans="1:21" s="148" customFormat="1" ht="40.5" hidden="1">
      <c r="A1043" s="147"/>
      <c r="B1043" s="100">
        <v>2014</v>
      </c>
      <c r="C1043" s="245">
        <v>8300</v>
      </c>
      <c r="D1043" s="100">
        <v>4</v>
      </c>
      <c r="E1043" s="100">
        <v>2000</v>
      </c>
      <c r="F1043" s="100">
        <v>2900</v>
      </c>
      <c r="G1043" s="100">
        <v>294</v>
      </c>
      <c r="H1043" s="100"/>
      <c r="I1043" s="233" t="s">
        <v>493</v>
      </c>
      <c r="J1043" s="171">
        <f>J1044</f>
        <v>0</v>
      </c>
      <c r="K1043" s="171">
        <f t="shared" ref="K1043:P1043" si="343">K1044</f>
        <v>0</v>
      </c>
      <c r="L1043" s="171">
        <f t="shared" si="343"/>
        <v>0</v>
      </c>
      <c r="M1043" s="171">
        <f t="shared" si="343"/>
        <v>0</v>
      </c>
      <c r="N1043" s="171">
        <f t="shared" si="343"/>
        <v>0</v>
      </c>
      <c r="O1043" s="171">
        <f t="shared" si="343"/>
        <v>0</v>
      </c>
      <c r="P1043" s="171">
        <f t="shared" si="343"/>
        <v>0</v>
      </c>
      <c r="Q1043" s="171"/>
      <c r="R1043" s="405"/>
      <c r="S1043" s="171"/>
      <c r="T1043" s="63"/>
      <c r="U1043" s="147"/>
    </row>
    <row r="1044" spans="1:21" s="149" customFormat="1" hidden="1">
      <c r="A1044" s="147"/>
      <c r="B1044" s="445">
        <v>2014</v>
      </c>
      <c r="C1044" s="142">
        <v>8300</v>
      </c>
      <c r="D1044" s="445">
        <v>4</v>
      </c>
      <c r="E1044" s="445">
        <v>2000</v>
      </c>
      <c r="F1044" s="445">
        <v>2900</v>
      </c>
      <c r="G1044" s="445">
        <v>294</v>
      </c>
      <c r="H1044" s="445">
        <v>1</v>
      </c>
      <c r="I1044" s="406" t="s">
        <v>494</v>
      </c>
      <c r="J1044" s="70">
        <v>0</v>
      </c>
      <c r="K1044" s="70">
        <v>0</v>
      </c>
      <c r="L1044" s="407">
        <f>J1044+K1044</f>
        <v>0</v>
      </c>
      <c r="M1044" s="70">
        <v>0</v>
      </c>
      <c r="N1044" s="70">
        <v>0</v>
      </c>
      <c r="O1044" s="407">
        <f>+M1044+N1044</f>
        <v>0</v>
      </c>
      <c r="P1044" s="407">
        <f>+L1044+O1044</f>
        <v>0</v>
      </c>
      <c r="Q1044" s="422" t="s">
        <v>54</v>
      </c>
      <c r="R1044" s="71"/>
      <c r="S1044" s="72"/>
      <c r="T1044" s="73" t="s">
        <v>48</v>
      </c>
      <c r="U1044" s="147"/>
    </row>
    <row r="1045" spans="1:21" s="74" customFormat="1" hidden="1">
      <c r="A1045" s="76"/>
      <c r="B1045" s="397">
        <v>2014</v>
      </c>
      <c r="C1045" s="398">
        <v>8300</v>
      </c>
      <c r="D1045" s="397">
        <v>4</v>
      </c>
      <c r="E1045" s="397">
        <v>3000</v>
      </c>
      <c r="F1045" s="397"/>
      <c r="G1045" s="397"/>
      <c r="H1045" s="397"/>
      <c r="I1045" s="399" t="s">
        <v>83</v>
      </c>
      <c r="J1045" s="400">
        <f>J1046+J1049+J1054</f>
        <v>0</v>
      </c>
      <c r="K1045" s="400">
        <f t="shared" ref="K1045:P1045" si="344">K1046+K1049+K1054</f>
        <v>0</v>
      </c>
      <c r="L1045" s="400">
        <f t="shared" si="344"/>
        <v>0</v>
      </c>
      <c r="M1045" s="400">
        <f t="shared" si="344"/>
        <v>0</v>
      </c>
      <c r="N1045" s="400">
        <f t="shared" si="344"/>
        <v>0</v>
      </c>
      <c r="O1045" s="400">
        <f t="shared" si="344"/>
        <v>0</v>
      </c>
      <c r="P1045" s="400">
        <f t="shared" si="344"/>
        <v>0</v>
      </c>
      <c r="Q1045" s="400"/>
      <c r="R1045" s="401"/>
      <c r="S1045" s="400"/>
      <c r="T1045" s="75"/>
      <c r="U1045" s="76"/>
    </row>
    <row r="1046" spans="1:21" s="74" customFormat="1" hidden="1">
      <c r="A1046" s="76"/>
      <c r="B1046" s="402">
        <v>2014</v>
      </c>
      <c r="C1046" s="403">
        <v>8300</v>
      </c>
      <c r="D1046" s="402">
        <v>4</v>
      </c>
      <c r="E1046" s="402">
        <v>3000</v>
      </c>
      <c r="F1046" s="402">
        <v>3100</v>
      </c>
      <c r="G1046" s="402"/>
      <c r="H1046" s="402"/>
      <c r="I1046" s="232" t="s">
        <v>243</v>
      </c>
      <c r="J1046" s="170">
        <f>J1047</f>
        <v>0</v>
      </c>
      <c r="K1046" s="170">
        <f t="shared" ref="K1046:P1047" si="345">K1047</f>
        <v>0</v>
      </c>
      <c r="L1046" s="170">
        <f t="shared" si="345"/>
        <v>0</v>
      </c>
      <c r="M1046" s="170">
        <f t="shared" si="345"/>
        <v>0</v>
      </c>
      <c r="N1046" s="170">
        <f t="shared" si="345"/>
        <v>0</v>
      </c>
      <c r="O1046" s="170">
        <f t="shared" si="345"/>
        <v>0</v>
      </c>
      <c r="P1046" s="170">
        <f t="shared" si="345"/>
        <v>0</v>
      </c>
      <c r="Q1046" s="170"/>
      <c r="R1046" s="404"/>
      <c r="S1046" s="170"/>
      <c r="T1046" s="57"/>
      <c r="U1046" s="76"/>
    </row>
    <row r="1047" spans="1:21" s="74" customFormat="1" ht="40.5" hidden="1">
      <c r="A1047" s="76"/>
      <c r="B1047" s="100">
        <v>2014</v>
      </c>
      <c r="C1047" s="245">
        <v>8300</v>
      </c>
      <c r="D1047" s="100">
        <v>4</v>
      </c>
      <c r="E1047" s="100">
        <v>3000</v>
      </c>
      <c r="F1047" s="100">
        <v>3100</v>
      </c>
      <c r="G1047" s="100">
        <v>317</v>
      </c>
      <c r="H1047" s="100"/>
      <c r="I1047" s="233" t="s">
        <v>676</v>
      </c>
      <c r="J1047" s="171">
        <f>J1048</f>
        <v>0</v>
      </c>
      <c r="K1047" s="171">
        <f t="shared" si="345"/>
        <v>0</v>
      </c>
      <c r="L1047" s="171">
        <f t="shared" si="345"/>
        <v>0</v>
      </c>
      <c r="M1047" s="171">
        <f t="shared" si="345"/>
        <v>0</v>
      </c>
      <c r="N1047" s="171">
        <f t="shared" si="345"/>
        <v>0</v>
      </c>
      <c r="O1047" s="171">
        <f t="shared" si="345"/>
        <v>0</v>
      </c>
      <c r="P1047" s="171">
        <f t="shared" si="345"/>
        <v>0</v>
      </c>
      <c r="Q1047" s="171"/>
      <c r="R1047" s="405"/>
      <c r="S1047" s="171"/>
      <c r="T1047" s="63"/>
      <c r="U1047" s="76"/>
    </row>
    <row r="1048" spans="1:21" s="74" customFormat="1" hidden="1">
      <c r="A1048" s="76"/>
      <c r="B1048" s="445">
        <v>2014</v>
      </c>
      <c r="C1048" s="142">
        <v>8300</v>
      </c>
      <c r="D1048" s="445">
        <v>4</v>
      </c>
      <c r="E1048" s="445">
        <v>3000</v>
      </c>
      <c r="F1048" s="445">
        <v>3100</v>
      </c>
      <c r="G1048" s="445">
        <v>317</v>
      </c>
      <c r="H1048" s="445">
        <v>1</v>
      </c>
      <c r="I1048" s="406" t="s">
        <v>677</v>
      </c>
      <c r="J1048" s="70">
        <v>0</v>
      </c>
      <c r="K1048" s="70">
        <v>0</v>
      </c>
      <c r="L1048" s="407">
        <f>J1048+K1048</f>
        <v>0</v>
      </c>
      <c r="M1048" s="70">
        <v>0</v>
      </c>
      <c r="N1048" s="70">
        <v>0</v>
      </c>
      <c r="O1048" s="407">
        <f>+M1048+N1048</f>
        <v>0</v>
      </c>
      <c r="P1048" s="407">
        <f>+L1048+O1048</f>
        <v>0</v>
      </c>
      <c r="Q1048" s="72" t="s">
        <v>65</v>
      </c>
      <c r="R1048" s="71"/>
      <c r="S1048" s="72"/>
      <c r="T1048" s="128" t="s">
        <v>229</v>
      </c>
      <c r="U1048" s="76"/>
    </row>
    <row r="1049" spans="1:21" s="77" customFormat="1" ht="40.5" hidden="1">
      <c r="A1049" s="76"/>
      <c r="B1049" s="402">
        <v>2014</v>
      </c>
      <c r="C1049" s="403">
        <v>8300</v>
      </c>
      <c r="D1049" s="402">
        <v>4</v>
      </c>
      <c r="E1049" s="402">
        <v>3000</v>
      </c>
      <c r="F1049" s="402">
        <v>3300</v>
      </c>
      <c r="G1049" s="402"/>
      <c r="H1049" s="402"/>
      <c r="I1049" s="232" t="s">
        <v>102</v>
      </c>
      <c r="J1049" s="170">
        <f>J1050+J1052</f>
        <v>0</v>
      </c>
      <c r="K1049" s="170">
        <f t="shared" ref="K1049:P1049" si="346">K1050+K1052</f>
        <v>0</v>
      </c>
      <c r="L1049" s="170">
        <f t="shared" si="346"/>
        <v>0</v>
      </c>
      <c r="M1049" s="170">
        <f t="shared" si="346"/>
        <v>0</v>
      </c>
      <c r="N1049" s="170">
        <f t="shared" si="346"/>
        <v>0</v>
      </c>
      <c r="O1049" s="170">
        <f t="shared" si="346"/>
        <v>0</v>
      </c>
      <c r="P1049" s="170">
        <f t="shared" si="346"/>
        <v>0</v>
      </c>
      <c r="Q1049" s="170"/>
      <c r="R1049" s="404"/>
      <c r="S1049" s="170"/>
      <c r="T1049" s="57"/>
      <c r="U1049" s="76"/>
    </row>
    <row r="1050" spans="1:21" s="79" customFormat="1" hidden="1">
      <c r="A1050" s="76"/>
      <c r="B1050" s="100">
        <v>2014</v>
      </c>
      <c r="C1050" s="245">
        <v>8300</v>
      </c>
      <c r="D1050" s="100">
        <v>4</v>
      </c>
      <c r="E1050" s="100">
        <v>3000</v>
      </c>
      <c r="F1050" s="100">
        <v>3300</v>
      </c>
      <c r="G1050" s="100">
        <v>334</v>
      </c>
      <c r="H1050" s="100"/>
      <c r="I1050" s="233" t="s">
        <v>106</v>
      </c>
      <c r="J1050" s="171">
        <f>J1051</f>
        <v>0</v>
      </c>
      <c r="K1050" s="171">
        <f t="shared" ref="K1050:P1050" si="347">K1051</f>
        <v>0</v>
      </c>
      <c r="L1050" s="171">
        <f t="shared" si="347"/>
        <v>0</v>
      </c>
      <c r="M1050" s="171">
        <f t="shared" si="347"/>
        <v>0</v>
      </c>
      <c r="N1050" s="171">
        <f t="shared" si="347"/>
        <v>0</v>
      </c>
      <c r="O1050" s="171">
        <f t="shared" si="347"/>
        <v>0</v>
      </c>
      <c r="P1050" s="171">
        <f t="shared" si="347"/>
        <v>0</v>
      </c>
      <c r="Q1050" s="171"/>
      <c r="R1050" s="405"/>
      <c r="S1050" s="171"/>
      <c r="T1050" s="63"/>
      <c r="U1050" s="76"/>
    </row>
    <row r="1051" spans="1:21" s="45" customFormat="1" hidden="1">
      <c r="A1051" s="76"/>
      <c r="B1051" s="445">
        <v>2014</v>
      </c>
      <c r="C1051" s="142">
        <v>8300</v>
      </c>
      <c r="D1051" s="445">
        <v>4</v>
      </c>
      <c r="E1051" s="445">
        <v>3000</v>
      </c>
      <c r="F1051" s="445">
        <v>3300</v>
      </c>
      <c r="G1051" s="445">
        <v>334</v>
      </c>
      <c r="H1051" s="445">
        <v>1</v>
      </c>
      <c r="I1051" s="406" t="s">
        <v>107</v>
      </c>
      <c r="J1051" s="70">
        <v>0</v>
      </c>
      <c r="K1051" s="70">
        <v>0</v>
      </c>
      <c r="L1051" s="407">
        <f>J1051+K1051</f>
        <v>0</v>
      </c>
      <c r="M1051" s="70">
        <v>0</v>
      </c>
      <c r="N1051" s="70">
        <v>0</v>
      </c>
      <c r="O1051" s="407">
        <f>+M1051+N1051</f>
        <v>0</v>
      </c>
      <c r="P1051" s="407">
        <f>+L1051+O1051</f>
        <v>0</v>
      </c>
      <c r="Q1051" s="72" t="s">
        <v>65</v>
      </c>
      <c r="R1051" s="71"/>
      <c r="S1051" s="72"/>
      <c r="T1051" s="128" t="s">
        <v>229</v>
      </c>
      <c r="U1051" s="76"/>
    </row>
    <row r="1052" spans="1:21" s="45" customFormat="1" hidden="1">
      <c r="A1052" s="76"/>
      <c r="B1052" s="100">
        <v>2014</v>
      </c>
      <c r="C1052" s="245">
        <v>8300</v>
      </c>
      <c r="D1052" s="100">
        <v>4</v>
      </c>
      <c r="E1052" s="100">
        <v>3000</v>
      </c>
      <c r="F1052" s="100">
        <v>3300</v>
      </c>
      <c r="G1052" s="100">
        <v>337</v>
      </c>
      <c r="H1052" s="100"/>
      <c r="I1052" s="233" t="s">
        <v>678</v>
      </c>
      <c r="J1052" s="171">
        <f>J1053</f>
        <v>0</v>
      </c>
      <c r="K1052" s="171">
        <f t="shared" ref="K1052:P1052" si="348">K1053</f>
        <v>0</v>
      </c>
      <c r="L1052" s="171">
        <f t="shared" si="348"/>
        <v>0</v>
      </c>
      <c r="M1052" s="171">
        <f t="shared" si="348"/>
        <v>0</v>
      </c>
      <c r="N1052" s="171">
        <f t="shared" si="348"/>
        <v>0</v>
      </c>
      <c r="O1052" s="171">
        <f t="shared" si="348"/>
        <v>0</v>
      </c>
      <c r="P1052" s="171">
        <f t="shared" si="348"/>
        <v>0</v>
      </c>
      <c r="Q1052" s="171"/>
      <c r="R1052" s="405"/>
      <c r="S1052" s="171"/>
      <c r="T1052" s="171"/>
      <c r="U1052" s="76"/>
    </row>
    <row r="1053" spans="1:21" s="45" customFormat="1" hidden="1">
      <c r="A1053" s="76"/>
      <c r="B1053" s="445">
        <v>2014</v>
      </c>
      <c r="C1053" s="142">
        <v>8300</v>
      </c>
      <c r="D1053" s="445">
        <v>4</v>
      </c>
      <c r="E1053" s="445">
        <v>3000</v>
      </c>
      <c r="F1053" s="445">
        <v>3300</v>
      </c>
      <c r="G1053" s="445">
        <v>337</v>
      </c>
      <c r="H1053" s="445">
        <v>1</v>
      </c>
      <c r="I1053" s="406" t="s">
        <v>679</v>
      </c>
      <c r="J1053" s="70">
        <v>0</v>
      </c>
      <c r="K1053" s="70">
        <v>0</v>
      </c>
      <c r="L1053" s="407">
        <f>J1053+K1053</f>
        <v>0</v>
      </c>
      <c r="M1053" s="70">
        <v>0</v>
      </c>
      <c r="N1053" s="70">
        <v>0</v>
      </c>
      <c r="O1053" s="407">
        <f>+M1053+N1053</f>
        <v>0</v>
      </c>
      <c r="P1053" s="407">
        <f>+L1053+O1053</f>
        <v>0</v>
      </c>
      <c r="Q1053" s="422" t="s">
        <v>54</v>
      </c>
      <c r="R1053" s="511"/>
      <c r="S1053" s="72"/>
      <c r="T1053" s="128" t="s">
        <v>229</v>
      </c>
      <c r="U1053" s="76"/>
    </row>
    <row r="1054" spans="1:21" s="77" customFormat="1" hidden="1">
      <c r="A1054" s="76"/>
      <c r="B1054" s="402">
        <v>2014</v>
      </c>
      <c r="C1054" s="403">
        <v>8300</v>
      </c>
      <c r="D1054" s="402">
        <v>4</v>
      </c>
      <c r="E1054" s="402">
        <v>3000</v>
      </c>
      <c r="F1054" s="402">
        <v>3700</v>
      </c>
      <c r="G1054" s="402"/>
      <c r="H1054" s="402"/>
      <c r="I1054" s="232" t="s">
        <v>124</v>
      </c>
      <c r="J1054" s="170">
        <f>J1055</f>
        <v>0</v>
      </c>
      <c r="K1054" s="170">
        <f t="shared" ref="K1054:P1055" si="349">K1055</f>
        <v>0</v>
      </c>
      <c r="L1054" s="170">
        <f t="shared" si="349"/>
        <v>0</v>
      </c>
      <c r="M1054" s="170">
        <f t="shared" si="349"/>
        <v>0</v>
      </c>
      <c r="N1054" s="170">
        <f t="shared" si="349"/>
        <v>0</v>
      </c>
      <c r="O1054" s="170">
        <f t="shared" si="349"/>
        <v>0</v>
      </c>
      <c r="P1054" s="170">
        <f t="shared" si="349"/>
        <v>0</v>
      </c>
      <c r="Q1054" s="170"/>
      <c r="R1054" s="404"/>
      <c r="S1054" s="170"/>
      <c r="T1054" s="57"/>
      <c r="U1054" s="76"/>
    </row>
    <row r="1055" spans="1:21" s="108" customFormat="1" hidden="1">
      <c r="A1055" s="109"/>
      <c r="B1055" s="100">
        <v>2014</v>
      </c>
      <c r="C1055" s="245">
        <v>8300</v>
      </c>
      <c r="D1055" s="100">
        <v>4</v>
      </c>
      <c r="E1055" s="100">
        <v>3000</v>
      </c>
      <c r="F1055" s="100">
        <v>3700</v>
      </c>
      <c r="G1055" s="100">
        <v>375</v>
      </c>
      <c r="H1055" s="100"/>
      <c r="I1055" s="233" t="s">
        <v>129</v>
      </c>
      <c r="J1055" s="171">
        <f>J1056</f>
        <v>0</v>
      </c>
      <c r="K1055" s="171">
        <f t="shared" si="349"/>
        <v>0</v>
      </c>
      <c r="L1055" s="171">
        <f t="shared" si="349"/>
        <v>0</v>
      </c>
      <c r="M1055" s="171">
        <f t="shared" si="349"/>
        <v>0</v>
      </c>
      <c r="N1055" s="171">
        <f t="shared" si="349"/>
        <v>0</v>
      </c>
      <c r="O1055" s="171">
        <f t="shared" si="349"/>
        <v>0</v>
      </c>
      <c r="P1055" s="171">
        <f t="shared" si="349"/>
        <v>0</v>
      </c>
      <c r="Q1055" s="171"/>
      <c r="R1055" s="405"/>
      <c r="S1055" s="171"/>
      <c r="T1055" s="63"/>
      <c r="U1055" s="109"/>
    </row>
    <row r="1056" spans="1:21" s="45" customFormat="1" hidden="1">
      <c r="A1056" s="76"/>
      <c r="B1056" s="445">
        <v>2014</v>
      </c>
      <c r="C1056" s="142">
        <v>8300</v>
      </c>
      <c r="D1056" s="445">
        <v>4</v>
      </c>
      <c r="E1056" s="445">
        <v>3000</v>
      </c>
      <c r="F1056" s="445">
        <v>3700</v>
      </c>
      <c r="G1056" s="445">
        <v>375</v>
      </c>
      <c r="H1056" s="445">
        <v>1</v>
      </c>
      <c r="I1056" s="406" t="s">
        <v>130</v>
      </c>
      <c r="J1056" s="70">
        <v>0</v>
      </c>
      <c r="K1056" s="70">
        <v>0</v>
      </c>
      <c r="L1056" s="407">
        <f>J1056+K1056</f>
        <v>0</v>
      </c>
      <c r="M1056" s="70">
        <v>0</v>
      </c>
      <c r="N1056" s="70">
        <v>0</v>
      </c>
      <c r="O1056" s="407">
        <f>+M1056+N1056</f>
        <v>0</v>
      </c>
      <c r="P1056" s="407">
        <f>+L1056+O1056</f>
        <v>0</v>
      </c>
      <c r="Q1056" s="72" t="s">
        <v>131</v>
      </c>
      <c r="R1056" s="71"/>
      <c r="S1056" s="72"/>
      <c r="T1056" s="73" t="s">
        <v>48</v>
      </c>
      <c r="U1056" s="76"/>
    </row>
    <row r="1057" spans="1:21" s="74" customFormat="1" hidden="1">
      <c r="A1057" s="76"/>
      <c r="B1057" s="397">
        <v>2014</v>
      </c>
      <c r="C1057" s="398">
        <v>8300</v>
      </c>
      <c r="D1057" s="397">
        <v>4</v>
      </c>
      <c r="E1057" s="397">
        <v>5000</v>
      </c>
      <c r="F1057" s="397"/>
      <c r="G1057" s="397"/>
      <c r="H1057" s="397"/>
      <c r="I1057" s="399" t="s">
        <v>147</v>
      </c>
      <c r="J1057" s="400">
        <f t="shared" ref="J1057:P1057" si="350">J1058+J1094+J1104+J1111+J1114+J1138+J1162</f>
        <v>0</v>
      </c>
      <c r="K1057" s="400">
        <f t="shared" si="350"/>
        <v>0</v>
      </c>
      <c r="L1057" s="400">
        <f t="shared" si="350"/>
        <v>0</v>
      </c>
      <c r="M1057" s="400">
        <f t="shared" si="350"/>
        <v>0</v>
      </c>
      <c r="N1057" s="400">
        <f t="shared" si="350"/>
        <v>0</v>
      </c>
      <c r="O1057" s="400">
        <f t="shared" si="350"/>
        <v>0</v>
      </c>
      <c r="P1057" s="400">
        <f t="shared" si="350"/>
        <v>0</v>
      </c>
      <c r="Q1057" s="400"/>
      <c r="R1057" s="401"/>
      <c r="S1057" s="400"/>
      <c r="T1057" s="75"/>
      <c r="U1057" s="76"/>
    </row>
    <row r="1058" spans="1:21" s="77" customFormat="1" hidden="1">
      <c r="A1058" s="76"/>
      <c r="B1058" s="402">
        <v>2014</v>
      </c>
      <c r="C1058" s="403">
        <v>8300</v>
      </c>
      <c r="D1058" s="402">
        <v>4</v>
      </c>
      <c r="E1058" s="402">
        <v>5000</v>
      </c>
      <c r="F1058" s="402">
        <v>5100</v>
      </c>
      <c r="G1058" s="402"/>
      <c r="H1058" s="402"/>
      <c r="I1058" s="232" t="s">
        <v>148</v>
      </c>
      <c r="J1058" s="170">
        <f>J1059+J1071+J1085</f>
        <v>0</v>
      </c>
      <c r="K1058" s="170">
        <f t="shared" ref="K1058:P1058" si="351">K1059+K1071+K1085</f>
        <v>0</v>
      </c>
      <c r="L1058" s="170">
        <f t="shared" si="351"/>
        <v>0</v>
      </c>
      <c r="M1058" s="170">
        <f t="shared" si="351"/>
        <v>0</v>
      </c>
      <c r="N1058" s="170">
        <f t="shared" si="351"/>
        <v>0</v>
      </c>
      <c r="O1058" s="170">
        <f t="shared" si="351"/>
        <v>0</v>
      </c>
      <c r="P1058" s="170">
        <f t="shared" si="351"/>
        <v>0</v>
      </c>
      <c r="Q1058" s="170"/>
      <c r="R1058" s="404"/>
      <c r="S1058" s="170"/>
      <c r="T1058" s="57"/>
      <c r="U1058" s="76"/>
    </row>
    <row r="1059" spans="1:21" s="79" customFormat="1" hidden="1">
      <c r="A1059" s="76"/>
      <c r="B1059" s="100">
        <v>2014</v>
      </c>
      <c r="C1059" s="245">
        <v>8300</v>
      </c>
      <c r="D1059" s="100">
        <v>4</v>
      </c>
      <c r="E1059" s="100">
        <v>5000</v>
      </c>
      <c r="F1059" s="100">
        <v>5100</v>
      </c>
      <c r="G1059" s="100">
        <v>511</v>
      </c>
      <c r="H1059" s="100"/>
      <c r="I1059" s="233" t="s">
        <v>149</v>
      </c>
      <c r="J1059" s="171">
        <f>SUM(J1060:J1070)</f>
        <v>0</v>
      </c>
      <c r="K1059" s="171">
        <f t="shared" ref="K1059:P1059" si="352">SUM(K1060:K1070)</f>
        <v>0</v>
      </c>
      <c r="L1059" s="171">
        <f t="shared" si="352"/>
        <v>0</v>
      </c>
      <c r="M1059" s="171">
        <f t="shared" si="352"/>
        <v>0</v>
      </c>
      <c r="N1059" s="171">
        <f t="shared" si="352"/>
        <v>0</v>
      </c>
      <c r="O1059" s="171">
        <f t="shared" si="352"/>
        <v>0</v>
      </c>
      <c r="P1059" s="171">
        <f t="shared" si="352"/>
        <v>0</v>
      </c>
      <c r="Q1059" s="171"/>
      <c r="R1059" s="405"/>
      <c r="S1059" s="171"/>
      <c r="T1059" s="63"/>
      <c r="U1059" s="76"/>
    </row>
    <row r="1060" spans="1:21" s="45" customFormat="1" hidden="1">
      <c r="A1060" s="76"/>
      <c r="B1060" s="445">
        <v>2014</v>
      </c>
      <c r="C1060" s="142">
        <v>8300</v>
      </c>
      <c r="D1060" s="445">
        <v>4</v>
      </c>
      <c r="E1060" s="445">
        <v>5000</v>
      </c>
      <c r="F1060" s="445">
        <v>5100</v>
      </c>
      <c r="G1060" s="445">
        <v>511</v>
      </c>
      <c r="H1060" s="445">
        <v>1</v>
      </c>
      <c r="I1060" s="406" t="s">
        <v>680</v>
      </c>
      <c r="J1060" s="70">
        <v>0</v>
      </c>
      <c r="K1060" s="70">
        <v>0</v>
      </c>
      <c r="L1060" s="407">
        <f t="shared" ref="L1060:L1070" si="353">J1060+K1060</f>
        <v>0</v>
      </c>
      <c r="M1060" s="70">
        <v>0</v>
      </c>
      <c r="N1060" s="70">
        <v>0</v>
      </c>
      <c r="O1060" s="407">
        <f t="shared" ref="O1060:O1070" si="354">+M1060+N1060</f>
        <v>0</v>
      </c>
      <c r="P1060" s="407">
        <f t="shared" ref="P1060:P1070" si="355">+L1060+O1060</f>
        <v>0</v>
      </c>
      <c r="Q1060" s="72" t="s">
        <v>54</v>
      </c>
      <c r="R1060" s="71"/>
      <c r="S1060" s="72"/>
      <c r="T1060" s="128" t="s">
        <v>229</v>
      </c>
      <c r="U1060" s="76"/>
    </row>
    <row r="1061" spans="1:21" s="45" customFormat="1" hidden="1">
      <c r="A1061" s="76"/>
      <c r="B1061" s="445">
        <v>2014</v>
      </c>
      <c r="C1061" s="142">
        <v>8300</v>
      </c>
      <c r="D1061" s="445">
        <v>4</v>
      </c>
      <c r="E1061" s="445">
        <v>5000</v>
      </c>
      <c r="F1061" s="445">
        <v>5100</v>
      </c>
      <c r="G1061" s="445">
        <v>511</v>
      </c>
      <c r="H1061" s="445">
        <v>2</v>
      </c>
      <c r="I1061" s="406" t="s">
        <v>151</v>
      </c>
      <c r="J1061" s="70">
        <v>0</v>
      </c>
      <c r="K1061" s="70">
        <v>0</v>
      </c>
      <c r="L1061" s="407">
        <f t="shared" si="353"/>
        <v>0</v>
      </c>
      <c r="M1061" s="70">
        <v>0</v>
      </c>
      <c r="N1061" s="70">
        <v>0</v>
      </c>
      <c r="O1061" s="407">
        <f t="shared" si="354"/>
        <v>0</v>
      </c>
      <c r="P1061" s="407">
        <f t="shared" si="355"/>
        <v>0</v>
      </c>
      <c r="Q1061" s="72" t="s">
        <v>54</v>
      </c>
      <c r="R1061" s="71"/>
      <c r="S1061" s="72"/>
      <c r="T1061" s="128" t="s">
        <v>229</v>
      </c>
      <c r="U1061" s="76"/>
    </row>
    <row r="1062" spans="1:21" s="45" customFormat="1" hidden="1">
      <c r="A1062" s="76"/>
      <c r="B1062" s="445">
        <v>2014</v>
      </c>
      <c r="C1062" s="142">
        <v>8300</v>
      </c>
      <c r="D1062" s="445">
        <v>4</v>
      </c>
      <c r="E1062" s="445">
        <v>5000</v>
      </c>
      <c r="F1062" s="445">
        <v>5100</v>
      </c>
      <c r="G1062" s="445">
        <v>511</v>
      </c>
      <c r="H1062" s="445">
        <v>3</v>
      </c>
      <c r="I1062" s="406" t="s">
        <v>273</v>
      </c>
      <c r="J1062" s="70">
        <v>0</v>
      </c>
      <c r="K1062" s="70">
        <v>0</v>
      </c>
      <c r="L1062" s="407">
        <f t="shared" si="353"/>
        <v>0</v>
      </c>
      <c r="M1062" s="70">
        <v>0</v>
      </c>
      <c r="N1062" s="70">
        <v>0</v>
      </c>
      <c r="O1062" s="407">
        <f t="shared" si="354"/>
        <v>0</v>
      </c>
      <c r="P1062" s="407">
        <f t="shared" si="355"/>
        <v>0</v>
      </c>
      <c r="Q1062" s="72" t="s">
        <v>54</v>
      </c>
      <c r="R1062" s="71"/>
      <c r="S1062" s="72"/>
      <c r="T1062" s="128" t="s">
        <v>229</v>
      </c>
      <c r="U1062" s="76"/>
    </row>
    <row r="1063" spans="1:21" s="45" customFormat="1" hidden="1">
      <c r="A1063" s="76"/>
      <c r="B1063" s="445">
        <v>2014</v>
      </c>
      <c r="C1063" s="142">
        <v>8300</v>
      </c>
      <c r="D1063" s="445">
        <v>4</v>
      </c>
      <c r="E1063" s="445">
        <v>5000</v>
      </c>
      <c r="F1063" s="445">
        <v>5100</v>
      </c>
      <c r="G1063" s="445">
        <v>511</v>
      </c>
      <c r="H1063" s="445">
        <v>4</v>
      </c>
      <c r="I1063" s="406" t="s">
        <v>681</v>
      </c>
      <c r="J1063" s="70">
        <v>0</v>
      </c>
      <c r="K1063" s="70">
        <v>0</v>
      </c>
      <c r="L1063" s="407">
        <f t="shared" si="353"/>
        <v>0</v>
      </c>
      <c r="M1063" s="70">
        <v>0</v>
      </c>
      <c r="N1063" s="70">
        <v>0</v>
      </c>
      <c r="O1063" s="407">
        <f t="shared" si="354"/>
        <v>0</v>
      </c>
      <c r="P1063" s="407">
        <f t="shared" si="355"/>
        <v>0</v>
      </c>
      <c r="Q1063" s="72" t="s">
        <v>54</v>
      </c>
      <c r="R1063" s="71"/>
      <c r="S1063" s="72"/>
      <c r="T1063" s="128" t="s">
        <v>229</v>
      </c>
      <c r="U1063" s="76"/>
    </row>
    <row r="1064" spans="1:21" s="45" customFormat="1" hidden="1">
      <c r="A1064" s="76"/>
      <c r="B1064" s="445">
        <v>2014</v>
      </c>
      <c r="C1064" s="142">
        <v>8300</v>
      </c>
      <c r="D1064" s="445">
        <v>4</v>
      </c>
      <c r="E1064" s="445">
        <v>5000</v>
      </c>
      <c r="F1064" s="445">
        <v>5100</v>
      </c>
      <c r="G1064" s="445">
        <v>511</v>
      </c>
      <c r="H1064" s="445">
        <v>5</v>
      </c>
      <c r="I1064" s="406" t="s">
        <v>519</v>
      </c>
      <c r="J1064" s="70">
        <v>0</v>
      </c>
      <c r="K1064" s="70">
        <v>0</v>
      </c>
      <c r="L1064" s="407">
        <f t="shared" si="353"/>
        <v>0</v>
      </c>
      <c r="M1064" s="70">
        <v>0</v>
      </c>
      <c r="N1064" s="70">
        <v>0</v>
      </c>
      <c r="O1064" s="407">
        <f t="shared" si="354"/>
        <v>0</v>
      </c>
      <c r="P1064" s="407">
        <f t="shared" si="355"/>
        <v>0</v>
      </c>
      <c r="Q1064" s="72" t="s">
        <v>54</v>
      </c>
      <c r="R1064" s="71"/>
      <c r="S1064" s="72"/>
      <c r="T1064" s="128" t="s">
        <v>229</v>
      </c>
      <c r="U1064" s="76"/>
    </row>
    <row r="1065" spans="1:21" s="45" customFormat="1" hidden="1">
      <c r="A1065" s="76"/>
      <c r="B1065" s="445">
        <v>2014</v>
      </c>
      <c r="C1065" s="142">
        <v>8300</v>
      </c>
      <c r="D1065" s="445">
        <v>4</v>
      </c>
      <c r="E1065" s="445">
        <v>5000</v>
      </c>
      <c r="F1065" s="445">
        <v>5100</v>
      </c>
      <c r="G1065" s="445">
        <v>511</v>
      </c>
      <c r="H1065" s="445">
        <v>6</v>
      </c>
      <c r="I1065" s="406" t="s">
        <v>527</v>
      </c>
      <c r="J1065" s="70">
        <v>0</v>
      </c>
      <c r="K1065" s="70">
        <v>0</v>
      </c>
      <c r="L1065" s="407">
        <f t="shared" si="353"/>
        <v>0</v>
      </c>
      <c r="M1065" s="70">
        <v>0</v>
      </c>
      <c r="N1065" s="70">
        <v>0</v>
      </c>
      <c r="O1065" s="407">
        <f t="shared" si="354"/>
        <v>0</v>
      </c>
      <c r="P1065" s="407">
        <f t="shared" si="355"/>
        <v>0</v>
      </c>
      <c r="Q1065" s="72" t="s">
        <v>54</v>
      </c>
      <c r="R1065" s="71"/>
      <c r="S1065" s="72"/>
      <c r="T1065" s="128" t="s">
        <v>229</v>
      </c>
      <c r="U1065" s="76"/>
    </row>
    <row r="1066" spans="1:21" s="45" customFormat="1" hidden="1">
      <c r="A1066" s="76"/>
      <c r="B1066" s="445">
        <v>2014</v>
      </c>
      <c r="C1066" s="142">
        <v>8300</v>
      </c>
      <c r="D1066" s="445">
        <v>4</v>
      </c>
      <c r="E1066" s="445">
        <v>5000</v>
      </c>
      <c r="F1066" s="445">
        <v>5100</v>
      </c>
      <c r="G1066" s="445">
        <v>511</v>
      </c>
      <c r="H1066" s="445">
        <v>7</v>
      </c>
      <c r="I1066" s="406" t="s">
        <v>166</v>
      </c>
      <c r="J1066" s="70">
        <v>0</v>
      </c>
      <c r="K1066" s="70">
        <v>0</v>
      </c>
      <c r="L1066" s="407">
        <f t="shared" si="353"/>
        <v>0</v>
      </c>
      <c r="M1066" s="70">
        <v>0</v>
      </c>
      <c r="N1066" s="70">
        <v>0</v>
      </c>
      <c r="O1066" s="407">
        <f t="shared" si="354"/>
        <v>0</v>
      </c>
      <c r="P1066" s="407">
        <f t="shared" si="355"/>
        <v>0</v>
      </c>
      <c r="Q1066" s="72" t="s">
        <v>54</v>
      </c>
      <c r="R1066" s="71"/>
      <c r="S1066" s="72"/>
      <c r="T1066" s="128" t="s">
        <v>229</v>
      </c>
      <c r="U1066" s="76"/>
    </row>
    <row r="1067" spans="1:21" s="45" customFormat="1" hidden="1">
      <c r="A1067" s="76"/>
      <c r="B1067" s="445">
        <v>2014</v>
      </c>
      <c r="C1067" s="142">
        <v>8300</v>
      </c>
      <c r="D1067" s="445">
        <v>4</v>
      </c>
      <c r="E1067" s="445">
        <v>5000</v>
      </c>
      <c r="F1067" s="445">
        <v>5100</v>
      </c>
      <c r="G1067" s="445">
        <v>511</v>
      </c>
      <c r="H1067" s="445">
        <v>8</v>
      </c>
      <c r="I1067" s="406" t="s">
        <v>167</v>
      </c>
      <c r="J1067" s="70">
        <v>0</v>
      </c>
      <c r="K1067" s="70">
        <v>0</v>
      </c>
      <c r="L1067" s="407">
        <f t="shared" si="353"/>
        <v>0</v>
      </c>
      <c r="M1067" s="70">
        <v>0</v>
      </c>
      <c r="N1067" s="70">
        <v>0</v>
      </c>
      <c r="O1067" s="407">
        <f t="shared" si="354"/>
        <v>0</v>
      </c>
      <c r="P1067" s="407">
        <f t="shared" si="355"/>
        <v>0</v>
      </c>
      <c r="Q1067" s="72" t="s">
        <v>54</v>
      </c>
      <c r="R1067" s="71"/>
      <c r="S1067" s="72"/>
      <c r="T1067" s="128" t="s">
        <v>229</v>
      </c>
      <c r="U1067" s="76"/>
    </row>
    <row r="1068" spans="1:21" s="45" customFormat="1" hidden="1">
      <c r="A1068" s="76"/>
      <c r="B1068" s="308">
        <v>2014</v>
      </c>
      <c r="C1068" s="145">
        <v>8300</v>
      </c>
      <c r="D1068" s="308">
        <v>4</v>
      </c>
      <c r="E1068" s="308">
        <v>5000</v>
      </c>
      <c r="F1068" s="308">
        <v>5100</v>
      </c>
      <c r="G1068" s="308">
        <v>511</v>
      </c>
      <c r="H1068" s="308">
        <v>9</v>
      </c>
      <c r="I1068" s="406" t="s">
        <v>682</v>
      </c>
      <c r="J1068" s="70">
        <v>0</v>
      </c>
      <c r="K1068" s="70">
        <v>0</v>
      </c>
      <c r="L1068" s="407">
        <f t="shared" si="353"/>
        <v>0</v>
      </c>
      <c r="M1068" s="70">
        <v>0</v>
      </c>
      <c r="N1068" s="70">
        <v>0</v>
      </c>
      <c r="O1068" s="407">
        <f t="shared" si="354"/>
        <v>0</v>
      </c>
      <c r="P1068" s="407">
        <f t="shared" si="355"/>
        <v>0</v>
      </c>
      <c r="Q1068" s="72" t="s">
        <v>54</v>
      </c>
      <c r="R1068" s="414"/>
      <c r="S1068" s="415"/>
      <c r="T1068" s="128" t="s">
        <v>229</v>
      </c>
      <c r="U1068" s="76"/>
    </row>
    <row r="1069" spans="1:21" s="45" customFormat="1" hidden="1">
      <c r="A1069" s="76"/>
      <c r="B1069" s="308">
        <v>2014</v>
      </c>
      <c r="C1069" s="145">
        <v>8300</v>
      </c>
      <c r="D1069" s="308">
        <v>4</v>
      </c>
      <c r="E1069" s="308">
        <v>5000</v>
      </c>
      <c r="F1069" s="308">
        <v>5100</v>
      </c>
      <c r="G1069" s="308">
        <v>511</v>
      </c>
      <c r="H1069" s="308">
        <v>10</v>
      </c>
      <c r="I1069" s="406" t="s">
        <v>683</v>
      </c>
      <c r="J1069" s="70">
        <v>0</v>
      </c>
      <c r="K1069" s="70">
        <v>0</v>
      </c>
      <c r="L1069" s="407">
        <f t="shared" si="353"/>
        <v>0</v>
      </c>
      <c r="M1069" s="70">
        <v>0</v>
      </c>
      <c r="N1069" s="70">
        <v>0</v>
      </c>
      <c r="O1069" s="407">
        <f t="shared" si="354"/>
        <v>0</v>
      </c>
      <c r="P1069" s="407">
        <f t="shared" si="355"/>
        <v>0</v>
      </c>
      <c r="Q1069" s="72" t="s">
        <v>54</v>
      </c>
      <c r="R1069" s="71"/>
      <c r="S1069" s="72"/>
      <c r="T1069" s="128" t="s">
        <v>229</v>
      </c>
      <c r="U1069" s="76"/>
    </row>
    <row r="1070" spans="1:21" s="45" customFormat="1" hidden="1">
      <c r="A1070" s="76"/>
      <c r="B1070" s="308">
        <v>2014</v>
      </c>
      <c r="C1070" s="145">
        <v>8300</v>
      </c>
      <c r="D1070" s="308">
        <v>4</v>
      </c>
      <c r="E1070" s="308">
        <v>5000</v>
      </c>
      <c r="F1070" s="308">
        <v>5100</v>
      </c>
      <c r="G1070" s="308">
        <v>511</v>
      </c>
      <c r="H1070" s="308">
        <v>11</v>
      </c>
      <c r="I1070" s="406" t="s">
        <v>684</v>
      </c>
      <c r="J1070" s="70">
        <v>0</v>
      </c>
      <c r="K1070" s="70">
        <v>0</v>
      </c>
      <c r="L1070" s="407">
        <f t="shared" si="353"/>
        <v>0</v>
      </c>
      <c r="M1070" s="70">
        <v>0</v>
      </c>
      <c r="N1070" s="70">
        <v>0</v>
      </c>
      <c r="O1070" s="407">
        <f t="shared" si="354"/>
        <v>0</v>
      </c>
      <c r="P1070" s="407">
        <f t="shared" si="355"/>
        <v>0</v>
      </c>
      <c r="Q1070" s="72" t="s">
        <v>54</v>
      </c>
      <c r="R1070" s="71"/>
      <c r="S1070" s="72"/>
      <c r="T1070" s="128" t="s">
        <v>229</v>
      </c>
      <c r="U1070" s="76"/>
    </row>
    <row r="1071" spans="1:21" s="79" customFormat="1" hidden="1">
      <c r="A1071" s="76"/>
      <c r="B1071" s="100">
        <v>2014</v>
      </c>
      <c r="C1071" s="245">
        <v>8300</v>
      </c>
      <c r="D1071" s="100">
        <v>4</v>
      </c>
      <c r="E1071" s="100">
        <v>5000</v>
      </c>
      <c r="F1071" s="100">
        <v>5100</v>
      </c>
      <c r="G1071" s="100">
        <v>515</v>
      </c>
      <c r="H1071" s="100"/>
      <c r="I1071" s="233" t="s">
        <v>168</v>
      </c>
      <c r="J1071" s="171">
        <f>SUM(J1072:J1084)</f>
        <v>0</v>
      </c>
      <c r="K1071" s="171">
        <f t="shared" ref="K1071:P1071" si="356">SUM(K1072:K1084)</f>
        <v>0</v>
      </c>
      <c r="L1071" s="171">
        <f t="shared" si="356"/>
        <v>0</v>
      </c>
      <c r="M1071" s="171">
        <f t="shared" si="356"/>
        <v>0</v>
      </c>
      <c r="N1071" s="171">
        <f t="shared" si="356"/>
        <v>0</v>
      </c>
      <c r="O1071" s="171">
        <f t="shared" si="356"/>
        <v>0</v>
      </c>
      <c r="P1071" s="171">
        <f t="shared" si="356"/>
        <v>0</v>
      </c>
      <c r="Q1071" s="171"/>
      <c r="R1071" s="405"/>
      <c r="S1071" s="171"/>
      <c r="T1071" s="63"/>
      <c r="U1071" s="76"/>
    </row>
    <row r="1072" spans="1:21" s="45" customFormat="1" hidden="1">
      <c r="A1072" s="76"/>
      <c r="B1072" s="445">
        <v>2014</v>
      </c>
      <c r="C1072" s="142">
        <v>8300</v>
      </c>
      <c r="D1072" s="445">
        <v>4</v>
      </c>
      <c r="E1072" s="445">
        <v>5000</v>
      </c>
      <c r="F1072" s="445">
        <v>5100</v>
      </c>
      <c r="G1072" s="445">
        <v>515</v>
      </c>
      <c r="H1072" s="445">
        <v>1</v>
      </c>
      <c r="I1072" s="406" t="s">
        <v>685</v>
      </c>
      <c r="J1072" s="70">
        <v>0</v>
      </c>
      <c r="K1072" s="70">
        <v>0</v>
      </c>
      <c r="L1072" s="407">
        <f t="shared" ref="L1072:L1078" si="357">J1072+K1072</f>
        <v>0</v>
      </c>
      <c r="M1072" s="70">
        <v>0</v>
      </c>
      <c r="N1072" s="70">
        <v>0</v>
      </c>
      <c r="O1072" s="407">
        <f t="shared" ref="O1072:O1084" si="358">+M1072+N1072</f>
        <v>0</v>
      </c>
      <c r="P1072" s="407">
        <f t="shared" ref="P1072:P1084" si="359">+L1072+O1072</f>
        <v>0</v>
      </c>
      <c r="Q1072" s="72" t="s">
        <v>54</v>
      </c>
      <c r="R1072" s="71"/>
      <c r="S1072" s="72"/>
      <c r="T1072" s="128" t="s">
        <v>229</v>
      </c>
      <c r="U1072" s="76"/>
    </row>
    <row r="1073" spans="1:21" s="45" customFormat="1" hidden="1">
      <c r="A1073" s="76"/>
      <c r="B1073" s="445">
        <v>2014</v>
      </c>
      <c r="C1073" s="142">
        <v>8300</v>
      </c>
      <c r="D1073" s="445">
        <v>4</v>
      </c>
      <c r="E1073" s="445">
        <v>5000</v>
      </c>
      <c r="F1073" s="445">
        <v>5100</v>
      </c>
      <c r="G1073" s="445">
        <v>515</v>
      </c>
      <c r="H1073" s="445">
        <v>2</v>
      </c>
      <c r="I1073" s="406" t="s">
        <v>172</v>
      </c>
      <c r="J1073" s="70">
        <v>0</v>
      </c>
      <c r="K1073" s="70">
        <v>0</v>
      </c>
      <c r="L1073" s="407">
        <f t="shared" si="357"/>
        <v>0</v>
      </c>
      <c r="M1073" s="70">
        <v>0</v>
      </c>
      <c r="N1073" s="70">
        <v>0</v>
      </c>
      <c r="O1073" s="407">
        <f t="shared" si="358"/>
        <v>0</v>
      </c>
      <c r="P1073" s="407">
        <f t="shared" si="359"/>
        <v>0</v>
      </c>
      <c r="Q1073" s="72" t="s">
        <v>54</v>
      </c>
      <c r="R1073" s="71"/>
      <c r="S1073" s="72"/>
      <c r="T1073" s="128" t="s">
        <v>229</v>
      </c>
      <c r="U1073" s="76"/>
    </row>
    <row r="1074" spans="1:21" s="45" customFormat="1" hidden="1">
      <c r="A1074" s="76"/>
      <c r="B1074" s="445">
        <v>2014</v>
      </c>
      <c r="C1074" s="142">
        <v>8300</v>
      </c>
      <c r="D1074" s="445">
        <v>4</v>
      </c>
      <c r="E1074" s="445">
        <v>5000</v>
      </c>
      <c r="F1074" s="445">
        <v>5100</v>
      </c>
      <c r="G1074" s="445">
        <v>515</v>
      </c>
      <c r="H1074" s="445">
        <v>3</v>
      </c>
      <c r="I1074" s="406" t="s">
        <v>173</v>
      </c>
      <c r="J1074" s="70">
        <v>0</v>
      </c>
      <c r="K1074" s="70">
        <v>0</v>
      </c>
      <c r="L1074" s="407">
        <f t="shared" si="357"/>
        <v>0</v>
      </c>
      <c r="M1074" s="70">
        <v>0</v>
      </c>
      <c r="N1074" s="70">
        <v>0</v>
      </c>
      <c r="O1074" s="407">
        <f t="shared" si="358"/>
        <v>0</v>
      </c>
      <c r="P1074" s="407">
        <f t="shared" si="359"/>
        <v>0</v>
      </c>
      <c r="Q1074" s="72" t="s">
        <v>54</v>
      </c>
      <c r="R1074" s="71"/>
      <c r="S1074" s="72"/>
      <c r="T1074" s="128" t="s">
        <v>229</v>
      </c>
      <c r="U1074" s="76"/>
    </row>
    <row r="1075" spans="1:21" s="45" customFormat="1" hidden="1">
      <c r="A1075" s="76"/>
      <c r="B1075" s="445">
        <v>2014</v>
      </c>
      <c r="C1075" s="142">
        <v>8300</v>
      </c>
      <c r="D1075" s="445">
        <v>4</v>
      </c>
      <c r="E1075" s="445">
        <v>5000</v>
      </c>
      <c r="F1075" s="445">
        <v>5100</v>
      </c>
      <c r="G1075" s="445">
        <v>515</v>
      </c>
      <c r="H1075" s="445">
        <v>4</v>
      </c>
      <c r="I1075" s="406" t="s">
        <v>686</v>
      </c>
      <c r="J1075" s="70">
        <v>0</v>
      </c>
      <c r="K1075" s="70">
        <v>0</v>
      </c>
      <c r="L1075" s="407">
        <f t="shared" si="357"/>
        <v>0</v>
      </c>
      <c r="M1075" s="70">
        <v>0</v>
      </c>
      <c r="N1075" s="70">
        <v>0</v>
      </c>
      <c r="O1075" s="407">
        <f t="shared" si="358"/>
        <v>0</v>
      </c>
      <c r="P1075" s="407">
        <f t="shared" si="359"/>
        <v>0</v>
      </c>
      <c r="Q1075" s="72" t="s">
        <v>54</v>
      </c>
      <c r="R1075" s="71"/>
      <c r="S1075" s="72"/>
      <c r="T1075" s="128" t="s">
        <v>229</v>
      </c>
      <c r="U1075" s="76"/>
    </row>
    <row r="1076" spans="1:21" s="45" customFormat="1" hidden="1">
      <c r="A1076" s="76"/>
      <c r="B1076" s="445">
        <v>2014</v>
      </c>
      <c r="C1076" s="142">
        <v>8300</v>
      </c>
      <c r="D1076" s="445">
        <v>4</v>
      </c>
      <c r="E1076" s="445">
        <v>5000</v>
      </c>
      <c r="F1076" s="445">
        <v>5100</v>
      </c>
      <c r="G1076" s="445">
        <v>515</v>
      </c>
      <c r="H1076" s="445">
        <v>5</v>
      </c>
      <c r="I1076" s="406" t="s">
        <v>174</v>
      </c>
      <c r="J1076" s="70">
        <v>0</v>
      </c>
      <c r="K1076" s="70">
        <v>0</v>
      </c>
      <c r="L1076" s="407">
        <f t="shared" si="357"/>
        <v>0</v>
      </c>
      <c r="M1076" s="70">
        <v>0</v>
      </c>
      <c r="N1076" s="70">
        <v>0</v>
      </c>
      <c r="O1076" s="407">
        <f t="shared" si="358"/>
        <v>0</v>
      </c>
      <c r="P1076" s="407">
        <f t="shared" si="359"/>
        <v>0</v>
      </c>
      <c r="Q1076" s="72" t="s">
        <v>54</v>
      </c>
      <c r="R1076" s="71"/>
      <c r="S1076" s="72"/>
      <c r="T1076" s="128" t="s">
        <v>229</v>
      </c>
      <c r="U1076" s="76"/>
    </row>
    <row r="1077" spans="1:21" s="45" customFormat="1" hidden="1">
      <c r="A1077" s="76"/>
      <c r="B1077" s="445">
        <v>2014</v>
      </c>
      <c r="C1077" s="142">
        <v>8300</v>
      </c>
      <c r="D1077" s="445">
        <v>4</v>
      </c>
      <c r="E1077" s="445">
        <v>5000</v>
      </c>
      <c r="F1077" s="445">
        <v>5100</v>
      </c>
      <c r="G1077" s="445">
        <v>515</v>
      </c>
      <c r="H1077" s="445">
        <v>6</v>
      </c>
      <c r="I1077" s="406" t="s">
        <v>687</v>
      </c>
      <c r="J1077" s="70">
        <v>0</v>
      </c>
      <c r="K1077" s="70">
        <v>0</v>
      </c>
      <c r="L1077" s="407">
        <f t="shared" si="357"/>
        <v>0</v>
      </c>
      <c r="M1077" s="70">
        <v>0</v>
      </c>
      <c r="N1077" s="70">
        <v>0</v>
      </c>
      <c r="O1077" s="407">
        <f t="shared" si="358"/>
        <v>0</v>
      </c>
      <c r="P1077" s="407">
        <f t="shared" si="359"/>
        <v>0</v>
      </c>
      <c r="Q1077" s="72" t="s">
        <v>54</v>
      </c>
      <c r="R1077" s="71"/>
      <c r="S1077" s="72"/>
      <c r="T1077" s="128" t="s">
        <v>229</v>
      </c>
      <c r="U1077" s="76"/>
    </row>
    <row r="1078" spans="1:21" s="45" customFormat="1" hidden="1">
      <c r="A1078" s="76"/>
      <c r="B1078" s="445">
        <v>2014</v>
      </c>
      <c r="C1078" s="142">
        <v>8300</v>
      </c>
      <c r="D1078" s="445">
        <v>4</v>
      </c>
      <c r="E1078" s="445">
        <v>5000</v>
      </c>
      <c r="F1078" s="445">
        <v>5100</v>
      </c>
      <c r="G1078" s="445">
        <v>515</v>
      </c>
      <c r="H1078" s="445">
        <v>7</v>
      </c>
      <c r="I1078" s="406" t="s">
        <v>688</v>
      </c>
      <c r="J1078" s="70">
        <v>0</v>
      </c>
      <c r="K1078" s="70">
        <v>0</v>
      </c>
      <c r="L1078" s="407">
        <f t="shared" si="357"/>
        <v>0</v>
      </c>
      <c r="M1078" s="70">
        <v>0</v>
      </c>
      <c r="N1078" s="70">
        <v>0</v>
      </c>
      <c r="O1078" s="407">
        <f t="shared" si="358"/>
        <v>0</v>
      </c>
      <c r="P1078" s="407">
        <f t="shared" si="359"/>
        <v>0</v>
      </c>
      <c r="Q1078" s="72" t="s">
        <v>54</v>
      </c>
      <c r="R1078" s="71"/>
      <c r="S1078" s="72"/>
      <c r="T1078" s="128" t="s">
        <v>229</v>
      </c>
      <c r="U1078" s="76"/>
    </row>
    <row r="1079" spans="1:21" s="45" customFormat="1" hidden="1">
      <c r="A1079" s="76"/>
      <c r="B1079" s="308">
        <v>2014</v>
      </c>
      <c r="C1079" s="145">
        <v>8300</v>
      </c>
      <c r="D1079" s="308">
        <v>4</v>
      </c>
      <c r="E1079" s="308">
        <v>5000</v>
      </c>
      <c r="F1079" s="308">
        <v>5100</v>
      </c>
      <c r="G1079" s="308">
        <v>515</v>
      </c>
      <c r="H1079" s="308">
        <v>8</v>
      </c>
      <c r="I1079" s="406" t="s">
        <v>536</v>
      </c>
      <c r="J1079" s="70"/>
      <c r="K1079" s="70"/>
      <c r="L1079" s="407">
        <f t="shared" ref="L1079:L1084" si="360">+J1079+K1079</f>
        <v>0</v>
      </c>
      <c r="M1079" s="70"/>
      <c r="N1079" s="70"/>
      <c r="O1079" s="407">
        <f t="shared" si="358"/>
        <v>0</v>
      </c>
      <c r="P1079" s="407">
        <f t="shared" si="359"/>
        <v>0</v>
      </c>
      <c r="Q1079" s="72" t="s">
        <v>54</v>
      </c>
      <c r="R1079" s="71"/>
      <c r="S1079" s="72"/>
      <c r="T1079" s="128"/>
      <c r="U1079" s="76"/>
    </row>
    <row r="1080" spans="1:21" s="45" customFormat="1" hidden="1">
      <c r="A1080" s="76"/>
      <c r="B1080" s="308">
        <v>2014</v>
      </c>
      <c r="C1080" s="145">
        <v>8300</v>
      </c>
      <c r="D1080" s="308">
        <v>4</v>
      </c>
      <c r="E1080" s="308">
        <v>5000</v>
      </c>
      <c r="F1080" s="308">
        <v>5100</v>
      </c>
      <c r="G1080" s="308">
        <v>515</v>
      </c>
      <c r="H1080" s="308">
        <v>9</v>
      </c>
      <c r="I1080" s="406" t="s">
        <v>689</v>
      </c>
      <c r="J1080" s="70"/>
      <c r="K1080" s="70"/>
      <c r="L1080" s="407">
        <f t="shared" si="360"/>
        <v>0</v>
      </c>
      <c r="M1080" s="70"/>
      <c r="N1080" s="70"/>
      <c r="O1080" s="407">
        <f t="shared" si="358"/>
        <v>0</v>
      </c>
      <c r="P1080" s="407">
        <f t="shared" si="359"/>
        <v>0</v>
      </c>
      <c r="Q1080" s="72" t="s">
        <v>54</v>
      </c>
      <c r="R1080" s="414"/>
      <c r="S1080" s="415"/>
      <c r="T1080" s="128" t="s">
        <v>229</v>
      </c>
      <c r="U1080" s="172"/>
    </row>
    <row r="1081" spans="1:21" s="45" customFormat="1" ht="40.5" hidden="1">
      <c r="A1081" s="76"/>
      <c r="B1081" s="308">
        <v>2014</v>
      </c>
      <c r="C1081" s="145">
        <v>8300</v>
      </c>
      <c r="D1081" s="308">
        <v>4</v>
      </c>
      <c r="E1081" s="308">
        <v>5000</v>
      </c>
      <c r="F1081" s="308">
        <v>5100</v>
      </c>
      <c r="G1081" s="308">
        <v>515</v>
      </c>
      <c r="H1081" s="308">
        <v>10</v>
      </c>
      <c r="I1081" s="406" t="s">
        <v>690</v>
      </c>
      <c r="J1081" s="70"/>
      <c r="K1081" s="70"/>
      <c r="L1081" s="407">
        <f t="shared" si="360"/>
        <v>0</v>
      </c>
      <c r="M1081" s="70"/>
      <c r="N1081" s="70"/>
      <c r="O1081" s="407">
        <f t="shared" si="358"/>
        <v>0</v>
      </c>
      <c r="P1081" s="407">
        <f t="shared" si="359"/>
        <v>0</v>
      </c>
      <c r="Q1081" s="422" t="s">
        <v>170</v>
      </c>
      <c r="R1081" s="71"/>
      <c r="S1081" s="72"/>
      <c r="T1081" s="128" t="s">
        <v>229</v>
      </c>
      <c r="U1081" s="76"/>
    </row>
    <row r="1082" spans="1:21" s="45" customFormat="1" hidden="1">
      <c r="A1082" s="76"/>
      <c r="B1082" s="308">
        <v>2014</v>
      </c>
      <c r="C1082" s="145">
        <v>8300</v>
      </c>
      <c r="D1082" s="308">
        <v>4</v>
      </c>
      <c r="E1082" s="308">
        <v>5000</v>
      </c>
      <c r="F1082" s="308">
        <v>5100</v>
      </c>
      <c r="G1082" s="308">
        <v>515</v>
      </c>
      <c r="H1082" s="308">
        <v>11</v>
      </c>
      <c r="I1082" s="406" t="s">
        <v>691</v>
      </c>
      <c r="J1082" s="70"/>
      <c r="K1082" s="70"/>
      <c r="L1082" s="407">
        <f t="shared" si="360"/>
        <v>0</v>
      </c>
      <c r="M1082" s="70"/>
      <c r="N1082" s="70"/>
      <c r="O1082" s="407">
        <f t="shared" si="358"/>
        <v>0</v>
      </c>
      <c r="P1082" s="407">
        <f t="shared" si="359"/>
        <v>0</v>
      </c>
      <c r="Q1082" s="72" t="s">
        <v>54</v>
      </c>
      <c r="R1082" s="71"/>
      <c r="S1082" s="72"/>
      <c r="T1082" s="128" t="s">
        <v>229</v>
      </c>
      <c r="U1082" s="76"/>
    </row>
    <row r="1083" spans="1:21" s="45" customFormat="1" hidden="1">
      <c r="A1083" s="76"/>
      <c r="B1083" s="308">
        <v>2014</v>
      </c>
      <c r="C1083" s="145">
        <v>8300</v>
      </c>
      <c r="D1083" s="308">
        <v>4</v>
      </c>
      <c r="E1083" s="308">
        <v>5000</v>
      </c>
      <c r="F1083" s="308">
        <v>5100</v>
      </c>
      <c r="G1083" s="308">
        <v>515</v>
      </c>
      <c r="H1083" s="308">
        <v>12</v>
      </c>
      <c r="I1083" s="406" t="s">
        <v>176</v>
      </c>
      <c r="J1083" s="70"/>
      <c r="K1083" s="70"/>
      <c r="L1083" s="407">
        <f t="shared" si="360"/>
        <v>0</v>
      </c>
      <c r="M1083" s="70"/>
      <c r="N1083" s="70"/>
      <c r="O1083" s="407">
        <f t="shared" si="358"/>
        <v>0</v>
      </c>
      <c r="P1083" s="407">
        <f t="shared" si="359"/>
        <v>0</v>
      </c>
      <c r="Q1083" s="72" t="s">
        <v>54</v>
      </c>
      <c r="R1083" s="71"/>
      <c r="S1083" s="72"/>
      <c r="T1083" s="128" t="s">
        <v>229</v>
      </c>
      <c r="U1083" s="76"/>
    </row>
    <row r="1084" spans="1:21" s="45" customFormat="1" hidden="1">
      <c r="A1084" s="76"/>
      <c r="B1084" s="308">
        <v>2014</v>
      </c>
      <c r="C1084" s="145">
        <v>8300</v>
      </c>
      <c r="D1084" s="308">
        <v>4</v>
      </c>
      <c r="E1084" s="308">
        <v>5000</v>
      </c>
      <c r="F1084" s="308">
        <v>5100</v>
      </c>
      <c r="G1084" s="308">
        <v>515</v>
      </c>
      <c r="H1084" s="308">
        <v>13</v>
      </c>
      <c r="I1084" s="512" t="s">
        <v>692</v>
      </c>
      <c r="J1084" s="70"/>
      <c r="K1084" s="70"/>
      <c r="L1084" s="407">
        <f t="shared" si="360"/>
        <v>0</v>
      </c>
      <c r="M1084" s="70"/>
      <c r="N1084" s="70"/>
      <c r="O1084" s="407">
        <f t="shared" si="358"/>
        <v>0</v>
      </c>
      <c r="P1084" s="407">
        <f t="shared" si="359"/>
        <v>0</v>
      </c>
      <c r="Q1084" s="72" t="s">
        <v>54</v>
      </c>
      <c r="R1084" s="414"/>
      <c r="S1084" s="72"/>
      <c r="T1084" s="128" t="s">
        <v>229</v>
      </c>
      <c r="U1084" s="76"/>
    </row>
    <row r="1085" spans="1:21" s="79" customFormat="1" hidden="1">
      <c r="A1085" s="76"/>
      <c r="B1085" s="100">
        <v>2014</v>
      </c>
      <c r="C1085" s="245">
        <v>8300</v>
      </c>
      <c r="D1085" s="100">
        <v>4</v>
      </c>
      <c r="E1085" s="100">
        <v>5000</v>
      </c>
      <c r="F1085" s="100">
        <v>5100</v>
      </c>
      <c r="G1085" s="100">
        <v>519</v>
      </c>
      <c r="H1085" s="100"/>
      <c r="I1085" s="233" t="s">
        <v>182</v>
      </c>
      <c r="J1085" s="171">
        <f>SUM(J1086:J1093)</f>
        <v>0</v>
      </c>
      <c r="K1085" s="171">
        <f t="shared" ref="K1085:P1085" si="361">SUM(K1086:K1093)</f>
        <v>0</v>
      </c>
      <c r="L1085" s="171">
        <f t="shared" si="361"/>
        <v>0</v>
      </c>
      <c r="M1085" s="171">
        <f t="shared" si="361"/>
        <v>0</v>
      </c>
      <c r="N1085" s="171">
        <f t="shared" si="361"/>
        <v>0</v>
      </c>
      <c r="O1085" s="171">
        <f t="shared" si="361"/>
        <v>0</v>
      </c>
      <c r="P1085" s="171">
        <f t="shared" si="361"/>
        <v>0</v>
      </c>
      <c r="Q1085" s="171"/>
      <c r="R1085" s="405"/>
      <c r="S1085" s="171"/>
      <c r="T1085" s="63"/>
      <c r="U1085" s="76"/>
    </row>
    <row r="1086" spans="1:21" s="45" customFormat="1" hidden="1">
      <c r="A1086" s="76"/>
      <c r="B1086" s="445">
        <v>2014</v>
      </c>
      <c r="C1086" s="142">
        <v>8300</v>
      </c>
      <c r="D1086" s="445">
        <v>4</v>
      </c>
      <c r="E1086" s="445">
        <v>5000</v>
      </c>
      <c r="F1086" s="445">
        <v>5100</v>
      </c>
      <c r="G1086" s="445">
        <v>519</v>
      </c>
      <c r="H1086" s="445">
        <v>1</v>
      </c>
      <c r="I1086" s="460" t="s">
        <v>304</v>
      </c>
      <c r="J1086" s="70">
        <v>0</v>
      </c>
      <c r="K1086" s="70">
        <v>0</v>
      </c>
      <c r="L1086" s="407">
        <f t="shared" ref="L1086:L1093" si="362">J1086+K1086</f>
        <v>0</v>
      </c>
      <c r="M1086" s="70">
        <v>0</v>
      </c>
      <c r="N1086" s="70">
        <v>0</v>
      </c>
      <c r="O1086" s="407">
        <f t="shared" ref="O1086:O1093" si="363">+M1086+N1086</f>
        <v>0</v>
      </c>
      <c r="P1086" s="407">
        <f t="shared" ref="P1086:P1093" si="364">+L1086+O1086</f>
        <v>0</v>
      </c>
      <c r="Q1086" s="72" t="s">
        <v>54</v>
      </c>
      <c r="R1086" s="71"/>
      <c r="S1086" s="72"/>
      <c r="T1086" s="128" t="s">
        <v>229</v>
      </c>
      <c r="U1086" s="76"/>
    </row>
    <row r="1087" spans="1:21" s="45" customFormat="1" hidden="1">
      <c r="A1087" s="76"/>
      <c r="B1087" s="445">
        <v>2014</v>
      </c>
      <c r="C1087" s="142">
        <v>8300</v>
      </c>
      <c r="D1087" s="445">
        <v>4</v>
      </c>
      <c r="E1087" s="445">
        <v>5000</v>
      </c>
      <c r="F1087" s="445">
        <v>5100</v>
      </c>
      <c r="G1087" s="445">
        <v>519</v>
      </c>
      <c r="H1087" s="445">
        <v>2</v>
      </c>
      <c r="I1087" s="406" t="s">
        <v>693</v>
      </c>
      <c r="J1087" s="70">
        <v>0</v>
      </c>
      <c r="K1087" s="70">
        <v>0</v>
      </c>
      <c r="L1087" s="407">
        <f t="shared" si="362"/>
        <v>0</v>
      </c>
      <c r="M1087" s="70">
        <v>0</v>
      </c>
      <c r="N1087" s="70">
        <v>0</v>
      </c>
      <c r="O1087" s="407">
        <f t="shared" si="363"/>
        <v>0</v>
      </c>
      <c r="P1087" s="407">
        <f t="shared" si="364"/>
        <v>0</v>
      </c>
      <c r="Q1087" s="72" t="s">
        <v>54</v>
      </c>
      <c r="R1087" s="71"/>
      <c r="S1087" s="72"/>
      <c r="T1087" s="128" t="s">
        <v>229</v>
      </c>
      <c r="U1087" s="76"/>
    </row>
    <row r="1088" spans="1:21" s="45" customFormat="1" hidden="1">
      <c r="A1088" s="76"/>
      <c r="B1088" s="445">
        <v>2014</v>
      </c>
      <c r="C1088" s="142">
        <v>8300</v>
      </c>
      <c r="D1088" s="445">
        <v>4</v>
      </c>
      <c r="E1088" s="445">
        <v>5000</v>
      </c>
      <c r="F1088" s="445">
        <v>5100</v>
      </c>
      <c r="G1088" s="445">
        <v>519</v>
      </c>
      <c r="H1088" s="445">
        <v>3</v>
      </c>
      <c r="I1088" s="429" t="s">
        <v>184</v>
      </c>
      <c r="J1088" s="70">
        <v>0</v>
      </c>
      <c r="K1088" s="70">
        <v>0</v>
      </c>
      <c r="L1088" s="407">
        <f t="shared" si="362"/>
        <v>0</v>
      </c>
      <c r="M1088" s="70">
        <v>0</v>
      </c>
      <c r="N1088" s="70">
        <v>0</v>
      </c>
      <c r="O1088" s="407">
        <f t="shared" si="363"/>
        <v>0</v>
      </c>
      <c r="P1088" s="407">
        <f t="shared" si="364"/>
        <v>0</v>
      </c>
      <c r="Q1088" s="72" t="s">
        <v>54</v>
      </c>
      <c r="R1088" s="71"/>
      <c r="S1088" s="72"/>
      <c r="T1088" s="128"/>
      <c r="U1088" s="76"/>
    </row>
    <row r="1089" spans="1:21" s="45" customFormat="1" hidden="1">
      <c r="A1089" s="76"/>
      <c r="B1089" s="445">
        <v>2014</v>
      </c>
      <c r="C1089" s="142">
        <v>8300</v>
      </c>
      <c r="D1089" s="445">
        <v>4</v>
      </c>
      <c r="E1089" s="445">
        <v>5000</v>
      </c>
      <c r="F1089" s="445">
        <v>5100</v>
      </c>
      <c r="G1089" s="445">
        <v>519</v>
      </c>
      <c r="H1089" s="445">
        <v>4</v>
      </c>
      <c r="I1089" s="406" t="s">
        <v>694</v>
      </c>
      <c r="J1089" s="70">
        <v>0</v>
      </c>
      <c r="K1089" s="70">
        <v>0</v>
      </c>
      <c r="L1089" s="407">
        <f t="shared" si="362"/>
        <v>0</v>
      </c>
      <c r="M1089" s="70">
        <v>0</v>
      </c>
      <c r="N1089" s="70">
        <v>0</v>
      </c>
      <c r="O1089" s="407">
        <f t="shared" si="363"/>
        <v>0</v>
      </c>
      <c r="P1089" s="407">
        <f t="shared" si="364"/>
        <v>0</v>
      </c>
      <c r="Q1089" s="72" t="s">
        <v>54</v>
      </c>
      <c r="R1089" s="71"/>
      <c r="S1089" s="72"/>
      <c r="T1089" s="128" t="s">
        <v>229</v>
      </c>
      <c r="U1089" s="76"/>
    </row>
    <row r="1090" spans="1:21" s="45" customFormat="1" hidden="1">
      <c r="A1090" s="76"/>
      <c r="B1090" s="308">
        <v>2014</v>
      </c>
      <c r="C1090" s="145">
        <v>8300</v>
      </c>
      <c r="D1090" s="308">
        <v>4</v>
      </c>
      <c r="E1090" s="308">
        <v>5000</v>
      </c>
      <c r="F1090" s="308">
        <v>5100</v>
      </c>
      <c r="G1090" s="308">
        <v>519</v>
      </c>
      <c r="H1090" s="308">
        <v>5</v>
      </c>
      <c r="I1090" s="406" t="s">
        <v>695</v>
      </c>
      <c r="J1090" s="70">
        <v>0</v>
      </c>
      <c r="K1090" s="70">
        <v>0</v>
      </c>
      <c r="L1090" s="407">
        <f t="shared" si="362"/>
        <v>0</v>
      </c>
      <c r="M1090" s="70">
        <v>0</v>
      </c>
      <c r="N1090" s="70">
        <v>0</v>
      </c>
      <c r="O1090" s="407">
        <f t="shared" si="363"/>
        <v>0</v>
      </c>
      <c r="P1090" s="407">
        <f t="shared" si="364"/>
        <v>0</v>
      </c>
      <c r="Q1090" s="72" t="s">
        <v>54</v>
      </c>
      <c r="R1090" s="71"/>
      <c r="S1090" s="72"/>
      <c r="T1090" s="128" t="s">
        <v>229</v>
      </c>
      <c r="U1090" s="76"/>
    </row>
    <row r="1091" spans="1:21" s="45" customFormat="1" hidden="1">
      <c r="A1091" s="76"/>
      <c r="B1091" s="308">
        <v>2014</v>
      </c>
      <c r="C1091" s="145">
        <v>8300</v>
      </c>
      <c r="D1091" s="308">
        <v>4</v>
      </c>
      <c r="E1091" s="308">
        <v>5000</v>
      </c>
      <c r="F1091" s="308">
        <v>5100</v>
      </c>
      <c r="G1091" s="308">
        <v>519</v>
      </c>
      <c r="H1091" s="308">
        <v>6</v>
      </c>
      <c r="I1091" s="406" t="s">
        <v>696</v>
      </c>
      <c r="J1091" s="70">
        <v>0</v>
      </c>
      <c r="K1091" s="70">
        <v>0</v>
      </c>
      <c r="L1091" s="407">
        <f t="shared" si="362"/>
        <v>0</v>
      </c>
      <c r="M1091" s="70">
        <v>0</v>
      </c>
      <c r="N1091" s="70">
        <v>0</v>
      </c>
      <c r="O1091" s="407">
        <f t="shared" si="363"/>
        <v>0</v>
      </c>
      <c r="P1091" s="407">
        <f t="shared" si="364"/>
        <v>0</v>
      </c>
      <c r="Q1091" s="72" t="s">
        <v>54</v>
      </c>
      <c r="R1091" s="71"/>
      <c r="S1091" s="72"/>
      <c r="T1091" s="128" t="s">
        <v>229</v>
      </c>
      <c r="U1091" s="76"/>
    </row>
    <row r="1092" spans="1:21" s="45" customFormat="1" hidden="1">
      <c r="A1092" s="76"/>
      <c r="B1092" s="308">
        <v>2014</v>
      </c>
      <c r="C1092" s="145">
        <v>8300</v>
      </c>
      <c r="D1092" s="308">
        <v>4</v>
      </c>
      <c r="E1092" s="308">
        <v>5000</v>
      </c>
      <c r="F1092" s="308">
        <v>5100</v>
      </c>
      <c r="G1092" s="308">
        <v>519</v>
      </c>
      <c r="H1092" s="308">
        <v>7</v>
      </c>
      <c r="I1092" s="406" t="s">
        <v>697</v>
      </c>
      <c r="J1092" s="70">
        <v>0</v>
      </c>
      <c r="K1092" s="70">
        <v>0</v>
      </c>
      <c r="L1092" s="407">
        <f t="shared" si="362"/>
        <v>0</v>
      </c>
      <c r="M1092" s="70">
        <v>0</v>
      </c>
      <c r="N1092" s="70">
        <v>0</v>
      </c>
      <c r="O1092" s="407">
        <f t="shared" si="363"/>
        <v>0</v>
      </c>
      <c r="P1092" s="407">
        <f t="shared" si="364"/>
        <v>0</v>
      </c>
      <c r="Q1092" s="72" t="s">
        <v>54</v>
      </c>
      <c r="R1092" s="71"/>
      <c r="S1092" s="72"/>
      <c r="T1092" s="128" t="s">
        <v>229</v>
      </c>
      <c r="U1092" s="76"/>
    </row>
    <row r="1093" spans="1:21" s="45" customFormat="1" hidden="1">
      <c r="A1093" s="76"/>
      <c r="B1093" s="308">
        <v>2014</v>
      </c>
      <c r="C1093" s="145">
        <v>8300</v>
      </c>
      <c r="D1093" s="308">
        <v>4</v>
      </c>
      <c r="E1093" s="308">
        <v>5000</v>
      </c>
      <c r="F1093" s="308">
        <v>5100</v>
      </c>
      <c r="G1093" s="308">
        <v>519</v>
      </c>
      <c r="H1093" s="308">
        <v>8</v>
      </c>
      <c r="I1093" s="429" t="s">
        <v>698</v>
      </c>
      <c r="J1093" s="70">
        <v>0</v>
      </c>
      <c r="K1093" s="70">
        <v>0</v>
      </c>
      <c r="L1093" s="407">
        <f t="shared" si="362"/>
        <v>0</v>
      </c>
      <c r="M1093" s="70">
        <v>0</v>
      </c>
      <c r="N1093" s="70">
        <v>0</v>
      </c>
      <c r="O1093" s="407">
        <f t="shared" si="363"/>
        <v>0</v>
      </c>
      <c r="P1093" s="407">
        <f t="shared" si="364"/>
        <v>0</v>
      </c>
      <c r="Q1093" s="72" t="s">
        <v>54</v>
      </c>
      <c r="R1093" s="71"/>
      <c r="S1093" s="72"/>
      <c r="T1093" s="128" t="s">
        <v>229</v>
      </c>
      <c r="U1093" s="76"/>
    </row>
    <row r="1094" spans="1:21" s="77" customFormat="1" hidden="1">
      <c r="A1094" s="76"/>
      <c r="B1094" s="402">
        <v>2014</v>
      </c>
      <c r="C1094" s="403">
        <v>8300</v>
      </c>
      <c r="D1094" s="402">
        <v>4</v>
      </c>
      <c r="E1094" s="402">
        <v>5000</v>
      </c>
      <c r="F1094" s="402">
        <v>5200</v>
      </c>
      <c r="G1094" s="402"/>
      <c r="H1094" s="402"/>
      <c r="I1094" s="232" t="s">
        <v>312</v>
      </c>
      <c r="J1094" s="170">
        <f>J1095+J1098+J1102</f>
        <v>0</v>
      </c>
      <c r="K1094" s="170">
        <f t="shared" ref="K1094:P1094" si="365">K1095+K1098+K1102</f>
        <v>0</v>
      </c>
      <c r="L1094" s="170">
        <f t="shared" si="365"/>
        <v>0</v>
      </c>
      <c r="M1094" s="170">
        <f t="shared" si="365"/>
        <v>0</v>
      </c>
      <c r="N1094" s="170">
        <f t="shared" si="365"/>
        <v>0</v>
      </c>
      <c r="O1094" s="170">
        <f t="shared" si="365"/>
        <v>0</v>
      </c>
      <c r="P1094" s="170">
        <f t="shared" si="365"/>
        <v>0</v>
      </c>
      <c r="Q1094" s="170"/>
      <c r="R1094" s="404"/>
      <c r="S1094" s="170"/>
      <c r="T1094" s="57"/>
      <c r="U1094" s="76"/>
    </row>
    <row r="1095" spans="1:21" s="79" customFormat="1" hidden="1">
      <c r="A1095" s="76"/>
      <c r="B1095" s="100">
        <v>2014</v>
      </c>
      <c r="C1095" s="245">
        <v>8300</v>
      </c>
      <c r="D1095" s="100">
        <v>4</v>
      </c>
      <c r="E1095" s="100">
        <v>5000</v>
      </c>
      <c r="F1095" s="100">
        <v>5200</v>
      </c>
      <c r="G1095" s="100">
        <v>521</v>
      </c>
      <c r="H1095" s="100"/>
      <c r="I1095" s="233" t="s">
        <v>187</v>
      </c>
      <c r="J1095" s="171">
        <f>J1096+J1097</f>
        <v>0</v>
      </c>
      <c r="K1095" s="171">
        <f t="shared" ref="K1095:P1095" si="366">K1096+K1097</f>
        <v>0</v>
      </c>
      <c r="L1095" s="171">
        <f t="shared" si="366"/>
        <v>0</v>
      </c>
      <c r="M1095" s="171">
        <f t="shared" si="366"/>
        <v>0</v>
      </c>
      <c r="N1095" s="171">
        <f t="shared" si="366"/>
        <v>0</v>
      </c>
      <c r="O1095" s="171">
        <f t="shared" si="366"/>
        <v>0</v>
      </c>
      <c r="P1095" s="171">
        <f t="shared" si="366"/>
        <v>0</v>
      </c>
      <c r="Q1095" s="171"/>
      <c r="R1095" s="405"/>
      <c r="S1095" s="171"/>
      <c r="T1095" s="63"/>
      <c r="U1095" s="76"/>
    </row>
    <row r="1096" spans="1:21" s="45" customFormat="1" ht="40.5" hidden="1">
      <c r="A1096" s="76"/>
      <c r="B1096" s="445">
        <v>2014</v>
      </c>
      <c r="C1096" s="142">
        <v>8300</v>
      </c>
      <c r="D1096" s="445">
        <v>4</v>
      </c>
      <c r="E1096" s="445">
        <v>5000</v>
      </c>
      <c r="F1096" s="445">
        <v>5200</v>
      </c>
      <c r="G1096" s="445">
        <v>521</v>
      </c>
      <c r="H1096" s="445">
        <v>1</v>
      </c>
      <c r="I1096" s="406" t="s">
        <v>314</v>
      </c>
      <c r="J1096" s="70">
        <v>0</v>
      </c>
      <c r="K1096" s="70">
        <v>0</v>
      </c>
      <c r="L1096" s="407">
        <f>J1096+K1096</f>
        <v>0</v>
      </c>
      <c r="M1096" s="70">
        <v>0</v>
      </c>
      <c r="N1096" s="70">
        <v>0</v>
      </c>
      <c r="O1096" s="407">
        <f>+M1096+N1096</f>
        <v>0</v>
      </c>
      <c r="P1096" s="407">
        <f>+L1096+O1096</f>
        <v>0</v>
      </c>
      <c r="Q1096" s="422" t="s">
        <v>170</v>
      </c>
      <c r="R1096" s="71"/>
      <c r="S1096" s="72"/>
      <c r="T1096" s="128" t="s">
        <v>229</v>
      </c>
      <c r="U1096" s="76"/>
    </row>
    <row r="1097" spans="1:21" s="45" customFormat="1" ht="40.5" hidden="1">
      <c r="A1097" s="76"/>
      <c r="B1097" s="445">
        <v>2014</v>
      </c>
      <c r="C1097" s="142">
        <v>8300</v>
      </c>
      <c r="D1097" s="445">
        <v>4</v>
      </c>
      <c r="E1097" s="445">
        <v>5000</v>
      </c>
      <c r="F1097" s="445">
        <v>5200</v>
      </c>
      <c r="G1097" s="445">
        <v>521</v>
      </c>
      <c r="H1097" s="445">
        <v>2</v>
      </c>
      <c r="I1097" s="406" t="s">
        <v>699</v>
      </c>
      <c r="J1097" s="70">
        <v>0</v>
      </c>
      <c r="K1097" s="70">
        <v>0</v>
      </c>
      <c r="L1097" s="407">
        <f>J1097+K1097</f>
        <v>0</v>
      </c>
      <c r="M1097" s="70">
        <v>0</v>
      </c>
      <c r="N1097" s="70">
        <v>0</v>
      </c>
      <c r="O1097" s="407">
        <f>+M1097+N1097</f>
        <v>0</v>
      </c>
      <c r="P1097" s="407">
        <f>+L1097+O1097</f>
        <v>0</v>
      </c>
      <c r="Q1097" s="422" t="s">
        <v>170</v>
      </c>
      <c r="R1097" s="71"/>
      <c r="S1097" s="72"/>
      <c r="T1097" s="128" t="s">
        <v>229</v>
      </c>
      <c r="U1097" s="76"/>
    </row>
    <row r="1098" spans="1:21" s="79" customFormat="1" hidden="1">
      <c r="A1098" s="76"/>
      <c r="B1098" s="100">
        <v>2014</v>
      </c>
      <c r="C1098" s="245">
        <v>8300</v>
      </c>
      <c r="D1098" s="100">
        <v>4</v>
      </c>
      <c r="E1098" s="100">
        <v>5000</v>
      </c>
      <c r="F1098" s="100">
        <v>5200</v>
      </c>
      <c r="G1098" s="100">
        <v>523</v>
      </c>
      <c r="H1098" s="100"/>
      <c r="I1098" s="233" t="s">
        <v>190</v>
      </c>
      <c r="J1098" s="171">
        <f t="shared" ref="J1098:P1098" si="367">SUM(J1099:J1101)</f>
        <v>0</v>
      </c>
      <c r="K1098" s="171">
        <f t="shared" si="367"/>
        <v>0</v>
      </c>
      <c r="L1098" s="171">
        <f t="shared" si="367"/>
        <v>0</v>
      </c>
      <c r="M1098" s="171">
        <f t="shared" si="367"/>
        <v>0</v>
      </c>
      <c r="N1098" s="171">
        <f t="shared" si="367"/>
        <v>0</v>
      </c>
      <c r="O1098" s="171">
        <f t="shared" si="367"/>
        <v>0</v>
      </c>
      <c r="P1098" s="171">
        <f t="shared" si="367"/>
        <v>0</v>
      </c>
      <c r="Q1098" s="171"/>
      <c r="R1098" s="405"/>
      <c r="S1098" s="171"/>
      <c r="T1098" s="63"/>
      <c r="U1098" s="76"/>
    </row>
    <row r="1099" spans="1:21" s="45" customFormat="1" hidden="1">
      <c r="A1099" s="76"/>
      <c r="B1099" s="445">
        <v>2014</v>
      </c>
      <c r="C1099" s="142">
        <v>8300</v>
      </c>
      <c r="D1099" s="445">
        <v>4</v>
      </c>
      <c r="E1099" s="445">
        <v>5000</v>
      </c>
      <c r="F1099" s="445">
        <v>5200</v>
      </c>
      <c r="G1099" s="445">
        <v>523</v>
      </c>
      <c r="H1099" s="445">
        <v>1</v>
      </c>
      <c r="I1099" s="406" t="s">
        <v>700</v>
      </c>
      <c r="J1099" s="70">
        <v>0</v>
      </c>
      <c r="K1099" s="70">
        <v>0</v>
      </c>
      <c r="L1099" s="407">
        <f>J1099+K1099</f>
        <v>0</v>
      </c>
      <c r="M1099" s="70">
        <v>0</v>
      </c>
      <c r="N1099" s="70">
        <v>0</v>
      </c>
      <c r="O1099" s="407">
        <f>+M1099+N1099</f>
        <v>0</v>
      </c>
      <c r="P1099" s="407">
        <f>+L1099+O1099</f>
        <v>0</v>
      </c>
      <c r="Q1099" s="72" t="s">
        <v>54</v>
      </c>
      <c r="R1099" s="71"/>
      <c r="S1099" s="72"/>
      <c r="T1099" s="128" t="s">
        <v>229</v>
      </c>
      <c r="U1099" s="76"/>
    </row>
    <row r="1100" spans="1:21" s="45" customFormat="1" ht="40.5" hidden="1">
      <c r="A1100" s="76"/>
      <c r="B1100" s="308">
        <v>2014</v>
      </c>
      <c r="C1100" s="145">
        <v>8300</v>
      </c>
      <c r="D1100" s="308">
        <v>4</v>
      </c>
      <c r="E1100" s="308">
        <v>5000</v>
      </c>
      <c r="F1100" s="308">
        <v>5200</v>
      </c>
      <c r="G1100" s="308">
        <v>523</v>
      </c>
      <c r="H1100" s="308">
        <v>2</v>
      </c>
      <c r="I1100" s="429" t="s">
        <v>192</v>
      </c>
      <c r="J1100" s="70">
        <v>0</v>
      </c>
      <c r="K1100" s="70">
        <v>0</v>
      </c>
      <c r="L1100" s="407">
        <f>J1100+K1100</f>
        <v>0</v>
      </c>
      <c r="M1100" s="70">
        <v>0</v>
      </c>
      <c r="N1100" s="70">
        <v>0</v>
      </c>
      <c r="O1100" s="407">
        <f>+M1100+N1100</f>
        <v>0</v>
      </c>
      <c r="P1100" s="407">
        <f>+L1100+O1100</f>
        <v>0</v>
      </c>
      <c r="Q1100" s="422" t="s">
        <v>170</v>
      </c>
      <c r="R1100" s="71"/>
      <c r="S1100" s="72"/>
      <c r="T1100" s="128" t="s">
        <v>229</v>
      </c>
      <c r="U1100" s="76"/>
    </row>
    <row r="1101" spans="1:21" s="45" customFormat="1" hidden="1">
      <c r="A1101" s="76"/>
      <c r="B1101" s="308">
        <v>2014</v>
      </c>
      <c r="C1101" s="145">
        <v>8300</v>
      </c>
      <c r="D1101" s="308">
        <v>4</v>
      </c>
      <c r="E1101" s="308">
        <v>5000</v>
      </c>
      <c r="F1101" s="308">
        <v>5200</v>
      </c>
      <c r="G1101" s="308">
        <v>523</v>
      </c>
      <c r="H1101" s="308">
        <v>3</v>
      </c>
      <c r="I1101" s="429" t="s">
        <v>701</v>
      </c>
      <c r="J1101" s="70"/>
      <c r="K1101" s="70"/>
      <c r="L1101" s="407">
        <f>+J1101+K1101</f>
        <v>0</v>
      </c>
      <c r="M1101" s="70"/>
      <c r="N1101" s="70"/>
      <c r="O1101" s="407">
        <f>+M1101+N1101</f>
        <v>0</v>
      </c>
      <c r="P1101" s="407">
        <f>+L1101+O1101</f>
        <v>0</v>
      </c>
      <c r="Q1101" s="422" t="s">
        <v>54</v>
      </c>
      <c r="R1101" s="71"/>
      <c r="S1101" s="72"/>
      <c r="T1101" s="128" t="s">
        <v>229</v>
      </c>
      <c r="U1101" s="76"/>
    </row>
    <row r="1102" spans="1:21" s="79" customFormat="1" hidden="1">
      <c r="A1102" s="76"/>
      <c r="B1102" s="100">
        <v>2014</v>
      </c>
      <c r="C1102" s="245">
        <v>8300</v>
      </c>
      <c r="D1102" s="100">
        <v>4</v>
      </c>
      <c r="E1102" s="100">
        <v>5000</v>
      </c>
      <c r="F1102" s="100">
        <v>5200</v>
      </c>
      <c r="G1102" s="100">
        <v>529</v>
      </c>
      <c r="H1102" s="100"/>
      <c r="I1102" s="233" t="s">
        <v>193</v>
      </c>
      <c r="J1102" s="171">
        <f>J1103</f>
        <v>0</v>
      </c>
      <c r="K1102" s="171">
        <f t="shared" ref="K1102:P1102" si="368">K1103</f>
        <v>0</v>
      </c>
      <c r="L1102" s="171">
        <f t="shared" si="368"/>
        <v>0</v>
      </c>
      <c r="M1102" s="171">
        <f t="shared" si="368"/>
        <v>0</v>
      </c>
      <c r="N1102" s="171">
        <f t="shared" si="368"/>
        <v>0</v>
      </c>
      <c r="O1102" s="171">
        <f t="shared" si="368"/>
        <v>0</v>
      </c>
      <c r="P1102" s="171">
        <f t="shared" si="368"/>
        <v>0</v>
      </c>
      <c r="Q1102" s="171"/>
      <c r="R1102" s="412"/>
      <c r="S1102" s="171"/>
      <c r="T1102" s="63"/>
      <c r="U1102" s="76"/>
    </row>
    <row r="1103" spans="1:21" s="45" customFormat="1" hidden="1">
      <c r="A1103" s="76"/>
      <c r="B1103" s="308">
        <v>2014</v>
      </c>
      <c r="C1103" s="145">
        <v>8300</v>
      </c>
      <c r="D1103" s="308">
        <v>4</v>
      </c>
      <c r="E1103" s="308">
        <v>5000</v>
      </c>
      <c r="F1103" s="308">
        <v>5200</v>
      </c>
      <c r="G1103" s="308">
        <v>529</v>
      </c>
      <c r="H1103" s="308">
        <v>1</v>
      </c>
      <c r="I1103" s="429" t="s">
        <v>702</v>
      </c>
      <c r="J1103" s="70">
        <v>0</v>
      </c>
      <c r="K1103" s="70">
        <v>0</v>
      </c>
      <c r="L1103" s="407">
        <f>J1103+K1103</f>
        <v>0</v>
      </c>
      <c r="M1103" s="70">
        <v>0</v>
      </c>
      <c r="N1103" s="70">
        <v>0</v>
      </c>
      <c r="O1103" s="407">
        <f>+M1103+N1103</f>
        <v>0</v>
      </c>
      <c r="P1103" s="407">
        <f>+L1103+O1103</f>
        <v>0</v>
      </c>
      <c r="Q1103" s="72" t="s">
        <v>54</v>
      </c>
      <c r="R1103" s="414"/>
      <c r="S1103" s="72"/>
      <c r="T1103" s="128" t="s">
        <v>229</v>
      </c>
      <c r="U1103" s="76"/>
    </row>
    <row r="1104" spans="1:21" s="77" customFormat="1" hidden="1">
      <c r="A1104" s="76"/>
      <c r="B1104" s="402">
        <v>2014</v>
      </c>
      <c r="C1104" s="403">
        <v>8300</v>
      </c>
      <c r="D1104" s="402">
        <v>4</v>
      </c>
      <c r="E1104" s="402">
        <v>5000</v>
      </c>
      <c r="F1104" s="402">
        <v>5300</v>
      </c>
      <c r="G1104" s="402"/>
      <c r="H1104" s="402"/>
      <c r="I1104" s="232" t="s">
        <v>321</v>
      </c>
      <c r="J1104" s="170">
        <f>J1105</f>
        <v>0</v>
      </c>
      <c r="K1104" s="170">
        <f t="shared" ref="K1104:P1104" si="369">K1105</f>
        <v>0</v>
      </c>
      <c r="L1104" s="170">
        <f t="shared" si="369"/>
        <v>0</v>
      </c>
      <c r="M1104" s="170">
        <f t="shared" si="369"/>
        <v>0</v>
      </c>
      <c r="N1104" s="170">
        <f t="shared" si="369"/>
        <v>0</v>
      </c>
      <c r="O1104" s="170">
        <f t="shared" si="369"/>
        <v>0</v>
      </c>
      <c r="P1104" s="170">
        <f t="shared" si="369"/>
        <v>0</v>
      </c>
      <c r="Q1104" s="170"/>
      <c r="R1104" s="404"/>
      <c r="S1104" s="170"/>
      <c r="T1104" s="57"/>
      <c r="U1104" s="76"/>
    </row>
    <row r="1105" spans="1:24" s="79" customFormat="1" hidden="1">
      <c r="A1105" s="76"/>
      <c r="B1105" s="100">
        <v>2014</v>
      </c>
      <c r="C1105" s="245">
        <v>8300</v>
      </c>
      <c r="D1105" s="100">
        <v>4</v>
      </c>
      <c r="E1105" s="100">
        <v>5000</v>
      </c>
      <c r="F1105" s="100">
        <v>5300</v>
      </c>
      <c r="G1105" s="100">
        <v>531</v>
      </c>
      <c r="H1105" s="100"/>
      <c r="I1105" s="233" t="s">
        <v>322</v>
      </c>
      <c r="J1105" s="171">
        <f>SUM(J1106:J1110)</f>
        <v>0</v>
      </c>
      <c r="K1105" s="171">
        <f t="shared" ref="K1105:P1105" si="370">SUM(K1106:K1110)</f>
        <v>0</v>
      </c>
      <c r="L1105" s="171">
        <f t="shared" si="370"/>
        <v>0</v>
      </c>
      <c r="M1105" s="171">
        <f t="shared" si="370"/>
        <v>0</v>
      </c>
      <c r="N1105" s="171">
        <f t="shared" si="370"/>
        <v>0</v>
      </c>
      <c r="O1105" s="171">
        <f t="shared" si="370"/>
        <v>0</v>
      </c>
      <c r="P1105" s="171">
        <f t="shared" si="370"/>
        <v>0</v>
      </c>
      <c r="Q1105" s="171"/>
      <c r="R1105" s="405"/>
      <c r="S1105" s="171"/>
      <c r="T1105" s="63"/>
      <c r="U1105" s="76"/>
    </row>
    <row r="1106" spans="1:24" s="45" customFormat="1" ht="40.5" hidden="1">
      <c r="A1106" s="76"/>
      <c r="B1106" s="445">
        <v>2014</v>
      </c>
      <c r="C1106" s="142">
        <v>8300</v>
      </c>
      <c r="D1106" s="445">
        <v>4</v>
      </c>
      <c r="E1106" s="445">
        <v>5000</v>
      </c>
      <c r="F1106" s="445">
        <v>5300</v>
      </c>
      <c r="G1106" s="445">
        <v>531</v>
      </c>
      <c r="H1106" s="445">
        <v>1</v>
      </c>
      <c r="I1106" s="429" t="s">
        <v>703</v>
      </c>
      <c r="J1106" s="70">
        <v>0</v>
      </c>
      <c r="K1106" s="70">
        <v>0</v>
      </c>
      <c r="L1106" s="407">
        <f>J1106+K1106</f>
        <v>0</v>
      </c>
      <c r="M1106" s="70">
        <v>0</v>
      </c>
      <c r="N1106" s="70">
        <v>0</v>
      </c>
      <c r="O1106" s="407">
        <f>+M1106+N1106</f>
        <v>0</v>
      </c>
      <c r="P1106" s="407">
        <f>+L1106+O1106</f>
        <v>0</v>
      </c>
      <c r="Q1106" s="422" t="s">
        <v>170</v>
      </c>
      <c r="R1106" s="71"/>
      <c r="S1106" s="72"/>
      <c r="T1106" s="128" t="s">
        <v>229</v>
      </c>
      <c r="U1106" s="76"/>
    </row>
    <row r="1107" spans="1:24" s="45" customFormat="1" ht="40.5" hidden="1">
      <c r="A1107" s="76"/>
      <c r="B1107" s="445">
        <v>2014</v>
      </c>
      <c r="C1107" s="142">
        <v>8300</v>
      </c>
      <c r="D1107" s="445">
        <v>4</v>
      </c>
      <c r="E1107" s="445">
        <v>5000</v>
      </c>
      <c r="F1107" s="445">
        <v>5300</v>
      </c>
      <c r="G1107" s="445">
        <v>531</v>
      </c>
      <c r="H1107" s="445">
        <v>2</v>
      </c>
      <c r="I1107" s="406" t="s">
        <v>704</v>
      </c>
      <c r="J1107" s="70">
        <v>0</v>
      </c>
      <c r="K1107" s="70">
        <v>0</v>
      </c>
      <c r="L1107" s="407">
        <f>J1107+K1107</f>
        <v>0</v>
      </c>
      <c r="M1107" s="70">
        <v>0</v>
      </c>
      <c r="N1107" s="70">
        <v>0</v>
      </c>
      <c r="O1107" s="407">
        <f>+M1107+N1107</f>
        <v>0</v>
      </c>
      <c r="P1107" s="407">
        <f>+L1107+O1107</f>
        <v>0</v>
      </c>
      <c r="Q1107" s="422" t="s">
        <v>170</v>
      </c>
      <c r="R1107" s="71"/>
      <c r="S1107" s="72"/>
      <c r="T1107" s="128" t="s">
        <v>229</v>
      </c>
      <c r="U1107" s="76"/>
    </row>
    <row r="1108" spans="1:24" s="45" customFormat="1" ht="40.5" hidden="1">
      <c r="A1108" s="76"/>
      <c r="B1108" s="445">
        <v>2014</v>
      </c>
      <c r="C1108" s="142">
        <v>8300</v>
      </c>
      <c r="D1108" s="445">
        <v>4</v>
      </c>
      <c r="E1108" s="445">
        <v>5000</v>
      </c>
      <c r="F1108" s="445">
        <v>5300</v>
      </c>
      <c r="G1108" s="445">
        <v>531</v>
      </c>
      <c r="H1108" s="445">
        <v>3</v>
      </c>
      <c r="I1108" s="406" t="s">
        <v>705</v>
      </c>
      <c r="J1108" s="70">
        <v>0</v>
      </c>
      <c r="K1108" s="70">
        <v>0</v>
      </c>
      <c r="L1108" s="407">
        <f>J1108+K1108</f>
        <v>0</v>
      </c>
      <c r="M1108" s="70">
        <v>0</v>
      </c>
      <c r="N1108" s="70">
        <v>0</v>
      </c>
      <c r="O1108" s="407">
        <f>+M1108+N1108</f>
        <v>0</v>
      </c>
      <c r="P1108" s="407">
        <f>+L1108+O1108</f>
        <v>0</v>
      </c>
      <c r="Q1108" s="422" t="s">
        <v>170</v>
      </c>
      <c r="R1108" s="71"/>
      <c r="S1108" s="72"/>
      <c r="T1108" s="128" t="s">
        <v>229</v>
      </c>
      <c r="U1108" s="76"/>
    </row>
    <row r="1109" spans="1:24" s="45" customFormat="1" ht="40.5" hidden="1">
      <c r="A1109" s="76"/>
      <c r="B1109" s="445">
        <v>2014</v>
      </c>
      <c r="C1109" s="142">
        <v>8300</v>
      </c>
      <c r="D1109" s="445">
        <v>4</v>
      </c>
      <c r="E1109" s="445">
        <v>5000</v>
      </c>
      <c r="F1109" s="445">
        <v>5300</v>
      </c>
      <c r="G1109" s="445">
        <v>531</v>
      </c>
      <c r="H1109" s="445">
        <v>4</v>
      </c>
      <c r="I1109" s="406" t="s">
        <v>706</v>
      </c>
      <c r="J1109" s="70">
        <v>0</v>
      </c>
      <c r="K1109" s="70">
        <v>0</v>
      </c>
      <c r="L1109" s="407">
        <f>J1109+K1109</f>
        <v>0</v>
      </c>
      <c r="M1109" s="70">
        <v>0</v>
      </c>
      <c r="N1109" s="70">
        <v>0</v>
      </c>
      <c r="O1109" s="407">
        <f>+M1109+N1109</f>
        <v>0</v>
      </c>
      <c r="P1109" s="407">
        <f>+L1109+O1109</f>
        <v>0</v>
      </c>
      <c r="Q1109" s="422" t="s">
        <v>170</v>
      </c>
      <c r="R1109" s="71"/>
      <c r="S1109" s="72"/>
      <c r="T1109" s="128" t="s">
        <v>229</v>
      </c>
      <c r="U1109" s="76"/>
    </row>
    <row r="1110" spans="1:24" s="45" customFormat="1" hidden="1">
      <c r="A1110" s="76"/>
      <c r="B1110" s="437">
        <v>2014</v>
      </c>
      <c r="C1110" s="308">
        <v>8300</v>
      </c>
      <c r="D1110" s="437">
        <v>4</v>
      </c>
      <c r="E1110" s="437">
        <v>5000</v>
      </c>
      <c r="F1110" s="437">
        <v>5300</v>
      </c>
      <c r="G1110" s="437">
        <v>531</v>
      </c>
      <c r="H1110" s="308">
        <v>5</v>
      </c>
      <c r="I1110" s="513" t="s">
        <v>707</v>
      </c>
      <c r="J1110" s="70">
        <v>0</v>
      </c>
      <c r="K1110" s="70">
        <v>0</v>
      </c>
      <c r="L1110" s="407">
        <f>J1110+K1110</f>
        <v>0</v>
      </c>
      <c r="M1110" s="70">
        <v>0</v>
      </c>
      <c r="N1110" s="70">
        <v>0</v>
      </c>
      <c r="O1110" s="407">
        <f>+M1110+N1110</f>
        <v>0</v>
      </c>
      <c r="P1110" s="407">
        <f>+L1110+O1110</f>
        <v>0</v>
      </c>
      <c r="Q1110" s="514" t="s">
        <v>708</v>
      </c>
      <c r="R1110" s="515"/>
      <c r="S1110" s="407"/>
      <c r="T1110" s="128"/>
      <c r="U1110" s="175"/>
      <c r="V1110" s="76"/>
      <c r="W1110" s="76"/>
      <c r="X1110" s="76"/>
    </row>
    <row r="1111" spans="1:24" s="77" customFormat="1" hidden="1">
      <c r="A1111" s="76"/>
      <c r="B1111" s="402">
        <v>2014</v>
      </c>
      <c r="C1111" s="403">
        <v>8300</v>
      </c>
      <c r="D1111" s="402">
        <v>4</v>
      </c>
      <c r="E1111" s="402">
        <v>5000</v>
      </c>
      <c r="F1111" s="402">
        <v>5400</v>
      </c>
      <c r="G1111" s="402"/>
      <c r="H1111" s="402"/>
      <c r="I1111" s="232" t="s">
        <v>380</v>
      </c>
      <c r="J1111" s="170">
        <f>J1112</f>
        <v>0</v>
      </c>
      <c r="K1111" s="170">
        <f t="shared" ref="K1111:P1112" si="371">K1112</f>
        <v>0</v>
      </c>
      <c r="L1111" s="170">
        <f t="shared" si="371"/>
        <v>0</v>
      </c>
      <c r="M1111" s="170">
        <f t="shared" si="371"/>
        <v>0</v>
      </c>
      <c r="N1111" s="170">
        <f t="shared" si="371"/>
        <v>0</v>
      </c>
      <c r="O1111" s="170">
        <f t="shared" si="371"/>
        <v>0</v>
      </c>
      <c r="P1111" s="170">
        <f t="shared" si="371"/>
        <v>0</v>
      </c>
      <c r="Q1111" s="170"/>
      <c r="R1111" s="404"/>
      <c r="S1111" s="170"/>
      <c r="T1111" s="57"/>
      <c r="U1111" s="76"/>
    </row>
    <row r="1112" spans="1:24" s="79" customFormat="1" hidden="1">
      <c r="A1112" s="76"/>
      <c r="B1112" s="100">
        <v>2014</v>
      </c>
      <c r="C1112" s="245">
        <v>8300</v>
      </c>
      <c r="D1112" s="100">
        <v>4</v>
      </c>
      <c r="E1112" s="100">
        <v>5000</v>
      </c>
      <c r="F1112" s="100">
        <v>5400</v>
      </c>
      <c r="G1112" s="100">
        <v>541</v>
      </c>
      <c r="H1112" s="100"/>
      <c r="I1112" s="233" t="s">
        <v>197</v>
      </c>
      <c r="J1112" s="171">
        <f>J1113</f>
        <v>0</v>
      </c>
      <c r="K1112" s="171">
        <f t="shared" si="371"/>
        <v>0</v>
      </c>
      <c r="L1112" s="171">
        <f t="shared" si="371"/>
        <v>0</v>
      </c>
      <c r="M1112" s="171">
        <f t="shared" si="371"/>
        <v>0</v>
      </c>
      <c r="N1112" s="171">
        <f t="shared" si="371"/>
        <v>0</v>
      </c>
      <c r="O1112" s="171">
        <f t="shared" si="371"/>
        <v>0</v>
      </c>
      <c r="P1112" s="171">
        <f t="shared" si="371"/>
        <v>0</v>
      </c>
      <c r="Q1112" s="171"/>
      <c r="R1112" s="405"/>
      <c r="S1112" s="171"/>
      <c r="T1112" s="63"/>
      <c r="U1112" s="76"/>
    </row>
    <row r="1113" spans="1:24" s="45" customFormat="1" hidden="1">
      <c r="A1113" s="76"/>
      <c r="B1113" s="445">
        <v>2014</v>
      </c>
      <c r="C1113" s="142">
        <v>8300</v>
      </c>
      <c r="D1113" s="445">
        <v>4</v>
      </c>
      <c r="E1113" s="445">
        <v>5000</v>
      </c>
      <c r="F1113" s="445">
        <v>5400</v>
      </c>
      <c r="G1113" s="445">
        <v>541</v>
      </c>
      <c r="H1113" s="445">
        <v>1</v>
      </c>
      <c r="I1113" s="406" t="s">
        <v>623</v>
      </c>
      <c r="J1113" s="70">
        <v>0</v>
      </c>
      <c r="K1113" s="70">
        <v>0</v>
      </c>
      <c r="L1113" s="407">
        <f>J1113+K1113</f>
        <v>0</v>
      </c>
      <c r="M1113" s="70">
        <v>0</v>
      </c>
      <c r="N1113" s="70">
        <v>0</v>
      </c>
      <c r="O1113" s="407">
        <f>+M1113+N1113</f>
        <v>0</v>
      </c>
      <c r="P1113" s="407">
        <f>+L1113+O1113</f>
        <v>0</v>
      </c>
      <c r="Q1113" s="72" t="s">
        <v>54</v>
      </c>
      <c r="R1113" s="71"/>
      <c r="S1113" s="72"/>
      <c r="T1113" s="128" t="s">
        <v>229</v>
      </c>
      <c r="U1113" s="76"/>
    </row>
    <row r="1114" spans="1:24" s="77" customFormat="1" hidden="1">
      <c r="A1114" s="76"/>
      <c r="B1114" s="402">
        <v>2014</v>
      </c>
      <c r="C1114" s="403">
        <v>8300</v>
      </c>
      <c r="D1114" s="402">
        <v>4</v>
      </c>
      <c r="E1114" s="402">
        <v>5000</v>
      </c>
      <c r="F1114" s="402">
        <v>5500</v>
      </c>
      <c r="G1114" s="402"/>
      <c r="H1114" s="402"/>
      <c r="I1114" s="232" t="s">
        <v>626</v>
      </c>
      <c r="J1114" s="170">
        <f>J1115</f>
        <v>0</v>
      </c>
      <c r="K1114" s="170">
        <f t="shared" ref="K1114:P1114" si="372">K1115</f>
        <v>0</v>
      </c>
      <c r="L1114" s="170">
        <f t="shared" si="372"/>
        <v>0</v>
      </c>
      <c r="M1114" s="170">
        <f t="shared" si="372"/>
        <v>0</v>
      </c>
      <c r="N1114" s="170">
        <f t="shared" si="372"/>
        <v>0</v>
      </c>
      <c r="O1114" s="170">
        <f t="shared" si="372"/>
        <v>0</v>
      </c>
      <c r="P1114" s="170">
        <f t="shared" si="372"/>
        <v>0</v>
      </c>
      <c r="Q1114" s="170"/>
      <c r="R1114" s="404"/>
      <c r="S1114" s="170"/>
      <c r="T1114" s="57"/>
      <c r="U1114" s="76"/>
    </row>
    <row r="1115" spans="1:24" s="79" customFormat="1" hidden="1">
      <c r="A1115" s="76"/>
      <c r="B1115" s="100">
        <v>2014</v>
      </c>
      <c r="C1115" s="245">
        <v>8300</v>
      </c>
      <c r="D1115" s="100">
        <v>4</v>
      </c>
      <c r="E1115" s="100">
        <v>5000</v>
      </c>
      <c r="F1115" s="100">
        <v>5500</v>
      </c>
      <c r="G1115" s="100">
        <v>551</v>
      </c>
      <c r="H1115" s="100"/>
      <c r="I1115" s="233" t="s">
        <v>627</v>
      </c>
      <c r="J1115" s="171">
        <f>SUM(J1116:J1137)</f>
        <v>0</v>
      </c>
      <c r="K1115" s="171">
        <f t="shared" ref="K1115:P1115" si="373">SUM(K1116:K1137)</f>
        <v>0</v>
      </c>
      <c r="L1115" s="171">
        <f t="shared" si="373"/>
        <v>0</v>
      </c>
      <c r="M1115" s="171">
        <f t="shared" si="373"/>
        <v>0</v>
      </c>
      <c r="N1115" s="171">
        <f t="shared" si="373"/>
        <v>0</v>
      </c>
      <c r="O1115" s="171">
        <f t="shared" si="373"/>
        <v>0</v>
      </c>
      <c r="P1115" s="171">
        <f t="shared" si="373"/>
        <v>0</v>
      </c>
      <c r="Q1115" s="458"/>
      <c r="R1115" s="405"/>
      <c r="S1115" s="171"/>
      <c r="T1115" s="63"/>
      <c r="U1115" s="76"/>
    </row>
    <row r="1116" spans="1:24" s="45" customFormat="1" hidden="1">
      <c r="A1116" s="76"/>
      <c r="B1116" s="445">
        <v>2014</v>
      </c>
      <c r="C1116" s="142">
        <v>8300</v>
      </c>
      <c r="D1116" s="445">
        <v>4</v>
      </c>
      <c r="E1116" s="445">
        <v>5000</v>
      </c>
      <c r="F1116" s="445">
        <v>5500</v>
      </c>
      <c r="G1116" s="445">
        <v>551</v>
      </c>
      <c r="H1116" s="445">
        <v>1</v>
      </c>
      <c r="I1116" s="406" t="s">
        <v>709</v>
      </c>
      <c r="J1116" s="70">
        <v>0</v>
      </c>
      <c r="K1116" s="70">
        <v>0</v>
      </c>
      <c r="L1116" s="407">
        <f t="shared" ref="L1116:L1137" si="374">J1116+K1116</f>
        <v>0</v>
      </c>
      <c r="M1116" s="70">
        <v>0</v>
      </c>
      <c r="N1116" s="70">
        <v>0</v>
      </c>
      <c r="O1116" s="407">
        <f t="shared" ref="O1116:O1137" si="375">+M1116+N1116</f>
        <v>0</v>
      </c>
      <c r="P1116" s="407">
        <f t="shared" ref="P1116:P1137" si="376">+L1116+O1116</f>
        <v>0</v>
      </c>
      <c r="Q1116" s="72" t="s">
        <v>54</v>
      </c>
      <c r="R1116" s="71"/>
      <c r="S1116" s="72"/>
      <c r="T1116" s="128" t="s">
        <v>229</v>
      </c>
      <c r="U1116" s="76"/>
    </row>
    <row r="1117" spans="1:24" s="45" customFormat="1" hidden="1">
      <c r="A1117" s="76"/>
      <c r="B1117" s="445">
        <v>2014</v>
      </c>
      <c r="C1117" s="142">
        <v>8300</v>
      </c>
      <c r="D1117" s="445">
        <v>4</v>
      </c>
      <c r="E1117" s="445">
        <v>5000</v>
      </c>
      <c r="F1117" s="445">
        <v>5500</v>
      </c>
      <c r="G1117" s="445">
        <v>551</v>
      </c>
      <c r="H1117" s="445">
        <v>2</v>
      </c>
      <c r="I1117" s="406" t="s">
        <v>629</v>
      </c>
      <c r="J1117" s="70">
        <v>0</v>
      </c>
      <c r="K1117" s="70">
        <v>0</v>
      </c>
      <c r="L1117" s="407">
        <f t="shared" si="374"/>
        <v>0</v>
      </c>
      <c r="M1117" s="70">
        <v>0</v>
      </c>
      <c r="N1117" s="70">
        <v>0</v>
      </c>
      <c r="O1117" s="407">
        <f t="shared" si="375"/>
        <v>0</v>
      </c>
      <c r="P1117" s="407">
        <f t="shared" si="376"/>
        <v>0</v>
      </c>
      <c r="Q1117" s="72" t="s">
        <v>54</v>
      </c>
      <c r="R1117" s="71"/>
      <c r="S1117" s="72"/>
      <c r="T1117" s="128" t="s">
        <v>229</v>
      </c>
      <c r="U1117" s="76"/>
    </row>
    <row r="1118" spans="1:24" s="45" customFormat="1" hidden="1">
      <c r="A1118" s="76"/>
      <c r="B1118" s="445">
        <v>2014</v>
      </c>
      <c r="C1118" s="142">
        <v>8300</v>
      </c>
      <c r="D1118" s="445">
        <v>4</v>
      </c>
      <c r="E1118" s="445">
        <v>5000</v>
      </c>
      <c r="F1118" s="445">
        <v>5500</v>
      </c>
      <c r="G1118" s="445">
        <v>551</v>
      </c>
      <c r="H1118" s="445">
        <v>3</v>
      </c>
      <c r="I1118" s="406" t="s">
        <v>710</v>
      </c>
      <c r="J1118" s="70">
        <v>0</v>
      </c>
      <c r="K1118" s="70">
        <v>0</v>
      </c>
      <c r="L1118" s="407">
        <f t="shared" si="374"/>
        <v>0</v>
      </c>
      <c r="M1118" s="70">
        <v>0</v>
      </c>
      <c r="N1118" s="70">
        <v>0</v>
      </c>
      <c r="O1118" s="407">
        <f t="shared" si="375"/>
        <v>0</v>
      </c>
      <c r="P1118" s="407">
        <f t="shared" si="376"/>
        <v>0</v>
      </c>
      <c r="Q1118" s="72" t="s">
        <v>54</v>
      </c>
      <c r="R1118" s="71"/>
      <c r="S1118" s="72"/>
      <c r="T1118" s="128" t="s">
        <v>229</v>
      </c>
      <c r="U1118" s="76"/>
    </row>
    <row r="1119" spans="1:24" s="45" customFormat="1" hidden="1">
      <c r="A1119" s="76"/>
      <c r="B1119" s="445">
        <v>2014</v>
      </c>
      <c r="C1119" s="142">
        <v>8300</v>
      </c>
      <c r="D1119" s="445">
        <v>4</v>
      </c>
      <c r="E1119" s="445">
        <v>5000</v>
      </c>
      <c r="F1119" s="445">
        <v>5500</v>
      </c>
      <c r="G1119" s="445">
        <v>551</v>
      </c>
      <c r="H1119" s="445">
        <v>4</v>
      </c>
      <c r="I1119" s="406" t="s">
        <v>711</v>
      </c>
      <c r="J1119" s="70">
        <v>0</v>
      </c>
      <c r="K1119" s="70">
        <v>0</v>
      </c>
      <c r="L1119" s="407">
        <f t="shared" si="374"/>
        <v>0</v>
      </c>
      <c r="M1119" s="70">
        <v>0</v>
      </c>
      <c r="N1119" s="70">
        <v>0</v>
      </c>
      <c r="O1119" s="407">
        <f t="shared" si="375"/>
        <v>0</v>
      </c>
      <c r="P1119" s="407">
        <f t="shared" si="376"/>
        <v>0</v>
      </c>
      <c r="Q1119" s="72" t="s">
        <v>54</v>
      </c>
      <c r="R1119" s="71"/>
      <c r="S1119" s="72"/>
      <c r="T1119" s="128" t="s">
        <v>229</v>
      </c>
      <c r="U1119" s="76"/>
    </row>
    <row r="1120" spans="1:24" s="45" customFormat="1" hidden="1">
      <c r="A1120" s="76"/>
      <c r="B1120" s="445">
        <v>2014</v>
      </c>
      <c r="C1120" s="142">
        <v>8300</v>
      </c>
      <c r="D1120" s="445">
        <v>4</v>
      </c>
      <c r="E1120" s="445">
        <v>5000</v>
      </c>
      <c r="F1120" s="445">
        <v>5500</v>
      </c>
      <c r="G1120" s="445">
        <v>551</v>
      </c>
      <c r="H1120" s="445">
        <v>5</v>
      </c>
      <c r="I1120" s="406" t="s">
        <v>712</v>
      </c>
      <c r="J1120" s="70">
        <v>0</v>
      </c>
      <c r="K1120" s="70">
        <v>0</v>
      </c>
      <c r="L1120" s="407">
        <f t="shared" si="374"/>
        <v>0</v>
      </c>
      <c r="M1120" s="70">
        <v>0</v>
      </c>
      <c r="N1120" s="70">
        <v>0</v>
      </c>
      <c r="O1120" s="407">
        <f t="shared" si="375"/>
        <v>0</v>
      </c>
      <c r="P1120" s="407">
        <f t="shared" si="376"/>
        <v>0</v>
      </c>
      <c r="Q1120" s="72" t="s">
        <v>54</v>
      </c>
      <c r="R1120" s="71"/>
      <c r="S1120" s="72"/>
      <c r="T1120" s="128" t="s">
        <v>229</v>
      </c>
      <c r="U1120" s="76"/>
    </row>
    <row r="1121" spans="1:21" s="45" customFormat="1" hidden="1">
      <c r="A1121" s="76"/>
      <c r="B1121" s="445">
        <v>2014</v>
      </c>
      <c r="C1121" s="142">
        <v>8300</v>
      </c>
      <c r="D1121" s="445">
        <v>4</v>
      </c>
      <c r="E1121" s="445">
        <v>5000</v>
      </c>
      <c r="F1121" s="445">
        <v>5500</v>
      </c>
      <c r="G1121" s="445">
        <v>551</v>
      </c>
      <c r="H1121" s="445">
        <v>6</v>
      </c>
      <c r="I1121" s="406" t="s">
        <v>713</v>
      </c>
      <c r="J1121" s="70">
        <v>0</v>
      </c>
      <c r="K1121" s="70">
        <v>0</v>
      </c>
      <c r="L1121" s="407">
        <f t="shared" si="374"/>
        <v>0</v>
      </c>
      <c r="M1121" s="70">
        <v>0</v>
      </c>
      <c r="N1121" s="70">
        <v>0</v>
      </c>
      <c r="O1121" s="407">
        <f t="shared" si="375"/>
        <v>0</v>
      </c>
      <c r="P1121" s="407">
        <f t="shared" si="376"/>
        <v>0</v>
      </c>
      <c r="Q1121" s="72" t="s">
        <v>54</v>
      </c>
      <c r="R1121" s="71"/>
      <c r="S1121" s="72"/>
      <c r="T1121" s="128" t="s">
        <v>229</v>
      </c>
      <c r="U1121" s="76"/>
    </row>
    <row r="1122" spans="1:21" s="45" customFormat="1" hidden="1">
      <c r="A1122" s="76"/>
      <c r="B1122" s="308">
        <v>2014</v>
      </c>
      <c r="C1122" s="145">
        <v>8300</v>
      </c>
      <c r="D1122" s="308">
        <v>4</v>
      </c>
      <c r="E1122" s="308">
        <v>5000</v>
      </c>
      <c r="F1122" s="308">
        <v>5500</v>
      </c>
      <c r="G1122" s="308">
        <v>551</v>
      </c>
      <c r="H1122" s="308">
        <v>7</v>
      </c>
      <c r="I1122" s="406" t="s">
        <v>714</v>
      </c>
      <c r="J1122" s="70">
        <v>0</v>
      </c>
      <c r="K1122" s="70">
        <v>0</v>
      </c>
      <c r="L1122" s="407">
        <f t="shared" si="374"/>
        <v>0</v>
      </c>
      <c r="M1122" s="70">
        <v>0</v>
      </c>
      <c r="N1122" s="70">
        <v>0</v>
      </c>
      <c r="O1122" s="407">
        <f t="shared" si="375"/>
        <v>0</v>
      </c>
      <c r="P1122" s="407">
        <f t="shared" si="376"/>
        <v>0</v>
      </c>
      <c r="Q1122" s="72" t="s">
        <v>54</v>
      </c>
      <c r="R1122" s="71"/>
      <c r="S1122" s="72"/>
      <c r="T1122" s="128" t="s">
        <v>229</v>
      </c>
      <c r="U1122" s="76"/>
    </row>
    <row r="1123" spans="1:21" s="45" customFormat="1" hidden="1">
      <c r="A1123" s="76"/>
      <c r="B1123" s="308">
        <v>2014</v>
      </c>
      <c r="C1123" s="145">
        <v>8300</v>
      </c>
      <c r="D1123" s="308">
        <v>4</v>
      </c>
      <c r="E1123" s="308">
        <v>5000</v>
      </c>
      <c r="F1123" s="308">
        <v>5500</v>
      </c>
      <c r="G1123" s="308">
        <v>551</v>
      </c>
      <c r="H1123" s="308">
        <v>8</v>
      </c>
      <c r="I1123" s="406" t="s">
        <v>715</v>
      </c>
      <c r="J1123" s="70">
        <v>0</v>
      </c>
      <c r="K1123" s="70">
        <v>0</v>
      </c>
      <c r="L1123" s="407">
        <f t="shared" si="374"/>
        <v>0</v>
      </c>
      <c r="M1123" s="70">
        <v>0</v>
      </c>
      <c r="N1123" s="70">
        <v>0</v>
      </c>
      <c r="O1123" s="407">
        <f t="shared" si="375"/>
        <v>0</v>
      </c>
      <c r="P1123" s="407">
        <f t="shared" si="376"/>
        <v>0</v>
      </c>
      <c r="Q1123" s="72" t="s">
        <v>54</v>
      </c>
      <c r="R1123" s="71"/>
      <c r="S1123" s="72"/>
      <c r="T1123" s="128" t="s">
        <v>229</v>
      </c>
      <c r="U1123" s="76"/>
    </row>
    <row r="1124" spans="1:21" s="45" customFormat="1" hidden="1">
      <c r="A1124" s="76"/>
      <c r="B1124" s="308">
        <v>2014</v>
      </c>
      <c r="C1124" s="145">
        <v>8300</v>
      </c>
      <c r="D1124" s="308">
        <v>4</v>
      </c>
      <c r="E1124" s="308">
        <v>5000</v>
      </c>
      <c r="F1124" s="308">
        <v>5500</v>
      </c>
      <c r="G1124" s="308">
        <v>551</v>
      </c>
      <c r="H1124" s="308">
        <v>9</v>
      </c>
      <c r="I1124" s="406" t="s">
        <v>716</v>
      </c>
      <c r="J1124" s="70">
        <v>0</v>
      </c>
      <c r="K1124" s="70">
        <v>0</v>
      </c>
      <c r="L1124" s="407">
        <f t="shared" si="374"/>
        <v>0</v>
      </c>
      <c r="M1124" s="70">
        <v>0</v>
      </c>
      <c r="N1124" s="70">
        <v>0</v>
      </c>
      <c r="O1124" s="407">
        <f t="shared" si="375"/>
        <v>0</v>
      </c>
      <c r="P1124" s="407">
        <f t="shared" si="376"/>
        <v>0</v>
      </c>
      <c r="Q1124" s="72" t="s">
        <v>54</v>
      </c>
      <c r="R1124" s="71"/>
      <c r="S1124" s="72"/>
      <c r="T1124" s="128" t="s">
        <v>229</v>
      </c>
      <c r="U1124" s="76"/>
    </row>
    <row r="1125" spans="1:21" s="45" customFormat="1" hidden="1">
      <c r="A1125" s="76"/>
      <c r="B1125" s="308">
        <v>2014</v>
      </c>
      <c r="C1125" s="145">
        <v>8300</v>
      </c>
      <c r="D1125" s="308">
        <v>4</v>
      </c>
      <c r="E1125" s="308">
        <v>5000</v>
      </c>
      <c r="F1125" s="308">
        <v>5500</v>
      </c>
      <c r="G1125" s="308">
        <v>551</v>
      </c>
      <c r="H1125" s="308">
        <v>10</v>
      </c>
      <c r="I1125" s="406" t="s">
        <v>669</v>
      </c>
      <c r="J1125" s="70">
        <v>0</v>
      </c>
      <c r="K1125" s="70">
        <v>0</v>
      </c>
      <c r="L1125" s="407">
        <f t="shared" si="374"/>
        <v>0</v>
      </c>
      <c r="M1125" s="70">
        <v>0</v>
      </c>
      <c r="N1125" s="70">
        <v>0</v>
      </c>
      <c r="O1125" s="407">
        <f t="shared" si="375"/>
        <v>0</v>
      </c>
      <c r="P1125" s="407">
        <f t="shared" si="376"/>
        <v>0</v>
      </c>
      <c r="Q1125" s="72" t="s">
        <v>54</v>
      </c>
      <c r="R1125" s="71"/>
      <c r="S1125" s="72"/>
      <c r="T1125" s="128" t="s">
        <v>229</v>
      </c>
      <c r="U1125" s="76"/>
    </row>
    <row r="1126" spans="1:21" s="45" customFormat="1" hidden="1">
      <c r="A1126" s="76"/>
      <c r="B1126" s="308">
        <v>2014</v>
      </c>
      <c r="C1126" s="145">
        <v>8300</v>
      </c>
      <c r="D1126" s="308">
        <v>4</v>
      </c>
      <c r="E1126" s="308">
        <v>5000</v>
      </c>
      <c r="F1126" s="308">
        <v>5500</v>
      </c>
      <c r="G1126" s="308">
        <v>551</v>
      </c>
      <c r="H1126" s="308">
        <v>11</v>
      </c>
      <c r="I1126" s="406" t="s">
        <v>717</v>
      </c>
      <c r="J1126" s="70">
        <v>0</v>
      </c>
      <c r="K1126" s="70">
        <v>0</v>
      </c>
      <c r="L1126" s="407">
        <f t="shared" si="374"/>
        <v>0</v>
      </c>
      <c r="M1126" s="70">
        <v>0</v>
      </c>
      <c r="N1126" s="70">
        <v>0</v>
      </c>
      <c r="O1126" s="407">
        <f t="shared" si="375"/>
        <v>0</v>
      </c>
      <c r="P1126" s="407">
        <f t="shared" si="376"/>
        <v>0</v>
      </c>
      <c r="Q1126" s="72" t="s">
        <v>54</v>
      </c>
      <c r="R1126" s="71"/>
      <c r="S1126" s="72"/>
      <c r="T1126" s="128" t="s">
        <v>229</v>
      </c>
      <c r="U1126" s="76"/>
    </row>
    <row r="1127" spans="1:21" s="45" customFormat="1" hidden="1">
      <c r="A1127" s="76"/>
      <c r="B1127" s="308">
        <v>2014</v>
      </c>
      <c r="C1127" s="145">
        <v>8300</v>
      </c>
      <c r="D1127" s="308">
        <v>4</v>
      </c>
      <c r="E1127" s="308">
        <v>5000</v>
      </c>
      <c r="F1127" s="308">
        <v>5500</v>
      </c>
      <c r="G1127" s="308">
        <v>551</v>
      </c>
      <c r="H1127" s="308">
        <v>12</v>
      </c>
      <c r="I1127" s="406" t="s">
        <v>718</v>
      </c>
      <c r="J1127" s="70">
        <v>0</v>
      </c>
      <c r="K1127" s="70">
        <v>0</v>
      </c>
      <c r="L1127" s="407">
        <f t="shared" si="374"/>
        <v>0</v>
      </c>
      <c r="M1127" s="70">
        <v>0</v>
      </c>
      <c r="N1127" s="70">
        <v>0</v>
      </c>
      <c r="O1127" s="407">
        <f t="shared" si="375"/>
        <v>0</v>
      </c>
      <c r="P1127" s="407">
        <f t="shared" si="376"/>
        <v>0</v>
      </c>
      <c r="Q1127" s="72" t="s">
        <v>54</v>
      </c>
      <c r="R1127" s="414"/>
      <c r="S1127" s="415"/>
      <c r="T1127" s="128" t="s">
        <v>229</v>
      </c>
      <c r="U1127" s="176"/>
    </row>
    <row r="1128" spans="1:21" s="45" customFormat="1" hidden="1">
      <c r="A1128" s="76"/>
      <c r="B1128" s="308">
        <v>2014</v>
      </c>
      <c r="C1128" s="145">
        <v>8300</v>
      </c>
      <c r="D1128" s="308">
        <v>4</v>
      </c>
      <c r="E1128" s="308">
        <v>5000</v>
      </c>
      <c r="F1128" s="308">
        <v>5500</v>
      </c>
      <c r="G1128" s="308">
        <v>551</v>
      </c>
      <c r="H1128" s="308">
        <v>13</v>
      </c>
      <c r="I1128" s="406" t="s">
        <v>719</v>
      </c>
      <c r="J1128" s="70">
        <v>0</v>
      </c>
      <c r="K1128" s="70">
        <v>0</v>
      </c>
      <c r="L1128" s="407">
        <f t="shared" si="374"/>
        <v>0</v>
      </c>
      <c r="M1128" s="70">
        <v>0</v>
      </c>
      <c r="N1128" s="70">
        <v>0</v>
      </c>
      <c r="O1128" s="407">
        <f t="shared" si="375"/>
        <v>0</v>
      </c>
      <c r="P1128" s="407">
        <f t="shared" si="376"/>
        <v>0</v>
      </c>
      <c r="Q1128" s="72" t="s">
        <v>54</v>
      </c>
      <c r="R1128" s="414"/>
      <c r="S1128" s="415"/>
      <c r="T1128" s="128" t="s">
        <v>229</v>
      </c>
      <c r="U1128" s="176"/>
    </row>
    <row r="1129" spans="1:21" s="45" customFormat="1" hidden="1">
      <c r="A1129" s="76"/>
      <c r="B1129" s="308">
        <v>2014</v>
      </c>
      <c r="C1129" s="145">
        <v>8300</v>
      </c>
      <c r="D1129" s="308">
        <v>4</v>
      </c>
      <c r="E1129" s="308">
        <v>5000</v>
      </c>
      <c r="F1129" s="308">
        <v>5500</v>
      </c>
      <c r="G1129" s="308">
        <v>551</v>
      </c>
      <c r="H1129" s="308">
        <v>14</v>
      </c>
      <c r="I1129" s="406" t="s">
        <v>720</v>
      </c>
      <c r="J1129" s="70">
        <v>0</v>
      </c>
      <c r="K1129" s="70">
        <v>0</v>
      </c>
      <c r="L1129" s="407">
        <f t="shared" si="374"/>
        <v>0</v>
      </c>
      <c r="M1129" s="70">
        <v>0</v>
      </c>
      <c r="N1129" s="70">
        <v>0</v>
      </c>
      <c r="O1129" s="407">
        <f t="shared" si="375"/>
        <v>0</v>
      </c>
      <c r="P1129" s="407">
        <f t="shared" si="376"/>
        <v>0</v>
      </c>
      <c r="Q1129" s="72" t="s">
        <v>54</v>
      </c>
      <c r="R1129" s="414"/>
      <c r="S1129" s="415"/>
      <c r="T1129" s="128" t="s">
        <v>229</v>
      </c>
      <c r="U1129" s="176"/>
    </row>
    <row r="1130" spans="1:21" s="45" customFormat="1" hidden="1">
      <c r="A1130" s="76"/>
      <c r="B1130" s="308">
        <v>2014</v>
      </c>
      <c r="C1130" s="145">
        <v>8300</v>
      </c>
      <c r="D1130" s="308">
        <v>4</v>
      </c>
      <c r="E1130" s="308">
        <v>5000</v>
      </c>
      <c r="F1130" s="308">
        <v>5500</v>
      </c>
      <c r="G1130" s="308">
        <v>551</v>
      </c>
      <c r="H1130" s="308">
        <v>15</v>
      </c>
      <c r="I1130" s="406" t="s">
        <v>721</v>
      </c>
      <c r="J1130" s="70">
        <v>0</v>
      </c>
      <c r="K1130" s="70">
        <v>0</v>
      </c>
      <c r="L1130" s="407">
        <f t="shared" si="374"/>
        <v>0</v>
      </c>
      <c r="M1130" s="70">
        <v>0</v>
      </c>
      <c r="N1130" s="70">
        <v>0</v>
      </c>
      <c r="O1130" s="407">
        <f t="shared" si="375"/>
        <v>0</v>
      </c>
      <c r="P1130" s="407">
        <f t="shared" si="376"/>
        <v>0</v>
      </c>
      <c r="Q1130" s="72" t="s">
        <v>54</v>
      </c>
      <c r="R1130" s="414"/>
      <c r="S1130" s="415"/>
      <c r="T1130" s="128" t="s">
        <v>229</v>
      </c>
      <c r="U1130" s="176"/>
    </row>
    <row r="1131" spans="1:21" s="45" customFormat="1" hidden="1">
      <c r="A1131" s="76"/>
      <c r="B1131" s="308">
        <v>2014</v>
      </c>
      <c r="C1131" s="145">
        <v>8300</v>
      </c>
      <c r="D1131" s="308">
        <v>4</v>
      </c>
      <c r="E1131" s="308">
        <v>5000</v>
      </c>
      <c r="F1131" s="308">
        <v>5500</v>
      </c>
      <c r="G1131" s="308">
        <v>551</v>
      </c>
      <c r="H1131" s="308">
        <v>16</v>
      </c>
      <c r="I1131" s="406" t="s">
        <v>722</v>
      </c>
      <c r="J1131" s="70">
        <v>0</v>
      </c>
      <c r="K1131" s="70">
        <v>0</v>
      </c>
      <c r="L1131" s="407">
        <f t="shared" si="374"/>
        <v>0</v>
      </c>
      <c r="M1131" s="70">
        <v>0</v>
      </c>
      <c r="N1131" s="70">
        <v>0</v>
      </c>
      <c r="O1131" s="407">
        <f t="shared" si="375"/>
        <v>0</v>
      </c>
      <c r="P1131" s="407">
        <f t="shared" si="376"/>
        <v>0</v>
      </c>
      <c r="Q1131" s="72" t="s">
        <v>54</v>
      </c>
      <c r="R1131" s="414"/>
      <c r="S1131" s="415"/>
      <c r="T1131" s="128" t="s">
        <v>229</v>
      </c>
      <c r="U1131" s="176"/>
    </row>
    <row r="1132" spans="1:21" s="45" customFormat="1" hidden="1">
      <c r="A1132" s="76"/>
      <c r="B1132" s="308">
        <v>2014</v>
      </c>
      <c r="C1132" s="145">
        <v>8300</v>
      </c>
      <c r="D1132" s="308">
        <v>4</v>
      </c>
      <c r="E1132" s="308">
        <v>5000</v>
      </c>
      <c r="F1132" s="308">
        <v>5500</v>
      </c>
      <c r="G1132" s="308">
        <v>551</v>
      </c>
      <c r="H1132" s="308">
        <v>17</v>
      </c>
      <c r="I1132" s="406" t="s">
        <v>723</v>
      </c>
      <c r="J1132" s="70">
        <v>0</v>
      </c>
      <c r="K1132" s="70">
        <v>0</v>
      </c>
      <c r="L1132" s="407">
        <f t="shared" si="374"/>
        <v>0</v>
      </c>
      <c r="M1132" s="70">
        <v>0</v>
      </c>
      <c r="N1132" s="70">
        <v>0</v>
      </c>
      <c r="O1132" s="407">
        <f t="shared" si="375"/>
        <v>0</v>
      </c>
      <c r="P1132" s="407">
        <f t="shared" si="376"/>
        <v>0</v>
      </c>
      <c r="Q1132" s="72" t="s">
        <v>54</v>
      </c>
      <c r="R1132" s="414"/>
      <c r="S1132" s="415"/>
      <c r="T1132" s="128" t="s">
        <v>229</v>
      </c>
      <c r="U1132" s="176"/>
    </row>
    <row r="1133" spans="1:21" s="45" customFormat="1" hidden="1">
      <c r="A1133" s="76"/>
      <c r="B1133" s="308">
        <v>2014</v>
      </c>
      <c r="C1133" s="145">
        <v>8300</v>
      </c>
      <c r="D1133" s="308">
        <v>4</v>
      </c>
      <c r="E1133" s="308">
        <v>5000</v>
      </c>
      <c r="F1133" s="308">
        <v>5500</v>
      </c>
      <c r="G1133" s="308">
        <v>551</v>
      </c>
      <c r="H1133" s="308">
        <v>18</v>
      </c>
      <c r="I1133" s="406" t="s">
        <v>724</v>
      </c>
      <c r="J1133" s="70">
        <v>0</v>
      </c>
      <c r="K1133" s="70">
        <v>0</v>
      </c>
      <c r="L1133" s="407">
        <f t="shared" si="374"/>
        <v>0</v>
      </c>
      <c r="M1133" s="70">
        <v>0</v>
      </c>
      <c r="N1133" s="70">
        <v>0</v>
      </c>
      <c r="O1133" s="407">
        <f t="shared" si="375"/>
        <v>0</v>
      </c>
      <c r="P1133" s="407">
        <f t="shared" si="376"/>
        <v>0</v>
      </c>
      <c r="Q1133" s="72" t="s">
        <v>54</v>
      </c>
      <c r="R1133" s="414"/>
      <c r="S1133" s="415"/>
      <c r="T1133" s="128" t="s">
        <v>229</v>
      </c>
      <c r="U1133" s="176"/>
    </row>
    <row r="1134" spans="1:21" s="45" customFormat="1" hidden="1">
      <c r="A1134" s="76"/>
      <c r="B1134" s="308">
        <v>2014</v>
      </c>
      <c r="C1134" s="145">
        <v>8300</v>
      </c>
      <c r="D1134" s="308">
        <v>4</v>
      </c>
      <c r="E1134" s="308">
        <v>5000</v>
      </c>
      <c r="F1134" s="308">
        <v>5500</v>
      </c>
      <c r="G1134" s="308">
        <v>551</v>
      </c>
      <c r="H1134" s="308">
        <v>19</v>
      </c>
      <c r="I1134" s="406" t="s">
        <v>725</v>
      </c>
      <c r="J1134" s="70">
        <v>0</v>
      </c>
      <c r="K1134" s="70">
        <v>0</v>
      </c>
      <c r="L1134" s="407">
        <f t="shared" si="374"/>
        <v>0</v>
      </c>
      <c r="M1134" s="70">
        <v>0</v>
      </c>
      <c r="N1134" s="70">
        <v>0</v>
      </c>
      <c r="O1134" s="407">
        <f t="shared" si="375"/>
        <v>0</v>
      </c>
      <c r="P1134" s="407">
        <f t="shared" si="376"/>
        <v>0</v>
      </c>
      <c r="Q1134" s="72" t="s">
        <v>54</v>
      </c>
      <c r="R1134" s="414"/>
      <c r="S1134" s="415"/>
      <c r="T1134" s="128" t="s">
        <v>229</v>
      </c>
      <c r="U1134" s="176"/>
    </row>
    <row r="1135" spans="1:21" s="45" customFormat="1" hidden="1">
      <c r="A1135" s="76"/>
      <c r="B1135" s="308">
        <v>2014</v>
      </c>
      <c r="C1135" s="145">
        <v>8300</v>
      </c>
      <c r="D1135" s="308">
        <v>4</v>
      </c>
      <c r="E1135" s="308">
        <v>5000</v>
      </c>
      <c r="F1135" s="308">
        <v>5500</v>
      </c>
      <c r="G1135" s="308">
        <v>551</v>
      </c>
      <c r="H1135" s="308">
        <v>20</v>
      </c>
      <c r="I1135" s="406" t="s">
        <v>726</v>
      </c>
      <c r="J1135" s="70">
        <v>0</v>
      </c>
      <c r="K1135" s="70">
        <v>0</v>
      </c>
      <c r="L1135" s="407">
        <f t="shared" si="374"/>
        <v>0</v>
      </c>
      <c r="M1135" s="70">
        <v>0</v>
      </c>
      <c r="N1135" s="70">
        <v>0</v>
      </c>
      <c r="O1135" s="407">
        <f t="shared" si="375"/>
        <v>0</v>
      </c>
      <c r="P1135" s="407">
        <f t="shared" si="376"/>
        <v>0</v>
      </c>
      <c r="Q1135" s="72" t="s">
        <v>54</v>
      </c>
      <c r="R1135" s="414"/>
      <c r="S1135" s="415"/>
      <c r="T1135" s="128" t="s">
        <v>229</v>
      </c>
      <c r="U1135" s="176"/>
    </row>
    <row r="1136" spans="1:21" s="45" customFormat="1" hidden="1">
      <c r="A1136" s="76"/>
      <c r="B1136" s="308">
        <v>2014</v>
      </c>
      <c r="C1136" s="145">
        <v>8300</v>
      </c>
      <c r="D1136" s="308">
        <v>4</v>
      </c>
      <c r="E1136" s="308">
        <v>5000</v>
      </c>
      <c r="F1136" s="308">
        <v>5500</v>
      </c>
      <c r="G1136" s="308">
        <v>551</v>
      </c>
      <c r="H1136" s="308">
        <v>21</v>
      </c>
      <c r="I1136" s="406" t="s">
        <v>727</v>
      </c>
      <c r="J1136" s="70">
        <v>0</v>
      </c>
      <c r="K1136" s="70">
        <v>0</v>
      </c>
      <c r="L1136" s="407">
        <f t="shared" si="374"/>
        <v>0</v>
      </c>
      <c r="M1136" s="70">
        <v>0</v>
      </c>
      <c r="N1136" s="70">
        <v>0</v>
      </c>
      <c r="O1136" s="407">
        <f t="shared" si="375"/>
        <v>0</v>
      </c>
      <c r="P1136" s="407">
        <f t="shared" si="376"/>
        <v>0</v>
      </c>
      <c r="Q1136" s="72" t="s">
        <v>54</v>
      </c>
      <c r="R1136" s="414"/>
      <c r="S1136" s="415"/>
      <c r="T1136" s="128" t="s">
        <v>229</v>
      </c>
      <c r="U1136" s="176"/>
    </row>
    <row r="1137" spans="1:21" s="45" customFormat="1" hidden="1">
      <c r="A1137" s="76"/>
      <c r="B1137" s="308">
        <v>2014</v>
      </c>
      <c r="C1137" s="145">
        <v>8300</v>
      </c>
      <c r="D1137" s="308">
        <v>4</v>
      </c>
      <c r="E1137" s="308">
        <v>5000</v>
      </c>
      <c r="F1137" s="308">
        <v>5500</v>
      </c>
      <c r="G1137" s="308">
        <v>551</v>
      </c>
      <c r="H1137" s="308">
        <v>22</v>
      </c>
      <c r="I1137" s="429" t="s">
        <v>728</v>
      </c>
      <c r="J1137" s="70">
        <v>0</v>
      </c>
      <c r="K1137" s="70">
        <v>0</v>
      </c>
      <c r="L1137" s="407">
        <f t="shared" si="374"/>
        <v>0</v>
      </c>
      <c r="M1137" s="70">
        <v>0</v>
      </c>
      <c r="N1137" s="70">
        <v>0</v>
      </c>
      <c r="O1137" s="407">
        <f t="shared" si="375"/>
        <v>0</v>
      </c>
      <c r="P1137" s="407">
        <f t="shared" si="376"/>
        <v>0</v>
      </c>
      <c r="Q1137" s="72" t="s">
        <v>54</v>
      </c>
      <c r="R1137" s="414"/>
      <c r="S1137" s="72"/>
      <c r="T1137" s="128" t="s">
        <v>229</v>
      </c>
      <c r="U1137" s="76"/>
    </row>
    <row r="1138" spans="1:21" s="77" customFormat="1" hidden="1">
      <c r="A1138" s="76"/>
      <c r="B1138" s="402">
        <v>2014</v>
      </c>
      <c r="C1138" s="403">
        <v>8300</v>
      </c>
      <c r="D1138" s="402">
        <v>4</v>
      </c>
      <c r="E1138" s="402">
        <v>5000</v>
      </c>
      <c r="F1138" s="402">
        <v>5600</v>
      </c>
      <c r="G1138" s="402"/>
      <c r="H1138" s="402"/>
      <c r="I1138" s="232" t="s">
        <v>200</v>
      </c>
      <c r="J1138" s="170">
        <f t="shared" ref="J1138:P1138" si="377">J1139+J1157+J1159</f>
        <v>0</v>
      </c>
      <c r="K1138" s="170">
        <f t="shared" si="377"/>
        <v>0</v>
      </c>
      <c r="L1138" s="170">
        <f t="shared" si="377"/>
        <v>0</v>
      </c>
      <c r="M1138" s="170">
        <f t="shared" si="377"/>
        <v>0</v>
      </c>
      <c r="N1138" s="170">
        <f t="shared" si="377"/>
        <v>0</v>
      </c>
      <c r="O1138" s="170">
        <f t="shared" si="377"/>
        <v>0</v>
      </c>
      <c r="P1138" s="170">
        <f t="shared" si="377"/>
        <v>0</v>
      </c>
      <c r="Q1138" s="170"/>
      <c r="R1138" s="404"/>
      <c r="S1138" s="170"/>
      <c r="T1138" s="57"/>
      <c r="U1138" s="76"/>
    </row>
    <row r="1139" spans="1:21" s="79" customFormat="1" hidden="1">
      <c r="A1139" s="76"/>
      <c r="B1139" s="100">
        <v>2014</v>
      </c>
      <c r="C1139" s="245">
        <v>8300</v>
      </c>
      <c r="D1139" s="100">
        <v>4</v>
      </c>
      <c r="E1139" s="100">
        <v>5000</v>
      </c>
      <c r="F1139" s="100">
        <v>5600</v>
      </c>
      <c r="G1139" s="100">
        <v>565</v>
      </c>
      <c r="H1139" s="100"/>
      <c r="I1139" s="233" t="s">
        <v>384</v>
      </c>
      <c r="J1139" s="171">
        <f>SUM(J1140:J1156)</f>
        <v>0</v>
      </c>
      <c r="K1139" s="171">
        <f t="shared" ref="K1139:P1139" si="378">SUM(K1140:K1156)</f>
        <v>0</v>
      </c>
      <c r="L1139" s="171">
        <f t="shared" si="378"/>
        <v>0</v>
      </c>
      <c r="M1139" s="171">
        <f t="shared" si="378"/>
        <v>0</v>
      </c>
      <c r="N1139" s="171">
        <f t="shared" si="378"/>
        <v>0</v>
      </c>
      <c r="O1139" s="171">
        <f t="shared" si="378"/>
        <v>0</v>
      </c>
      <c r="P1139" s="171">
        <f t="shared" si="378"/>
        <v>0</v>
      </c>
      <c r="Q1139" s="171"/>
      <c r="R1139" s="405"/>
      <c r="S1139" s="171"/>
      <c r="T1139" s="63"/>
      <c r="U1139" s="76"/>
    </row>
    <row r="1140" spans="1:21" s="45" customFormat="1" hidden="1">
      <c r="A1140" s="76"/>
      <c r="B1140" s="445">
        <v>2014</v>
      </c>
      <c r="C1140" s="142">
        <v>8300</v>
      </c>
      <c r="D1140" s="445">
        <v>4</v>
      </c>
      <c r="E1140" s="445">
        <v>5000</v>
      </c>
      <c r="F1140" s="445">
        <v>5600</v>
      </c>
      <c r="G1140" s="445">
        <v>565</v>
      </c>
      <c r="H1140" s="445">
        <v>1</v>
      </c>
      <c r="I1140" s="406" t="s">
        <v>729</v>
      </c>
      <c r="J1140" s="70">
        <v>0</v>
      </c>
      <c r="K1140" s="70">
        <v>0</v>
      </c>
      <c r="L1140" s="407">
        <f t="shared" ref="L1140:L1148" si="379">J1140+K1140</f>
        <v>0</v>
      </c>
      <c r="M1140" s="70">
        <v>0</v>
      </c>
      <c r="N1140" s="70">
        <v>0</v>
      </c>
      <c r="O1140" s="407">
        <f t="shared" ref="O1140:O1156" si="380">+M1140+N1140</f>
        <v>0</v>
      </c>
      <c r="P1140" s="407">
        <f t="shared" ref="P1140:P1156" si="381">+L1140+O1140</f>
        <v>0</v>
      </c>
      <c r="Q1140" s="72" t="s">
        <v>54</v>
      </c>
      <c r="R1140" s="71"/>
      <c r="S1140" s="72"/>
      <c r="T1140" s="128" t="s">
        <v>229</v>
      </c>
      <c r="U1140" s="76"/>
    </row>
    <row r="1141" spans="1:21" s="45" customFormat="1" hidden="1">
      <c r="A1141" s="76"/>
      <c r="B1141" s="445">
        <v>2014</v>
      </c>
      <c r="C1141" s="142">
        <v>8300</v>
      </c>
      <c r="D1141" s="445">
        <v>4</v>
      </c>
      <c r="E1141" s="445">
        <v>5000</v>
      </c>
      <c r="F1141" s="445">
        <v>5600</v>
      </c>
      <c r="G1141" s="445">
        <v>565</v>
      </c>
      <c r="H1141" s="445">
        <v>2</v>
      </c>
      <c r="I1141" s="406" t="s">
        <v>730</v>
      </c>
      <c r="J1141" s="70">
        <v>0</v>
      </c>
      <c r="K1141" s="70">
        <v>0</v>
      </c>
      <c r="L1141" s="407">
        <f t="shared" si="379"/>
        <v>0</v>
      </c>
      <c r="M1141" s="70">
        <v>0</v>
      </c>
      <c r="N1141" s="70">
        <v>0</v>
      </c>
      <c r="O1141" s="407">
        <f t="shared" si="380"/>
        <v>0</v>
      </c>
      <c r="P1141" s="407">
        <f t="shared" si="381"/>
        <v>0</v>
      </c>
      <c r="Q1141" s="72" t="s">
        <v>54</v>
      </c>
      <c r="R1141" s="71"/>
      <c r="S1141" s="72"/>
      <c r="T1141" s="128" t="s">
        <v>229</v>
      </c>
      <c r="U1141" s="76"/>
    </row>
    <row r="1142" spans="1:21" s="45" customFormat="1" hidden="1">
      <c r="A1142" s="76"/>
      <c r="B1142" s="445">
        <v>2014</v>
      </c>
      <c r="C1142" s="142">
        <v>8300</v>
      </c>
      <c r="D1142" s="445">
        <v>4</v>
      </c>
      <c r="E1142" s="445">
        <v>5000</v>
      </c>
      <c r="F1142" s="445">
        <v>5600</v>
      </c>
      <c r="G1142" s="445">
        <v>565</v>
      </c>
      <c r="H1142" s="445">
        <v>3</v>
      </c>
      <c r="I1142" s="406" t="s">
        <v>731</v>
      </c>
      <c r="J1142" s="70">
        <v>0</v>
      </c>
      <c r="K1142" s="70">
        <v>0</v>
      </c>
      <c r="L1142" s="407">
        <f t="shared" si="379"/>
        <v>0</v>
      </c>
      <c r="M1142" s="70">
        <v>0</v>
      </c>
      <c r="N1142" s="70">
        <v>0</v>
      </c>
      <c r="O1142" s="407">
        <f t="shared" si="380"/>
        <v>0</v>
      </c>
      <c r="P1142" s="407">
        <f t="shared" si="381"/>
        <v>0</v>
      </c>
      <c r="Q1142" s="72" t="s">
        <v>54</v>
      </c>
      <c r="R1142" s="71"/>
      <c r="S1142" s="72"/>
      <c r="T1142" s="128" t="s">
        <v>229</v>
      </c>
      <c r="U1142" s="76"/>
    </row>
    <row r="1143" spans="1:21" s="45" customFormat="1" hidden="1">
      <c r="A1143" s="76"/>
      <c r="B1143" s="445">
        <v>2014</v>
      </c>
      <c r="C1143" s="142">
        <v>8300</v>
      </c>
      <c r="D1143" s="445">
        <v>4</v>
      </c>
      <c r="E1143" s="445">
        <v>5000</v>
      </c>
      <c r="F1143" s="445">
        <v>5600</v>
      </c>
      <c r="G1143" s="445">
        <v>565</v>
      </c>
      <c r="H1143" s="445">
        <v>4</v>
      </c>
      <c r="I1143" s="406" t="s">
        <v>732</v>
      </c>
      <c r="J1143" s="70">
        <v>0</v>
      </c>
      <c r="K1143" s="70">
        <v>0</v>
      </c>
      <c r="L1143" s="407">
        <f t="shared" si="379"/>
        <v>0</v>
      </c>
      <c r="M1143" s="70">
        <v>0</v>
      </c>
      <c r="N1143" s="70">
        <v>0</v>
      </c>
      <c r="O1143" s="407">
        <f t="shared" si="380"/>
        <v>0</v>
      </c>
      <c r="P1143" s="407">
        <f t="shared" si="381"/>
        <v>0</v>
      </c>
      <c r="Q1143" s="72" t="s">
        <v>54</v>
      </c>
      <c r="R1143" s="71"/>
      <c r="S1143" s="72"/>
      <c r="T1143" s="128" t="s">
        <v>229</v>
      </c>
      <c r="U1143" s="76"/>
    </row>
    <row r="1144" spans="1:21" s="45" customFormat="1" hidden="1">
      <c r="A1144" s="76"/>
      <c r="B1144" s="445">
        <v>2014</v>
      </c>
      <c r="C1144" s="142">
        <v>8300</v>
      </c>
      <c r="D1144" s="445">
        <v>4</v>
      </c>
      <c r="E1144" s="445">
        <v>5000</v>
      </c>
      <c r="F1144" s="445">
        <v>5600</v>
      </c>
      <c r="G1144" s="445">
        <v>565</v>
      </c>
      <c r="H1144" s="445">
        <v>5</v>
      </c>
      <c r="I1144" s="406" t="s">
        <v>733</v>
      </c>
      <c r="J1144" s="70">
        <v>0</v>
      </c>
      <c r="K1144" s="70">
        <v>0</v>
      </c>
      <c r="L1144" s="407">
        <f t="shared" si="379"/>
        <v>0</v>
      </c>
      <c r="M1144" s="70">
        <v>0</v>
      </c>
      <c r="N1144" s="70">
        <v>0</v>
      </c>
      <c r="O1144" s="407">
        <f t="shared" si="380"/>
        <v>0</v>
      </c>
      <c r="P1144" s="407">
        <f t="shared" si="381"/>
        <v>0</v>
      </c>
      <c r="Q1144" s="72" t="s">
        <v>54</v>
      </c>
      <c r="R1144" s="71"/>
      <c r="S1144" s="72"/>
      <c r="T1144" s="128" t="s">
        <v>229</v>
      </c>
      <c r="U1144" s="76"/>
    </row>
    <row r="1145" spans="1:21" s="45" customFormat="1" hidden="1">
      <c r="A1145" s="76"/>
      <c r="B1145" s="445">
        <v>2014</v>
      </c>
      <c r="C1145" s="142">
        <v>8300</v>
      </c>
      <c r="D1145" s="445">
        <v>4</v>
      </c>
      <c r="E1145" s="445">
        <v>5000</v>
      </c>
      <c r="F1145" s="445">
        <v>5600</v>
      </c>
      <c r="G1145" s="445">
        <v>565</v>
      </c>
      <c r="H1145" s="445">
        <v>6</v>
      </c>
      <c r="I1145" s="406" t="s">
        <v>734</v>
      </c>
      <c r="J1145" s="70">
        <v>0</v>
      </c>
      <c r="K1145" s="70">
        <v>0</v>
      </c>
      <c r="L1145" s="407">
        <f t="shared" si="379"/>
        <v>0</v>
      </c>
      <c r="M1145" s="70">
        <v>0</v>
      </c>
      <c r="N1145" s="70">
        <v>0</v>
      </c>
      <c r="O1145" s="407">
        <f t="shared" si="380"/>
        <v>0</v>
      </c>
      <c r="P1145" s="407">
        <f t="shared" si="381"/>
        <v>0</v>
      </c>
      <c r="Q1145" s="72" t="s">
        <v>54</v>
      </c>
      <c r="R1145" s="71"/>
      <c r="S1145" s="72"/>
      <c r="T1145" s="128" t="s">
        <v>229</v>
      </c>
      <c r="U1145" s="76"/>
    </row>
    <row r="1146" spans="1:21" s="45" customFormat="1" hidden="1">
      <c r="A1146" s="76"/>
      <c r="B1146" s="445">
        <v>2014</v>
      </c>
      <c r="C1146" s="142">
        <v>8300</v>
      </c>
      <c r="D1146" s="445">
        <v>4</v>
      </c>
      <c r="E1146" s="445">
        <v>5000</v>
      </c>
      <c r="F1146" s="445">
        <v>5600</v>
      </c>
      <c r="G1146" s="445">
        <v>565</v>
      </c>
      <c r="H1146" s="445">
        <v>7</v>
      </c>
      <c r="I1146" s="406" t="s">
        <v>735</v>
      </c>
      <c r="J1146" s="70">
        <v>0</v>
      </c>
      <c r="K1146" s="70">
        <v>0</v>
      </c>
      <c r="L1146" s="407">
        <f t="shared" si="379"/>
        <v>0</v>
      </c>
      <c r="M1146" s="70">
        <v>0</v>
      </c>
      <c r="N1146" s="70">
        <v>0</v>
      </c>
      <c r="O1146" s="407">
        <f t="shared" si="380"/>
        <v>0</v>
      </c>
      <c r="P1146" s="407">
        <f t="shared" si="381"/>
        <v>0</v>
      </c>
      <c r="Q1146" s="72" t="s">
        <v>54</v>
      </c>
      <c r="R1146" s="71"/>
      <c r="S1146" s="72"/>
      <c r="T1146" s="128" t="s">
        <v>229</v>
      </c>
      <c r="U1146" s="76"/>
    </row>
    <row r="1147" spans="1:21" s="45" customFormat="1" hidden="1">
      <c r="A1147" s="76"/>
      <c r="B1147" s="445">
        <v>2014</v>
      </c>
      <c r="C1147" s="142">
        <v>8300</v>
      </c>
      <c r="D1147" s="445">
        <v>4</v>
      </c>
      <c r="E1147" s="445">
        <v>5000</v>
      </c>
      <c r="F1147" s="445">
        <v>5600</v>
      </c>
      <c r="G1147" s="445">
        <v>565</v>
      </c>
      <c r="H1147" s="445">
        <v>8</v>
      </c>
      <c r="I1147" s="406" t="s">
        <v>736</v>
      </c>
      <c r="J1147" s="70">
        <v>0</v>
      </c>
      <c r="K1147" s="70">
        <v>0</v>
      </c>
      <c r="L1147" s="407">
        <f t="shared" si="379"/>
        <v>0</v>
      </c>
      <c r="M1147" s="70">
        <v>0</v>
      </c>
      <c r="N1147" s="70">
        <v>0</v>
      </c>
      <c r="O1147" s="407">
        <f t="shared" si="380"/>
        <v>0</v>
      </c>
      <c r="P1147" s="407">
        <f t="shared" si="381"/>
        <v>0</v>
      </c>
      <c r="Q1147" s="72" t="s">
        <v>54</v>
      </c>
      <c r="R1147" s="71"/>
      <c r="S1147" s="72"/>
      <c r="T1147" s="128" t="s">
        <v>229</v>
      </c>
      <c r="U1147" s="76"/>
    </row>
    <row r="1148" spans="1:21" s="45" customFormat="1" hidden="1">
      <c r="A1148" s="76"/>
      <c r="B1148" s="445">
        <v>2014</v>
      </c>
      <c r="C1148" s="142">
        <v>8300</v>
      </c>
      <c r="D1148" s="445">
        <v>4</v>
      </c>
      <c r="E1148" s="445">
        <v>5000</v>
      </c>
      <c r="F1148" s="445">
        <v>5600</v>
      </c>
      <c r="G1148" s="445">
        <v>565</v>
      </c>
      <c r="H1148" s="445">
        <v>9</v>
      </c>
      <c r="I1148" s="406" t="s">
        <v>737</v>
      </c>
      <c r="J1148" s="70">
        <v>0</v>
      </c>
      <c r="K1148" s="70">
        <v>0</v>
      </c>
      <c r="L1148" s="407">
        <f t="shared" si="379"/>
        <v>0</v>
      </c>
      <c r="M1148" s="70">
        <v>0</v>
      </c>
      <c r="N1148" s="70">
        <v>0</v>
      </c>
      <c r="O1148" s="407">
        <f t="shared" si="380"/>
        <v>0</v>
      </c>
      <c r="P1148" s="407">
        <f t="shared" si="381"/>
        <v>0</v>
      </c>
      <c r="Q1148" s="72" t="s">
        <v>54</v>
      </c>
      <c r="R1148" s="71"/>
      <c r="S1148" s="72"/>
      <c r="T1148" s="128" t="s">
        <v>229</v>
      </c>
      <c r="U1148" s="76"/>
    </row>
    <row r="1149" spans="1:21" s="45" customFormat="1" hidden="1">
      <c r="A1149" s="76"/>
      <c r="B1149" s="308">
        <v>2014</v>
      </c>
      <c r="C1149" s="145">
        <v>8300</v>
      </c>
      <c r="D1149" s="308">
        <v>4</v>
      </c>
      <c r="E1149" s="308">
        <v>5000</v>
      </c>
      <c r="F1149" s="308">
        <v>5600</v>
      </c>
      <c r="G1149" s="308">
        <v>565</v>
      </c>
      <c r="H1149" s="308">
        <v>10</v>
      </c>
      <c r="I1149" s="406" t="s">
        <v>738</v>
      </c>
      <c r="J1149" s="70"/>
      <c r="K1149" s="70"/>
      <c r="L1149" s="407">
        <f>+J1149+K1149</f>
        <v>0</v>
      </c>
      <c r="M1149" s="70"/>
      <c r="N1149" s="70"/>
      <c r="O1149" s="407">
        <f t="shared" si="380"/>
        <v>0</v>
      </c>
      <c r="P1149" s="407">
        <f t="shared" si="381"/>
        <v>0</v>
      </c>
      <c r="Q1149" s="72" t="s">
        <v>54</v>
      </c>
      <c r="R1149" s="71"/>
      <c r="S1149" s="72"/>
      <c r="T1149" s="128" t="s">
        <v>229</v>
      </c>
      <c r="U1149" s="76"/>
    </row>
    <row r="1150" spans="1:21" s="45" customFormat="1" hidden="1">
      <c r="A1150" s="76"/>
      <c r="B1150" s="308">
        <v>2014</v>
      </c>
      <c r="C1150" s="145">
        <v>8300</v>
      </c>
      <c r="D1150" s="308">
        <v>4</v>
      </c>
      <c r="E1150" s="308">
        <v>5000</v>
      </c>
      <c r="F1150" s="308">
        <v>5600</v>
      </c>
      <c r="G1150" s="308">
        <v>565</v>
      </c>
      <c r="H1150" s="308">
        <v>11</v>
      </c>
      <c r="I1150" s="406" t="s">
        <v>739</v>
      </c>
      <c r="J1150" s="70"/>
      <c r="K1150" s="70"/>
      <c r="L1150" s="407">
        <f>+J1150+K1150</f>
        <v>0</v>
      </c>
      <c r="M1150" s="70"/>
      <c r="N1150" s="70"/>
      <c r="O1150" s="407">
        <f t="shared" si="380"/>
        <v>0</v>
      </c>
      <c r="P1150" s="407">
        <f t="shared" si="381"/>
        <v>0</v>
      </c>
      <c r="Q1150" s="72" t="s">
        <v>54</v>
      </c>
      <c r="R1150" s="71"/>
      <c r="S1150" s="72"/>
      <c r="T1150" s="128" t="s">
        <v>229</v>
      </c>
      <c r="U1150" s="76"/>
    </row>
    <row r="1151" spans="1:21" s="45" customFormat="1" hidden="1">
      <c r="A1151" s="76"/>
      <c r="B1151" s="308">
        <v>2014</v>
      </c>
      <c r="C1151" s="145">
        <v>8300</v>
      </c>
      <c r="D1151" s="308">
        <v>4</v>
      </c>
      <c r="E1151" s="308">
        <v>5000</v>
      </c>
      <c r="F1151" s="308">
        <v>5600</v>
      </c>
      <c r="G1151" s="308">
        <v>565</v>
      </c>
      <c r="H1151" s="308">
        <v>12</v>
      </c>
      <c r="I1151" s="406" t="s">
        <v>740</v>
      </c>
      <c r="J1151" s="70"/>
      <c r="K1151" s="70"/>
      <c r="L1151" s="407">
        <f>+J1151+K1151</f>
        <v>0</v>
      </c>
      <c r="M1151" s="70"/>
      <c r="N1151" s="70"/>
      <c r="O1151" s="407">
        <f t="shared" si="380"/>
        <v>0</v>
      </c>
      <c r="P1151" s="407">
        <f t="shared" si="381"/>
        <v>0</v>
      </c>
      <c r="Q1151" s="72" t="s">
        <v>54</v>
      </c>
      <c r="R1151" s="414"/>
      <c r="S1151" s="415"/>
      <c r="T1151" s="128" t="s">
        <v>229</v>
      </c>
      <c r="U1151" s="76"/>
    </row>
    <row r="1152" spans="1:21" s="76" customFormat="1" ht="40.5" hidden="1">
      <c r="B1152" s="308">
        <v>2014</v>
      </c>
      <c r="C1152" s="145">
        <v>8300</v>
      </c>
      <c r="D1152" s="308">
        <v>4</v>
      </c>
      <c r="E1152" s="308">
        <v>5000</v>
      </c>
      <c r="F1152" s="308">
        <v>5600</v>
      </c>
      <c r="G1152" s="308">
        <v>565</v>
      </c>
      <c r="H1152" s="308">
        <v>13</v>
      </c>
      <c r="I1152" s="429" t="s">
        <v>741</v>
      </c>
      <c r="J1152" s="70"/>
      <c r="K1152" s="70"/>
      <c r="L1152" s="407">
        <f>+J1152+K1152</f>
        <v>0</v>
      </c>
      <c r="M1152" s="70"/>
      <c r="N1152" s="70"/>
      <c r="O1152" s="407">
        <f t="shared" si="380"/>
        <v>0</v>
      </c>
      <c r="P1152" s="407">
        <f t="shared" si="381"/>
        <v>0</v>
      </c>
      <c r="Q1152" s="433" t="s">
        <v>170</v>
      </c>
      <c r="R1152" s="456"/>
      <c r="S1152" s="441"/>
      <c r="T1152" s="163"/>
    </row>
    <row r="1153" spans="1:26" s="45" customFormat="1" hidden="1">
      <c r="A1153" s="76"/>
      <c r="B1153" s="308">
        <v>2014</v>
      </c>
      <c r="C1153" s="145">
        <v>8300</v>
      </c>
      <c r="D1153" s="308">
        <v>4</v>
      </c>
      <c r="E1153" s="308">
        <v>5000</v>
      </c>
      <c r="F1153" s="308">
        <v>5600</v>
      </c>
      <c r="G1153" s="308">
        <v>565</v>
      </c>
      <c r="H1153" s="308">
        <v>14</v>
      </c>
      <c r="I1153" s="429" t="s">
        <v>742</v>
      </c>
      <c r="J1153" s="70"/>
      <c r="K1153" s="70"/>
      <c r="L1153" s="407">
        <f>+J1153+K1153</f>
        <v>0</v>
      </c>
      <c r="M1153" s="70"/>
      <c r="N1153" s="70"/>
      <c r="O1153" s="407">
        <f t="shared" si="380"/>
        <v>0</v>
      </c>
      <c r="P1153" s="407">
        <f t="shared" si="381"/>
        <v>0</v>
      </c>
      <c r="Q1153" s="72" t="s">
        <v>54</v>
      </c>
      <c r="R1153" s="516"/>
      <c r="S1153" s="516"/>
      <c r="T1153" s="128" t="s">
        <v>229</v>
      </c>
      <c r="U1153" s="166"/>
      <c r="V1153" s="167"/>
      <c r="W1153" s="168"/>
      <c r="X1153" s="169"/>
      <c r="Y1153" s="169"/>
      <c r="Z1153" s="168"/>
    </row>
    <row r="1154" spans="1:26" s="45" customFormat="1" ht="40.5" hidden="1">
      <c r="A1154" s="76"/>
      <c r="B1154" s="308">
        <v>2014</v>
      </c>
      <c r="C1154" s="145">
        <v>8300</v>
      </c>
      <c r="D1154" s="308">
        <v>4</v>
      </c>
      <c r="E1154" s="308">
        <v>5000</v>
      </c>
      <c r="F1154" s="308">
        <v>5600</v>
      </c>
      <c r="G1154" s="308">
        <v>565</v>
      </c>
      <c r="H1154" s="308">
        <v>15</v>
      </c>
      <c r="I1154" s="429" t="s">
        <v>743</v>
      </c>
      <c r="J1154" s="70">
        <v>0</v>
      </c>
      <c r="K1154" s="70">
        <v>0</v>
      </c>
      <c r="L1154" s="407">
        <f>J1154+K1154</f>
        <v>0</v>
      </c>
      <c r="M1154" s="70">
        <v>0</v>
      </c>
      <c r="N1154" s="70">
        <v>0</v>
      </c>
      <c r="O1154" s="407">
        <f t="shared" si="380"/>
        <v>0</v>
      </c>
      <c r="P1154" s="407">
        <f t="shared" si="381"/>
        <v>0</v>
      </c>
      <c r="Q1154" s="418" t="s">
        <v>54</v>
      </c>
      <c r="R1154" s="414"/>
      <c r="S1154" s="72"/>
      <c r="T1154" s="128" t="s">
        <v>229</v>
      </c>
      <c r="U1154" s="76"/>
    </row>
    <row r="1155" spans="1:26" s="45" customFormat="1" hidden="1">
      <c r="A1155" s="76"/>
      <c r="B1155" s="308">
        <v>2014</v>
      </c>
      <c r="C1155" s="145">
        <v>8300</v>
      </c>
      <c r="D1155" s="308">
        <v>4</v>
      </c>
      <c r="E1155" s="308">
        <v>5000</v>
      </c>
      <c r="F1155" s="308">
        <v>5600</v>
      </c>
      <c r="G1155" s="308">
        <v>565</v>
      </c>
      <c r="H1155" s="308">
        <v>16</v>
      </c>
      <c r="I1155" s="429" t="s">
        <v>744</v>
      </c>
      <c r="J1155" s="70">
        <v>0</v>
      </c>
      <c r="K1155" s="70">
        <v>0</v>
      </c>
      <c r="L1155" s="407">
        <f>J1155+K1155</f>
        <v>0</v>
      </c>
      <c r="M1155" s="70">
        <v>0</v>
      </c>
      <c r="N1155" s="70">
        <v>0</v>
      </c>
      <c r="O1155" s="407">
        <f t="shared" si="380"/>
        <v>0</v>
      </c>
      <c r="P1155" s="407">
        <f t="shared" si="381"/>
        <v>0</v>
      </c>
      <c r="Q1155" s="418" t="s">
        <v>54</v>
      </c>
      <c r="R1155" s="414"/>
      <c r="S1155" s="72"/>
      <c r="T1155" s="128" t="s">
        <v>229</v>
      </c>
      <c r="U1155" s="76"/>
    </row>
    <row r="1156" spans="1:26" s="45" customFormat="1" hidden="1">
      <c r="A1156" s="76"/>
      <c r="B1156" s="308">
        <v>2014</v>
      </c>
      <c r="C1156" s="145">
        <v>8300</v>
      </c>
      <c r="D1156" s="308">
        <v>4</v>
      </c>
      <c r="E1156" s="308">
        <v>5000</v>
      </c>
      <c r="F1156" s="308">
        <v>5600</v>
      </c>
      <c r="G1156" s="308">
        <v>565</v>
      </c>
      <c r="H1156" s="308">
        <v>17</v>
      </c>
      <c r="I1156" s="406" t="s">
        <v>745</v>
      </c>
      <c r="J1156" s="70">
        <v>0</v>
      </c>
      <c r="K1156" s="70">
        <v>0</v>
      </c>
      <c r="L1156" s="407">
        <f>J1156+K1156</f>
        <v>0</v>
      </c>
      <c r="M1156" s="70">
        <v>0</v>
      </c>
      <c r="N1156" s="70">
        <v>0</v>
      </c>
      <c r="O1156" s="407">
        <f t="shared" si="380"/>
        <v>0</v>
      </c>
      <c r="P1156" s="407">
        <f t="shared" si="381"/>
        <v>0</v>
      </c>
      <c r="Q1156" s="418" t="s">
        <v>54</v>
      </c>
      <c r="R1156" s="414"/>
      <c r="S1156" s="72"/>
      <c r="T1156" s="128" t="s">
        <v>229</v>
      </c>
      <c r="U1156" s="76"/>
    </row>
    <row r="1157" spans="1:26" s="79" customFormat="1" ht="40.5" hidden="1">
      <c r="A1157" s="76"/>
      <c r="B1157" s="100">
        <v>2014</v>
      </c>
      <c r="C1157" s="245">
        <v>8300</v>
      </c>
      <c r="D1157" s="100">
        <v>4</v>
      </c>
      <c r="E1157" s="100">
        <v>5000</v>
      </c>
      <c r="F1157" s="100">
        <v>5600</v>
      </c>
      <c r="G1157" s="100">
        <v>566</v>
      </c>
      <c r="H1157" s="100"/>
      <c r="I1157" s="233" t="s">
        <v>388</v>
      </c>
      <c r="J1157" s="171">
        <f>J1158</f>
        <v>0</v>
      </c>
      <c r="K1157" s="171">
        <f t="shared" ref="K1157:P1157" si="382">K1158</f>
        <v>0</v>
      </c>
      <c r="L1157" s="171">
        <f t="shared" si="382"/>
        <v>0</v>
      </c>
      <c r="M1157" s="171">
        <f t="shared" si="382"/>
        <v>0</v>
      </c>
      <c r="N1157" s="171">
        <f t="shared" si="382"/>
        <v>0</v>
      </c>
      <c r="O1157" s="171">
        <f t="shared" si="382"/>
        <v>0</v>
      </c>
      <c r="P1157" s="171">
        <f t="shared" si="382"/>
        <v>0</v>
      </c>
      <c r="Q1157" s="171"/>
      <c r="R1157" s="405"/>
      <c r="S1157" s="171"/>
      <c r="T1157" s="63"/>
      <c r="U1157" s="76"/>
    </row>
    <row r="1158" spans="1:26" s="45" customFormat="1" hidden="1">
      <c r="A1158" s="76"/>
      <c r="B1158" s="445">
        <v>2014</v>
      </c>
      <c r="C1158" s="142">
        <v>8300</v>
      </c>
      <c r="D1158" s="445">
        <v>4</v>
      </c>
      <c r="E1158" s="445">
        <v>5000</v>
      </c>
      <c r="F1158" s="445">
        <v>5600</v>
      </c>
      <c r="G1158" s="445">
        <v>566</v>
      </c>
      <c r="H1158" s="445">
        <v>1</v>
      </c>
      <c r="I1158" s="406" t="s">
        <v>746</v>
      </c>
      <c r="J1158" s="70">
        <v>0</v>
      </c>
      <c r="K1158" s="70">
        <v>0</v>
      </c>
      <c r="L1158" s="407">
        <f>J1158+K1158</f>
        <v>0</v>
      </c>
      <c r="M1158" s="70">
        <v>0</v>
      </c>
      <c r="N1158" s="70">
        <v>0</v>
      </c>
      <c r="O1158" s="407">
        <f>+M1158+N1158</f>
        <v>0</v>
      </c>
      <c r="P1158" s="407">
        <f>+L1158+O1158</f>
        <v>0</v>
      </c>
      <c r="Q1158" s="72" t="s">
        <v>54</v>
      </c>
      <c r="R1158" s="71"/>
      <c r="S1158" s="72"/>
      <c r="T1158" s="128" t="s">
        <v>229</v>
      </c>
      <c r="U1158" s="76"/>
    </row>
    <row r="1159" spans="1:26" s="79" customFormat="1" hidden="1">
      <c r="A1159" s="76"/>
      <c r="B1159" s="100">
        <v>2014</v>
      </c>
      <c r="C1159" s="245">
        <v>8300</v>
      </c>
      <c r="D1159" s="100">
        <v>4</v>
      </c>
      <c r="E1159" s="100">
        <v>5000</v>
      </c>
      <c r="F1159" s="100">
        <v>5600</v>
      </c>
      <c r="G1159" s="100">
        <v>569</v>
      </c>
      <c r="H1159" s="100"/>
      <c r="I1159" s="233" t="s">
        <v>203</v>
      </c>
      <c r="J1159" s="171">
        <f t="shared" ref="J1159:P1159" si="383">SUM(J1160:J1161)</f>
        <v>0</v>
      </c>
      <c r="K1159" s="171">
        <f t="shared" si="383"/>
        <v>0</v>
      </c>
      <c r="L1159" s="171">
        <f t="shared" si="383"/>
        <v>0</v>
      </c>
      <c r="M1159" s="171">
        <f t="shared" si="383"/>
        <v>0</v>
      </c>
      <c r="N1159" s="171">
        <f t="shared" si="383"/>
        <v>0</v>
      </c>
      <c r="O1159" s="171">
        <f t="shared" si="383"/>
        <v>0</v>
      </c>
      <c r="P1159" s="171">
        <f t="shared" si="383"/>
        <v>0</v>
      </c>
      <c r="Q1159" s="171"/>
      <c r="R1159" s="405"/>
      <c r="S1159" s="171"/>
      <c r="T1159" s="63"/>
      <c r="U1159" s="76"/>
    </row>
    <row r="1160" spans="1:26" s="45" customFormat="1" hidden="1">
      <c r="A1160" s="76"/>
      <c r="B1160" s="445">
        <v>2014</v>
      </c>
      <c r="C1160" s="142">
        <v>8300</v>
      </c>
      <c r="D1160" s="445">
        <v>4</v>
      </c>
      <c r="E1160" s="445">
        <v>5000</v>
      </c>
      <c r="F1160" s="445">
        <v>5600</v>
      </c>
      <c r="G1160" s="445">
        <v>569</v>
      </c>
      <c r="H1160" s="445">
        <v>1</v>
      </c>
      <c r="I1160" s="429" t="s">
        <v>747</v>
      </c>
      <c r="J1160" s="70">
        <v>0</v>
      </c>
      <c r="K1160" s="70">
        <v>0</v>
      </c>
      <c r="L1160" s="407">
        <f>J1160+K1160</f>
        <v>0</v>
      </c>
      <c r="M1160" s="70">
        <v>0</v>
      </c>
      <c r="N1160" s="70">
        <v>0</v>
      </c>
      <c r="O1160" s="407">
        <f>+M1160+N1160</f>
        <v>0</v>
      </c>
      <c r="P1160" s="407">
        <f>+L1160+O1160</f>
        <v>0</v>
      </c>
      <c r="Q1160" s="72" t="s">
        <v>54</v>
      </c>
      <c r="R1160" s="71"/>
      <c r="S1160" s="72"/>
      <c r="T1160" s="128" t="s">
        <v>229</v>
      </c>
      <c r="U1160" s="76"/>
    </row>
    <row r="1161" spans="1:26" s="45" customFormat="1" hidden="1">
      <c r="A1161" s="76"/>
      <c r="B1161" s="445">
        <v>2014</v>
      </c>
      <c r="C1161" s="142">
        <v>8300</v>
      </c>
      <c r="D1161" s="445">
        <v>4</v>
      </c>
      <c r="E1161" s="445">
        <v>5000</v>
      </c>
      <c r="F1161" s="445">
        <v>5600</v>
      </c>
      <c r="G1161" s="445">
        <v>569</v>
      </c>
      <c r="H1161" s="445">
        <v>2</v>
      </c>
      <c r="I1161" s="406" t="s">
        <v>748</v>
      </c>
      <c r="J1161" s="70">
        <v>0</v>
      </c>
      <c r="K1161" s="70">
        <v>0</v>
      </c>
      <c r="L1161" s="407">
        <f>J1161+K1161</f>
        <v>0</v>
      </c>
      <c r="M1161" s="70">
        <v>0</v>
      </c>
      <c r="N1161" s="70">
        <v>0</v>
      </c>
      <c r="O1161" s="407">
        <f>+M1161+N1161</f>
        <v>0</v>
      </c>
      <c r="P1161" s="407">
        <f>+L1161+O1161</f>
        <v>0</v>
      </c>
      <c r="Q1161" s="72" t="s">
        <v>54</v>
      </c>
      <c r="R1161" s="71"/>
      <c r="S1161" s="72"/>
      <c r="T1161" s="128" t="s">
        <v>229</v>
      </c>
      <c r="U1161" s="76"/>
    </row>
    <row r="1162" spans="1:26" s="77" customFormat="1" hidden="1">
      <c r="A1162" s="76"/>
      <c r="B1162" s="402">
        <v>2014</v>
      </c>
      <c r="C1162" s="403">
        <v>8300</v>
      </c>
      <c r="D1162" s="402">
        <v>4</v>
      </c>
      <c r="E1162" s="402">
        <v>5000</v>
      </c>
      <c r="F1162" s="402">
        <v>5900</v>
      </c>
      <c r="G1162" s="402"/>
      <c r="H1162" s="402"/>
      <c r="I1162" s="232" t="s">
        <v>390</v>
      </c>
      <c r="J1162" s="170">
        <f>J1163+J1165</f>
        <v>0</v>
      </c>
      <c r="K1162" s="170">
        <f t="shared" ref="K1162:P1162" si="384">K1163+K1165</f>
        <v>0</v>
      </c>
      <c r="L1162" s="170">
        <f t="shared" si="384"/>
        <v>0</v>
      </c>
      <c r="M1162" s="170">
        <f t="shared" si="384"/>
        <v>0</v>
      </c>
      <c r="N1162" s="170">
        <f t="shared" si="384"/>
        <v>0</v>
      </c>
      <c r="O1162" s="170">
        <f t="shared" si="384"/>
        <v>0</v>
      </c>
      <c r="P1162" s="170">
        <f t="shared" si="384"/>
        <v>0</v>
      </c>
      <c r="Q1162" s="170"/>
      <c r="R1162" s="404"/>
      <c r="S1162" s="170"/>
      <c r="T1162" s="57"/>
      <c r="U1162" s="76"/>
    </row>
    <row r="1163" spans="1:26" s="79" customFormat="1" hidden="1">
      <c r="A1163" s="76"/>
      <c r="B1163" s="100">
        <v>2014</v>
      </c>
      <c r="C1163" s="245">
        <v>8300</v>
      </c>
      <c r="D1163" s="100">
        <v>4</v>
      </c>
      <c r="E1163" s="100">
        <v>5000</v>
      </c>
      <c r="F1163" s="100">
        <v>5900</v>
      </c>
      <c r="G1163" s="100">
        <v>591</v>
      </c>
      <c r="H1163" s="100"/>
      <c r="I1163" s="233" t="s">
        <v>206</v>
      </c>
      <c r="J1163" s="171">
        <f>J1164</f>
        <v>0</v>
      </c>
      <c r="K1163" s="171">
        <f t="shared" ref="K1163:P1163" si="385">K1164</f>
        <v>0</v>
      </c>
      <c r="L1163" s="171">
        <f t="shared" si="385"/>
        <v>0</v>
      </c>
      <c r="M1163" s="171">
        <f t="shared" si="385"/>
        <v>0</v>
      </c>
      <c r="N1163" s="171">
        <f t="shared" si="385"/>
        <v>0</v>
      </c>
      <c r="O1163" s="171">
        <f t="shared" si="385"/>
        <v>0</v>
      </c>
      <c r="P1163" s="171">
        <f t="shared" si="385"/>
        <v>0</v>
      </c>
      <c r="Q1163" s="171"/>
      <c r="R1163" s="405"/>
      <c r="S1163" s="171"/>
      <c r="T1163" s="63"/>
      <c r="U1163" s="76"/>
    </row>
    <row r="1164" spans="1:26" s="45" customFormat="1" hidden="1">
      <c r="A1164" s="76"/>
      <c r="B1164" s="445">
        <v>2014</v>
      </c>
      <c r="C1164" s="142">
        <v>8300</v>
      </c>
      <c r="D1164" s="445">
        <v>4</v>
      </c>
      <c r="E1164" s="445">
        <v>5000</v>
      </c>
      <c r="F1164" s="445">
        <v>5900</v>
      </c>
      <c r="G1164" s="445">
        <v>591</v>
      </c>
      <c r="H1164" s="445">
        <v>1</v>
      </c>
      <c r="I1164" s="406" t="s">
        <v>206</v>
      </c>
      <c r="J1164" s="70">
        <v>0</v>
      </c>
      <c r="K1164" s="70">
        <v>0</v>
      </c>
      <c r="L1164" s="407">
        <f>J1164+K1164</f>
        <v>0</v>
      </c>
      <c r="M1164" s="70">
        <v>0</v>
      </c>
      <c r="N1164" s="70">
        <v>0</v>
      </c>
      <c r="O1164" s="407">
        <f>+M1164+N1164</f>
        <v>0</v>
      </c>
      <c r="P1164" s="407">
        <f>+L1164+O1164</f>
        <v>0</v>
      </c>
      <c r="Q1164" s="72" t="s">
        <v>207</v>
      </c>
      <c r="R1164" s="71"/>
      <c r="S1164" s="72"/>
      <c r="T1164" s="128" t="s">
        <v>229</v>
      </c>
      <c r="U1164" s="76"/>
    </row>
    <row r="1165" spans="1:26" s="79" customFormat="1" hidden="1">
      <c r="A1165" s="76"/>
      <c r="B1165" s="100">
        <v>2014</v>
      </c>
      <c r="C1165" s="245">
        <v>8300</v>
      </c>
      <c r="D1165" s="100">
        <v>4</v>
      </c>
      <c r="E1165" s="100">
        <v>5000</v>
      </c>
      <c r="F1165" s="100">
        <v>5900</v>
      </c>
      <c r="G1165" s="100">
        <v>597</v>
      </c>
      <c r="H1165" s="100"/>
      <c r="I1165" s="233" t="s">
        <v>391</v>
      </c>
      <c r="J1165" s="171">
        <f>J1166</f>
        <v>0</v>
      </c>
      <c r="K1165" s="171">
        <f t="shared" ref="K1165:P1165" si="386">K1166</f>
        <v>0</v>
      </c>
      <c r="L1165" s="171">
        <f t="shared" si="386"/>
        <v>0</v>
      </c>
      <c r="M1165" s="171">
        <f t="shared" si="386"/>
        <v>0</v>
      </c>
      <c r="N1165" s="171">
        <f t="shared" si="386"/>
        <v>0</v>
      </c>
      <c r="O1165" s="171">
        <f t="shared" si="386"/>
        <v>0</v>
      </c>
      <c r="P1165" s="171">
        <f t="shared" si="386"/>
        <v>0</v>
      </c>
      <c r="Q1165" s="171"/>
      <c r="R1165" s="405"/>
      <c r="S1165" s="171"/>
      <c r="T1165" s="63"/>
      <c r="U1165" s="76"/>
    </row>
    <row r="1166" spans="1:26" s="45" customFormat="1" hidden="1">
      <c r="A1166" s="76"/>
      <c r="B1166" s="445">
        <v>2014</v>
      </c>
      <c r="C1166" s="142">
        <v>8300</v>
      </c>
      <c r="D1166" s="445">
        <v>4</v>
      </c>
      <c r="E1166" s="445">
        <v>5000</v>
      </c>
      <c r="F1166" s="445">
        <v>5900</v>
      </c>
      <c r="G1166" s="445">
        <v>597</v>
      </c>
      <c r="H1166" s="445">
        <v>1</v>
      </c>
      <c r="I1166" s="406" t="s">
        <v>392</v>
      </c>
      <c r="J1166" s="70">
        <v>0</v>
      </c>
      <c r="K1166" s="70">
        <v>0</v>
      </c>
      <c r="L1166" s="407">
        <f>J1166+K1166</f>
        <v>0</v>
      </c>
      <c r="M1166" s="70">
        <v>0</v>
      </c>
      <c r="N1166" s="70">
        <v>0</v>
      </c>
      <c r="O1166" s="407">
        <f>+M1166+N1166</f>
        <v>0</v>
      </c>
      <c r="P1166" s="407">
        <f>+L1166+O1166</f>
        <v>0</v>
      </c>
      <c r="Q1166" s="72" t="s">
        <v>207</v>
      </c>
      <c r="R1166" s="71"/>
      <c r="S1166" s="72"/>
      <c r="T1166" s="128" t="s">
        <v>229</v>
      </c>
      <c r="U1166" s="76"/>
    </row>
    <row r="1167" spans="1:26" s="74" customFormat="1" hidden="1">
      <c r="A1167" s="76"/>
      <c r="B1167" s="397">
        <v>2014</v>
      </c>
      <c r="C1167" s="398">
        <v>8300</v>
      </c>
      <c r="D1167" s="397">
        <v>4</v>
      </c>
      <c r="E1167" s="397">
        <v>6000</v>
      </c>
      <c r="F1167" s="397"/>
      <c r="G1167" s="397"/>
      <c r="H1167" s="397"/>
      <c r="I1167" s="399" t="s">
        <v>393</v>
      </c>
      <c r="J1167" s="400">
        <f>J1168</f>
        <v>0</v>
      </c>
      <c r="K1167" s="400">
        <f t="shared" ref="K1167:P1167" si="387">K1168</f>
        <v>0</v>
      </c>
      <c r="L1167" s="400">
        <f t="shared" si="387"/>
        <v>0</v>
      </c>
      <c r="M1167" s="400">
        <f t="shared" si="387"/>
        <v>0</v>
      </c>
      <c r="N1167" s="400">
        <f t="shared" si="387"/>
        <v>0</v>
      </c>
      <c r="O1167" s="400">
        <f t="shared" si="387"/>
        <v>0</v>
      </c>
      <c r="P1167" s="400">
        <f t="shared" si="387"/>
        <v>0</v>
      </c>
      <c r="Q1167" s="400"/>
      <c r="R1167" s="408"/>
      <c r="S1167" s="409"/>
      <c r="T1167" s="75"/>
      <c r="U1167" s="76"/>
    </row>
    <row r="1168" spans="1:26" s="77" customFormat="1" hidden="1">
      <c r="A1168" s="76"/>
      <c r="B1168" s="402">
        <v>2014</v>
      </c>
      <c r="C1168" s="403">
        <v>8300</v>
      </c>
      <c r="D1168" s="402">
        <v>4</v>
      </c>
      <c r="E1168" s="402">
        <v>6000</v>
      </c>
      <c r="F1168" s="402">
        <v>6200</v>
      </c>
      <c r="G1168" s="402"/>
      <c r="H1168" s="402"/>
      <c r="I1168" s="232" t="s">
        <v>394</v>
      </c>
      <c r="J1168" s="170">
        <f>J1169+J1176+J1178</f>
        <v>0</v>
      </c>
      <c r="K1168" s="170">
        <f t="shared" ref="K1168:P1168" si="388">K1169+K1176+K1178</f>
        <v>0</v>
      </c>
      <c r="L1168" s="170">
        <f t="shared" si="388"/>
        <v>0</v>
      </c>
      <c r="M1168" s="170">
        <f t="shared" si="388"/>
        <v>0</v>
      </c>
      <c r="N1168" s="170">
        <f t="shared" si="388"/>
        <v>0</v>
      </c>
      <c r="O1168" s="170">
        <f t="shared" si="388"/>
        <v>0</v>
      </c>
      <c r="P1168" s="170">
        <f t="shared" si="388"/>
        <v>0</v>
      </c>
      <c r="Q1168" s="170"/>
      <c r="R1168" s="410"/>
      <c r="S1168" s="411"/>
      <c r="T1168" s="57"/>
      <c r="U1168" s="76"/>
    </row>
    <row r="1169" spans="1:21" s="79" customFormat="1" hidden="1">
      <c r="A1169" s="76"/>
      <c r="B1169" s="100">
        <v>2014</v>
      </c>
      <c r="C1169" s="245">
        <v>8300</v>
      </c>
      <c r="D1169" s="100">
        <v>4</v>
      </c>
      <c r="E1169" s="100">
        <v>6000</v>
      </c>
      <c r="F1169" s="100">
        <v>6200</v>
      </c>
      <c r="G1169" s="100">
        <v>622</v>
      </c>
      <c r="H1169" s="100"/>
      <c r="I1169" s="233" t="s">
        <v>210</v>
      </c>
      <c r="J1169" s="171">
        <f>+J1170</f>
        <v>0</v>
      </c>
      <c r="K1169" s="171">
        <f t="shared" ref="K1169:P1169" si="389">+K1170</f>
        <v>0</v>
      </c>
      <c r="L1169" s="171">
        <f t="shared" si="389"/>
        <v>0</v>
      </c>
      <c r="M1169" s="171">
        <f t="shared" si="389"/>
        <v>0</v>
      </c>
      <c r="N1169" s="171">
        <f t="shared" si="389"/>
        <v>0</v>
      </c>
      <c r="O1169" s="171">
        <f t="shared" si="389"/>
        <v>0</v>
      </c>
      <c r="P1169" s="171">
        <f t="shared" si="389"/>
        <v>0</v>
      </c>
      <c r="Q1169" s="171"/>
      <c r="R1169" s="412"/>
      <c r="S1169" s="413"/>
      <c r="T1169" s="63"/>
      <c r="U1169" s="76"/>
    </row>
    <row r="1170" spans="1:21" s="45" customFormat="1" hidden="1">
      <c r="A1170" s="76"/>
      <c r="B1170" s="308">
        <v>2014</v>
      </c>
      <c r="C1170" s="145">
        <v>8300</v>
      </c>
      <c r="D1170" s="308">
        <v>4</v>
      </c>
      <c r="E1170" s="308">
        <v>6000</v>
      </c>
      <c r="F1170" s="308">
        <v>6200</v>
      </c>
      <c r="G1170" s="308">
        <v>622</v>
      </c>
      <c r="H1170" s="308">
        <v>1</v>
      </c>
      <c r="I1170" s="406" t="s">
        <v>211</v>
      </c>
      <c r="J1170" s="70">
        <f>SUM(J1171:J1174)</f>
        <v>0</v>
      </c>
      <c r="K1170" s="70">
        <f t="shared" ref="K1170:P1170" si="390">SUM(K1171:K1174)</f>
        <v>0</v>
      </c>
      <c r="L1170" s="70">
        <f t="shared" si="390"/>
        <v>0</v>
      </c>
      <c r="M1170" s="70">
        <f t="shared" si="390"/>
        <v>0</v>
      </c>
      <c r="N1170" s="70">
        <f t="shared" si="390"/>
        <v>0</v>
      </c>
      <c r="O1170" s="70">
        <f t="shared" si="390"/>
        <v>0</v>
      </c>
      <c r="P1170" s="70">
        <f t="shared" si="390"/>
        <v>0</v>
      </c>
      <c r="Q1170" s="72" t="s">
        <v>212</v>
      </c>
      <c r="R1170" s="70">
        <f>SUM(R1171:R1174)</f>
        <v>0</v>
      </c>
      <c r="S1170" s="415"/>
      <c r="T1170" s="128" t="s">
        <v>229</v>
      </c>
      <c r="U1170" s="76"/>
    </row>
    <row r="1171" spans="1:21" s="45" customFormat="1" hidden="1">
      <c r="A1171" s="76"/>
      <c r="B1171" s="445">
        <v>2014</v>
      </c>
      <c r="C1171" s="142">
        <v>8300</v>
      </c>
      <c r="D1171" s="445">
        <v>4</v>
      </c>
      <c r="E1171" s="445">
        <v>6000</v>
      </c>
      <c r="F1171" s="445">
        <v>6200</v>
      </c>
      <c r="G1171" s="445">
        <v>622</v>
      </c>
      <c r="H1171" s="445"/>
      <c r="I1171" s="406" t="s">
        <v>211</v>
      </c>
      <c r="J1171" s="448">
        <f t="shared" ref="J1171:P1171" si="391">SUM(J1172:J1175)</f>
        <v>0</v>
      </c>
      <c r="K1171" s="448">
        <f t="shared" si="391"/>
        <v>0</v>
      </c>
      <c r="L1171" s="448">
        <f t="shared" si="391"/>
        <v>0</v>
      </c>
      <c r="M1171" s="448">
        <f t="shared" si="391"/>
        <v>0</v>
      </c>
      <c r="N1171" s="448">
        <f t="shared" si="391"/>
        <v>0</v>
      </c>
      <c r="O1171" s="448">
        <f t="shared" si="391"/>
        <v>0</v>
      </c>
      <c r="P1171" s="448">
        <f t="shared" si="391"/>
        <v>0</v>
      </c>
      <c r="Q1171" s="452" t="s">
        <v>212</v>
      </c>
      <c r="R1171" s="451"/>
      <c r="S1171" s="470"/>
      <c r="T1171" s="142"/>
      <c r="U1171" s="76"/>
    </row>
    <row r="1172" spans="1:21" s="45" customFormat="1" hidden="1">
      <c r="A1172" s="76"/>
      <c r="B1172" s="308">
        <v>2014</v>
      </c>
      <c r="C1172" s="145">
        <v>8300</v>
      </c>
      <c r="D1172" s="308">
        <v>4</v>
      </c>
      <c r="E1172" s="308">
        <v>6000</v>
      </c>
      <c r="F1172" s="308">
        <v>6200</v>
      </c>
      <c r="G1172" s="308">
        <v>622</v>
      </c>
      <c r="H1172" s="308"/>
      <c r="I1172" s="406" t="s">
        <v>211</v>
      </c>
      <c r="J1172" s="448">
        <v>0</v>
      </c>
      <c r="K1172" s="448">
        <v>0</v>
      </c>
      <c r="L1172" s="449">
        <f>J1172+K1172</f>
        <v>0</v>
      </c>
      <c r="M1172" s="448">
        <v>0</v>
      </c>
      <c r="N1172" s="448">
        <v>0</v>
      </c>
      <c r="O1172" s="449">
        <f>+M1172+N1172</f>
        <v>0</v>
      </c>
      <c r="P1172" s="449">
        <f>+L1172+O1172</f>
        <v>0</v>
      </c>
      <c r="Q1172" s="452" t="s">
        <v>212</v>
      </c>
      <c r="R1172" s="451"/>
      <c r="S1172" s="452"/>
      <c r="T1172" s="142" t="s">
        <v>229</v>
      </c>
      <c r="U1172" s="76"/>
    </row>
    <row r="1173" spans="1:21" s="103" customFormat="1" hidden="1">
      <c r="A1173" s="76"/>
      <c r="B1173" s="308">
        <v>2014</v>
      </c>
      <c r="C1173" s="145">
        <v>8300</v>
      </c>
      <c r="D1173" s="308">
        <v>4</v>
      </c>
      <c r="E1173" s="308">
        <v>6000</v>
      </c>
      <c r="F1173" s="308">
        <v>6200</v>
      </c>
      <c r="G1173" s="308">
        <v>622</v>
      </c>
      <c r="H1173" s="308"/>
      <c r="I1173" s="406" t="s">
        <v>211</v>
      </c>
      <c r="J1173" s="448">
        <v>0</v>
      </c>
      <c r="K1173" s="448">
        <v>0</v>
      </c>
      <c r="L1173" s="449">
        <f>J1173+K1173</f>
        <v>0</v>
      </c>
      <c r="M1173" s="448">
        <v>0</v>
      </c>
      <c r="N1173" s="448">
        <v>0</v>
      </c>
      <c r="O1173" s="449">
        <f>+M1173+N1173</f>
        <v>0</v>
      </c>
      <c r="P1173" s="449">
        <f>+L1173+O1173</f>
        <v>0</v>
      </c>
      <c r="Q1173" s="490" t="s">
        <v>212</v>
      </c>
      <c r="R1173" s="506"/>
      <c r="S1173" s="467"/>
      <c r="T1173" s="141" t="s">
        <v>229</v>
      </c>
      <c r="U1173" s="76"/>
    </row>
    <row r="1174" spans="1:21" s="45" customFormat="1" hidden="1">
      <c r="A1174" s="76"/>
      <c r="B1174" s="308">
        <v>2014</v>
      </c>
      <c r="C1174" s="145">
        <v>8300</v>
      </c>
      <c r="D1174" s="308">
        <v>4</v>
      </c>
      <c r="E1174" s="308">
        <v>6000</v>
      </c>
      <c r="F1174" s="308">
        <v>6200</v>
      </c>
      <c r="G1174" s="308">
        <v>622</v>
      </c>
      <c r="H1174" s="308"/>
      <c r="I1174" s="406" t="s">
        <v>211</v>
      </c>
      <c r="J1174" s="448">
        <v>0</v>
      </c>
      <c r="K1174" s="448">
        <v>0</v>
      </c>
      <c r="L1174" s="449">
        <v>0</v>
      </c>
      <c r="M1174" s="448">
        <v>0</v>
      </c>
      <c r="N1174" s="448">
        <v>0</v>
      </c>
      <c r="O1174" s="449">
        <v>0</v>
      </c>
      <c r="P1174" s="449">
        <v>0</v>
      </c>
      <c r="Q1174" s="449" t="s">
        <v>212</v>
      </c>
      <c r="R1174" s="483"/>
      <c r="S1174" s="449"/>
      <c r="T1174" s="145" t="s">
        <v>229</v>
      </c>
      <c r="U1174" s="177"/>
    </row>
    <row r="1175" spans="1:21" s="45" customFormat="1" ht="40.5" hidden="1">
      <c r="A1175" s="76"/>
      <c r="B1175" s="393">
        <v>2014</v>
      </c>
      <c r="C1175" s="394">
        <v>8300</v>
      </c>
      <c r="D1175" s="393">
        <v>5</v>
      </c>
      <c r="E1175" s="393"/>
      <c r="F1175" s="393"/>
      <c r="G1175" s="393"/>
      <c r="H1175" s="393"/>
      <c r="I1175" s="395" t="s">
        <v>749</v>
      </c>
      <c r="J1175" s="44">
        <f t="shared" ref="J1175:P1175" si="392">J1176+J1180+J1203+J1207+J1288</f>
        <v>0</v>
      </c>
      <c r="K1175" s="44">
        <f t="shared" si="392"/>
        <v>0</v>
      </c>
      <c r="L1175" s="44">
        <f t="shared" si="392"/>
        <v>0</v>
      </c>
      <c r="M1175" s="44">
        <f t="shared" si="392"/>
        <v>0</v>
      </c>
      <c r="N1175" s="44">
        <f t="shared" si="392"/>
        <v>0</v>
      </c>
      <c r="O1175" s="44">
        <f t="shared" si="392"/>
        <v>0</v>
      </c>
      <c r="P1175" s="44">
        <f t="shared" si="392"/>
        <v>0</v>
      </c>
      <c r="Q1175" s="44"/>
      <c r="R1175" s="396"/>
      <c r="S1175" s="44"/>
      <c r="T1175" s="44"/>
      <c r="U1175" s="76"/>
    </row>
    <row r="1176" spans="1:21" s="74" customFormat="1" hidden="1">
      <c r="A1176" s="76"/>
      <c r="B1176" s="397">
        <v>2014</v>
      </c>
      <c r="C1176" s="398">
        <v>8300</v>
      </c>
      <c r="D1176" s="397">
        <v>5</v>
      </c>
      <c r="E1176" s="397">
        <v>1000</v>
      </c>
      <c r="F1176" s="397"/>
      <c r="G1176" s="397"/>
      <c r="H1176" s="397"/>
      <c r="I1176" s="399" t="s">
        <v>43</v>
      </c>
      <c r="J1176" s="400">
        <f>J1177</f>
        <v>0</v>
      </c>
      <c r="K1176" s="400">
        <f t="shared" ref="K1176:P1178" si="393">K1177</f>
        <v>0</v>
      </c>
      <c r="L1176" s="400">
        <f t="shared" si="393"/>
        <v>0</v>
      </c>
      <c r="M1176" s="400">
        <f t="shared" si="393"/>
        <v>0</v>
      </c>
      <c r="N1176" s="400">
        <f t="shared" si="393"/>
        <v>0</v>
      </c>
      <c r="O1176" s="400">
        <f t="shared" si="393"/>
        <v>0</v>
      </c>
      <c r="P1176" s="400">
        <f t="shared" si="393"/>
        <v>0</v>
      </c>
      <c r="Q1176" s="400"/>
      <c r="R1176" s="401"/>
      <c r="S1176" s="400"/>
      <c r="T1176" s="75"/>
      <c r="U1176" s="76"/>
    </row>
    <row r="1177" spans="1:21" s="77" customFormat="1" hidden="1">
      <c r="A1177" s="76"/>
      <c r="B1177" s="402">
        <v>2014</v>
      </c>
      <c r="C1177" s="403">
        <v>8300</v>
      </c>
      <c r="D1177" s="402">
        <v>5</v>
      </c>
      <c r="E1177" s="402">
        <v>1000</v>
      </c>
      <c r="F1177" s="402">
        <v>1200</v>
      </c>
      <c r="G1177" s="402"/>
      <c r="H1177" s="402"/>
      <c r="I1177" s="232" t="s">
        <v>397</v>
      </c>
      <c r="J1177" s="170">
        <f>J1178</f>
        <v>0</v>
      </c>
      <c r="K1177" s="170">
        <f t="shared" si="393"/>
        <v>0</v>
      </c>
      <c r="L1177" s="170">
        <f t="shared" si="393"/>
        <v>0</v>
      </c>
      <c r="M1177" s="170">
        <f t="shared" si="393"/>
        <v>0</v>
      </c>
      <c r="N1177" s="170">
        <f t="shared" si="393"/>
        <v>0</v>
      </c>
      <c r="O1177" s="170">
        <f t="shared" si="393"/>
        <v>0</v>
      </c>
      <c r="P1177" s="170">
        <f t="shared" si="393"/>
        <v>0</v>
      </c>
      <c r="Q1177" s="170"/>
      <c r="R1177" s="404"/>
      <c r="S1177" s="170"/>
      <c r="T1177" s="57"/>
      <c r="U1177" s="76"/>
    </row>
    <row r="1178" spans="1:21" s="79" customFormat="1" hidden="1">
      <c r="A1178" s="76"/>
      <c r="B1178" s="100">
        <v>2014</v>
      </c>
      <c r="C1178" s="245">
        <v>8300</v>
      </c>
      <c r="D1178" s="100">
        <v>5</v>
      </c>
      <c r="E1178" s="100">
        <v>1000</v>
      </c>
      <c r="F1178" s="100">
        <v>1200</v>
      </c>
      <c r="G1178" s="100">
        <v>121</v>
      </c>
      <c r="H1178" s="100"/>
      <c r="I1178" s="233" t="s">
        <v>45</v>
      </c>
      <c r="J1178" s="171">
        <f>J1179</f>
        <v>0</v>
      </c>
      <c r="K1178" s="171">
        <f t="shared" si="393"/>
        <v>0</v>
      </c>
      <c r="L1178" s="171">
        <f t="shared" si="393"/>
        <v>0</v>
      </c>
      <c r="M1178" s="171">
        <f t="shared" si="393"/>
        <v>0</v>
      </c>
      <c r="N1178" s="171">
        <f t="shared" si="393"/>
        <v>0</v>
      </c>
      <c r="O1178" s="171">
        <f t="shared" si="393"/>
        <v>0</v>
      </c>
      <c r="P1178" s="171">
        <f t="shared" si="393"/>
        <v>0</v>
      </c>
      <c r="Q1178" s="171"/>
      <c r="R1178" s="405"/>
      <c r="S1178" s="171"/>
      <c r="T1178" s="63"/>
      <c r="U1178" s="76"/>
    </row>
    <row r="1179" spans="1:21" s="45" customFormat="1" hidden="1">
      <c r="A1179" s="76"/>
      <c r="B1179" s="445">
        <v>2014</v>
      </c>
      <c r="C1179" s="142">
        <v>8300</v>
      </c>
      <c r="D1179" s="445">
        <v>5</v>
      </c>
      <c r="E1179" s="445">
        <v>1000</v>
      </c>
      <c r="F1179" s="445">
        <v>1200</v>
      </c>
      <c r="G1179" s="445">
        <v>121</v>
      </c>
      <c r="H1179" s="445">
        <v>1</v>
      </c>
      <c r="I1179" s="406" t="s">
        <v>46</v>
      </c>
      <c r="J1179" s="70">
        <v>0</v>
      </c>
      <c r="K1179" s="70">
        <v>0</v>
      </c>
      <c r="L1179" s="407">
        <f>J1179+K1179</f>
        <v>0</v>
      </c>
      <c r="M1179" s="70">
        <v>0</v>
      </c>
      <c r="N1179" s="70">
        <v>0</v>
      </c>
      <c r="O1179" s="407">
        <f>+M1179+N1179</f>
        <v>0</v>
      </c>
      <c r="P1179" s="407">
        <f>+L1179+O1179</f>
        <v>0</v>
      </c>
      <c r="Q1179" s="72" t="s">
        <v>47</v>
      </c>
      <c r="R1179" s="71"/>
      <c r="S1179" s="72"/>
      <c r="T1179" s="73" t="s">
        <v>48</v>
      </c>
      <c r="U1179" s="76"/>
    </row>
    <row r="1180" spans="1:21" s="74" customFormat="1" hidden="1">
      <c r="A1180" s="76"/>
      <c r="B1180" s="397">
        <v>2014</v>
      </c>
      <c r="C1180" s="398">
        <v>8300</v>
      </c>
      <c r="D1180" s="397">
        <v>5</v>
      </c>
      <c r="E1180" s="397">
        <v>2000</v>
      </c>
      <c r="F1180" s="397"/>
      <c r="G1180" s="397"/>
      <c r="H1180" s="397"/>
      <c r="I1180" s="399" t="s">
        <v>50</v>
      </c>
      <c r="J1180" s="400">
        <f>J1181+J1184+J1187+J1190+J1197+J1200</f>
        <v>0</v>
      </c>
      <c r="K1180" s="400">
        <f t="shared" ref="K1180:P1180" si="394">K1181+K1184+K1187+K1190+K1197+K1200</f>
        <v>0</v>
      </c>
      <c r="L1180" s="400">
        <f t="shared" si="394"/>
        <v>0</v>
      </c>
      <c r="M1180" s="400">
        <f t="shared" si="394"/>
        <v>0</v>
      </c>
      <c r="N1180" s="400">
        <f t="shared" si="394"/>
        <v>0</v>
      </c>
      <c r="O1180" s="400">
        <f t="shared" si="394"/>
        <v>0</v>
      </c>
      <c r="P1180" s="400">
        <f t="shared" si="394"/>
        <v>0</v>
      </c>
      <c r="Q1180" s="400"/>
      <c r="R1180" s="401"/>
      <c r="S1180" s="400"/>
      <c r="T1180" s="75"/>
      <c r="U1180" s="76"/>
    </row>
    <row r="1181" spans="1:21" s="77" customFormat="1" ht="40.5" hidden="1">
      <c r="A1181" s="76"/>
      <c r="B1181" s="402">
        <v>2014</v>
      </c>
      <c r="C1181" s="403">
        <v>8300</v>
      </c>
      <c r="D1181" s="402">
        <v>5</v>
      </c>
      <c r="E1181" s="402">
        <v>2000</v>
      </c>
      <c r="F1181" s="402">
        <v>2100</v>
      </c>
      <c r="G1181" s="402"/>
      <c r="H1181" s="402"/>
      <c r="I1181" s="232" t="s">
        <v>401</v>
      </c>
      <c r="J1181" s="170">
        <f>J1182</f>
        <v>0</v>
      </c>
      <c r="K1181" s="170">
        <f t="shared" ref="K1181:P1182" si="395">K1182</f>
        <v>0</v>
      </c>
      <c r="L1181" s="170">
        <f t="shared" si="395"/>
        <v>0</v>
      </c>
      <c r="M1181" s="170">
        <f t="shared" si="395"/>
        <v>0</v>
      </c>
      <c r="N1181" s="170">
        <f t="shared" si="395"/>
        <v>0</v>
      </c>
      <c r="O1181" s="170">
        <f t="shared" si="395"/>
        <v>0</v>
      </c>
      <c r="P1181" s="170">
        <f t="shared" si="395"/>
        <v>0</v>
      </c>
      <c r="Q1181" s="170"/>
      <c r="R1181" s="404"/>
      <c r="S1181" s="170"/>
      <c r="T1181" s="57"/>
      <c r="U1181" s="76"/>
    </row>
    <row r="1182" spans="1:21" s="79" customFormat="1" hidden="1">
      <c r="A1182" s="76"/>
      <c r="B1182" s="100">
        <v>2014</v>
      </c>
      <c r="C1182" s="245">
        <v>8300</v>
      </c>
      <c r="D1182" s="100">
        <v>5</v>
      </c>
      <c r="E1182" s="100">
        <v>2000</v>
      </c>
      <c r="F1182" s="100">
        <v>2100</v>
      </c>
      <c r="G1182" s="100">
        <v>211</v>
      </c>
      <c r="H1182" s="100"/>
      <c r="I1182" s="233" t="s">
        <v>52</v>
      </c>
      <c r="J1182" s="171">
        <f>J1183</f>
        <v>0</v>
      </c>
      <c r="K1182" s="171">
        <f t="shared" si="395"/>
        <v>0</v>
      </c>
      <c r="L1182" s="171">
        <f t="shared" si="395"/>
        <v>0</v>
      </c>
      <c r="M1182" s="171">
        <f t="shared" si="395"/>
        <v>0</v>
      </c>
      <c r="N1182" s="171">
        <f t="shared" si="395"/>
        <v>0</v>
      </c>
      <c r="O1182" s="171">
        <f t="shared" si="395"/>
        <v>0</v>
      </c>
      <c r="P1182" s="171">
        <f t="shared" si="395"/>
        <v>0</v>
      </c>
      <c r="Q1182" s="171"/>
      <c r="R1182" s="405"/>
      <c r="S1182" s="171"/>
      <c r="T1182" s="63"/>
      <c r="U1182" s="76"/>
    </row>
    <row r="1183" spans="1:21" s="45" customFormat="1" hidden="1">
      <c r="A1183" s="76"/>
      <c r="B1183" s="445">
        <v>2014</v>
      </c>
      <c r="C1183" s="142">
        <v>8300</v>
      </c>
      <c r="D1183" s="445">
        <v>5</v>
      </c>
      <c r="E1183" s="445">
        <v>2000</v>
      </c>
      <c r="F1183" s="445">
        <v>2100</v>
      </c>
      <c r="G1183" s="445">
        <v>211</v>
      </c>
      <c r="H1183" s="445">
        <v>1</v>
      </c>
      <c r="I1183" s="406" t="s">
        <v>52</v>
      </c>
      <c r="J1183" s="70">
        <v>0</v>
      </c>
      <c r="K1183" s="70">
        <v>0</v>
      </c>
      <c r="L1183" s="407">
        <f>J1183+K1183</f>
        <v>0</v>
      </c>
      <c r="M1183" s="70">
        <v>0</v>
      </c>
      <c r="N1183" s="70">
        <v>0</v>
      </c>
      <c r="O1183" s="407">
        <f>+M1183+N1183</f>
        <v>0</v>
      </c>
      <c r="P1183" s="407">
        <f>+L1183+O1183</f>
        <v>0</v>
      </c>
      <c r="Q1183" s="72" t="s">
        <v>54</v>
      </c>
      <c r="R1183" s="71"/>
      <c r="S1183" s="72"/>
      <c r="T1183" s="73" t="s">
        <v>48</v>
      </c>
      <c r="U1183" s="76"/>
    </row>
    <row r="1184" spans="1:21" s="77" customFormat="1" hidden="1">
      <c r="A1184" s="76"/>
      <c r="B1184" s="402">
        <v>2014</v>
      </c>
      <c r="C1184" s="403">
        <v>8300</v>
      </c>
      <c r="D1184" s="402">
        <v>5</v>
      </c>
      <c r="E1184" s="402">
        <v>2000</v>
      </c>
      <c r="F1184" s="402">
        <v>2200</v>
      </c>
      <c r="G1184" s="402"/>
      <c r="H1184" s="402"/>
      <c r="I1184" s="232" t="s">
        <v>62</v>
      </c>
      <c r="J1184" s="170">
        <f>J1185</f>
        <v>0</v>
      </c>
      <c r="K1184" s="170">
        <f t="shared" ref="K1184:P1185" si="396">K1185</f>
        <v>0</v>
      </c>
      <c r="L1184" s="170">
        <f t="shared" si="396"/>
        <v>0</v>
      </c>
      <c r="M1184" s="170">
        <f t="shared" si="396"/>
        <v>0</v>
      </c>
      <c r="N1184" s="170">
        <f t="shared" si="396"/>
        <v>0</v>
      </c>
      <c r="O1184" s="170">
        <f t="shared" si="396"/>
        <v>0</v>
      </c>
      <c r="P1184" s="170">
        <f t="shared" si="396"/>
        <v>0</v>
      </c>
      <c r="Q1184" s="170"/>
      <c r="R1184" s="404"/>
      <c r="S1184" s="170"/>
      <c r="T1184" s="57"/>
      <c r="U1184" s="76"/>
    </row>
    <row r="1185" spans="1:21" s="79" customFormat="1" hidden="1">
      <c r="A1185" s="76"/>
      <c r="B1185" s="100">
        <v>2014</v>
      </c>
      <c r="C1185" s="245">
        <v>8300</v>
      </c>
      <c r="D1185" s="100">
        <v>5</v>
      </c>
      <c r="E1185" s="100">
        <v>2000</v>
      </c>
      <c r="F1185" s="100">
        <v>2200</v>
      </c>
      <c r="G1185" s="100">
        <v>223</v>
      </c>
      <c r="H1185" s="100"/>
      <c r="I1185" s="233" t="s">
        <v>407</v>
      </c>
      <c r="J1185" s="171">
        <f>J1186</f>
        <v>0</v>
      </c>
      <c r="K1185" s="171">
        <f t="shared" si="396"/>
        <v>0</v>
      </c>
      <c r="L1185" s="171">
        <f t="shared" si="396"/>
        <v>0</v>
      </c>
      <c r="M1185" s="171">
        <f t="shared" si="396"/>
        <v>0</v>
      </c>
      <c r="N1185" s="171">
        <f t="shared" si="396"/>
        <v>0</v>
      </c>
      <c r="O1185" s="171">
        <f t="shared" si="396"/>
        <v>0</v>
      </c>
      <c r="P1185" s="171">
        <f t="shared" si="396"/>
        <v>0</v>
      </c>
      <c r="Q1185" s="171"/>
      <c r="R1185" s="405"/>
      <c r="S1185" s="171"/>
      <c r="T1185" s="63"/>
      <c r="U1185" s="76"/>
    </row>
    <row r="1186" spans="1:21" s="45" customFormat="1" hidden="1">
      <c r="A1186" s="76"/>
      <c r="B1186" s="308">
        <v>2014</v>
      </c>
      <c r="C1186" s="145">
        <v>8300</v>
      </c>
      <c r="D1186" s="308">
        <v>5</v>
      </c>
      <c r="E1186" s="308">
        <v>2000</v>
      </c>
      <c r="F1186" s="308">
        <v>2200</v>
      </c>
      <c r="G1186" s="308">
        <v>223</v>
      </c>
      <c r="H1186" s="308">
        <v>1</v>
      </c>
      <c r="I1186" s="429" t="s">
        <v>407</v>
      </c>
      <c r="J1186" s="70">
        <v>0</v>
      </c>
      <c r="K1186" s="70">
        <v>0</v>
      </c>
      <c r="L1186" s="407">
        <f>J1186+K1186</f>
        <v>0</v>
      </c>
      <c r="M1186" s="70">
        <v>0</v>
      </c>
      <c r="N1186" s="70">
        <v>0</v>
      </c>
      <c r="O1186" s="407">
        <f>+M1186+N1186</f>
        <v>0</v>
      </c>
      <c r="P1186" s="407">
        <f>+L1186+O1186</f>
        <v>0</v>
      </c>
      <c r="Q1186" s="72" t="s">
        <v>54</v>
      </c>
      <c r="R1186" s="71"/>
      <c r="S1186" s="72"/>
      <c r="T1186" s="73" t="s">
        <v>48</v>
      </c>
      <c r="U1186" s="76"/>
    </row>
    <row r="1187" spans="1:21" s="77" customFormat="1" hidden="1">
      <c r="A1187" s="76"/>
      <c r="B1187" s="402">
        <v>2014</v>
      </c>
      <c r="C1187" s="403">
        <v>8300</v>
      </c>
      <c r="D1187" s="402">
        <v>5</v>
      </c>
      <c r="E1187" s="402">
        <v>2000</v>
      </c>
      <c r="F1187" s="402">
        <v>2400</v>
      </c>
      <c r="G1187" s="402"/>
      <c r="H1187" s="402"/>
      <c r="I1187" s="232" t="s">
        <v>750</v>
      </c>
      <c r="J1187" s="170">
        <f>J1188</f>
        <v>0</v>
      </c>
      <c r="K1187" s="170">
        <f t="shared" ref="K1187:P1188" si="397">K1188</f>
        <v>0</v>
      </c>
      <c r="L1187" s="170">
        <f t="shared" si="397"/>
        <v>0</v>
      </c>
      <c r="M1187" s="170">
        <f t="shared" si="397"/>
        <v>0</v>
      </c>
      <c r="N1187" s="170">
        <f t="shared" si="397"/>
        <v>0</v>
      </c>
      <c r="O1187" s="170">
        <f t="shared" si="397"/>
        <v>0</v>
      </c>
      <c r="P1187" s="170">
        <f t="shared" si="397"/>
        <v>0</v>
      </c>
      <c r="Q1187" s="170"/>
      <c r="R1187" s="404"/>
      <c r="S1187" s="170"/>
      <c r="T1187" s="57"/>
      <c r="U1187" s="76"/>
    </row>
    <row r="1188" spans="1:21" s="79" customFormat="1" hidden="1">
      <c r="A1188" s="76"/>
      <c r="B1188" s="100">
        <v>2014</v>
      </c>
      <c r="C1188" s="245">
        <v>8300</v>
      </c>
      <c r="D1188" s="100">
        <v>5</v>
      </c>
      <c r="E1188" s="100">
        <v>2000</v>
      </c>
      <c r="F1188" s="100">
        <v>2400</v>
      </c>
      <c r="G1188" s="100">
        <v>246</v>
      </c>
      <c r="H1188" s="100"/>
      <c r="I1188" s="233" t="s">
        <v>70</v>
      </c>
      <c r="J1188" s="171">
        <f>J1189</f>
        <v>0</v>
      </c>
      <c r="K1188" s="171">
        <f t="shared" si="397"/>
        <v>0</v>
      </c>
      <c r="L1188" s="171">
        <f t="shared" si="397"/>
        <v>0</v>
      </c>
      <c r="M1188" s="171">
        <f t="shared" si="397"/>
        <v>0</v>
      </c>
      <c r="N1188" s="171">
        <f t="shared" si="397"/>
        <v>0</v>
      </c>
      <c r="O1188" s="171">
        <f t="shared" si="397"/>
        <v>0</v>
      </c>
      <c r="P1188" s="171">
        <f t="shared" si="397"/>
        <v>0</v>
      </c>
      <c r="Q1188" s="171"/>
      <c r="R1188" s="405"/>
      <c r="S1188" s="206"/>
      <c r="T1188" s="63"/>
      <c r="U1188" s="76"/>
    </row>
    <row r="1189" spans="1:21" s="45" customFormat="1" hidden="1">
      <c r="A1189" s="76"/>
      <c r="B1189" s="445">
        <v>2014</v>
      </c>
      <c r="C1189" s="142">
        <v>8300</v>
      </c>
      <c r="D1189" s="445">
        <v>5</v>
      </c>
      <c r="E1189" s="445">
        <v>2000</v>
      </c>
      <c r="F1189" s="445">
        <v>2400</v>
      </c>
      <c r="G1189" s="445">
        <v>246</v>
      </c>
      <c r="H1189" s="445">
        <v>1</v>
      </c>
      <c r="I1189" s="406" t="s">
        <v>70</v>
      </c>
      <c r="J1189" s="70">
        <v>0</v>
      </c>
      <c r="K1189" s="70">
        <v>0</v>
      </c>
      <c r="L1189" s="407">
        <f>J1189+K1189</f>
        <v>0</v>
      </c>
      <c r="M1189" s="70">
        <v>0</v>
      </c>
      <c r="N1189" s="70">
        <v>0</v>
      </c>
      <c r="O1189" s="407">
        <f>+M1189+N1189</f>
        <v>0</v>
      </c>
      <c r="P1189" s="407">
        <f>+L1189+O1189</f>
        <v>0</v>
      </c>
      <c r="Q1189" s="72" t="s">
        <v>54</v>
      </c>
      <c r="R1189" s="71"/>
      <c r="S1189" s="442"/>
      <c r="T1189" s="73" t="s">
        <v>48</v>
      </c>
      <c r="U1189" s="76"/>
    </row>
    <row r="1190" spans="1:21" s="77" customFormat="1" hidden="1">
      <c r="A1190" s="76"/>
      <c r="B1190" s="402">
        <v>2014</v>
      </c>
      <c r="C1190" s="403">
        <v>8300</v>
      </c>
      <c r="D1190" s="402">
        <v>5</v>
      </c>
      <c r="E1190" s="402">
        <v>2000</v>
      </c>
      <c r="F1190" s="402">
        <v>2500</v>
      </c>
      <c r="G1190" s="402"/>
      <c r="H1190" s="402"/>
      <c r="I1190" s="232" t="s">
        <v>230</v>
      </c>
      <c r="J1190" s="170">
        <f>J1191+J1193+J1195</f>
        <v>0</v>
      </c>
      <c r="K1190" s="170">
        <f t="shared" ref="K1190:P1190" si="398">K1191+K1193+K1195</f>
        <v>0</v>
      </c>
      <c r="L1190" s="170">
        <f t="shared" si="398"/>
        <v>0</v>
      </c>
      <c r="M1190" s="170">
        <f t="shared" si="398"/>
        <v>0</v>
      </c>
      <c r="N1190" s="170">
        <f t="shared" si="398"/>
        <v>0</v>
      </c>
      <c r="O1190" s="170">
        <f t="shared" si="398"/>
        <v>0</v>
      </c>
      <c r="P1190" s="170">
        <f t="shared" si="398"/>
        <v>0</v>
      </c>
      <c r="Q1190" s="170"/>
      <c r="R1190" s="404"/>
      <c r="S1190" s="170"/>
      <c r="T1190" s="57"/>
      <c r="U1190" s="76"/>
    </row>
    <row r="1191" spans="1:21" s="79" customFormat="1" hidden="1">
      <c r="A1191" s="76"/>
      <c r="B1191" s="100">
        <v>2014</v>
      </c>
      <c r="C1191" s="245">
        <v>8300</v>
      </c>
      <c r="D1191" s="100">
        <v>5</v>
      </c>
      <c r="E1191" s="100">
        <v>2000</v>
      </c>
      <c r="F1191" s="100">
        <v>2500</v>
      </c>
      <c r="G1191" s="100">
        <v>251</v>
      </c>
      <c r="H1191" s="100"/>
      <c r="I1191" s="233" t="s">
        <v>231</v>
      </c>
      <c r="J1191" s="171">
        <f>J1192</f>
        <v>0</v>
      </c>
      <c r="K1191" s="171">
        <f t="shared" ref="K1191:P1191" si="399">K1192</f>
        <v>0</v>
      </c>
      <c r="L1191" s="171">
        <f t="shared" si="399"/>
        <v>0</v>
      </c>
      <c r="M1191" s="171">
        <f t="shared" si="399"/>
        <v>0</v>
      </c>
      <c r="N1191" s="171">
        <f t="shared" si="399"/>
        <v>0</v>
      </c>
      <c r="O1191" s="171">
        <f t="shared" si="399"/>
        <v>0</v>
      </c>
      <c r="P1191" s="171">
        <f t="shared" si="399"/>
        <v>0</v>
      </c>
      <c r="Q1191" s="171"/>
      <c r="R1191" s="405"/>
      <c r="S1191" s="171"/>
      <c r="T1191" s="63"/>
      <c r="U1191" s="76"/>
    </row>
    <row r="1192" spans="1:21" s="45" customFormat="1" ht="60.75" hidden="1">
      <c r="A1192" s="76"/>
      <c r="B1192" s="445">
        <v>2014</v>
      </c>
      <c r="C1192" s="142">
        <v>8300</v>
      </c>
      <c r="D1192" s="445">
        <v>5</v>
      </c>
      <c r="E1192" s="445">
        <v>2000</v>
      </c>
      <c r="F1192" s="445">
        <v>2500</v>
      </c>
      <c r="G1192" s="445">
        <v>251</v>
      </c>
      <c r="H1192" s="445">
        <v>1</v>
      </c>
      <c r="I1192" s="406" t="s">
        <v>231</v>
      </c>
      <c r="J1192" s="70">
        <v>0</v>
      </c>
      <c r="K1192" s="70">
        <v>0</v>
      </c>
      <c r="L1192" s="407">
        <f>J1192+K1192</f>
        <v>0</v>
      </c>
      <c r="M1192" s="70">
        <v>0</v>
      </c>
      <c r="N1192" s="70">
        <v>0</v>
      </c>
      <c r="O1192" s="407">
        <f>+M1192+N1192</f>
        <v>0</v>
      </c>
      <c r="P1192" s="407">
        <f>+L1192+O1192</f>
        <v>0</v>
      </c>
      <c r="Q1192" s="422" t="s">
        <v>232</v>
      </c>
      <c r="R1192" s="71"/>
      <c r="S1192" s="72"/>
      <c r="T1192" s="138" t="s">
        <v>229</v>
      </c>
      <c r="U1192" s="76"/>
    </row>
    <row r="1193" spans="1:21" s="79" customFormat="1" hidden="1">
      <c r="A1193" s="76"/>
      <c r="B1193" s="100">
        <v>2014</v>
      </c>
      <c r="C1193" s="245">
        <v>8300</v>
      </c>
      <c r="D1193" s="100">
        <v>5</v>
      </c>
      <c r="E1193" s="100">
        <v>2000</v>
      </c>
      <c r="F1193" s="100">
        <v>2500</v>
      </c>
      <c r="G1193" s="100">
        <v>255</v>
      </c>
      <c r="H1193" s="100"/>
      <c r="I1193" s="233" t="s">
        <v>234</v>
      </c>
      <c r="J1193" s="171">
        <f>J1194</f>
        <v>0</v>
      </c>
      <c r="K1193" s="171">
        <f t="shared" ref="K1193:P1193" si="400">K1194</f>
        <v>0</v>
      </c>
      <c r="L1193" s="171">
        <f t="shared" si="400"/>
        <v>0</v>
      </c>
      <c r="M1193" s="171">
        <f t="shared" si="400"/>
        <v>0</v>
      </c>
      <c r="N1193" s="171">
        <f t="shared" si="400"/>
        <v>0</v>
      </c>
      <c r="O1193" s="171">
        <f t="shared" si="400"/>
        <v>0</v>
      </c>
      <c r="P1193" s="171">
        <f t="shared" si="400"/>
        <v>0</v>
      </c>
      <c r="Q1193" s="171"/>
      <c r="R1193" s="405"/>
      <c r="S1193" s="171"/>
      <c r="T1193" s="63"/>
      <c r="U1193" s="76"/>
    </row>
    <row r="1194" spans="1:21" s="45" customFormat="1" hidden="1">
      <c r="A1194" s="76"/>
      <c r="B1194" s="445">
        <v>2014</v>
      </c>
      <c r="C1194" s="142">
        <v>8300</v>
      </c>
      <c r="D1194" s="445">
        <v>5</v>
      </c>
      <c r="E1194" s="445">
        <v>2000</v>
      </c>
      <c r="F1194" s="445">
        <v>2500</v>
      </c>
      <c r="G1194" s="445">
        <v>255</v>
      </c>
      <c r="H1194" s="445">
        <v>1</v>
      </c>
      <c r="I1194" s="406" t="s">
        <v>234</v>
      </c>
      <c r="J1194" s="70">
        <v>0</v>
      </c>
      <c r="K1194" s="70">
        <v>0</v>
      </c>
      <c r="L1194" s="407">
        <f>J1194+K1194</f>
        <v>0</v>
      </c>
      <c r="M1194" s="70">
        <v>0</v>
      </c>
      <c r="N1194" s="70">
        <v>0</v>
      </c>
      <c r="O1194" s="407">
        <f>+M1194+N1194</f>
        <v>0</v>
      </c>
      <c r="P1194" s="407">
        <f>+L1194+O1194</f>
        <v>0</v>
      </c>
      <c r="Q1194" s="422" t="s">
        <v>54</v>
      </c>
      <c r="R1194" s="71"/>
      <c r="S1194" s="72"/>
      <c r="T1194" s="138" t="s">
        <v>229</v>
      </c>
      <c r="U1194" s="76"/>
    </row>
    <row r="1195" spans="1:21" s="79" customFormat="1" hidden="1">
      <c r="A1195" s="76"/>
      <c r="B1195" s="100">
        <v>2014</v>
      </c>
      <c r="C1195" s="245">
        <v>8300</v>
      </c>
      <c r="D1195" s="100">
        <v>5</v>
      </c>
      <c r="E1195" s="100">
        <v>2000</v>
      </c>
      <c r="F1195" s="100">
        <v>2500</v>
      </c>
      <c r="G1195" s="100">
        <v>259</v>
      </c>
      <c r="H1195" s="100"/>
      <c r="I1195" s="233" t="s">
        <v>235</v>
      </c>
      <c r="J1195" s="171">
        <f>J1196</f>
        <v>0</v>
      </c>
      <c r="K1195" s="171">
        <f t="shared" ref="K1195:P1195" si="401">K1196</f>
        <v>0</v>
      </c>
      <c r="L1195" s="171">
        <f t="shared" si="401"/>
        <v>0</v>
      </c>
      <c r="M1195" s="171">
        <f t="shared" si="401"/>
        <v>0</v>
      </c>
      <c r="N1195" s="171">
        <f t="shared" si="401"/>
        <v>0</v>
      </c>
      <c r="O1195" s="171">
        <f t="shared" si="401"/>
        <v>0</v>
      </c>
      <c r="P1195" s="171">
        <f t="shared" si="401"/>
        <v>0</v>
      </c>
      <c r="Q1195" s="171"/>
      <c r="R1195" s="405"/>
      <c r="S1195" s="171"/>
      <c r="T1195" s="63"/>
      <c r="U1195" s="76"/>
    </row>
    <row r="1196" spans="1:21" s="45" customFormat="1" ht="60.75" hidden="1">
      <c r="A1196" s="76"/>
      <c r="B1196" s="445">
        <v>2014</v>
      </c>
      <c r="C1196" s="142">
        <v>8300</v>
      </c>
      <c r="D1196" s="445">
        <v>5</v>
      </c>
      <c r="E1196" s="445">
        <v>2000</v>
      </c>
      <c r="F1196" s="445">
        <v>2500</v>
      </c>
      <c r="G1196" s="445">
        <v>259</v>
      </c>
      <c r="H1196" s="445">
        <v>1</v>
      </c>
      <c r="I1196" s="406" t="s">
        <v>235</v>
      </c>
      <c r="J1196" s="70">
        <v>0</v>
      </c>
      <c r="K1196" s="70">
        <v>0</v>
      </c>
      <c r="L1196" s="407">
        <f>J1196+K1196</f>
        <v>0</v>
      </c>
      <c r="M1196" s="70">
        <v>0</v>
      </c>
      <c r="N1196" s="70">
        <v>0</v>
      </c>
      <c r="O1196" s="407">
        <f>+M1196+N1196</f>
        <v>0</v>
      </c>
      <c r="P1196" s="407">
        <f>+L1196+O1196</f>
        <v>0</v>
      </c>
      <c r="Q1196" s="422" t="s">
        <v>232</v>
      </c>
      <c r="R1196" s="71"/>
      <c r="S1196" s="72"/>
      <c r="T1196" s="138" t="s">
        <v>229</v>
      </c>
      <c r="U1196" s="76"/>
    </row>
    <row r="1197" spans="1:21" s="77" customFormat="1" hidden="1">
      <c r="A1197" s="76"/>
      <c r="B1197" s="402">
        <v>2014</v>
      </c>
      <c r="C1197" s="403">
        <v>8300</v>
      </c>
      <c r="D1197" s="402">
        <v>5</v>
      </c>
      <c r="E1197" s="402">
        <v>2000</v>
      </c>
      <c r="F1197" s="402">
        <v>2800</v>
      </c>
      <c r="G1197" s="402"/>
      <c r="H1197" s="402"/>
      <c r="I1197" s="232" t="s">
        <v>447</v>
      </c>
      <c r="J1197" s="170">
        <f>J1198</f>
        <v>0</v>
      </c>
      <c r="K1197" s="170">
        <f t="shared" ref="K1197:P1198" si="402">K1198</f>
        <v>0</v>
      </c>
      <c r="L1197" s="170">
        <f t="shared" si="402"/>
        <v>0</v>
      </c>
      <c r="M1197" s="170">
        <f t="shared" si="402"/>
        <v>0</v>
      </c>
      <c r="N1197" s="170">
        <f t="shared" si="402"/>
        <v>0</v>
      </c>
      <c r="O1197" s="170">
        <f t="shared" si="402"/>
        <v>0</v>
      </c>
      <c r="P1197" s="170">
        <f t="shared" si="402"/>
        <v>0</v>
      </c>
      <c r="Q1197" s="170"/>
      <c r="R1197" s="404"/>
      <c r="S1197" s="170"/>
      <c r="T1197" s="57"/>
      <c r="U1197" s="76"/>
    </row>
    <row r="1198" spans="1:21" s="79" customFormat="1" hidden="1">
      <c r="A1198" s="76"/>
      <c r="B1198" s="100">
        <v>2014</v>
      </c>
      <c r="C1198" s="245">
        <v>8300</v>
      </c>
      <c r="D1198" s="100">
        <v>5</v>
      </c>
      <c r="E1198" s="100">
        <v>2000</v>
      </c>
      <c r="F1198" s="100">
        <v>2800</v>
      </c>
      <c r="G1198" s="100">
        <v>283</v>
      </c>
      <c r="H1198" s="100"/>
      <c r="I1198" s="233" t="s">
        <v>751</v>
      </c>
      <c r="J1198" s="171">
        <f>J1199</f>
        <v>0</v>
      </c>
      <c r="K1198" s="171">
        <f t="shared" si="402"/>
        <v>0</v>
      </c>
      <c r="L1198" s="171">
        <f t="shared" si="402"/>
        <v>0</v>
      </c>
      <c r="M1198" s="171">
        <f t="shared" si="402"/>
        <v>0</v>
      </c>
      <c r="N1198" s="171">
        <f t="shared" si="402"/>
        <v>0</v>
      </c>
      <c r="O1198" s="171">
        <f t="shared" si="402"/>
        <v>0</v>
      </c>
      <c r="P1198" s="171">
        <f t="shared" si="402"/>
        <v>0</v>
      </c>
      <c r="Q1198" s="171"/>
      <c r="R1198" s="405"/>
      <c r="S1198" s="171"/>
      <c r="T1198" s="63"/>
      <c r="U1198" s="76"/>
    </row>
    <row r="1199" spans="1:21" s="45" customFormat="1" hidden="1">
      <c r="A1199" s="76"/>
      <c r="B1199" s="308">
        <v>2014</v>
      </c>
      <c r="C1199" s="145">
        <v>8300</v>
      </c>
      <c r="D1199" s="308">
        <v>5</v>
      </c>
      <c r="E1199" s="308">
        <v>2000</v>
      </c>
      <c r="F1199" s="308">
        <v>2800</v>
      </c>
      <c r="G1199" s="308">
        <v>283</v>
      </c>
      <c r="H1199" s="308">
        <v>1</v>
      </c>
      <c r="I1199" s="406" t="s">
        <v>752</v>
      </c>
      <c r="J1199" s="70"/>
      <c r="K1199" s="70"/>
      <c r="L1199" s="407">
        <f>+J1199+K1199</f>
        <v>0</v>
      </c>
      <c r="M1199" s="70"/>
      <c r="N1199" s="70"/>
      <c r="O1199" s="407">
        <f>+M1199+N1199</f>
        <v>0</v>
      </c>
      <c r="P1199" s="407">
        <f>+L1199+O1199</f>
        <v>0</v>
      </c>
      <c r="Q1199" s="72" t="s">
        <v>54</v>
      </c>
      <c r="R1199" s="71"/>
      <c r="S1199" s="72"/>
      <c r="T1199" s="138" t="s">
        <v>229</v>
      </c>
      <c r="U1199" s="76"/>
    </row>
    <row r="1200" spans="1:21" s="77" customFormat="1" hidden="1">
      <c r="A1200" s="76"/>
      <c r="B1200" s="402">
        <v>2014</v>
      </c>
      <c r="C1200" s="403">
        <v>8300</v>
      </c>
      <c r="D1200" s="402">
        <v>5</v>
      </c>
      <c r="E1200" s="402">
        <v>2000</v>
      </c>
      <c r="F1200" s="402">
        <v>2900</v>
      </c>
      <c r="G1200" s="402"/>
      <c r="H1200" s="402"/>
      <c r="I1200" s="232" t="s">
        <v>81</v>
      </c>
      <c r="J1200" s="170">
        <f>+J1201</f>
        <v>0</v>
      </c>
      <c r="K1200" s="170">
        <f t="shared" ref="K1200:P1200" si="403">+K1201</f>
        <v>0</v>
      </c>
      <c r="L1200" s="170">
        <f t="shared" si="403"/>
        <v>0</v>
      </c>
      <c r="M1200" s="170">
        <f t="shared" si="403"/>
        <v>0</v>
      </c>
      <c r="N1200" s="170">
        <f t="shared" si="403"/>
        <v>0</v>
      </c>
      <c r="O1200" s="170">
        <f t="shared" si="403"/>
        <v>0</v>
      </c>
      <c r="P1200" s="170">
        <f t="shared" si="403"/>
        <v>0</v>
      </c>
      <c r="Q1200" s="170"/>
      <c r="R1200" s="404"/>
      <c r="S1200" s="170"/>
      <c r="T1200" s="57"/>
      <c r="U1200" s="76"/>
    </row>
    <row r="1201" spans="1:21" s="79" customFormat="1" ht="40.5" hidden="1">
      <c r="A1201" s="76"/>
      <c r="B1201" s="100">
        <v>2014</v>
      </c>
      <c r="C1201" s="245">
        <v>8300</v>
      </c>
      <c r="D1201" s="100">
        <v>5</v>
      </c>
      <c r="E1201" s="100">
        <v>2000</v>
      </c>
      <c r="F1201" s="100">
        <v>2900</v>
      </c>
      <c r="G1201" s="100">
        <v>297</v>
      </c>
      <c r="H1201" s="100"/>
      <c r="I1201" s="233" t="s">
        <v>495</v>
      </c>
      <c r="J1201" s="171">
        <f>J1202</f>
        <v>0</v>
      </c>
      <c r="K1201" s="171">
        <f t="shared" ref="K1201:P1201" si="404">K1202</f>
        <v>0</v>
      </c>
      <c r="L1201" s="171">
        <f t="shared" si="404"/>
        <v>0</v>
      </c>
      <c r="M1201" s="171">
        <f t="shared" si="404"/>
        <v>0</v>
      </c>
      <c r="N1201" s="171">
        <f t="shared" si="404"/>
        <v>0</v>
      </c>
      <c r="O1201" s="171">
        <f t="shared" si="404"/>
        <v>0</v>
      </c>
      <c r="P1201" s="171">
        <f t="shared" si="404"/>
        <v>0</v>
      </c>
      <c r="Q1201" s="171"/>
      <c r="R1201" s="405"/>
      <c r="S1201" s="171"/>
      <c r="T1201" s="63"/>
      <c r="U1201" s="76"/>
    </row>
    <row r="1202" spans="1:21" s="45" customFormat="1" ht="40.5" hidden="1">
      <c r="A1202" s="76"/>
      <c r="B1202" s="308">
        <v>2014</v>
      </c>
      <c r="C1202" s="145">
        <v>8300</v>
      </c>
      <c r="D1202" s="308">
        <v>5</v>
      </c>
      <c r="E1202" s="308">
        <v>2000</v>
      </c>
      <c r="F1202" s="308">
        <v>2900</v>
      </c>
      <c r="G1202" s="308">
        <v>297</v>
      </c>
      <c r="H1202" s="308">
        <v>1</v>
      </c>
      <c r="I1202" s="406" t="s">
        <v>495</v>
      </c>
      <c r="J1202" s="70"/>
      <c r="K1202" s="70"/>
      <c r="L1202" s="407">
        <f>+J1202+K1202</f>
        <v>0</v>
      </c>
      <c r="M1202" s="70"/>
      <c r="N1202" s="70"/>
      <c r="O1202" s="407">
        <f>+M1202+N1202</f>
        <v>0</v>
      </c>
      <c r="P1202" s="407">
        <f>+L1202+O1202</f>
        <v>0</v>
      </c>
      <c r="Q1202" s="72" t="s">
        <v>54</v>
      </c>
      <c r="R1202" s="71"/>
      <c r="S1202" s="72"/>
      <c r="T1202" s="138" t="s">
        <v>229</v>
      </c>
      <c r="U1202" s="76"/>
    </row>
    <row r="1203" spans="1:21" s="45" customFormat="1" hidden="1">
      <c r="A1203" s="76"/>
      <c r="B1203" s="397">
        <v>2014</v>
      </c>
      <c r="C1203" s="398">
        <v>8300</v>
      </c>
      <c r="D1203" s="397">
        <v>5</v>
      </c>
      <c r="E1203" s="397">
        <v>3000</v>
      </c>
      <c r="F1203" s="397"/>
      <c r="G1203" s="397"/>
      <c r="H1203" s="397"/>
      <c r="I1203" s="399" t="s">
        <v>83</v>
      </c>
      <c r="J1203" s="400">
        <f>J1204</f>
        <v>0</v>
      </c>
      <c r="K1203" s="400">
        <f t="shared" ref="K1203:P1205" si="405">K1204</f>
        <v>0</v>
      </c>
      <c r="L1203" s="400">
        <f t="shared" si="405"/>
        <v>0</v>
      </c>
      <c r="M1203" s="400">
        <f t="shared" si="405"/>
        <v>0</v>
      </c>
      <c r="N1203" s="400">
        <f t="shared" si="405"/>
        <v>0</v>
      </c>
      <c r="O1203" s="400">
        <f t="shared" si="405"/>
        <v>0</v>
      </c>
      <c r="P1203" s="400">
        <f t="shared" si="405"/>
        <v>0</v>
      </c>
      <c r="Q1203" s="400"/>
      <c r="R1203" s="401"/>
      <c r="S1203" s="400"/>
      <c r="T1203" s="75"/>
      <c r="U1203" s="76"/>
    </row>
    <row r="1204" spans="1:21" s="45" customFormat="1" ht="40.5" hidden="1">
      <c r="A1204" s="76"/>
      <c r="B1204" s="402">
        <v>2014</v>
      </c>
      <c r="C1204" s="403">
        <v>8300</v>
      </c>
      <c r="D1204" s="402">
        <v>5</v>
      </c>
      <c r="E1204" s="402">
        <v>3000</v>
      </c>
      <c r="F1204" s="402">
        <v>3300</v>
      </c>
      <c r="G1204" s="402"/>
      <c r="H1204" s="402"/>
      <c r="I1204" s="232" t="s">
        <v>753</v>
      </c>
      <c r="J1204" s="170">
        <f>J1205</f>
        <v>0</v>
      </c>
      <c r="K1204" s="170">
        <f t="shared" si="405"/>
        <v>0</v>
      </c>
      <c r="L1204" s="170">
        <f t="shared" si="405"/>
        <v>0</v>
      </c>
      <c r="M1204" s="170">
        <f t="shared" si="405"/>
        <v>0</v>
      </c>
      <c r="N1204" s="170">
        <f t="shared" si="405"/>
        <v>0</v>
      </c>
      <c r="O1204" s="170">
        <f t="shared" si="405"/>
        <v>0</v>
      </c>
      <c r="P1204" s="170">
        <f t="shared" si="405"/>
        <v>0</v>
      </c>
      <c r="Q1204" s="170"/>
      <c r="R1204" s="404"/>
      <c r="S1204" s="170"/>
      <c r="T1204" s="57"/>
      <c r="U1204" s="76"/>
    </row>
    <row r="1205" spans="1:21" s="45" customFormat="1" hidden="1">
      <c r="A1205" s="76"/>
      <c r="B1205" s="100">
        <v>2014</v>
      </c>
      <c r="C1205" s="245">
        <v>8300</v>
      </c>
      <c r="D1205" s="100">
        <v>5</v>
      </c>
      <c r="E1205" s="100">
        <v>3000</v>
      </c>
      <c r="F1205" s="100">
        <v>3300</v>
      </c>
      <c r="G1205" s="100">
        <v>337</v>
      </c>
      <c r="H1205" s="100"/>
      <c r="I1205" s="233" t="s">
        <v>678</v>
      </c>
      <c r="J1205" s="171">
        <f>J1206</f>
        <v>0</v>
      </c>
      <c r="K1205" s="171">
        <f t="shared" si="405"/>
        <v>0</v>
      </c>
      <c r="L1205" s="171">
        <f t="shared" si="405"/>
        <v>0</v>
      </c>
      <c r="M1205" s="171">
        <f t="shared" si="405"/>
        <v>0</v>
      </c>
      <c r="N1205" s="171">
        <f t="shared" si="405"/>
        <v>0</v>
      </c>
      <c r="O1205" s="171">
        <f t="shared" si="405"/>
        <v>0</v>
      </c>
      <c r="P1205" s="171">
        <f t="shared" si="405"/>
        <v>0</v>
      </c>
      <c r="Q1205" s="171"/>
      <c r="R1205" s="405"/>
      <c r="S1205" s="171"/>
      <c r="T1205" s="63"/>
      <c r="U1205" s="76"/>
    </row>
    <row r="1206" spans="1:21" s="45" customFormat="1" hidden="1">
      <c r="A1206" s="76"/>
      <c r="B1206" s="445">
        <v>2014</v>
      </c>
      <c r="C1206" s="142">
        <v>8300</v>
      </c>
      <c r="D1206" s="445">
        <v>5</v>
      </c>
      <c r="E1206" s="445">
        <v>3000</v>
      </c>
      <c r="F1206" s="445">
        <v>3300</v>
      </c>
      <c r="G1206" s="445">
        <v>337</v>
      </c>
      <c r="H1206" s="445">
        <v>1</v>
      </c>
      <c r="I1206" s="406" t="s">
        <v>679</v>
      </c>
      <c r="J1206" s="70">
        <v>0</v>
      </c>
      <c r="K1206" s="70">
        <v>0</v>
      </c>
      <c r="L1206" s="407">
        <f>J1206+K1206</f>
        <v>0</v>
      </c>
      <c r="M1206" s="70">
        <v>0</v>
      </c>
      <c r="N1206" s="70">
        <v>0</v>
      </c>
      <c r="O1206" s="407">
        <f>+M1206+N1206</f>
        <v>0</v>
      </c>
      <c r="P1206" s="407">
        <f>+L1206+O1206</f>
        <v>0</v>
      </c>
      <c r="Q1206" s="422" t="s">
        <v>54</v>
      </c>
      <c r="R1206" s="71"/>
      <c r="S1206" s="442"/>
      <c r="T1206" s="138" t="s">
        <v>229</v>
      </c>
      <c r="U1206" s="76"/>
    </row>
    <row r="1207" spans="1:21" s="74" customFormat="1" hidden="1">
      <c r="A1207" s="76"/>
      <c r="B1207" s="397">
        <v>2014</v>
      </c>
      <c r="C1207" s="398">
        <v>8300</v>
      </c>
      <c r="D1207" s="397">
        <v>5</v>
      </c>
      <c r="E1207" s="397">
        <v>5000</v>
      </c>
      <c r="F1207" s="397"/>
      <c r="G1207" s="397"/>
      <c r="H1207" s="397"/>
      <c r="I1207" s="399" t="s">
        <v>147</v>
      </c>
      <c r="J1207" s="400">
        <f t="shared" ref="J1207:P1207" si="406">J1208+J1242+J1248+J1269+J1272+J1283</f>
        <v>0</v>
      </c>
      <c r="K1207" s="400">
        <f t="shared" si="406"/>
        <v>0</v>
      </c>
      <c r="L1207" s="400">
        <f t="shared" si="406"/>
        <v>0</v>
      </c>
      <c r="M1207" s="400">
        <f t="shared" si="406"/>
        <v>0</v>
      </c>
      <c r="N1207" s="400">
        <f t="shared" si="406"/>
        <v>0</v>
      </c>
      <c r="O1207" s="400">
        <f t="shared" si="406"/>
        <v>0</v>
      </c>
      <c r="P1207" s="400">
        <f t="shared" si="406"/>
        <v>0</v>
      </c>
      <c r="Q1207" s="400"/>
      <c r="R1207" s="401"/>
      <c r="S1207" s="400"/>
      <c r="T1207" s="75"/>
      <c r="U1207" s="76"/>
    </row>
    <row r="1208" spans="1:21" s="77" customFormat="1" hidden="1">
      <c r="A1208" s="76"/>
      <c r="B1208" s="402">
        <v>2014</v>
      </c>
      <c r="C1208" s="403">
        <v>8300</v>
      </c>
      <c r="D1208" s="402">
        <v>5</v>
      </c>
      <c r="E1208" s="402">
        <v>5000</v>
      </c>
      <c r="F1208" s="402">
        <v>5100</v>
      </c>
      <c r="G1208" s="402"/>
      <c r="H1208" s="402"/>
      <c r="I1208" s="232" t="s">
        <v>148</v>
      </c>
      <c r="J1208" s="170">
        <f>J1209+J1220+J1222+J1234</f>
        <v>0</v>
      </c>
      <c r="K1208" s="170">
        <f t="shared" ref="K1208:P1208" si="407">K1209+K1220+K1222+K1234</f>
        <v>0</v>
      </c>
      <c r="L1208" s="170">
        <f t="shared" si="407"/>
        <v>0</v>
      </c>
      <c r="M1208" s="170">
        <f t="shared" si="407"/>
        <v>0</v>
      </c>
      <c r="N1208" s="170">
        <f t="shared" si="407"/>
        <v>0</v>
      </c>
      <c r="O1208" s="170">
        <f t="shared" si="407"/>
        <v>0</v>
      </c>
      <c r="P1208" s="170">
        <f t="shared" si="407"/>
        <v>0</v>
      </c>
      <c r="Q1208" s="170"/>
      <c r="R1208" s="404"/>
      <c r="S1208" s="170"/>
      <c r="T1208" s="57"/>
      <c r="U1208" s="76"/>
    </row>
    <row r="1209" spans="1:21" s="79" customFormat="1" hidden="1">
      <c r="A1209" s="76"/>
      <c r="B1209" s="100">
        <v>2014</v>
      </c>
      <c r="C1209" s="245">
        <v>8300</v>
      </c>
      <c r="D1209" s="100">
        <v>5</v>
      </c>
      <c r="E1209" s="100">
        <v>5000</v>
      </c>
      <c r="F1209" s="100">
        <v>5100</v>
      </c>
      <c r="G1209" s="100">
        <v>511</v>
      </c>
      <c r="H1209" s="100"/>
      <c r="I1209" s="233" t="s">
        <v>149</v>
      </c>
      <c r="J1209" s="171">
        <f>SUM(J1210:J1219)</f>
        <v>0</v>
      </c>
      <c r="K1209" s="171">
        <f t="shared" ref="K1209:P1209" si="408">SUM(K1210:K1219)</f>
        <v>0</v>
      </c>
      <c r="L1209" s="171">
        <f t="shared" si="408"/>
        <v>0</v>
      </c>
      <c r="M1209" s="171">
        <f t="shared" si="408"/>
        <v>0</v>
      </c>
      <c r="N1209" s="171">
        <f t="shared" si="408"/>
        <v>0</v>
      </c>
      <c r="O1209" s="171">
        <f t="shared" si="408"/>
        <v>0</v>
      </c>
      <c r="P1209" s="171">
        <f t="shared" si="408"/>
        <v>0</v>
      </c>
      <c r="Q1209" s="171"/>
      <c r="R1209" s="405"/>
      <c r="S1209" s="171"/>
      <c r="T1209" s="63"/>
      <c r="U1209" s="76"/>
    </row>
    <row r="1210" spans="1:21" s="45" customFormat="1" hidden="1">
      <c r="A1210" s="76"/>
      <c r="B1210" s="445">
        <v>2014</v>
      </c>
      <c r="C1210" s="142">
        <v>8300</v>
      </c>
      <c r="D1210" s="445">
        <v>5</v>
      </c>
      <c r="E1210" s="445">
        <v>5000</v>
      </c>
      <c r="F1210" s="445">
        <v>5100</v>
      </c>
      <c r="G1210" s="445">
        <v>511</v>
      </c>
      <c r="H1210" s="445">
        <v>1</v>
      </c>
      <c r="I1210" s="406" t="s">
        <v>151</v>
      </c>
      <c r="J1210" s="70">
        <v>0</v>
      </c>
      <c r="K1210" s="70">
        <v>0</v>
      </c>
      <c r="L1210" s="407">
        <f t="shared" ref="L1210:L1219" si="409">J1210+K1210</f>
        <v>0</v>
      </c>
      <c r="M1210" s="70">
        <v>0</v>
      </c>
      <c r="N1210" s="70">
        <v>0</v>
      </c>
      <c r="O1210" s="407">
        <f t="shared" ref="O1210:O1219" si="410">+M1210+N1210</f>
        <v>0</v>
      </c>
      <c r="P1210" s="407">
        <f t="shared" ref="P1210:P1219" si="411">+L1210+O1210</f>
        <v>0</v>
      </c>
      <c r="Q1210" s="72" t="s">
        <v>54</v>
      </c>
      <c r="R1210" s="71"/>
      <c r="S1210" s="72"/>
      <c r="T1210" s="128" t="s">
        <v>229</v>
      </c>
      <c r="U1210" s="76"/>
    </row>
    <row r="1211" spans="1:21" s="45" customFormat="1" hidden="1">
      <c r="A1211" s="76"/>
      <c r="B1211" s="445">
        <v>2014</v>
      </c>
      <c r="C1211" s="142">
        <v>8300</v>
      </c>
      <c r="D1211" s="445">
        <v>5</v>
      </c>
      <c r="E1211" s="445">
        <v>5000</v>
      </c>
      <c r="F1211" s="445">
        <v>5100</v>
      </c>
      <c r="G1211" s="445">
        <v>511</v>
      </c>
      <c r="H1211" s="445">
        <v>2</v>
      </c>
      <c r="I1211" s="406" t="s">
        <v>754</v>
      </c>
      <c r="J1211" s="70">
        <v>0</v>
      </c>
      <c r="K1211" s="70">
        <v>0</v>
      </c>
      <c r="L1211" s="407">
        <f t="shared" si="409"/>
        <v>0</v>
      </c>
      <c r="M1211" s="70">
        <v>0</v>
      </c>
      <c r="N1211" s="70">
        <v>0</v>
      </c>
      <c r="O1211" s="407">
        <f t="shared" si="410"/>
        <v>0</v>
      </c>
      <c r="P1211" s="407">
        <f t="shared" si="411"/>
        <v>0</v>
      </c>
      <c r="Q1211" s="72" t="s">
        <v>54</v>
      </c>
      <c r="R1211" s="71"/>
      <c r="S1211" s="72"/>
      <c r="T1211" s="128" t="s">
        <v>229</v>
      </c>
      <c r="U1211" s="76"/>
    </row>
    <row r="1212" spans="1:21" s="45" customFormat="1" hidden="1">
      <c r="A1212" s="76"/>
      <c r="B1212" s="445">
        <v>2014</v>
      </c>
      <c r="C1212" s="142">
        <v>8300</v>
      </c>
      <c r="D1212" s="445">
        <v>5</v>
      </c>
      <c r="E1212" s="445">
        <v>5000</v>
      </c>
      <c r="F1212" s="445">
        <v>5100</v>
      </c>
      <c r="G1212" s="445">
        <v>511</v>
      </c>
      <c r="H1212" s="445">
        <v>3</v>
      </c>
      <c r="I1212" s="406" t="s">
        <v>273</v>
      </c>
      <c r="J1212" s="70">
        <v>0</v>
      </c>
      <c r="K1212" s="70">
        <v>0</v>
      </c>
      <c r="L1212" s="407">
        <f t="shared" si="409"/>
        <v>0</v>
      </c>
      <c r="M1212" s="70">
        <v>0</v>
      </c>
      <c r="N1212" s="70">
        <v>0</v>
      </c>
      <c r="O1212" s="407">
        <f t="shared" si="410"/>
        <v>0</v>
      </c>
      <c r="P1212" s="407">
        <f t="shared" si="411"/>
        <v>0</v>
      </c>
      <c r="Q1212" s="72" t="s">
        <v>54</v>
      </c>
      <c r="R1212" s="71"/>
      <c r="S1212" s="72"/>
      <c r="T1212" s="128" t="s">
        <v>229</v>
      </c>
      <c r="U1212" s="76"/>
    </row>
    <row r="1213" spans="1:21" s="45" customFormat="1" hidden="1">
      <c r="A1213" s="76"/>
      <c r="B1213" s="445">
        <v>2014</v>
      </c>
      <c r="C1213" s="142">
        <v>8300</v>
      </c>
      <c r="D1213" s="445">
        <v>5</v>
      </c>
      <c r="E1213" s="445">
        <v>5000</v>
      </c>
      <c r="F1213" s="445">
        <v>5100</v>
      </c>
      <c r="G1213" s="445">
        <v>511</v>
      </c>
      <c r="H1213" s="445">
        <v>4</v>
      </c>
      <c r="I1213" s="406" t="s">
        <v>156</v>
      </c>
      <c r="J1213" s="70">
        <v>0</v>
      </c>
      <c r="K1213" s="70">
        <v>0</v>
      </c>
      <c r="L1213" s="407">
        <f t="shared" si="409"/>
        <v>0</v>
      </c>
      <c r="M1213" s="70">
        <v>0</v>
      </c>
      <c r="N1213" s="70">
        <v>0</v>
      </c>
      <c r="O1213" s="407">
        <f t="shared" si="410"/>
        <v>0</v>
      </c>
      <c r="P1213" s="407">
        <f t="shared" si="411"/>
        <v>0</v>
      </c>
      <c r="Q1213" s="72" t="s">
        <v>54</v>
      </c>
      <c r="R1213" s="71"/>
      <c r="S1213" s="72"/>
      <c r="T1213" s="128" t="s">
        <v>229</v>
      </c>
      <c r="U1213" s="76"/>
    </row>
    <row r="1214" spans="1:21" s="45" customFormat="1" hidden="1">
      <c r="A1214" s="76"/>
      <c r="B1214" s="445">
        <v>2014</v>
      </c>
      <c r="C1214" s="142">
        <v>8300</v>
      </c>
      <c r="D1214" s="445">
        <v>5</v>
      </c>
      <c r="E1214" s="445">
        <v>5000</v>
      </c>
      <c r="F1214" s="445">
        <v>5100</v>
      </c>
      <c r="G1214" s="445">
        <v>511</v>
      </c>
      <c r="H1214" s="445">
        <v>5</v>
      </c>
      <c r="I1214" s="406" t="s">
        <v>755</v>
      </c>
      <c r="J1214" s="70">
        <v>0</v>
      </c>
      <c r="K1214" s="70">
        <v>0</v>
      </c>
      <c r="L1214" s="407">
        <f t="shared" si="409"/>
        <v>0</v>
      </c>
      <c r="M1214" s="70">
        <v>0</v>
      </c>
      <c r="N1214" s="70">
        <v>0</v>
      </c>
      <c r="O1214" s="407">
        <f t="shared" si="410"/>
        <v>0</v>
      </c>
      <c r="P1214" s="407">
        <f t="shared" si="411"/>
        <v>0</v>
      </c>
      <c r="Q1214" s="72" t="s">
        <v>54</v>
      </c>
      <c r="R1214" s="71"/>
      <c r="S1214" s="72"/>
      <c r="T1214" s="128" t="s">
        <v>229</v>
      </c>
      <c r="U1214" s="76"/>
    </row>
    <row r="1215" spans="1:21" s="45" customFormat="1" hidden="1">
      <c r="A1215" s="76"/>
      <c r="B1215" s="445">
        <v>2014</v>
      </c>
      <c r="C1215" s="142">
        <v>8300</v>
      </c>
      <c r="D1215" s="445">
        <v>5</v>
      </c>
      <c r="E1215" s="445">
        <v>5000</v>
      </c>
      <c r="F1215" s="445">
        <v>5100</v>
      </c>
      <c r="G1215" s="445">
        <v>511</v>
      </c>
      <c r="H1215" s="445">
        <v>6</v>
      </c>
      <c r="I1215" s="406" t="s">
        <v>527</v>
      </c>
      <c r="J1215" s="70">
        <v>0</v>
      </c>
      <c r="K1215" s="70">
        <v>0</v>
      </c>
      <c r="L1215" s="407">
        <f t="shared" si="409"/>
        <v>0</v>
      </c>
      <c r="M1215" s="70">
        <v>0</v>
      </c>
      <c r="N1215" s="70">
        <v>0</v>
      </c>
      <c r="O1215" s="407">
        <f t="shared" si="410"/>
        <v>0</v>
      </c>
      <c r="P1215" s="407">
        <f t="shared" si="411"/>
        <v>0</v>
      </c>
      <c r="Q1215" s="72" t="s">
        <v>54</v>
      </c>
      <c r="R1215" s="71"/>
      <c r="S1215" s="72"/>
      <c r="T1215" s="128" t="s">
        <v>229</v>
      </c>
      <c r="U1215" s="76"/>
    </row>
    <row r="1216" spans="1:21" s="45" customFormat="1" hidden="1">
      <c r="A1216" s="76"/>
      <c r="B1216" s="445">
        <v>2014</v>
      </c>
      <c r="C1216" s="142">
        <v>8300</v>
      </c>
      <c r="D1216" s="445">
        <v>5</v>
      </c>
      <c r="E1216" s="445">
        <v>5000</v>
      </c>
      <c r="F1216" s="445">
        <v>5100</v>
      </c>
      <c r="G1216" s="445">
        <v>511</v>
      </c>
      <c r="H1216" s="445">
        <v>7</v>
      </c>
      <c r="I1216" s="406" t="s">
        <v>756</v>
      </c>
      <c r="J1216" s="70">
        <v>0</v>
      </c>
      <c r="K1216" s="70">
        <v>0</v>
      </c>
      <c r="L1216" s="407">
        <f t="shared" si="409"/>
        <v>0</v>
      </c>
      <c r="M1216" s="70">
        <v>0</v>
      </c>
      <c r="N1216" s="70">
        <v>0</v>
      </c>
      <c r="O1216" s="407">
        <f t="shared" si="410"/>
        <v>0</v>
      </c>
      <c r="P1216" s="407">
        <f t="shared" si="411"/>
        <v>0</v>
      </c>
      <c r="Q1216" s="72" t="s">
        <v>54</v>
      </c>
      <c r="R1216" s="71"/>
      <c r="S1216" s="72"/>
      <c r="T1216" s="128" t="s">
        <v>229</v>
      </c>
      <c r="U1216" s="76"/>
    </row>
    <row r="1217" spans="1:21" s="45" customFormat="1" hidden="1">
      <c r="A1217" s="76"/>
      <c r="B1217" s="445">
        <v>2014</v>
      </c>
      <c r="C1217" s="142">
        <v>8300</v>
      </c>
      <c r="D1217" s="445">
        <v>5</v>
      </c>
      <c r="E1217" s="445">
        <v>5000</v>
      </c>
      <c r="F1217" s="445">
        <v>5100</v>
      </c>
      <c r="G1217" s="445">
        <v>511</v>
      </c>
      <c r="H1217" s="445">
        <v>8</v>
      </c>
      <c r="I1217" s="406" t="s">
        <v>166</v>
      </c>
      <c r="J1217" s="70">
        <v>0</v>
      </c>
      <c r="K1217" s="70">
        <v>0</v>
      </c>
      <c r="L1217" s="407">
        <f t="shared" si="409"/>
        <v>0</v>
      </c>
      <c r="M1217" s="70">
        <v>0</v>
      </c>
      <c r="N1217" s="70">
        <v>0</v>
      </c>
      <c r="O1217" s="407">
        <f t="shared" si="410"/>
        <v>0</v>
      </c>
      <c r="P1217" s="407">
        <f t="shared" si="411"/>
        <v>0</v>
      </c>
      <c r="Q1217" s="72" t="s">
        <v>54</v>
      </c>
      <c r="R1217" s="71"/>
      <c r="S1217" s="72"/>
      <c r="T1217" s="128" t="s">
        <v>229</v>
      </c>
      <c r="U1217" s="76"/>
    </row>
    <row r="1218" spans="1:21" s="45" customFormat="1" hidden="1">
      <c r="A1218" s="76"/>
      <c r="B1218" s="445">
        <v>2014</v>
      </c>
      <c r="C1218" s="142">
        <v>8300</v>
      </c>
      <c r="D1218" s="445">
        <v>5</v>
      </c>
      <c r="E1218" s="445">
        <v>5000</v>
      </c>
      <c r="F1218" s="445">
        <v>5100</v>
      </c>
      <c r="G1218" s="445">
        <v>511</v>
      </c>
      <c r="H1218" s="445">
        <v>9</v>
      </c>
      <c r="I1218" s="406" t="s">
        <v>283</v>
      </c>
      <c r="J1218" s="70">
        <v>0</v>
      </c>
      <c r="K1218" s="70">
        <v>0</v>
      </c>
      <c r="L1218" s="407">
        <f t="shared" si="409"/>
        <v>0</v>
      </c>
      <c r="M1218" s="70">
        <v>0</v>
      </c>
      <c r="N1218" s="70">
        <v>0</v>
      </c>
      <c r="O1218" s="407">
        <f t="shared" si="410"/>
        <v>0</v>
      </c>
      <c r="P1218" s="407">
        <f t="shared" si="411"/>
        <v>0</v>
      </c>
      <c r="Q1218" s="72" t="s">
        <v>54</v>
      </c>
      <c r="R1218" s="71"/>
      <c r="S1218" s="72"/>
      <c r="T1218" s="128" t="s">
        <v>229</v>
      </c>
      <c r="U1218" s="76"/>
    </row>
    <row r="1219" spans="1:21" s="45" customFormat="1" hidden="1">
      <c r="A1219" s="76"/>
      <c r="B1219" s="308">
        <v>2014</v>
      </c>
      <c r="C1219" s="145">
        <v>8300</v>
      </c>
      <c r="D1219" s="308">
        <v>5</v>
      </c>
      <c r="E1219" s="308">
        <v>5000</v>
      </c>
      <c r="F1219" s="308">
        <v>5100</v>
      </c>
      <c r="G1219" s="308">
        <v>511</v>
      </c>
      <c r="H1219" s="308">
        <v>10</v>
      </c>
      <c r="I1219" s="406" t="s">
        <v>279</v>
      </c>
      <c r="J1219" s="70">
        <v>0</v>
      </c>
      <c r="K1219" s="70">
        <v>0</v>
      </c>
      <c r="L1219" s="407">
        <f t="shared" si="409"/>
        <v>0</v>
      </c>
      <c r="M1219" s="70">
        <v>0</v>
      </c>
      <c r="N1219" s="70">
        <v>0</v>
      </c>
      <c r="O1219" s="407">
        <f t="shared" si="410"/>
        <v>0</v>
      </c>
      <c r="P1219" s="407">
        <f t="shared" si="411"/>
        <v>0</v>
      </c>
      <c r="Q1219" s="72" t="s">
        <v>54</v>
      </c>
      <c r="R1219" s="414"/>
      <c r="S1219" s="415"/>
      <c r="T1219" s="128" t="s">
        <v>229</v>
      </c>
      <c r="U1219" s="76"/>
    </row>
    <row r="1220" spans="1:21" s="79" customFormat="1" hidden="1">
      <c r="A1220" s="76"/>
      <c r="B1220" s="100">
        <v>2014</v>
      </c>
      <c r="C1220" s="245">
        <v>8300</v>
      </c>
      <c r="D1220" s="100">
        <v>5</v>
      </c>
      <c r="E1220" s="100">
        <v>5000</v>
      </c>
      <c r="F1220" s="100">
        <v>5100</v>
      </c>
      <c r="G1220" s="100">
        <v>512</v>
      </c>
      <c r="H1220" s="100"/>
      <c r="I1220" s="233" t="s">
        <v>285</v>
      </c>
      <c r="J1220" s="171">
        <f>J1221</f>
        <v>0</v>
      </c>
      <c r="K1220" s="171">
        <f t="shared" ref="K1220:P1220" si="412">K1221</f>
        <v>0</v>
      </c>
      <c r="L1220" s="171">
        <f t="shared" si="412"/>
        <v>0</v>
      </c>
      <c r="M1220" s="171">
        <f t="shared" si="412"/>
        <v>0</v>
      </c>
      <c r="N1220" s="171">
        <f t="shared" si="412"/>
        <v>0</v>
      </c>
      <c r="O1220" s="171">
        <f t="shared" si="412"/>
        <v>0</v>
      </c>
      <c r="P1220" s="171">
        <f t="shared" si="412"/>
        <v>0</v>
      </c>
      <c r="Q1220" s="171"/>
      <c r="R1220" s="405"/>
      <c r="S1220" s="171"/>
      <c r="T1220" s="63"/>
      <c r="U1220" s="76"/>
    </row>
    <row r="1221" spans="1:21" s="45" customFormat="1" hidden="1">
      <c r="A1221" s="76"/>
      <c r="B1221" s="445">
        <v>2014</v>
      </c>
      <c r="C1221" s="142">
        <v>8300</v>
      </c>
      <c r="D1221" s="445">
        <v>5</v>
      </c>
      <c r="E1221" s="445">
        <v>5000</v>
      </c>
      <c r="F1221" s="445">
        <v>5100</v>
      </c>
      <c r="G1221" s="445">
        <v>512</v>
      </c>
      <c r="H1221" s="445">
        <v>1</v>
      </c>
      <c r="I1221" s="406" t="s">
        <v>757</v>
      </c>
      <c r="J1221" s="70">
        <v>0</v>
      </c>
      <c r="K1221" s="70">
        <v>0</v>
      </c>
      <c r="L1221" s="407">
        <f>J1221+K1221</f>
        <v>0</v>
      </c>
      <c r="M1221" s="70">
        <v>0</v>
      </c>
      <c r="N1221" s="70">
        <v>0</v>
      </c>
      <c r="O1221" s="407">
        <f>+M1221+N1221</f>
        <v>0</v>
      </c>
      <c r="P1221" s="407">
        <f>+L1221+O1221</f>
        <v>0</v>
      </c>
      <c r="Q1221" s="72" t="s">
        <v>54</v>
      </c>
      <c r="R1221" s="71"/>
      <c r="S1221" s="72"/>
      <c r="T1221" s="128" t="s">
        <v>229</v>
      </c>
      <c r="U1221" s="76"/>
    </row>
    <row r="1222" spans="1:21" s="79" customFormat="1" hidden="1">
      <c r="A1222" s="76"/>
      <c r="B1222" s="100">
        <v>2014</v>
      </c>
      <c r="C1222" s="245">
        <v>8300</v>
      </c>
      <c r="D1222" s="100">
        <v>5</v>
      </c>
      <c r="E1222" s="100">
        <v>5000</v>
      </c>
      <c r="F1222" s="100">
        <v>5100</v>
      </c>
      <c r="G1222" s="100">
        <v>515</v>
      </c>
      <c r="H1222" s="100"/>
      <c r="I1222" s="233" t="s">
        <v>168</v>
      </c>
      <c r="J1222" s="171">
        <f>SUM(J1223:J1233)</f>
        <v>0</v>
      </c>
      <c r="K1222" s="171">
        <f t="shared" ref="K1222:P1222" si="413">SUM(K1223:K1233)</f>
        <v>0</v>
      </c>
      <c r="L1222" s="171">
        <f t="shared" si="413"/>
        <v>0</v>
      </c>
      <c r="M1222" s="171">
        <f t="shared" si="413"/>
        <v>0</v>
      </c>
      <c r="N1222" s="171">
        <f t="shared" si="413"/>
        <v>0</v>
      </c>
      <c r="O1222" s="171">
        <f t="shared" si="413"/>
        <v>0</v>
      </c>
      <c r="P1222" s="171">
        <f t="shared" si="413"/>
        <v>0</v>
      </c>
      <c r="Q1222" s="171"/>
      <c r="R1222" s="405"/>
      <c r="S1222" s="171"/>
      <c r="T1222" s="63"/>
      <c r="U1222" s="76"/>
    </row>
    <row r="1223" spans="1:21" s="45" customFormat="1" hidden="1">
      <c r="A1223" s="76"/>
      <c r="B1223" s="445">
        <v>2014</v>
      </c>
      <c r="C1223" s="142">
        <v>8300</v>
      </c>
      <c r="D1223" s="445">
        <v>5</v>
      </c>
      <c r="E1223" s="445">
        <v>5000</v>
      </c>
      <c r="F1223" s="445">
        <v>5100</v>
      </c>
      <c r="G1223" s="445">
        <v>515</v>
      </c>
      <c r="H1223" s="445">
        <v>1</v>
      </c>
      <c r="I1223" s="406" t="s">
        <v>171</v>
      </c>
      <c r="J1223" s="70">
        <v>0</v>
      </c>
      <c r="K1223" s="70">
        <v>0</v>
      </c>
      <c r="L1223" s="407">
        <f t="shared" ref="L1223:L1233" si="414">J1223+K1223</f>
        <v>0</v>
      </c>
      <c r="M1223" s="70">
        <v>0</v>
      </c>
      <c r="N1223" s="70">
        <v>0</v>
      </c>
      <c r="O1223" s="407">
        <f t="shared" ref="O1223:O1233" si="415">+M1223+N1223</f>
        <v>0</v>
      </c>
      <c r="P1223" s="407">
        <f t="shared" ref="P1223:P1233" si="416">+L1223+O1223</f>
        <v>0</v>
      </c>
      <c r="Q1223" s="72" t="s">
        <v>54</v>
      </c>
      <c r="R1223" s="71"/>
      <c r="S1223" s="72"/>
      <c r="T1223" s="128" t="s">
        <v>229</v>
      </c>
      <c r="U1223" s="76"/>
    </row>
    <row r="1224" spans="1:21" s="45" customFormat="1" hidden="1">
      <c r="A1224" s="76"/>
      <c r="B1224" s="445">
        <v>2014</v>
      </c>
      <c r="C1224" s="142">
        <v>8300</v>
      </c>
      <c r="D1224" s="445">
        <v>5</v>
      </c>
      <c r="E1224" s="445">
        <v>5000</v>
      </c>
      <c r="F1224" s="445">
        <v>5100</v>
      </c>
      <c r="G1224" s="445">
        <v>515</v>
      </c>
      <c r="H1224" s="445">
        <v>2</v>
      </c>
      <c r="I1224" s="406" t="s">
        <v>172</v>
      </c>
      <c r="J1224" s="70">
        <v>0</v>
      </c>
      <c r="K1224" s="70">
        <v>0</v>
      </c>
      <c r="L1224" s="407">
        <f t="shared" si="414"/>
        <v>0</v>
      </c>
      <c r="M1224" s="70">
        <v>0</v>
      </c>
      <c r="N1224" s="70">
        <v>0</v>
      </c>
      <c r="O1224" s="407">
        <f t="shared" si="415"/>
        <v>0</v>
      </c>
      <c r="P1224" s="407">
        <f t="shared" si="416"/>
        <v>0</v>
      </c>
      <c r="Q1224" s="72" t="s">
        <v>54</v>
      </c>
      <c r="R1224" s="71"/>
      <c r="S1224" s="72"/>
      <c r="T1224" s="128" t="s">
        <v>229</v>
      </c>
      <c r="U1224" s="76"/>
    </row>
    <row r="1225" spans="1:21" s="45" customFormat="1" hidden="1">
      <c r="A1225" s="76"/>
      <c r="B1225" s="445">
        <v>2014</v>
      </c>
      <c r="C1225" s="142">
        <v>8300</v>
      </c>
      <c r="D1225" s="445">
        <v>5</v>
      </c>
      <c r="E1225" s="445">
        <v>5000</v>
      </c>
      <c r="F1225" s="445">
        <v>5100</v>
      </c>
      <c r="G1225" s="445">
        <v>515</v>
      </c>
      <c r="H1225" s="445">
        <v>3</v>
      </c>
      <c r="I1225" s="406" t="s">
        <v>758</v>
      </c>
      <c r="J1225" s="70">
        <v>0</v>
      </c>
      <c r="K1225" s="70">
        <v>0</v>
      </c>
      <c r="L1225" s="407">
        <f t="shared" si="414"/>
        <v>0</v>
      </c>
      <c r="M1225" s="70">
        <v>0</v>
      </c>
      <c r="N1225" s="70">
        <v>0</v>
      </c>
      <c r="O1225" s="407">
        <f t="shared" si="415"/>
        <v>0</v>
      </c>
      <c r="P1225" s="407">
        <f t="shared" si="416"/>
        <v>0</v>
      </c>
      <c r="Q1225" s="72" t="s">
        <v>54</v>
      </c>
      <c r="R1225" s="71"/>
      <c r="S1225" s="72"/>
      <c r="T1225" s="128" t="s">
        <v>229</v>
      </c>
      <c r="U1225" s="76"/>
    </row>
    <row r="1226" spans="1:21" s="45" customFormat="1" hidden="1">
      <c r="A1226" s="76"/>
      <c r="B1226" s="445">
        <v>2014</v>
      </c>
      <c r="C1226" s="142">
        <v>8300</v>
      </c>
      <c r="D1226" s="445">
        <v>5</v>
      </c>
      <c r="E1226" s="445">
        <v>5000</v>
      </c>
      <c r="F1226" s="445">
        <v>5100</v>
      </c>
      <c r="G1226" s="445">
        <v>515</v>
      </c>
      <c r="H1226" s="445">
        <v>4</v>
      </c>
      <c r="I1226" s="406" t="s">
        <v>174</v>
      </c>
      <c r="J1226" s="70">
        <v>0</v>
      </c>
      <c r="K1226" s="70">
        <v>0</v>
      </c>
      <c r="L1226" s="407">
        <f t="shared" si="414"/>
        <v>0</v>
      </c>
      <c r="M1226" s="70">
        <v>0</v>
      </c>
      <c r="N1226" s="70">
        <v>0</v>
      </c>
      <c r="O1226" s="407">
        <f t="shared" si="415"/>
        <v>0</v>
      </c>
      <c r="P1226" s="407">
        <f t="shared" si="416"/>
        <v>0</v>
      </c>
      <c r="Q1226" s="72" t="s">
        <v>54</v>
      </c>
      <c r="R1226" s="71"/>
      <c r="S1226" s="72"/>
      <c r="T1226" s="128" t="s">
        <v>229</v>
      </c>
      <c r="U1226" s="76"/>
    </row>
    <row r="1227" spans="1:21" s="45" customFormat="1" hidden="1">
      <c r="A1227" s="76"/>
      <c r="B1227" s="445">
        <v>2014</v>
      </c>
      <c r="C1227" s="142">
        <v>8300</v>
      </c>
      <c r="D1227" s="445">
        <v>5</v>
      </c>
      <c r="E1227" s="445">
        <v>5000</v>
      </c>
      <c r="F1227" s="445">
        <v>5100</v>
      </c>
      <c r="G1227" s="445">
        <v>515</v>
      </c>
      <c r="H1227" s="445">
        <v>5</v>
      </c>
      <c r="I1227" s="406" t="s">
        <v>176</v>
      </c>
      <c r="J1227" s="70">
        <v>0</v>
      </c>
      <c r="K1227" s="70">
        <v>0</v>
      </c>
      <c r="L1227" s="407">
        <f t="shared" si="414"/>
        <v>0</v>
      </c>
      <c r="M1227" s="70">
        <v>0</v>
      </c>
      <c r="N1227" s="70">
        <v>0</v>
      </c>
      <c r="O1227" s="407">
        <f t="shared" si="415"/>
        <v>0</v>
      </c>
      <c r="P1227" s="407">
        <f t="shared" si="416"/>
        <v>0</v>
      </c>
      <c r="Q1227" s="72" t="s">
        <v>54</v>
      </c>
      <c r="R1227" s="71"/>
      <c r="S1227" s="72"/>
      <c r="T1227" s="128" t="s">
        <v>229</v>
      </c>
      <c r="U1227" s="76"/>
    </row>
    <row r="1228" spans="1:21" s="45" customFormat="1" hidden="1">
      <c r="A1228" s="76"/>
      <c r="B1228" s="445">
        <v>2014</v>
      </c>
      <c r="C1228" s="142">
        <v>8300</v>
      </c>
      <c r="D1228" s="445">
        <v>5</v>
      </c>
      <c r="E1228" s="445">
        <v>5000</v>
      </c>
      <c r="F1228" s="445">
        <v>5100</v>
      </c>
      <c r="G1228" s="445">
        <v>515</v>
      </c>
      <c r="H1228" s="445">
        <v>6</v>
      </c>
      <c r="I1228" s="406" t="s">
        <v>180</v>
      </c>
      <c r="J1228" s="70">
        <v>0</v>
      </c>
      <c r="K1228" s="70">
        <v>0</v>
      </c>
      <c r="L1228" s="407">
        <f t="shared" si="414"/>
        <v>0</v>
      </c>
      <c r="M1228" s="70">
        <v>0</v>
      </c>
      <c r="N1228" s="70">
        <v>0</v>
      </c>
      <c r="O1228" s="407">
        <f t="shared" si="415"/>
        <v>0</v>
      </c>
      <c r="P1228" s="407">
        <f t="shared" si="416"/>
        <v>0</v>
      </c>
      <c r="Q1228" s="72" t="s">
        <v>54</v>
      </c>
      <c r="R1228" s="71"/>
      <c r="S1228" s="72"/>
      <c r="T1228" s="128" t="s">
        <v>229</v>
      </c>
      <c r="U1228" s="76"/>
    </row>
    <row r="1229" spans="1:21" s="45" customFormat="1" hidden="1">
      <c r="A1229" s="76"/>
      <c r="B1229" s="445">
        <v>2014</v>
      </c>
      <c r="C1229" s="142">
        <v>8300</v>
      </c>
      <c r="D1229" s="445">
        <v>5</v>
      </c>
      <c r="E1229" s="445">
        <v>5000</v>
      </c>
      <c r="F1229" s="445">
        <v>5100</v>
      </c>
      <c r="G1229" s="445">
        <v>515</v>
      </c>
      <c r="H1229" s="445">
        <v>7</v>
      </c>
      <c r="I1229" s="406" t="s">
        <v>173</v>
      </c>
      <c r="J1229" s="70">
        <v>0</v>
      </c>
      <c r="K1229" s="70">
        <v>0</v>
      </c>
      <c r="L1229" s="407">
        <f t="shared" si="414"/>
        <v>0</v>
      </c>
      <c r="M1229" s="70">
        <v>0</v>
      </c>
      <c r="N1229" s="70">
        <v>0</v>
      </c>
      <c r="O1229" s="407">
        <f t="shared" si="415"/>
        <v>0</v>
      </c>
      <c r="P1229" s="407">
        <f t="shared" si="416"/>
        <v>0</v>
      </c>
      <c r="Q1229" s="72" t="s">
        <v>54</v>
      </c>
      <c r="R1229" s="71"/>
      <c r="S1229" s="72"/>
      <c r="T1229" s="128" t="s">
        <v>229</v>
      </c>
      <c r="U1229" s="76"/>
    </row>
    <row r="1230" spans="1:21" s="45" customFormat="1" hidden="1">
      <c r="A1230" s="76"/>
      <c r="B1230" s="445">
        <v>2014</v>
      </c>
      <c r="C1230" s="142">
        <v>8300</v>
      </c>
      <c r="D1230" s="445">
        <v>5</v>
      </c>
      <c r="E1230" s="445">
        <v>5000</v>
      </c>
      <c r="F1230" s="445">
        <v>5100</v>
      </c>
      <c r="G1230" s="445">
        <v>515</v>
      </c>
      <c r="H1230" s="445">
        <v>8</v>
      </c>
      <c r="I1230" s="406" t="s">
        <v>179</v>
      </c>
      <c r="J1230" s="70">
        <v>0</v>
      </c>
      <c r="K1230" s="70">
        <v>0</v>
      </c>
      <c r="L1230" s="407">
        <f t="shared" si="414"/>
        <v>0</v>
      </c>
      <c r="M1230" s="70">
        <v>0</v>
      </c>
      <c r="N1230" s="70">
        <v>0</v>
      </c>
      <c r="O1230" s="407">
        <f t="shared" si="415"/>
        <v>0</v>
      </c>
      <c r="P1230" s="407">
        <f t="shared" si="416"/>
        <v>0</v>
      </c>
      <c r="Q1230" s="72" t="s">
        <v>54</v>
      </c>
      <c r="R1230" s="71"/>
      <c r="S1230" s="72"/>
      <c r="T1230" s="128" t="s">
        <v>229</v>
      </c>
      <c r="U1230" s="76"/>
    </row>
    <row r="1231" spans="1:21" s="45" customFormat="1" hidden="1">
      <c r="A1231" s="76"/>
      <c r="B1231" s="445">
        <v>2014</v>
      </c>
      <c r="C1231" s="142">
        <v>8300</v>
      </c>
      <c r="D1231" s="445">
        <v>5</v>
      </c>
      <c r="E1231" s="445">
        <v>5000</v>
      </c>
      <c r="F1231" s="445">
        <v>5100</v>
      </c>
      <c r="G1231" s="445">
        <v>515</v>
      </c>
      <c r="H1231" s="445">
        <v>9</v>
      </c>
      <c r="I1231" s="406" t="s">
        <v>759</v>
      </c>
      <c r="J1231" s="70">
        <v>0</v>
      </c>
      <c r="K1231" s="70">
        <v>0</v>
      </c>
      <c r="L1231" s="407">
        <f t="shared" si="414"/>
        <v>0</v>
      </c>
      <c r="M1231" s="70">
        <v>0</v>
      </c>
      <c r="N1231" s="70">
        <v>0</v>
      </c>
      <c r="O1231" s="407">
        <f t="shared" si="415"/>
        <v>0</v>
      </c>
      <c r="P1231" s="407">
        <f t="shared" si="416"/>
        <v>0</v>
      </c>
      <c r="Q1231" s="72" t="s">
        <v>54</v>
      </c>
      <c r="R1231" s="71"/>
      <c r="S1231" s="72"/>
      <c r="T1231" s="128" t="s">
        <v>229</v>
      </c>
      <c r="U1231" s="76"/>
    </row>
    <row r="1232" spans="1:21" s="45" customFormat="1" hidden="1">
      <c r="A1232" s="76"/>
      <c r="B1232" s="445">
        <v>2014</v>
      </c>
      <c r="C1232" s="142">
        <v>8300</v>
      </c>
      <c r="D1232" s="445">
        <v>5</v>
      </c>
      <c r="E1232" s="445">
        <v>5000</v>
      </c>
      <c r="F1232" s="445">
        <v>5100</v>
      </c>
      <c r="G1232" s="445">
        <v>515</v>
      </c>
      <c r="H1232" s="445">
        <v>10</v>
      </c>
      <c r="I1232" s="406" t="s">
        <v>178</v>
      </c>
      <c r="J1232" s="70">
        <v>0</v>
      </c>
      <c r="K1232" s="70">
        <v>0</v>
      </c>
      <c r="L1232" s="407">
        <f t="shared" si="414"/>
        <v>0</v>
      </c>
      <c r="M1232" s="70">
        <v>0</v>
      </c>
      <c r="N1232" s="70">
        <v>0</v>
      </c>
      <c r="O1232" s="407">
        <f t="shared" si="415"/>
        <v>0</v>
      </c>
      <c r="P1232" s="407">
        <f t="shared" si="416"/>
        <v>0</v>
      </c>
      <c r="Q1232" s="72" t="s">
        <v>54</v>
      </c>
      <c r="R1232" s="71"/>
      <c r="S1232" s="72"/>
      <c r="T1232" s="128" t="s">
        <v>229</v>
      </c>
      <c r="U1232" s="76"/>
    </row>
    <row r="1233" spans="1:21" s="45" customFormat="1" hidden="1">
      <c r="A1233" s="76"/>
      <c r="B1233" s="308">
        <v>2014</v>
      </c>
      <c r="C1233" s="145">
        <v>8300</v>
      </c>
      <c r="D1233" s="308">
        <v>5</v>
      </c>
      <c r="E1233" s="308">
        <v>5000</v>
      </c>
      <c r="F1233" s="308">
        <v>5100</v>
      </c>
      <c r="G1233" s="308">
        <v>515</v>
      </c>
      <c r="H1233" s="308">
        <v>11</v>
      </c>
      <c r="I1233" s="406" t="s">
        <v>532</v>
      </c>
      <c r="J1233" s="70">
        <v>0</v>
      </c>
      <c r="K1233" s="70">
        <v>0</v>
      </c>
      <c r="L1233" s="407">
        <f t="shared" si="414"/>
        <v>0</v>
      </c>
      <c r="M1233" s="70">
        <v>0</v>
      </c>
      <c r="N1233" s="70">
        <v>0</v>
      </c>
      <c r="O1233" s="407">
        <f t="shared" si="415"/>
        <v>0</v>
      </c>
      <c r="P1233" s="407">
        <f t="shared" si="416"/>
        <v>0</v>
      </c>
      <c r="Q1233" s="72" t="s">
        <v>54</v>
      </c>
      <c r="R1233" s="414"/>
      <c r="S1233" s="415"/>
      <c r="T1233" s="128" t="s">
        <v>229</v>
      </c>
      <c r="U1233" s="76"/>
    </row>
    <row r="1234" spans="1:21" s="79" customFormat="1" hidden="1">
      <c r="A1234" s="76"/>
      <c r="B1234" s="100">
        <v>2014</v>
      </c>
      <c r="C1234" s="245">
        <v>8300</v>
      </c>
      <c r="D1234" s="100">
        <v>5</v>
      </c>
      <c r="E1234" s="100">
        <v>5000</v>
      </c>
      <c r="F1234" s="100">
        <v>5100</v>
      </c>
      <c r="G1234" s="100">
        <v>519</v>
      </c>
      <c r="H1234" s="100"/>
      <c r="I1234" s="233" t="s">
        <v>182</v>
      </c>
      <c r="J1234" s="171">
        <f>SUM(J1235:J1241)</f>
        <v>0</v>
      </c>
      <c r="K1234" s="171">
        <f t="shared" ref="K1234:P1234" si="417">SUM(K1235:K1241)</f>
        <v>0</v>
      </c>
      <c r="L1234" s="171">
        <f t="shared" si="417"/>
        <v>0</v>
      </c>
      <c r="M1234" s="171">
        <f t="shared" si="417"/>
        <v>0</v>
      </c>
      <c r="N1234" s="171">
        <f t="shared" si="417"/>
        <v>0</v>
      </c>
      <c r="O1234" s="171">
        <f t="shared" si="417"/>
        <v>0</v>
      </c>
      <c r="P1234" s="171">
        <f t="shared" si="417"/>
        <v>0</v>
      </c>
      <c r="Q1234" s="171"/>
      <c r="R1234" s="405"/>
      <c r="S1234" s="171"/>
      <c r="T1234" s="63"/>
      <c r="U1234" s="76"/>
    </row>
    <row r="1235" spans="1:21" s="45" customFormat="1" hidden="1">
      <c r="A1235" s="76"/>
      <c r="B1235" s="445">
        <v>2014</v>
      </c>
      <c r="C1235" s="142">
        <v>8300</v>
      </c>
      <c r="D1235" s="445">
        <v>5</v>
      </c>
      <c r="E1235" s="445">
        <v>5000</v>
      </c>
      <c r="F1235" s="445">
        <v>5100</v>
      </c>
      <c r="G1235" s="445">
        <v>519</v>
      </c>
      <c r="H1235" s="445">
        <v>1</v>
      </c>
      <c r="I1235" s="406" t="s">
        <v>760</v>
      </c>
      <c r="J1235" s="70">
        <v>0</v>
      </c>
      <c r="K1235" s="70">
        <v>0</v>
      </c>
      <c r="L1235" s="407">
        <f t="shared" ref="L1235:L1241" si="418">J1235+K1235</f>
        <v>0</v>
      </c>
      <c r="M1235" s="70">
        <v>0</v>
      </c>
      <c r="N1235" s="70">
        <v>0</v>
      </c>
      <c r="O1235" s="407">
        <f t="shared" ref="O1235:O1241" si="419">+M1235+N1235</f>
        <v>0</v>
      </c>
      <c r="P1235" s="407">
        <f t="shared" ref="P1235:P1241" si="420">+L1235+O1235</f>
        <v>0</v>
      </c>
      <c r="Q1235" s="72" t="s">
        <v>54</v>
      </c>
      <c r="R1235" s="71"/>
      <c r="S1235" s="72"/>
      <c r="T1235" s="128" t="s">
        <v>229</v>
      </c>
      <c r="U1235" s="76"/>
    </row>
    <row r="1236" spans="1:21" s="45" customFormat="1" hidden="1">
      <c r="A1236" s="76"/>
      <c r="B1236" s="445">
        <v>2014</v>
      </c>
      <c r="C1236" s="142">
        <v>8300</v>
      </c>
      <c r="D1236" s="445">
        <v>5</v>
      </c>
      <c r="E1236" s="445">
        <v>5000</v>
      </c>
      <c r="F1236" s="445">
        <v>5100</v>
      </c>
      <c r="G1236" s="445">
        <v>519</v>
      </c>
      <c r="H1236" s="445">
        <v>2</v>
      </c>
      <c r="I1236" s="406" t="s">
        <v>696</v>
      </c>
      <c r="J1236" s="70">
        <v>0</v>
      </c>
      <c r="K1236" s="70">
        <v>0</v>
      </c>
      <c r="L1236" s="407">
        <f t="shared" si="418"/>
        <v>0</v>
      </c>
      <c r="M1236" s="70">
        <v>0</v>
      </c>
      <c r="N1236" s="70">
        <v>0</v>
      </c>
      <c r="O1236" s="407">
        <f t="shared" si="419"/>
        <v>0</v>
      </c>
      <c r="P1236" s="407">
        <f t="shared" si="420"/>
        <v>0</v>
      </c>
      <c r="Q1236" s="72" t="s">
        <v>54</v>
      </c>
      <c r="R1236" s="71"/>
      <c r="S1236" s="72"/>
      <c r="T1236" s="128" t="s">
        <v>229</v>
      </c>
      <c r="U1236" s="76"/>
    </row>
    <row r="1237" spans="1:21" s="45" customFormat="1" hidden="1">
      <c r="A1237" s="76"/>
      <c r="B1237" s="445">
        <v>2014</v>
      </c>
      <c r="C1237" s="142">
        <v>8300</v>
      </c>
      <c r="D1237" s="445">
        <v>5</v>
      </c>
      <c r="E1237" s="445">
        <v>5000</v>
      </c>
      <c r="F1237" s="445">
        <v>5100</v>
      </c>
      <c r="G1237" s="445">
        <v>519</v>
      </c>
      <c r="H1237" s="445">
        <v>3</v>
      </c>
      <c r="I1237" s="406" t="s">
        <v>185</v>
      </c>
      <c r="J1237" s="70">
        <v>0</v>
      </c>
      <c r="K1237" s="70">
        <v>0</v>
      </c>
      <c r="L1237" s="407">
        <f t="shared" si="418"/>
        <v>0</v>
      </c>
      <c r="M1237" s="70">
        <v>0</v>
      </c>
      <c r="N1237" s="70">
        <v>0</v>
      </c>
      <c r="O1237" s="407">
        <f t="shared" si="419"/>
        <v>0</v>
      </c>
      <c r="P1237" s="407">
        <f t="shared" si="420"/>
        <v>0</v>
      </c>
      <c r="Q1237" s="72" t="s">
        <v>54</v>
      </c>
      <c r="R1237" s="71"/>
      <c r="S1237" s="72"/>
      <c r="T1237" s="128" t="s">
        <v>229</v>
      </c>
      <c r="U1237" s="76"/>
    </row>
    <row r="1238" spans="1:21" s="45" customFormat="1" hidden="1">
      <c r="A1238" s="76"/>
      <c r="B1238" s="445">
        <v>2014</v>
      </c>
      <c r="C1238" s="142">
        <v>8300</v>
      </c>
      <c r="D1238" s="445">
        <v>5</v>
      </c>
      <c r="E1238" s="445">
        <v>5000</v>
      </c>
      <c r="F1238" s="445">
        <v>5100</v>
      </c>
      <c r="G1238" s="445">
        <v>519</v>
      </c>
      <c r="H1238" s="445">
        <v>4</v>
      </c>
      <c r="I1238" s="406" t="s">
        <v>693</v>
      </c>
      <c r="J1238" s="70">
        <v>0</v>
      </c>
      <c r="K1238" s="70">
        <v>0</v>
      </c>
      <c r="L1238" s="407">
        <f t="shared" si="418"/>
        <v>0</v>
      </c>
      <c r="M1238" s="70">
        <v>0</v>
      </c>
      <c r="N1238" s="70">
        <v>0</v>
      </c>
      <c r="O1238" s="407">
        <f t="shared" si="419"/>
        <v>0</v>
      </c>
      <c r="P1238" s="407">
        <f t="shared" si="420"/>
        <v>0</v>
      </c>
      <c r="Q1238" s="72" t="s">
        <v>54</v>
      </c>
      <c r="R1238" s="71"/>
      <c r="S1238" s="72"/>
      <c r="T1238" s="128" t="s">
        <v>229</v>
      </c>
      <c r="U1238" s="76"/>
    </row>
    <row r="1239" spans="1:21" s="45" customFormat="1" hidden="1">
      <c r="A1239" s="76"/>
      <c r="B1239" s="445">
        <v>2014</v>
      </c>
      <c r="C1239" s="142">
        <v>8300</v>
      </c>
      <c r="D1239" s="445">
        <v>5</v>
      </c>
      <c r="E1239" s="445">
        <v>5000</v>
      </c>
      <c r="F1239" s="445">
        <v>5100</v>
      </c>
      <c r="G1239" s="445">
        <v>519</v>
      </c>
      <c r="H1239" s="445">
        <v>5</v>
      </c>
      <c r="I1239" s="406" t="s">
        <v>543</v>
      </c>
      <c r="J1239" s="70">
        <v>0</v>
      </c>
      <c r="K1239" s="70">
        <v>0</v>
      </c>
      <c r="L1239" s="407">
        <f t="shared" si="418"/>
        <v>0</v>
      </c>
      <c r="M1239" s="70">
        <v>0</v>
      </c>
      <c r="N1239" s="70">
        <v>0</v>
      </c>
      <c r="O1239" s="407">
        <f t="shared" si="419"/>
        <v>0</v>
      </c>
      <c r="P1239" s="407">
        <f t="shared" si="420"/>
        <v>0</v>
      </c>
      <c r="Q1239" s="72" t="s">
        <v>54</v>
      </c>
      <c r="R1239" s="71"/>
      <c r="S1239" s="72"/>
      <c r="T1239" s="128" t="s">
        <v>229</v>
      </c>
      <c r="U1239" s="76"/>
    </row>
    <row r="1240" spans="1:21" s="45" customFormat="1" hidden="1">
      <c r="A1240" s="76"/>
      <c r="B1240" s="445">
        <v>2014</v>
      </c>
      <c r="C1240" s="142">
        <v>8300</v>
      </c>
      <c r="D1240" s="445">
        <v>5</v>
      </c>
      <c r="E1240" s="445">
        <v>5000</v>
      </c>
      <c r="F1240" s="445">
        <v>5100</v>
      </c>
      <c r="G1240" s="445">
        <v>519</v>
      </c>
      <c r="H1240" s="445">
        <v>6</v>
      </c>
      <c r="I1240" s="406" t="s">
        <v>694</v>
      </c>
      <c r="J1240" s="70">
        <v>0</v>
      </c>
      <c r="K1240" s="70">
        <v>0</v>
      </c>
      <c r="L1240" s="407">
        <f t="shared" si="418"/>
        <v>0</v>
      </c>
      <c r="M1240" s="70">
        <v>0</v>
      </c>
      <c r="N1240" s="70">
        <v>0</v>
      </c>
      <c r="O1240" s="407">
        <f t="shared" si="419"/>
        <v>0</v>
      </c>
      <c r="P1240" s="407">
        <f t="shared" si="420"/>
        <v>0</v>
      </c>
      <c r="Q1240" s="72" t="s">
        <v>54</v>
      </c>
      <c r="R1240" s="71"/>
      <c r="S1240" s="72"/>
      <c r="T1240" s="128" t="s">
        <v>229</v>
      </c>
      <c r="U1240" s="76"/>
    </row>
    <row r="1241" spans="1:21" s="45" customFormat="1" hidden="1">
      <c r="A1241" s="76"/>
      <c r="B1241" s="445">
        <v>2014</v>
      </c>
      <c r="C1241" s="142">
        <v>8300</v>
      </c>
      <c r="D1241" s="445">
        <v>5</v>
      </c>
      <c r="E1241" s="445">
        <v>5000</v>
      </c>
      <c r="F1241" s="445">
        <v>5100</v>
      </c>
      <c r="G1241" s="445">
        <v>519</v>
      </c>
      <c r="H1241" s="445">
        <v>7</v>
      </c>
      <c r="I1241" s="429" t="s">
        <v>184</v>
      </c>
      <c r="J1241" s="70">
        <v>0</v>
      </c>
      <c r="K1241" s="70">
        <v>0</v>
      </c>
      <c r="L1241" s="407">
        <f t="shared" si="418"/>
        <v>0</v>
      </c>
      <c r="M1241" s="70">
        <v>0</v>
      </c>
      <c r="N1241" s="70">
        <v>0</v>
      </c>
      <c r="O1241" s="407">
        <f t="shared" si="419"/>
        <v>0</v>
      </c>
      <c r="P1241" s="407">
        <f t="shared" si="420"/>
        <v>0</v>
      </c>
      <c r="Q1241" s="72" t="s">
        <v>54</v>
      </c>
      <c r="R1241" s="71"/>
      <c r="S1241" s="72"/>
      <c r="T1241" s="128" t="s">
        <v>229</v>
      </c>
      <c r="U1241" s="76"/>
    </row>
    <row r="1242" spans="1:21" s="77" customFormat="1" hidden="1">
      <c r="A1242" s="76"/>
      <c r="B1242" s="402">
        <v>2014</v>
      </c>
      <c r="C1242" s="403">
        <v>8300</v>
      </c>
      <c r="D1242" s="402">
        <v>5</v>
      </c>
      <c r="E1242" s="402">
        <v>5000</v>
      </c>
      <c r="F1242" s="402">
        <v>5200</v>
      </c>
      <c r="G1242" s="402"/>
      <c r="H1242" s="402"/>
      <c r="I1242" s="232" t="s">
        <v>312</v>
      </c>
      <c r="J1242" s="170">
        <f>J1243+J1245</f>
        <v>0</v>
      </c>
      <c r="K1242" s="170">
        <f t="shared" ref="K1242:P1242" si="421">K1243+K1245</f>
        <v>0</v>
      </c>
      <c r="L1242" s="170">
        <f t="shared" si="421"/>
        <v>0</v>
      </c>
      <c r="M1242" s="170">
        <f t="shared" si="421"/>
        <v>0</v>
      </c>
      <c r="N1242" s="170">
        <f t="shared" si="421"/>
        <v>0</v>
      </c>
      <c r="O1242" s="170">
        <f t="shared" si="421"/>
        <v>0</v>
      </c>
      <c r="P1242" s="170">
        <f t="shared" si="421"/>
        <v>0</v>
      </c>
      <c r="Q1242" s="170"/>
      <c r="R1242" s="404"/>
      <c r="S1242" s="170"/>
      <c r="T1242" s="57"/>
      <c r="U1242" s="76"/>
    </row>
    <row r="1243" spans="1:21" s="79" customFormat="1" hidden="1">
      <c r="A1243" s="76"/>
      <c r="B1243" s="100">
        <v>2014</v>
      </c>
      <c r="C1243" s="245">
        <v>8300</v>
      </c>
      <c r="D1243" s="100">
        <v>5</v>
      </c>
      <c r="E1243" s="100">
        <v>5000</v>
      </c>
      <c r="F1243" s="100">
        <v>5200</v>
      </c>
      <c r="G1243" s="100">
        <v>521</v>
      </c>
      <c r="H1243" s="100"/>
      <c r="I1243" s="233" t="s">
        <v>187</v>
      </c>
      <c r="J1243" s="171">
        <f>J1244</f>
        <v>0</v>
      </c>
      <c r="K1243" s="171">
        <f t="shared" ref="K1243:P1243" si="422">K1244</f>
        <v>0</v>
      </c>
      <c r="L1243" s="171">
        <f t="shared" si="422"/>
        <v>0</v>
      </c>
      <c r="M1243" s="171">
        <f t="shared" si="422"/>
        <v>0</v>
      </c>
      <c r="N1243" s="171">
        <f t="shared" si="422"/>
        <v>0</v>
      </c>
      <c r="O1243" s="171">
        <f t="shared" si="422"/>
        <v>0</v>
      </c>
      <c r="P1243" s="171">
        <f t="shared" si="422"/>
        <v>0</v>
      </c>
      <c r="Q1243" s="171"/>
      <c r="R1243" s="405"/>
      <c r="S1243" s="171"/>
      <c r="T1243" s="63"/>
      <c r="U1243" s="76"/>
    </row>
    <row r="1244" spans="1:21" s="45" customFormat="1" ht="40.5" hidden="1">
      <c r="A1244" s="76"/>
      <c r="B1244" s="445">
        <v>2014</v>
      </c>
      <c r="C1244" s="142">
        <v>8300</v>
      </c>
      <c r="D1244" s="445">
        <v>5</v>
      </c>
      <c r="E1244" s="445">
        <v>5000</v>
      </c>
      <c r="F1244" s="445">
        <v>5200</v>
      </c>
      <c r="G1244" s="445">
        <v>521</v>
      </c>
      <c r="H1244" s="445">
        <v>1</v>
      </c>
      <c r="I1244" s="462" t="s">
        <v>761</v>
      </c>
      <c r="J1244" s="70">
        <v>0</v>
      </c>
      <c r="K1244" s="70">
        <v>0</v>
      </c>
      <c r="L1244" s="407">
        <f>J1244+K1244</f>
        <v>0</v>
      </c>
      <c r="M1244" s="70">
        <v>0</v>
      </c>
      <c r="N1244" s="70">
        <v>0</v>
      </c>
      <c r="O1244" s="407">
        <f>+M1244+N1244</f>
        <v>0</v>
      </c>
      <c r="P1244" s="407">
        <f>+L1244+O1244</f>
        <v>0</v>
      </c>
      <c r="Q1244" s="422" t="s">
        <v>170</v>
      </c>
      <c r="R1244" s="71"/>
      <c r="S1244" s="72"/>
      <c r="T1244" s="128" t="s">
        <v>229</v>
      </c>
      <c r="U1244" s="76"/>
    </row>
    <row r="1245" spans="1:21" s="79" customFormat="1" hidden="1">
      <c r="A1245" s="76"/>
      <c r="B1245" s="100">
        <v>2014</v>
      </c>
      <c r="C1245" s="245">
        <v>8300</v>
      </c>
      <c r="D1245" s="100">
        <v>5</v>
      </c>
      <c r="E1245" s="100">
        <v>5000</v>
      </c>
      <c r="F1245" s="100">
        <v>5200</v>
      </c>
      <c r="G1245" s="100">
        <v>523</v>
      </c>
      <c r="H1245" s="100"/>
      <c r="I1245" s="233" t="s">
        <v>190</v>
      </c>
      <c r="J1245" s="171">
        <f>J1246+J1247</f>
        <v>0</v>
      </c>
      <c r="K1245" s="171">
        <f t="shared" ref="K1245:P1245" si="423">K1246+K1247</f>
        <v>0</v>
      </c>
      <c r="L1245" s="171">
        <f t="shared" si="423"/>
        <v>0</v>
      </c>
      <c r="M1245" s="171">
        <f t="shared" si="423"/>
        <v>0</v>
      </c>
      <c r="N1245" s="171">
        <f t="shared" si="423"/>
        <v>0</v>
      </c>
      <c r="O1245" s="171">
        <f t="shared" si="423"/>
        <v>0</v>
      </c>
      <c r="P1245" s="171">
        <f t="shared" si="423"/>
        <v>0</v>
      </c>
      <c r="Q1245" s="171"/>
      <c r="R1245" s="405"/>
      <c r="S1245" s="171"/>
      <c r="T1245" s="63"/>
      <c r="U1245" s="76"/>
    </row>
    <row r="1246" spans="1:21" s="45" customFormat="1" hidden="1">
      <c r="A1246" s="76"/>
      <c r="B1246" s="445">
        <v>2014</v>
      </c>
      <c r="C1246" s="142">
        <v>8300</v>
      </c>
      <c r="D1246" s="445">
        <v>5</v>
      </c>
      <c r="E1246" s="445">
        <v>5000</v>
      </c>
      <c r="F1246" s="445">
        <v>5200</v>
      </c>
      <c r="G1246" s="445">
        <v>523</v>
      </c>
      <c r="H1246" s="445">
        <v>1</v>
      </c>
      <c r="I1246" s="406" t="s">
        <v>700</v>
      </c>
      <c r="J1246" s="70">
        <v>0</v>
      </c>
      <c r="K1246" s="70">
        <v>0</v>
      </c>
      <c r="L1246" s="407">
        <f>J1246+K1246</f>
        <v>0</v>
      </c>
      <c r="M1246" s="70">
        <v>0</v>
      </c>
      <c r="N1246" s="70">
        <v>0</v>
      </c>
      <c r="O1246" s="407">
        <f>+M1246+N1246</f>
        <v>0</v>
      </c>
      <c r="P1246" s="407">
        <f>+L1246+O1246</f>
        <v>0</v>
      </c>
      <c r="Q1246" s="72" t="s">
        <v>54</v>
      </c>
      <c r="R1246" s="71"/>
      <c r="S1246" s="72"/>
      <c r="T1246" s="128" t="s">
        <v>229</v>
      </c>
      <c r="U1246" s="76"/>
    </row>
    <row r="1247" spans="1:21" s="45" customFormat="1" hidden="1">
      <c r="A1247" s="76"/>
      <c r="B1247" s="445">
        <v>2014</v>
      </c>
      <c r="C1247" s="142">
        <v>8300</v>
      </c>
      <c r="D1247" s="445">
        <v>5</v>
      </c>
      <c r="E1247" s="445">
        <v>5000</v>
      </c>
      <c r="F1247" s="445">
        <v>5200</v>
      </c>
      <c r="G1247" s="445">
        <v>523</v>
      </c>
      <c r="H1247" s="445">
        <v>2</v>
      </c>
      <c r="I1247" s="406" t="s">
        <v>192</v>
      </c>
      <c r="J1247" s="70">
        <v>0</v>
      </c>
      <c r="K1247" s="70">
        <v>0</v>
      </c>
      <c r="L1247" s="407">
        <f>J1247+K1247</f>
        <v>0</v>
      </c>
      <c r="M1247" s="70">
        <v>0</v>
      </c>
      <c r="N1247" s="70">
        <v>0</v>
      </c>
      <c r="O1247" s="407">
        <f>+M1247+N1247</f>
        <v>0</v>
      </c>
      <c r="P1247" s="407">
        <f>+L1247+O1247</f>
        <v>0</v>
      </c>
      <c r="Q1247" s="72" t="s">
        <v>54</v>
      </c>
      <c r="R1247" s="71"/>
      <c r="S1247" s="72"/>
      <c r="T1247" s="128" t="s">
        <v>229</v>
      </c>
      <c r="U1247" s="76"/>
    </row>
    <row r="1248" spans="1:21" s="77" customFormat="1" hidden="1">
      <c r="A1248" s="76"/>
      <c r="B1248" s="402">
        <v>2014</v>
      </c>
      <c r="C1248" s="403">
        <v>8300</v>
      </c>
      <c r="D1248" s="402">
        <v>5</v>
      </c>
      <c r="E1248" s="402">
        <v>5000</v>
      </c>
      <c r="F1248" s="402">
        <v>5300</v>
      </c>
      <c r="G1248" s="402"/>
      <c r="H1248" s="402"/>
      <c r="I1248" s="232" t="s">
        <v>321</v>
      </c>
      <c r="J1248" s="170">
        <f t="shared" ref="J1248:P1248" si="424">J1249+J1267</f>
        <v>0</v>
      </c>
      <c r="K1248" s="170">
        <f t="shared" si="424"/>
        <v>0</v>
      </c>
      <c r="L1248" s="170">
        <f t="shared" si="424"/>
        <v>0</v>
      </c>
      <c r="M1248" s="170">
        <f t="shared" si="424"/>
        <v>0</v>
      </c>
      <c r="N1248" s="170">
        <f t="shared" si="424"/>
        <v>0</v>
      </c>
      <c r="O1248" s="170">
        <f t="shared" si="424"/>
        <v>0</v>
      </c>
      <c r="P1248" s="170">
        <f t="shared" si="424"/>
        <v>0</v>
      </c>
      <c r="Q1248" s="170"/>
      <c r="R1248" s="404"/>
      <c r="S1248" s="170"/>
      <c r="T1248" s="57"/>
      <c r="U1248" s="76"/>
    </row>
    <row r="1249" spans="1:21" s="79" customFormat="1" hidden="1">
      <c r="A1249" s="76"/>
      <c r="B1249" s="100">
        <v>2014</v>
      </c>
      <c r="C1249" s="245">
        <v>8300</v>
      </c>
      <c r="D1249" s="100">
        <v>5</v>
      </c>
      <c r="E1249" s="100">
        <v>5000</v>
      </c>
      <c r="F1249" s="100">
        <v>5300</v>
      </c>
      <c r="G1249" s="100">
        <v>531</v>
      </c>
      <c r="H1249" s="100"/>
      <c r="I1249" s="233" t="s">
        <v>322</v>
      </c>
      <c r="J1249" s="171">
        <f>SUM(J1250:J1266)</f>
        <v>0</v>
      </c>
      <c r="K1249" s="171">
        <f t="shared" ref="K1249:P1249" si="425">SUM(K1250:K1266)</f>
        <v>0</v>
      </c>
      <c r="L1249" s="171">
        <f t="shared" si="425"/>
        <v>0</v>
      </c>
      <c r="M1249" s="171">
        <f t="shared" si="425"/>
        <v>0</v>
      </c>
      <c r="N1249" s="171">
        <f t="shared" si="425"/>
        <v>0</v>
      </c>
      <c r="O1249" s="171">
        <f t="shared" si="425"/>
        <v>0</v>
      </c>
      <c r="P1249" s="171">
        <f t="shared" si="425"/>
        <v>0</v>
      </c>
      <c r="Q1249" s="171"/>
      <c r="R1249" s="405"/>
      <c r="S1249" s="171"/>
      <c r="T1249" s="63"/>
      <c r="U1249" s="76"/>
    </row>
    <row r="1250" spans="1:21" s="45" customFormat="1" hidden="1">
      <c r="A1250" s="76"/>
      <c r="B1250" s="445">
        <v>2014</v>
      </c>
      <c r="C1250" s="142">
        <v>8300</v>
      </c>
      <c r="D1250" s="445">
        <v>5</v>
      </c>
      <c r="E1250" s="445">
        <v>5000</v>
      </c>
      <c r="F1250" s="445">
        <v>5300</v>
      </c>
      <c r="G1250" s="445">
        <v>531</v>
      </c>
      <c r="H1250" s="445">
        <v>1</v>
      </c>
      <c r="I1250" s="406" t="s">
        <v>762</v>
      </c>
      <c r="J1250" s="70">
        <v>0</v>
      </c>
      <c r="K1250" s="70">
        <v>0</v>
      </c>
      <c r="L1250" s="407">
        <f t="shared" ref="L1250:L1258" si="426">J1250+K1250</f>
        <v>0</v>
      </c>
      <c r="M1250" s="70">
        <v>0</v>
      </c>
      <c r="N1250" s="70">
        <v>0</v>
      </c>
      <c r="O1250" s="407">
        <f t="shared" ref="O1250:O1258" si="427">+M1250+N1250</f>
        <v>0</v>
      </c>
      <c r="P1250" s="407">
        <f t="shared" ref="P1250:P1258" si="428">+L1250+O1250</f>
        <v>0</v>
      </c>
      <c r="Q1250" s="422" t="s">
        <v>54</v>
      </c>
      <c r="R1250" s="71"/>
      <c r="S1250" s="72"/>
      <c r="T1250" s="128" t="s">
        <v>229</v>
      </c>
      <c r="U1250" s="76"/>
    </row>
    <row r="1251" spans="1:21" s="45" customFormat="1" hidden="1">
      <c r="A1251" s="76"/>
      <c r="B1251" s="445">
        <v>2014</v>
      </c>
      <c r="C1251" s="142">
        <v>8300</v>
      </c>
      <c r="D1251" s="445">
        <v>5</v>
      </c>
      <c r="E1251" s="445">
        <v>5000</v>
      </c>
      <c r="F1251" s="445">
        <v>5300</v>
      </c>
      <c r="G1251" s="445">
        <v>531</v>
      </c>
      <c r="H1251" s="445">
        <v>2</v>
      </c>
      <c r="I1251" s="406" t="s">
        <v>763</v>
      </c>
      <c r="J1251" s="70">
        <v>0</v>
      </c>
      <c r="K1251" s="70">
        <v>0</v>
      </c>
      <c r="L1251" s="407">
        <f t="shared" si="426"/>
        <v>0</v>
      </c>
      <c r="M1251" s="70">
        <v>0</v>
      </c>
      <c r="N1251" s="70">
        <v>0</v>
      </c>
      <c r="O1251" s="407">
        <f t="shared" si="427"/>
        <v>0</v>
      </c>
      <c r="P1251" s="407">
        <f t="shared" si="428"/>
        <v>0</v>
      </c>
      <c r="Q1251" s="422" t="s">
        <v>54</v>
      </c>
      <c r="R1251" s="71"/>
      <c r="S1251" s="72"/>
      <c r="T1251" s="128" t="s">
        <v>229</v>
      </c>
      <c r="U1251" s="76"/>
    </row>
    <row r="1252" spans="1:21" s="45" customFormat="1" hidden="1">
      <c r="A1252" s="76"/>
      <c r="B1252" s="445">
        <v>2014</v>
      </c>
      <c r="C1252" s="142">
        <v>8300</v>
      </c>
      <c r="D1252" s="445">
        <v>5</v>
      </c>
      <c r="E1252" s="445">
        <v>5000</v>
      </c>
      <c r="F1252" s="445">
        <v>5300</v>
      </c>
      <c r="G1252" s="445">
        <v>531</v>
      </c>
      <c r="H1252" s="445">
        <v>3</v>
      </c>
      <c r="I1252" s="406" t="s">
        <v>764</v>
      </c>
      <c r="J1252" s="70">
        <v>0</v>
      </c>
      <c r="K1252" s="70">
        <v>0</v>
      </c>
      <c r="L1252" s="407">
        <f t="shared" si="426"/>
        <v>0</v>
      </c>
      <c r="M1252" s="70">
        <v>0</v>
      </c>
      <c r="N1252" s="70">
        <v>0</v>
      </c>
      <c r="O1252" s="407">
        <f t="shared" si="427"/>
        <v>0</v>
      </c>
      <c r="P1252" s="407">
        <f t="shared" si="428"/>
        <v>0</v>
      </c>
      <c r="Q1252" s="422" t="s">
        <v>54</v>
      </c>
      <c r="R1252" s="71"/>
      <c r="S1252" s="72"/>
      <c r="T1252" s="128" t="s">
        <v>229</v>
      </c>
      <c r="U1252" s="76"/>
    </row>
    <row r="1253" spans="1:21" s="45" customFormat="1" hidden="1">
      <c r="A1253" s="76"/>
      <c r="B1253" s="445">
        <v>2014</v>
      </c>
      <c r="C1253" s="142">
        <v>8300</v>
      </c>
      <c r="D1253" s="445">
        <v>5</v>
      </c>
      <c r="E1253" s="445">
        <v>5000</v>
      </c>
      <c r="F1253" s="445">
        <v>5300</v>
      </c>
      <c r="G1253" s="445">
        <v>531</v>
      </c>
      <c r="H1253" s="445">
        <v>4</v>
      </c>
      <c r="I1253" s="406" t="s">
        <v>765</v>
      </c>
      <c r="J1253" s="70">
        <v>0</v>
      </c>
      <c r="K1253" s="70">
        <v>0</v>
      </c>
      <c r="L1253" s="407">
        <f t="shared" si="426"/>
        <v>0</v>
      </c>
      <c r="M1253" s="70">
        <v>0</v>
      </c>
      <c r="N1253" s="70">
        <v>0</v>
      </c>
      <c r="O1253" s="407">
        <f t="shared" si="427"/>
        <v>0</v>
      </c>
      <c r="P1253" s="407">
        <f t="shared" si="428"/>
        <v>0</v>
      </c>
      <c r="Q1253" s="422" t="s">
        <v>54</v>
      </c>
      <c r="R1253" s="71"/>
      <c r="S1253" s="72"/>
      <c r="T1253" s="128" t="s">
        <v>229</v>
      </c>
      <c r="U1253" s="76"/>
    </row>
    <row r="1254" spans="1:21" s="45" customFormat="1" hidden="1">
      <c r="A1254" s="76"/>
      <c r="B1254" s="445">
        <v>2014</v>
      </c>
      <c r="C1254" s="142">
        <v>8300</v>
      </c>
      <c r="D1254" s="445">
        <v>5</v>
      </c>
      <c r="E1254" s="445">
        <v>5000</v>
      </c>
      <c r="F1254" s="445">
        <v>5300</v>
      </c>
      <c r="G1254" s="445">
        <v>531</v>
      </c>
      <c r="H1254" s="445">
        <v>5</v>
      </c>
      <c r="I1254" s="406" t="s">
        <v>766</v>
      </c>
      <c r="J1254" s="70">
        <v>0</v>
      </c>
      <c r="K1254" s="70">
        <v>0</v>
      </c>
      <c r="L1254" s="407">
        <f t="shared" si="426"/>
        <v>0</v>
      </c>
      <c r="M1254" s="70">
        <v>0</v>
      </c>
      <c r="N1254" s="70">
        <v>0</v>
      </c>
      <c r="O1254" s="407">
        <f t="shared" si="427"/>
        <v>0</v>
      </c>
      <c r="P1254" s="407">
        <f t="shared" si="428"/>
        <v>0</v>
      </c>
      <c r="Q1254" s="422" t="s">
        <v>54</v>
      </c>
      <c r="R1254" s="71"/>
      <c r="S1254" s="72"/>
      <c r="T1254" s="128" t="s">
        <v>229</v>
      </c>
      <c r="U1254" s="76"/>
    </row>
    <row r="1255" spans="1:21" s="45" customFormat="1" hidden="1">
      <c r="A1255" s="76"/>
      <c r="B1255" s="445">
        <v>2014</v>
      </c>
      <c r="C1255" s="142">
        <v>8300</v>
      </c>
      <c r="D1255" s="445">
        <v>5</v>
      </c>
      <c r="E1255" s="445">
        <v>5000</v>
      </c>
      <c r="F1255" s="445">
        <v>5300</v>
      </c>
      <c r="G1255" s="445">
        <v>531</v>
      </c>
      <c r="H1255" s="445">
        <v>6</v>
      </c>
      <c r="I1255" s="406" t="s">
        <v>767</v>
      </c>
      <c r="J1255" s="70">
        <v>0</v>
      </c>
      <c r="K1255" s="70">
        <v>0</v>
      </c>
      <c r="L1255" s="407">
        <f t="shared" si="426"/>
        <v>0</v>
      </c>
      <c r="M1255" s="70">
        <v>0</v>
      </c>
      <c r="N1255" s="70">
        <v>0</v>
      </c>
      <c r="O1255" s="407">
        <f t="shared" si="427"/>
        <v>0</v>
      </c>
      <c r="P1255" s="407">
        <f t="shared" si="428"/>
        <v>0</v>
      </c>
      <c r="Q1255" s="422" t="s">
        <v>54</v>
      </c>
      <c r="R1255" s="71"/>
      <c r="S1255" s="72"/>
      <c r="T1255" s="128" t="s">
        <v>229</v>
      </c>
      <c r="U1255" s="76"/>
    </row>
    <row r="1256" spans="1:21" s="45" customFormat="1" ht="60.75" hidden="1">
      <c r="A1256" s="76"/>
      <c r="B1256" s="445">
        <v>2014</v>
      </c>
      <c r="C1256" s="142">
        <v>8300</v>
      </c>
      <c r="D1256" s="445">
        <v>5</v>
      </c>
      <c r="E1256" s="445">
        <v>5000</v>
      </c>
      <c r="F1256" s="445">
        <v>5300</v>
      </c>
      <c r="G1256" s="445">
        <v>531</v>
      </c>
      <c r="H1256" s="445">
        <v>7</v>
      </c>
      <c r="I1256" s="406" t="s">
        <v>768</v>
      </c>
      <c r="J1256" s="70">
        <v>0</v>
      </c>
      <c r="K1256" s="70">
        <v>0</v>
      </c>
      <c r="L1256" s="407">
        <f t="shared" si="426"/>
        <v>0</v>
      </c>
      <c r="M1256" s="70">
        <v>0</v>
      </c>
      <c r="N1256" s="70">
        <v>0</v>
      </c>
      <c r="O1256" s="407">
        <f t="shared" si="427"/>
        <v>0</v>
      </c>
      <c r="P1256" s="407">
        <f t="shared" si="428"/>
        <v>0</v>
      </c>
      <c r="Q1256" s="422" t="s">
        <v>54</v>
      </c>
      <c r="R1256" s="71"/>
      <c r="S1256" s="72"/>
      <c r="T1256" s="128" t="s">
        <v>229</v>
      </c>
      <c r="U1256" s="76"/>
    </row>
    <row r="1257" spans="1:21" s="45" customFormat="1" hidden="1">
      <c r="A1257" s="76"/>
      <c r="B1257" s="445">
        <v>2014</v>
      </c>
      <c r="C1257" s="142">
        <v>8300</v>
      </c>
      <c r="D1257" s="445">
        <v>5</v>
      </c>
      <c r="E1257" s="445">
        <v>5000</v>
      </c>
      <c r="F1257" s="445">
        <v>5300</v>
      </c>
      <c r="G1257" s="445">
        <v>531</v>
      </c>
      <c r="H1257" s="445">
        <v>8</v>
      </c>
      <c r="I1257" s="406" t="s">
        <v>769</v>
      </c>
      <c r="J1257" s="70">
        <v>0</v>
      </c>
      <c r="K1257" s="70">
        <v>0</v>
      </c>
      <c r="L1257" s="407">
        <f t="shared" si="426"/>
        <v>0</v>
      </c>
      <c r="M1257" s="70">
        <v>0</v>
      </c>
      <c r="N1257" s="70">
        <v>0</v>
      </c>
      <c r="O1257" s="407">
        <f t="shared" si="427"/>
        <v>0</v>
      </c>
      <c r="P1257" s="407">
        <f t="shared" si="428"/>
        <v>0</v>
      </c>
      <c r="Q1257" s="422" t="s">
        <v>54</v>
      </c>
      <c r="R1257" s="71"/>
      <c r="S1257" s="72"/>
      <c r="T1257" s="128" t="s">
        <v>229</v>
      </c>
      <c r="U1257" s="76"/>
    </row>
    <row r="1258" spans="1:21" s="45" customFormat="1" hidden="1">
      <c r="A1258" s="76"/>
      <c r="B1258" s="445">
        <v>2014</v>
      </c>
      <c r="C1258" s="142">
        <v>8300</v>
      </c>
      <c r="D1258" s="445">
        <v>5</v>
      </c>
      <c r="E1258" s="445">
        <v>5000</v>
      </c>
      <c r="F1258" s="445">
        <v>5300</v>
      </c>
      <c r="G1258" s="445">
        <v>531</v>
      </c>
      <c r="H1258" s="445">
        <v>9</v>
      </c>
      <c r="I1258" s="406" t="s">
        <v>337</v>
      </c>
      <c r="J1258" s="70">
        <v>0</v>
      </c>
      <c r="K1258" s="70">
        <v>0</v>
      </c>
      <c r="L1258" s="407">
        <f t="shared" si="426"/>
        <v>0</v>
      </c>
      <c r="M1258" s="70">
        <v>0</v>
      </c>
      <c r="N1258" s="70">
        <v>0</v>
      </c>
      <c r="O1258" s="407">
        <f t="shared" si="427"/>
        <v>0</v>
      </c>
      <c r="P1258" s="407">
        <f t="shared" si="428"/>
        <v>0</v>
      </c>
      <c r="Q1258" s="422" t="s">
        <v>54</v>
      </c>
      <c r="R1258" s="71"/>
      <c r="S1258" s="72"/>
      <c r="T1258" s="128" t="s">
        <v>229</v>
      </c>
      <c r="U1258" s="76"/>
    </row>
    <row r="1259" spans="1:21" s="45" customFormat="1" hidden="1">
      <c r="A1259" s="76"/>
      <c r="B1259" s="308">
        <v>2014</v>
      </c>
      <c r="C1259" s="145">
        <v>8300</v>
      </c>
      <c r="D1259" s="308">
        <v>5</v>
      </c>
      <c r="E1259" s="308">
        <v>5000</v>
      </c>
      <c r="F1259" s="308">
        <v>5300</v>
      </c>
      <c r="G1259" s="308">
        <v>531</v>
      </c>
      <c r="H1259" s="308">
        <v>10</v>
      </c>
      <c r="I1259" s="406" t="s">
        <v>770</v>
      </c>
      <c r="J1259" s="70"/>
      <c r="K1259" s="70"/>
      <c r="L1259" s="407">
        <f>+J1259+K1259</f>
        <v>0</v>
      </c>
      <c r="M1259" s="70"/>
      <c r="N1259" s="70"/>
      <c r="O1259" s="407">
        <f>+M1259+N1259</f>
        <v>0</v>
      </c>
      <c r="P1259" s="407">
        <f>+L1259+O1259</f>
        <v>0</v>
      </c>
      <c r="Q1259" s="422" t="s">
        <v>54</v>
      </c>
      <c r="R1259" s="71"/>
      <c r="S1259" s="72"/>
      <c r="T1259" s="128" t="s">
        <v>229</v>
      </c>
      <c r="U1259" s="76"/>
    </row>
    <row r="1260" spans="1:21" s="45" customFormat="1" hidden="1">
      <c r="A1260" s="76"/>
      <c r="B1260" s="308">
        <v>2014</v>
      </c>
      <c r="C1260" s="145">
        <v>8300</v>
      </c>
      <c r="D1260" s="308">
        <v>5</v>
      </c>
      <c r="E1260" s="308">
        <v>5000</v>
      </c>
      <c r="F1260" s="308">
        <v>5300</v>
      </c>
      <c r="G1260" s="308">
        <v>531</v>
      </c>
      <c r="H1260" s="308">
        <v>11</v>
      </c>
      <c r="I1260" s="406" t="s">
        <v>771</v>
      </c>
      <c r="J1260" s="70"/>
      <c r="K1260" s="70"/>
      <c r="L1260" s="407">
        <f>+J1260+K1260</f>
        <v>0</v>
      </c>
      <c r="M1260" s="70"/>
      <c r="N1260" s="70"/>
      <c r="O1260" s="407">
        <f>+M1260+N1260</f>
        <v>0</v>
      </c>
      <c r="P1260" s="407">
        <f>+L1260+O1260</f>
        <v>0</v>
      </c>
      <c r="Q1260" s="422" t="s">
        <v>54</v>
      </c>
      <c r="R1260" s="71"/>
      <c r="S1260" s="72"/>
      <c r="T1260" s="128" t="s">
        <v>229</v>
      </c>
      <c r="U1260" s="76"/>
    </row>
    <row r="1261" spans="1:21" s="45" customFormat="1" hidden="1">
      <c r="A1261" s="76"/>
      <c r="B1261" s="308">
        <v>2014</v>
      </c>
      <c r="C1261" s="145">
        <v>8300</v>
      </c>
      <c r="D1261" s="308">
        <v>5</v>
      </c>
      <c r="E1261" s="308">
        <v>5000</v>
      </c>
      <c r="F1261" s="308">
        <v>5300</v>
      </c>
      <c r="G1261" s="308">
        <v>531</v>
      </c>
      <c r="H1261" s="308">
        <v>12</v>
      </c>
      <c r="I1261" s="406" t="s">
        <v>772</v>
      </c>
      <c r="J1261" s="70"/>
      <c r="K1261" s="70"/>
      <c r="L1261" s="407">
        <f t="shared" ref="L1261:L1266" si="429">+J1261+K1261</f>
        <v>0</v>
      </c>
      <c r="M1261" s="70"/>
      <c r="N1261" s="70"/>
      <c r="O1261" s="407">
        <f t="shared" ref="O1261:O1266" si="430">+M1261+N1261</f>
        <v>0</v>
      </c>
      <c r="P1261" s="407">
        <f t="shared" ref="P1261:P1266" si="431">+L1261+O1261</f>
        <v>0</v>
      </c>
      <c r="Q1261" s="422" t="s">
        <v>54</v>
      </c>
      <c r="R1261" s="414"/>
      <c r="S1261" s="415"/>
      <c r="T1261" s="128" t="s">
        <v>229</v>
      </c>
      <c r="U1261" s="76"/>
    </row>
    <row r="1262" spans="1:21" s="45" customFormat="1" hidden="1">
      <c r="A1262" s="76"/>
      <c r="B1262" s="308">
        <v>2014</v>
      </c>
      <c r="C1262" s="145">
        <v>8300</v>
      </c>
      <c r="D1262" s="308">
        <v>5</v>
      </c>
      <c r="E1262" s="308">
        <v>5000</v>
      </c>
      <c r="F1262" s="308">
        <v>5300</v>
      </c>
      <c r="G1262" s="308">
        <v>531</v>
      </c>
      <c r="H1262" s="308">
        <v>13</v>
      </c>
      <c r="I1262" s="406" t="s">
        <v>773</v>
      </c>
      <c r="J1262" s="70"/>
      <c r="K1262" s="70"/>
      <c r="L1262" s="407">
        <f t="shared" si="429"/>
        <v>0</v>
      </c>
      <c r="M1262" s="70"/>
      <c r="N1262" s="70"/>
      <c r="O1262" s="407">
        <f t="shared" si="430"/>
        <v>0</v>
      </c>
      <c r="P1262" s="407">
        <f t="shared" si="431"/>
        <v>0</v>
      </c>
      <c r="Q1262" s="422" t="s">
        <v>54</v>
      </c>
      <c r="R1262" s="414"/>
      <c r="S1262" s="415"/>
      <c r="T1262" s="128" t="s">
        <v>229</v>
      </c>
      <c r="U1262" s="76"/>
    </row>
    <row r="1263" spans="1:21" s="45" customFormat="1" hidden="1">
      <c r="A1263" s="76"/>
      <c r="B1263" s="308">
        <v>2014</v>
      </c>
      <c r="C1263" s="145">
        <v>8300</v>
      </c>
      <c r="D1263" s="308">
        <v>5</v>
      </c>
      <c r="E1263" s="308">
        <v>5000</v>
      </c>
      <c r="F1263" s="308">
        <v>5300</v>
      </c>
      <c r="G1263" s="308">
        <v>531</v>
      </c>
      <c r="H1263" s="308">
        <v>14</v>
      </c>
      <c r="I1263" s="406" t="s">
        <v>774</v>
      </c>
      <c r="J1263" s="70"/>
      <c r="K1263" s="70"/>
      <c r="L1263" s="407">
        <f t="shared" si="429"/>
        <v>0</v>
      </c>
      <c r="M1263" s="70"/>
      <c r="N1263" s="70"/>
      <c r="O1263" s="407">
        <f t="shared" si="430"/>
        <v>0</v>
      </c>
      <c r="P1263" s="407">
        <f t="shared" si="431"/>
        <v>0</v>
      </c>
      <c r="Q1263" s="422" t="s">
        <v>54</v>
      </c>
      <c r="R1263" s="414"/>
      <c r="S1263" s="415"/>
      <c r="T1263" s="128" t="s">
        <v>229</v>
      </c>
      <c r="U1263" s="76"/>
    </row>
    <row r="1264" spans="1:21" s="45" customFormat="1" hidden="1">
      <c r="A1264" s="76"/>
      <c r="B1264" s="308">
        <v>2014</v>
      </c>
      <c r="C1264" s="145">
        <v>8300</v>
      </c>
      <c r="D1264" s="308">
        <v>5</v>
      </c>
      <c r="E1264" s="308">
        <v>5000</v>
      </c>
      <c r="F1264" s="308">
        <v>5300</v>
      </c>
      <c r="G1264" s="308">
        <v>531</v>
      </c>
      <c r="H1264" s="308">
        <v>15</v>
      </c>
      <c r="I1264" s="429" t="s">
        <v>775</v>
      </c>
      <c r="J1264" s="70"/>
      <c r="K1264" s="70"/>
      <c r="L1264" s="407">
        <f t="shared" si="429"/>
        <v>0</v>
      </c>
      <c r="M1264" s="70"/>
      <c r="N1264" s="70"/>
      <c r="O1264" s="407">
        <f t="shared" si="430"/>
        <v>0</v>
      </c>
      <c r="P1264" s="407">
        <f t="shared" si="431"/>
        <v>0</v>
      </c>
      <c r="Q1264" s="422" t="s">
        <v>54</v>
      </c>
      <c r="R1264" s="414"/>
      <c r="S1264" s="72"/>
      <c r="T1264" s="128" t="s">
        <v>229</v>
      </c>
      <c r="U1264" s="76"/>
    </row>
    <row r="1265" spans="1:21" s="45" customFormat="1" hidden="1">
      <c r="A1265" s="76"/>
      <c r="B1265" s="308">
        <v>2014</v>
      </c>
      <c r="C1265" s="145">
        <v>8300</v>
      </c>
      <c r="D1265" s="308">
        <v>5</v>
      </c>
      <c r="E1265" s="308">
        <v>5000</v>
      </c>
      <c r="F1265" s="308">
        <v>5300</v>
      </c>
      <c r="G1265" s="308">
        <v>531</v>
      </c>
      <c r="H1265" s="308">
        <v>16</v>
      </c>
      <c r="I1265" s="429" t="s">
        <v>776</v>
      </c>
      <c r="J1265" s="70"/>
      <c r="K1265" s="70"/>
      <c r="L1265" s="407">
        <f t="shared" si="429"/>
        <v>0</v>
      </c>
      <c r="M1265" s="70"/>
      <c r="N1265" s="70"/>
      <c r="O1265" s="407">
        <f t="shared" si="430"/>
        <v>0</v>
      </c>
      <c r="P1265" s="407">
        <f t="shared" si="431"/>
        <v>0</v>
      </c>
      <c r="Q1265" s="422" t="s">
        <v>54</v>
      </c>
      <c r="R1265" s="414"/>
      <c r="S1265" s="72"/>
      <c r="T1265" s="128" t="s">
        <v>229</v>
      </c>
      <c r="U1265" s="76"/>
    </row>
    <row r="1266" spans="1:21" s="45" customFormat="1" hidden="1">
      <c r="A1266" s="76"/>
      <c r="B1266" s="308">
        <v>2014</v>
      </c>
      <c r="C1266" s="145">
        <v>8300</v>
      </c>
      <c r="D1266" s="308">
        <v>5</v>
      </c>
      <c r="E1266" s="308">
        <v>5000</v>
      </c>
      <c r="F1266" s="308">
        <v>5300</v>
      </c>
      <c r="G1266" s="308">
        <v>531</v>
      </c>
      <c r="H1266" s="308">
        <v>17</v>
      </c>
      <c r="I1266" s="429" t="s">
        <v>777</v>
      </c>
      <c r="J1266" s="70"/>
      <c r="K1266" s="70"/>
      <c r="L1266" s="407">
        <f t="shared" si="429"/>
        <v>0</v>
      </c>
      <c r="M1266" s="70"/>
      <c r="N1266" s="70"/>
      <c r="O1266" s="407">
        <f t="shared" si="430"/>
        <v>0</v>
      </c>
      <c r="P1266" s="407">
        <f t="shared" si="431"/>
        <v>0</v>
      </c>
      <c r="Q1266" s="422" t="s">
        <v>54</v>
      </c>
      <c r="R1266" s="414"/>
      <c r="S1266" s="72"/>
      <c r="T1266" s="128" t="s">
        <v>229</v>
      </c>
      <c r="U1266" s="76"/>
    </row>
    <row r="1267" spans="1:21" s="79" customFormat="1" hidden="1">
      <c r="A1267" s="76"/>
      <c r="B1267" s="100">
        <v>2014</v>
      </c>
      <c r="C1267" s="245">
        <v>8300</v>
      </c>
      <c r="D1267" s="100">
        <v>5</v>
      </c>
      <c r="E1267" s="100">
        <v>5000</v>
      </c>
      <c r="F1267" s="100">
        <v>5300</v>
      </c>
      <c r="G1267" s="100">
        <v>532</v>
      </c>
      <c r="H1267" s="100"/>
      <c r="I1267" s="233" t="s">
        <v>351</v>
      </c>
      <c r="J1267" s="171">
        <f>J1268</f>
        <v>0</v>
      </c>
      <c r="K1267" s="171">
        <f t="shared" ref="K1267:P1267" si="432">K1268</f>
        <v>0</v>
      </c>
      <c r="L1267" s="171">
        <f t="shared" si="432"/>
        <v>0</v>
      </c>
      <c r="M1267" s="171">
        <f t="shared" si="432"/>
        <v>0</v>
      </c>
      <c r="N1267" s="171">
        <f t="shared" si="432"/>
        <v>0</v>
      </c>
      <c r="O1267" s="171">
        <f t="shared" si="432"/>
        <v>0</v>
      </c>
      <c r="P1267" s="171">
        <f t="shared" si="432"/>
        <v>0</v>
      </c>
      <c r="Q1267" s="171"/>
      <c r="R1267" s="405"/>
      <c r="S1267" s="171"/>
      <c r="T1267" s="63"/>
      <c r="U1267" s="76"/>
    </row>
    <row r="1268" spans="1:21" s="45" customFormat="1" hidden="1">
      <c r="A1268" s="76"/>
      <c r="B1268" s="445">
        <v>2014</v>
      </c>
      <c r="C1268" s="142">
        <v>8300</v>
      </c>
      <c r="D1268" s="445">
        <v>5</v>
      </c>
      <c r="E1268" s="445">
        <v>5000</v>
      </c>
      <c r="F1268" s="445">
        <v>5300</v>
      </c>
      <c r="G1268" s="445">
        <v>532</v>
      </c>
      <c r="H1268" s="445">
        <v>1</v>
      </c>
      <c r="I1268" s="406" t="s">
        <v>358</v>
      </c>
      <c r="J1268" s="70">
        <v>0</v>
      </c>
      <c r="K1268" s="70">
        <v>0</v>
      </c>
      <c r="L1268" s="407">
        <f>J1268+K1268</f>
        <v>0</v>
      </c>
      <c r="M1268" s="70">
        <v>0</v>
      </c>
      <c r="N1268" s="70">
        <v>0</v>
      </c>
      <c r="O1268" s="407">
        <f>+M1268+N1268</f>
        <v>0</v>
      </c>
      <c r="P1268" s="407">
        <f>+L1268+O1268</f>
        <v>0</v>
      </c>
      <c r="Q1268" s="422" t="s">
        <v>54</v>
      </c>
      <c r="R1268" s="71"/>
      <c r="S1268" s="72"/>
      <c r="T1268" s="128" t="s">
        <v>229</v>
      </c>
      <c r="U1268" s="76"/>
    </row>
    <row r="1269" spans="1:21" s="77" customFormat="1" hidden="1">
      <c r="A1269" s="76"/>
      <c r="B1269" s="402">
        <v>2014</v>
      </c>
      <c r="C1269" s="403">
        <v>8300</v>
      </c>
      <c r="D1269" s="402">
        <v>5</v>
      </c>
      <c r="E1269" s="402">
        <v>5000</v>
      </c>
      <c r="F1269" s="402">
        <v>5400</v>
      </c>
      <c r="G1269" s="402"/>
      <c r="H1269" s="402"/>
      <c r="I1269" s="232" t="s">
        <v>380</v>
      </c>
      <c r="J1269" s="170">
        <f>J1270</f>
        <v>0</v>
      </c>
      <c r="K1269" s="170">
        <f t="shared" ref="K1269:P1270" si="433">K1270</f>
        <v>0</v>
      </c>
      <c r="L1269" s="170">
        <f t="shared" si="433"/>
        <v>0</v>
      </c>
      <c r="M1269" s="170">
        <f t="shared" si="433"/>
        <v>0</v>
      </c>
      <c r="N1269" s="170">
        <f t="shared" si="433"/>
        <v>0</v>
      </c>
      <c r="O1269" s="170">
        <f t="shared" si="433"/>
        <v>0</v>
      </c>
      <c r="P1269" s="170">
        <f t="shared" si="433"/>
        <v>0</v>
      </c>
      <c r="Q1269" s="170"/>
      <c r="R1269" s="404"/>
      <c r="S1269" s="170"/>
      <c r="T1269" s="57"/>
      <c r="U1269" s="76"/>
    </row>
    <row r="1270" spans="1:21" s="79" customFormat="1" hidden="1">
      <c r="A1270" s="76"/>
      <c r="B1270" s="100">
        <v>2014</v>
      </c>
      <c r="C1270" s="245">
        <v>8300</v>
      </c>
      <c r="D1270" s="100">
        <v>5</v>
      </c>
      <c r="E1270" s="100">
        <v>5000</v>
      </c>
      <c r="F1270" s="100">
        <v>5400</v>
      </c>
      <c r="G1270" s="100">
        <v>541</v>
      </c>
      <c r="H1270" s="100"/>
      <c r="I1270" s="233" t="s">
        <v>197</v>
      </c>
      <c r="J1270" s="171">
        <f>J1271</f>
        <v>0</v>
      </c>
      <c r="K1270" s="171">
        <f t="shared" si="433"/>
        <v>0</v>
      </c>
      <c r="L1270" s="171">
        <f t="shared" si="433"/>
        <v>0</v>
      </c>
      <c r="M1270" s="171">
        <f t="shared" si="433"/>
        <v>0</v>
      </c>
      <c r="N1270" s="171">
        <f t="shared" si="433"/>
        <v>0</v>
      </c>
      <c r="O1270" s="171">
        <f t="shared" si="433"/>
        <v>0</v>
      </c>
      <c r="P1270" s="171">
        <f t="shared" si="433"/>
        <v>0</v>
      </c>
      <c r="Q1270" s="171"/>
      <c r="R1270" s="405"/>
      <c r="S1270" s="171"/>
      <c r="T1270" s="63"/>
      <c r="U1270" s="76"/>
    </row>
    <row r="1271" spans="1:21" s="45" customFormat="1" hidden="1">
      <c r="A1271" s="76"/>
      <c r="B1271" s="445">
        <v>2014</v>
      </c>
      <c r="C1271" s="142">
        <v>8300</v>
      </c>
      <c r="D1271" s="445">
        <v>5</v>
      </c>
      <c r="E1271" s="445">
        <v>5000</v>
      </c>
      <c r="F1271" s="445">
        <v>5400</v>
      </c>
      <c r="G1271" s="445">
        <v>541</v>
      </c>
      <c r="H1271" s="445">
        <v>1</v>
      </c>
      <c r="I1271" s="406" t="s">
        <v>623</v>
      </c>
      <c r="J1271" s="70">
        <v>0</v>
      </c>
      <c r="K1271" s="70">
        <v>0</v>
      </c>
      <c r="L1271" s="407">
        <f>J1271+K1271</f>
        <v>0</v>
      </c>
      <c r="M1271" s="70">
        <v>0</v>
      </c>
      <c r="N1271" s="70">
        <v>0</v>
      </c>
      <c r="O1271" s="407">
        <f>+M1271+N1271</f>
        <v>0</v>
      </c>
      <c r="P1271" s="407">
        <f>+L1271+O1271</f>
        <v>0</v>
      </c>
      <c r="Q1271" s="72" t="s">
        <v>54</v>
      </c>
      <c r="R1271" s="71"/>
      <c r="S1271" s="72"/>
      <c r="T1271" s="128" t="s">
        <v>229</v>
      </c>
      <c r="U1271" s="76"/>
    </row>
    <row r="1272" spans="1:21" s="77" customFormat="1" hidden="1">
      <c r="A1272" s="76"/>
      <c r="B1272" s="402">
        <v>2014</v>
      </c>
      <c r="C1272" s="403">
        <v>8300</v>
      </c>
      <c r="D1272" s="402">
        <v>5</v>
      </c>
      <c r="E1272" s="402">
        <v>5000</v>
      </c>
      <c r="F1272" s="402">
        <v>5600</v>
      </c>
      <c r="G1272" s="402"/>
      <c r="H1272" s="402"/>
      <c r="I1272" s="232" t="s">
        <v>200</v>
      </c>
      <c r="J1272" s="170">
        <f>J1273+J1279+J1281</f>
        <v>0</v>
      </c>
      <c r="K1272" s="170">
        <f t="shared" ref="K1272:P1272" si="434">K1273+K1279+K1281</f>
        <v>0</v>
      </c>
      <c r="L1272" s="170">
        <f t="shared" si="434"/>
        <v>0</v>
      </c>
      <c r="M1272" s="170">
        <f t="shared" si="434"/>
        <v>0</v>
      </c>
      <c r="N1272" s="170">
        <f t="shared" si="434"/>
        <v>0</v>
      </c>
      <c r="O1272" s="170">
        <f t="shared" si="434"/>
        <v>0</v>
      </c>
      <c r="P1272" s="170">
        <f t="shared" si="434"/>
        <v>0</v>
      </c>
      <c r="Q1272" s="170"/>
      <c r="R1272" s="404"/>
      <c r="S1272" s="170"/>
      <c r="T1272" s="57"/>
      <c r="U1272" s="76"/>
    </row>
    <row r="1273" spans="1:21" s="79" customFormat="1" hidden="1">
      <c r="A1273" s="76"/>
      <c r="B1273" s="100">
        <v>2014</v>
      </c>
      <c r="C1273" s="245">
        <v>8300</v>
      </c>
      <c r="D1273" s="100">
        <v>5</v>
      </c>
      <c r="E1273" s="100">
        <v>5000</v>
      </c>
      <c r="F1273" s="100">
        <v>5600</v>
      </c>
      <c r="G1273" s="100">
        <v>565</v>
      </c>
      <c r="H1273" s="100"/>
      <c r="I1273" s="233" t="s">
        <v>384</v>
      </c>
      <c r="J1273" s="171">
        <f>SUM(J1274:J1278)</f>
        <v>0</v>
      </c>
      <c r="K1273" s="171">
        <f t="shared" ref="K1273:P1273" si="435">SUM(K1274:K1278)</f>
        <v>0</v>
      </c>
      <c r="L1273" s="171">
        <f t="shared" si="435"/>
        <v>0</v>
      </c>
      <c r="M1273" s="171">
        <f t="shared" si="435"/>
        <v>0</v>
      </c>
      <c r="N1273" s="171">
        <f t="shared" si="435"/>
        <v>0</v>
      </c>
      <c r="O1273" s="171">
        <f t="shared" si="435"/>
        <v>0</v>
      </c>
      <c r="P1273" s="171">
        <f t="shared" si="435"/>
        <v>0</v>
      </c>
      <c r="Q1273" s="171"/>
      <c r="R1273" s="405"/>
      <c r="S1273" s="171"/>
      <c r="T1273" s="63"/>
      <c r="U1273" s="76"/>
    </row>
    <row r="1274" spans="1:21" s="45" customFormat="1" ht="40.5" hidden="1">
      <c r="A1274" s="76"/>
      <c r="B1274" s="445">
        <v>2014</v>
      </c>
      <c r="C1274" s="142">
        <v>8300</v>
      </c>
      <c r="D1274" s="445">
        <v>5</v>
      </c>
      <c r="E1274" s="445">
        <v>5000</v>
      </c>
      <c r="F1274" s="445">
        <v>5600</v>
      </c>
      <c r="G1274" s="445">
        <v>565</v>
      </c>
      <c r="H1274" s="445">
        <v>1</v>
      </c>
      <c r="I1274" s="406" t="s">
        <v>778</v>
      </c>
      <c r="J1274" s="70">
        <v>0</v>
      </c>
      <c r="K1274" s="70">
        <v>0</v>
      </c>
      <c r="L1274" s="407">
        <f>J1274+K1274</f>
        <v>0</v>
      </c>
      <c r="M1274" s="70">
        <v>0</v>
      </c>
      <c r="N1274" s="70">
        <v>0</v>
      </c>
      <c r="O1274" s="407">
        <f>+M1274+N1274</f>
        <v>0</v>
      </c>
      <c r="P1274" s="407">
        <f>+L1274+O1274</f>
        <v>0</v>
      </c>
      <c r="Q1274" s="422" t="s">
        <v>170</v>
      </c>
      <c r="R1274" s="71"/>
      <c r="S1274" s="72"/>
      <c r="T1274" s="128" t="s">
        <v>229</v>
      </c>
      <c r="U1274" s="76"/>
    </row>
    <row r="1275" spans="1:21" s="45" customFormat="1" ht="40.5" hidden="1">
      <c r="A1275" s="76"/>
      <c r="B1275" s="445">
        <v>2014</v>
      </c>
      <c r="C1275" s="142">
        <v>8300</v>
      </c>
      <c r="D1275" s="445">
        <v>5</v>
      </c>
      <c r="E1275" s="445">
        <v>5000</v>
      </c>
      <c r="F1275" s="445">
        <v>5600</v>
      </c>
      <c r="G1275" s="445">
        <v>565</v>
      </c>
      <c r="H1275" s="445">
        <v>2</v>
      </c>
      <c r="I1275" s="517" t="s">
        <v>779</v>
      </c>
      <c r="J1275" s="70">
        <v>0</v>
      </c>
      <c r="K1275" s="70">
        <v>0</v>
      </c>
      <c r="L1275" s="407">
        <f>J1275+K1275</f>
        <v>0</v>
      </c>
      <c r="M1275" s="70">
        <v>0</v>
      </c>
      <c r="N1275" s="70">
        <v>0</v>
      </c>
      <c r="O1275" s="407">
        <f>+M1275+N1275</f>
        <v>0</v>
      </c>
      <c r="P1275" s="407">
        <f>+L1275+O1275</f>
        <v>0</v>
      </c>
      <c r="Q1275" s="422" t="s">
        <v>170</v>
      </c>
      <c r="R1275" s="71"/>
      <c r="S1275" s="72"/>
      <c r="T1275" s="128" t="s">
        <v>229</v>
      </c>
      <c r="U1275" s="76"/>
    </row>
    <row r="1276" spans="1:21" s="45" customFormat="1" ht="40.5" hidden="1">
      <c r="A1276" s="76"/>
      <c r="B1276" s="445">
        <v>2014</v>
      </c>
      <c r="C1276" s="142">
        <v>8300</v>
      </c>
      <c r="D1276" s="445">
        <v>5</v>
      </c>
      <c r="E1276" s="445">
        <v>5000</v>
      </c>
      <c r="F1276" s="445">
        <v>5600</v>
      </c>
      <c r="G1276" s="445">
        <v>565</v>
      </c>
      <c r="H1276" s="445">
        <v>3</v>
      </c>
      <c r="I1276" s="406" t="s">
        <v>780</v>
      </c>
      <c r="J1276" s="70">
        <v>0</v>
      </c>
      <c r="K1276" s="70">
        <v>0</v>
      </c>
      <c r="L1276" s="407">
        <f>J1276+K1276</f>
        <v>0</v>
      </c>
      <c r="M1276" s="70">
        <v>0</v>
      </c>
      <c r="N1276" s="70">
        <v>0</v>
      </c>
      <c r="O1276" s="407">
        <f>+M1276+N1276</f>
        <v>0</v>
      </c>
      <c r="P1276" s="407">
        <f>+L1276+O1276</f>
        <v>0</v>
      </c>
      <c r="Q1276" s="422" t="s">
        <v>170</v>
      </c>
      <c r="R1276" s="71"/>
      <c r="S1276" s="72"/>
      <c r="T1276" s="128" t="s">
        <v>229</v>
      </c>
      <c r="U1276" s="76"/>
    </row>
    <row r="1277" spans="1:21" s="45" customFormat="1" ht="40.5" hidden="1">
      <c r="A1277" s="76"/>
      <c r="B1277" s="445">
        <v>2014</v>
      </c>
      <c r="C1277" s="142">
        <v>8300</v>
      </c>
      <c r="D1277" s="445">
        <v>5</v>
      </c>
      <c r="E1277" s="445">
        <v>5000</v>
      </c>
      <c r="F1277" s="445">
        <v>5600</v>
      </c>
      <c r="G1277" s="445">
        <v>565</v>
      </c>
      <c r="H1277" s="445">
        <v>4</v>
      </c>
      <c r="I1277" s="517" t="s">
        <v>781</v>
      </c>
      <c r="J1277" s="70">
        <v>0</v>
      </c>
      <c r="K1277" s="70">
        <v>0</v>
      </c>
      <c r="L1277" s="407">
        <f>J1277+K1277</f>
        <v>0</v>
      </c>
      <c r="M1277" s="70">
        <v>0</v>
      </c>
      <c r="N1277" s="70">
        <v>0</v>
      </c>
      <c r="O1277" s="407">
        <f>+M1277+N1277</f>
        <v>0</v>
      </c>
      <c r="P1277" s="407">
        <f>+L1277+O1277</f>
        <v>0</v>
      </c>
      <c r="Q1277" s="422" t="s">
        <v>170</v>
      </c>
      <c r="R1277" s="71"/>
      <c r="S1277" s="72"/>
      <c r="T1277" s="128" t="s">
        <v>229</v>
      </c>
      <c r="U1277" s="76"/>
    </row>
    <row r="1278" spans="1:21" s="45" customFormat="1" ht="40.5" hidden="1">
      <c r="A1278" s="76"/>
      <c r="B1278" s="445">
        <v>2014</v>
      </c>
      <c r="C1278" s="142">
        <v>8300</v>
      </c>
      <c r="D1278" s="445">
        <v>5</v>
      </c>
      <c r="E1278" s="445">
        <v>5000</v>
      </c>
      <c r="F1278" s="445">
        <v>5600</v>
      </c>
      <c r="G1278" s="445">
        <v>565</v>
      </c>
      <c r="H1278" s="445">
        <v>5</v>
      </c>
      <c r="I1278" s="517" t="s">
        <v>782</v>
      </c>
      <c r="J1278" s="70">
        <v>0</v>
      </c>
      <c r="K1278" s="70">
        <v>0</v>
      </c>
      <c r="L1278" s="407">
        <f>J1278+K1278</f>
        <v>0</v>
      </c>
      <c r="M1278" s="70">
        <v>0</v>
      </c>
      <c r="N1278" s="70">
        <v>0</v>
      </c>
      <c r="O1278" s="407">
        <f>+M1278+N1278</f>
        <v>0</v>
      </c>
      <c r="P1278" s="407">
        <f>+L1278+O1278</f>
        <v>0</v>
      </c>
      <c r="Q1278" s="422" t="s">
        <v>170</v>
      </c>
      <c r="R1278" s="71"/>
      <c r="S1278" s="72"/>
      <c r="T1278" s="128" t="s">
        <v>229</v>
      </c>
      <c r="U1278" s="76"/>
    </row>
    <row r="1279" spans="1:21" s="79" customFormat="1" ht="40.5" hidden="1">
      <c r="A1279" s="76"/>
      <c r="B1279" s="100">
        <v>2014</v>
      </c>
      <c r="C1279" s="245">
        <v>8300</v>
      </c>
      <c r="D1279" s="100">
        <v>5</v>
      </c>
      <c r="E1279" s="100">
        <v>5000</v>
      </c>
      <c r="F1279" s="100">
        <v>5600</v>
      </c>
      <c r="G1279" s="100">
        <v>566</v>
      </c>
      <c r="H1279" s="100"/>
      <c r="I1279" s="233" t="s">
        <v>388</v>
      </c>
      <c r="J1279" s="171">
        <f>+J1280</f>
        <v>0</v>
      </c>
      <c r="K1279" s="171">
        <f t="shared" ref="K1279:P1279" si="436">+K1280</f>
        <v>0</v>
      </c>
      <c r="L1279" s="171">
        <f t="shared" si="436"/>
        <v>0</v>
      </c>
      <c r="M1279" s="171">
        <f t="shared" si="436"/>
        <v>0</v>
      </c>
      <c r="N1279" s="171">
        <f t="shared" si="436"/>
        <v>0</v>
      </c>
      <c r="O1279" s="171">
        <f t="shared" si="436"/>
        <v>0</v>
      </c>
      <c r="P1279" s="171">
        <f t="shared" si="436"/>
        <v>0</v>
      </c>
      <c r="Q1279" s="171"/>
      <c r="R1279" s="405"/>
      <c r="S1279" s="171"/>
      <c r="T1279" s="63"/>
      <c r="U1279" s="76"/>
    </row>
    <row r="1280" spans="1:21" s="45" customFormat="1" hidden="1">
      <c r="A1280" s="76"/>
      <c r="B1280" s="308">
        <v>2014</v>
      </c>
      <c r="C1280" s="145">
        <v>8300</v>
      </c>
      <c r="D1280" s="308">
        <v>5</v>
      </c>
      <c r="E1280" s="308">
        <v>5000</v>
      </c>
      <c r="F1280" s="308">
        <v>5600</v>
      </c>
      <c r="G1280" s="308">
        <v>566</v>
      </c>
      <c r="H1280" s="308">
        <v>1</v>
      </c>
      <c r="I1280" s="406" t="s">
        <v>783</v>
      </c>
      <c r="J1280" s="70">
        <v>0</v>
      </c>
      <c r="K1280" s="70">
        <v>0</v>
      </c>
      <c r="L1280" s="407">
        <f>J1280+K1280</f>
        <v>0</v>
      </c>
      <c r="M1280" s="70">
        <v>0</v>
      </c>
      <c r="N1280" s="70">
        <v>0</v>
      </c>
      <c r="O1280" s="407">
        <f>+M1280+N1280</f>
        <v>0</v>
      </c>
      <c r="P1280" s="407">
        <f>+L1280+O1280</f>
        <v>0</v>
      </c>
      <c r="Q1280" s="72" t="s">
        <v>54</v>
      </c>
      <c r="R1280" s="71"/>
      <c r="S1280" s="72"/>
      <c r="T1280" s="128"/>
      <c r="U1280" s="76"/>
    </row>
    <row r="1281" spans="1:21" s="79" customFormat="1" hidden="1">
      <c r="A1281" s="76"/>
      <c r="B1281" s="100">
        <v>2014</v>
      </c>
      <c r="C1281" s="245">
        <v>8300</v>
      </c>
      <c r="D1281" s="100">
        <v>5</v>
      </c>
      <c r="E1281" s="100">
        <v>5000</v>
      </c>
      <c r="F1281" s="100">
        <v>5600</v>
      </c>
      <c r="G1281" s="100">
        <v>569</v>
      </c>
      <c r="H1281" s="100"/>
      <c r="I1281" s="233" t="s">
        <v>203</v>
      </c>
      <c r="J1281" s="171">
        <f>J1282</f>
        <v>0</v>
      </c>
      <c r="K1281" s="171">
        <f t="shared" ref="K1281:P1281" si="437">K1282</f>
        <v>0</v>
      </c>
      <c r="L1281" s="171">
        <f t="shared" si="437"/>
        <v>0</v>
      </c>
      <c r="M1281" s="171">
        <f t="shared" si="437"/>
        <v>0</v>
      </c>
      <c r="N1281" s="171">
        <f t="shared" si="437"/>
        <v>0</v>
      </c>
      <c r="O1281" s="171">
        <f t="shared" si="437"/>
        <v>0</v>
      </c>
      <c r="P1281" s="171">
        <f t="shared" si="437"/>
        <v>0</v>
      </c>
      <c r="Q1281" s="171"/>
      <c r="R1281" s="405"/>
      <c r="S1281" s="171"/>
      <c r="T1281" s="63"/>
      <c r="U1281" s="76"/>
    </row>
    <row r="1282" spans="1:21" s="45" customFormat="1" hidden="1">
      <c r="A1282" s="76"/>
      <c r="B1282" s="445">
        <v>2014</v>
      </c>
      <c r="C1282" s="142">
        <v>8300</v>
      </c>
      <c r="D1282" s="445">
        <v>5</v>
      </c>
      <c r="E1282" s="445">
        <v>5000</v>
      </c>
      <c r="F1282" s="445">
        <v>5600</v>
      </c>
      <c r="G1282" s="445">
        <v>569</v>
      </c>
      <c r="H1282" s="445">
        <v>1</v>
      </c>
      <c r="I1282" s="406" t="s">
        <v>651</v>
      </c>
      <c r="J1282" s="70">
        <v>0</v>
      </c>
      <c r="K1282" s="70">
        <v>0</v>
      </c>
      <c r="L1282" s="407">
        <f>J1282+K1282</f>
        <v>0</v>
      </c>
      <c r="M1282" s="70">
        <v>0</v>
      </c>
      <c r="N1282" s="70">
        <v>0</v>
      </c>
      <c r="O1282" s="407">
        <f>+M1282+N1282</f>
        <v>0</v>
      </c>
      <c r="P1282" s="407">
        <f>+L1282+O1282</f>
        <v>0</v>
      </c>
      <c r="Q1282" s="72" t="s">
        <v>54</v>
      </c>
      <c r="R1282" s="71"/>
      <c r="S1282" s="72"/>
      <c r="T1282" s="128" t="s">
        <v>229</v>
      </c>
      <c r="U1282" s="76"/>
    </row>
    <row r="1283" spans="1:21" s="77" customFormat="1" hidden="1">
      <c r="A1283" s="76"/>
      <c r="B1283" s="402">
        <v>2014</v>
      </c>
      <c r="C1283" s="403">
        <v>8300</v>
      </c>
      <c r="D1283" s="402">
        <v>5</v>
      </c>
      <c r="E1283" s="402">
        <v>5000</v>
      </c>
      <c r="F1283" s="402">
        <v>5900</v>
      </c>
      <c r="G1283" s="402"/>
      <c r="H1283" s="402"/>
      <c r="I1283" s="232" t="s">
        <v>390</v>
      </c>
      <c r="J1283" s="170">
        <f>J1284+J1286</f>
        <v>0</v>
      </c>
      <c r="K1283" s="170">
        <f t="shared" ref="K1283:P1283" si="438">K1284+K1286</f>
        <v>0</v>
      </c>
      <c r="L1283" s="170">
        <f t="shared" si="438"/>
        <v>0</v>
      </c>
      <c r="M1283" s="170">
        <f t="shared" si="438"/>
        <v>0</v>
      </c>
      <c r="N1283" s="170">
        <f t="shared" si="438"/>
        <v>0</v>
      </c>
      <c r="O1283" s="170">
        <f t="shared" si="438"/>
        <v>0</v>
      </c>
      <c r="P1283" s="170">
        <f t="shared" si="438"/>
        <v>0</v>
      </c>
      <c r="Q1283" s="170"/>
      <c r="R1283" s="404"/>
      <c r="S1283" s="170"/>
      <c r="T1283" s="57"/>
      <c r="U1283" s="76"/>
    </row>
    <row r="1284" spans="1:21" s="79" customFormat="1" hidden="1">
      <c r="A1284" s="76"/>
      <c r="B1284" s="100">
        <v>2014</v>
      </c>
      <c r="C1284" s="245">
        <v>8300</v>
      </c>
      <c r="D1284" s="100">
        <v>5</v>
      </c>
      <c r="E1284" s="100">
        <v>5000</v>
      </c>
      <c r="F1284" s="100">
        <v>5900</v>
      </c>
      <c r="G1284" s="100">
        <v>591</v>
      </c>
      <c r="H1284" s="100"/>
      <c r="I1284" s="233" t="s">
        <v>206</v>
      </c>
      <c r="J1284" s="171">
        <f>J1285</f>
        <v>0</v>
      </c>
      <c r="K1284" s="171">
        <f t="shared" ref="K1284:P1284" si="439">K1285</f>
        <v>0</v>
      </c>
      <c r="L1284" s="171">
        <f t="shared" si="439"/>
        <v>0</v>
      </c>
      <c r="M1284" s="171">
        <f t="shared" si="439"/>
        <v>0</v>
      </c>
      <c r="N1284" s="171">
        <f t="shared" si="439"/>
        <v>0</v>
      </c>
      <c r="O1284" s="171">
        <f t="shared" si="439"/>
        <v>0</v>
      </c>
      <c r="P1284" s="171">
        <f t="shared" si="439"/>
        <v>0</v>
      </c>
      <c r="Q1284" s="171"/>
      <c r="R1284" s="405"/>
      <c r="S1284" s="171"/>
      <c r="T1284" s="63"/>
      <c r="U1284" s="76"/>
    </row>
    <row r="1285" spans="1:21" s="45" customFormat="1" hidden="1">
      <c r="A1285" s="76"/>
      <c r="B1285" s="445">
        <v>2014</v>
      </c>
      <c r="C1285" s="142">
        <v>8300</v>
      </c>
      <c r="D1285" s="445">
        <v>5</v>
      </c>
      <c r="E1285" s="445">
        <v>5000</v>
      </c>
      <c r="F1285" s="445">
        <v>5900</v>
      </c>
      <c r="G1285" s="445">
        <v>591</v>
      </c>
      <c r="H1285" s="445">
        <v>1</v>
      </c>
      <c r="I1285" s="406" t="s">
        <v>206</v>
      </c>
      <c r="J1285" s="70">
        <v>0</v>
      </c>
      <c r="K1285" s="70">
        <v>0</v>
      </c>
      <c r="L1285" s="407">
        <f>J1285+K1285</f>
        <v>0</v>
      </c>
      <c r="M1285" s="70">
        <v>0</v>
      </c>
      <c r="N1285" s="70">
        <v>0</v>
      </c>
      <c r="O1285" s="407">
        <f>+M1285+N1285</f>
        <v>0</v>
      </c>
      <c r="P1285" s="407">
        <f>+L1285+O1285</f>
        <v>0</v>
      </c>
      <c r="Q1285" s="72" t="s">
        <v>784</v>
      </c>
      <c r="R1285" s="71"/>
      <c r="S1285" s="72"/>
      <c r="T1285" s="128" t="s">
        <v>229</v>
      </c>
      <c r="U1285" s="76"/>
    </row>
    <row r="1286" spans="1:21" s="79" customFormat="1" hidden="1">
      <c r="A1286" s="76"/>
      <c r="B1286" s="100">
        <v>2014</v>
      </c>
      <c r="C1286" s="245">
        <v>8300</v>
      </c>
      <c r="D1286" s="100">
        <v>5</v>
      </c>
      <c r="E1286" s="100">
        <v>5000</v>
      </c>
      <c r="F1286" s="100">
        <v>5900</v>
      </c>
      <c r="G1286" s="100">
        <v>597</v>
      </c>
      <c r="H1286" s="100"/>
      <c r="I1286" s="233" t="s">
        <v>391</v>
      </c>
      <c r="J1286" s="171">
        <f>J1287</f>
        <v>0</v>
      </c>
      <c r="K1286" s="171">
        <f t="shared" ref="K1286:P1286" si="440">K1287</f>
        <v>0</v>
      </c>
      <c r="L1286" s="171">
        <f t="shared" si="440"/>
        <v>0</v>
      </c>
      <c r="M1286" s="171">
        <f t="shared" si="440"/>
        <v>0</v>
      </c>
      <c r="N1286" s="171">
        <f t="shared" si="440"/>
        <v>0</v>
      </c>
      <c r="O1286" s="171">
        <f t="shared" si="440"/>
        <v>0</v>
      </c>
      <c r="P1286" s="171">
        <f t="shared" si="440"/>
        <v>0</v>
      </c>
      <c r="Q1286" s="171"/>
      <c r="R1286" s="405"/>
      <c r="S1286" s="171"/>
      <c r="T1286" s="63"/>
      <c r="U1286" s="76"/>
    </row>
    <row r="1287" spans="1:21" s="45" customFormat="1" hidden="1">
      <c r="A1287" s="76"/>
      <c r="B1287" s="445">
        <v>2014</v>
      </c>
      <c r="C1287" s="142">
        <v>8300</v>
      </c>
      <c r="D1287" s="445">
        <v>5</v>
      </c>
      <c r="E1287" s="445">
        <v>5000</v>
      </c>
      <c r="F1287" s="445">
        <v>5900</v>
      </c>
      <c r="G1287" s="445">
        <v>597</v>
      </c>
      <c r="H1287" s="445">
        <v>1</v>
      </c>
      <c r="I1287" s="406" t="s">
        <v>785</v>
      </c>
      <c r="J1287" s="70">
        <v>0</v>
      </c>
      <c r="K1287" s="70">
        <v>0</v>
      </c>
      <c r="L1287" s="407">
        <f>J1287+K1287</f>
        <v>0</v>
      </c>
      <c r="M1287" s="70">
        <v>0</v>
      </c>
      <c r="N1287" s="70">
        <v>0</v>
      </c>
      <c r="O1287" s="407">
        <f>+M1287+N1287</f>
        <v>0</v>
      </c>
      <c r="P1287" s="407">
        <f>+L1287+O1287</f>
        <v>0</v>
      </c>
      <c r="Q1287" s="72" t="s">
        <v>207</v>
      </c>
      <c r="R1287" s="71"/>
      <c r="S1287" s="72"/>
      <c r="T1287" s="128" t="s">
        <v>229</v>
      </c>
      <c r="U1287" s="76"/>
    </row>
    <row r="1288" spans="1:21" s="74" customFormat="1" hidden="1">
      <c r="A1288" s="76"/>
      <c r="B1288" s="397">
        <v>2014</v>
      </c>
      <c r="C1288" s="398">
        <v>8300</v>
      </c>
      <c r="D1288" s="397">
        <v>5</v>
      </c>
      <c r="E1288" s="397">
        <v>6000</v>
      </c>
      <c r="F1288" s="397"/>
      <c r="G1288" s="397"/>
      <c r="H1288" s="397"/>
      <c r="I1288" s="399" t="s">
        <v>208</v>
      </c>
      <c r="J1288" s="400">
        <f>J1289</f>
        <v>0</v>
      </c>
      <c r="K1288" s="400">
        <f t="shared" ref="K1288:P1288" si="441">K1289</f>
        <v>0</v>
      </c>
      <c r="L1288" s="400">
        <f t="shared" si="441"/>
        <v>0</v>
      </c>
      <c r="M1288" s="400">
        <f t="shared" si="441"/>
        <v>0</v>
      </c>
      <c r="N1288" s="400">
        <f t="shared" si="441"/>
        <v>0</v>
      </c>
      <c r="O1288" s="400">
        <f t="shared" si="441"/>
        <v>0</v>
      </c>
      <c r="P1288" s="400">
        <f t="shared" si="441"/>
        <v>0</v>
      </c>
      <c r="Q1288" s="400"/>
      <c r="R1288" s="401"/>
      <c r="S1288" s="400"/>
      <c r="T1288" s="75"/>
      <c r="U1288" s="76"/>
    </row>
    <row r="1289" spans="1:21" s="77" customFormat="1" hidden="1">
      <c r="A1289" s="76"/>
      <c r="B1289" s="402">
        <v>2014</v>
      </c>
      <c r="C1289" s="403">
        <v>8300</v>
      </c>
      <c r="D1289" s="402">
        <v>5</v>
      </c>
      <c r="E1289" s="402">
        <v>6000</v>
      </c>
      <c r="F1289" s="402">
        <v>6200</v>
      </c>
      <c r="G1289" s="402"/>
      <c r="H1289" s="402"/>
      <c r="I1289" s="232" t="s">
        <v>209</v>
      </c>
      <c r="J1289" s="170">
        <f>J1290+J1293+J1295</f>
        <v>0</v>
      </c>
      <c r="K1289" s="170">
        <f t="shared" ref="K1289:P1289" si="442">K1290+K1293+K1295</f>
        <v>0</v>
      </c>
      <c r="L1289" s="170">
        <f t="shared" si="442"/>
        <v>0</v>
      </c>
      <c r="M1289" s="170">
        <f t="shared" si="442"/>
        <v>0</v>
      </c>
      <c r="N1289" s="170">
        <f t="shared" si="442"/>
        <v>0</v>
      </c>
      <c r="O1289" s="170">
        <f t="shared" si="442"/>
        <v>0</v>
      </c>
      <c r="P1289" s="170">
        <f t="shared" si="442"/>
        <v>0</v>
      </c>
      <c r="Q1289" s="170"/>
      <c r="R1289" s="404"/>
      <c r="S1289" s="170"/>
      <c r="T1289" s="57"/>
      <c r="U1289" s="76"/>
    </row>
    <row r="1290" spans="1:21" s="77" customFormat="1" hidden="1">
      <c r="A1290" s="76"/>
      <c r="B1290" s="100">
        <v>2014</v>
      </c>
      <c r="C1290" s="245">
        <v>8300</v>
      </c>
      <c r="D1290" s="100">
        <v>5</v>
      </c>
      <c r="E1290" s="100">
        <v>6000</v>
      </c>
      <c r="F1290" s="100">
        <v>6200</v>
      </c>
      <c r="G1290" s="100">
        <v>622</v>
      </c>
      <c r="H1290" s="100"/>
      <c r="I1290" s="233" t="s">
        <v>210</v>
      </c>
      <c r="J1290" s="171">
        <f t="shared" ref="J1290:P1290" si="443">J1292</f>
        <v>0</v>
      </c>
      <c r="K1290" s="171">
        <f t="shared" si="443"/>
        <v>0</v>
      </c>
      <c r="L1290" s="171">
        <f t="shared" si="443"/>
        <v>0</v>
      </c>
      <c r="M1290" s="171">
        <f t="shared" si="443"/>
        <v>0</v>
      </c>
      <c r="N1290" s="171">
        <f t="shared" si="443"/>
        <v>0</v>
      </c>
      <c r="O1290" s="171">
        <f t="shared" si="443"/>
        <v>0</v>
      </c>
      <c r="P1290" s="171">
        <f t="shared" si="443"/>
        <v>0</v>
      </c>
      <c r="Q1290" s="171"/>
      <c r="R1290" s="405"/>
      <c r="S1290" s="171"/>
      <c r="T1290" s="63"/>
      <c r="U1290" s="76"/>
    </row>
    <row r="1291" spans="1:21" s="45" customFormat="1" hidden="1">
      <c r="A1291" s="76"/>
      <c r="B1291" s="308">
        <v>2014</v>
      </c>
      <c r="C1291" s="145">
        <v>8300</v>
      </c>
      <c r="D1291" s="308">
        <v>5</v>
      </c>
      <c r="E1291" s="308">
        <v>6000</v>
      </c>
      <c r="F1291" s="308">
        <v>6200</v>
      </c>
      <c r="G1291" s="308">
        <v>622</v>
      </c>
      <c r="H1291" s="308">
        <v>2</v>
      </c>
      <c r="I1291" s="429" t="s">
        <v>786</v>
      </c>
      <c r="J1291" s="70">
        <f>SUM(J1292)</f>
        <v>0</v>
      </c>
      <c r="K1291" s="70">
        <f t="shared" ref="K1291:P1291" si="444">SUM(K1292)</f>
        <v>0</v>
      </c>
      <c r="L1291" s="70">
        <f t="shared" si="444"/>
        <v>0</v>
      </c>
      <c r="M1291" s="70">
        <f t="shared" si="444"/>
        <v>0</v>
      </c>
      <c r="N1291" s="70">
        <f t="shared" si="444"/>
        <v>0</v>
      </c>
      <c r="O1291" s="70">
        <f t="shared" si="444"/>
        <v>0</v>
      </c>
      <c r="P1291" s="70">
        <f t="shared" si="444"/>
        <v>0</v>
      </c>
      <c r="Q1291" s="422"/>
      <c r="R1291" s="71"/>
      <c r="S1291" s="72"/>
      <c r="T1291" s="128"/>
      <c r="U1291" s="76"/>
    </row>
    <row r="1292" spans="1:21" s="45" customFormat="1" hidden="1">
      <c r="A1292" s="76"/>
      <c r="B1292" s="445">
        <v>2014</v>
      </c>
      <c r="C1292" s="142">
        <v>8300</v>
      </c>
      <c r="D1292" s="445">
        <v>5</v>
      </c>
      <c r="E1292" s="445">
        <v>6000</v>
      </c>
      <c r="F1292" s="445">
        <v>6200</v>
      </c>
      <c r="G1292" s="445">
        <v>622</v>
      </c>
      <c r="H1292" s="308"/>
      <c r="I1292" s="429" t="s">
        <v>786</v>
      </c>
      <c r="J1292" s="448">
        <v>0</v>
      </c>
      <c r="K1292" s="448">
        <v>0</v>
      </c>
      <c r="L1292" s="449">
        <f>J1292+K1292</f>
        <v>0</v>
      </c>
      <c r="M1292" s="448">
        <v>0</v>
      </c>
      <c r="N1292" s="448">
        <v>0</v>
      </c>
      <c r="O1292" s="449">
        <f>+M1292+N1292</f>
        <v>0</v>
      </c>
      <c r="P1292" s="449">
        <f>+L1292+O1292</f>
        <v>0</v>
      </c>
      <c r="Q1292" s="475" t="s">
        <v>212</v>
      </c>
      <c r="R1292" s="472"/>
      <c r="S1292" s="452"/>
      <c r="T1292" s="142" t="s">
        <v>229</v>
      </c>
      <c r="U1292" s="76"/>
    </row>
    <row r="1293" spans="1:21" s="77" customFormat="1" hidden="1">
      <c r="A1293" s="76"/>
      <c r="B1293" s="100">
        <v>2014</v>
      </c>
      <c r="C1293" s="245">
        <v>8300</v>
      </c>
      <c r="D1293" s="100">
        <v>5</v>
      </c>
      <c r="E1293" s="100">
        <v>6000</v>
      </c>
      <c r="F1293" s="100">
        <v>6200</v>
      </c>
      <c r="G1293" s="100">
        <v>627</v>
      </c>
      <c r="H1293" s="100"/>
      <c r="I1293" s="233" t="s">
        <v>214</v>
      </c>
      <c r="J1293" s="171">
        <f>J1294</f>
        <v>0</v>
      </c>
      <c r="K1293" s="171">
        <f t="shared" ref="K1293:P1293" si="445">K1294</f>
        <v>0</v>
      </c>
      <c r="L1293" s="171">
        <f t="shared" si="445"/>
        <v>0</v>
      </c>
      <c r="M1293" s="171">
        <f t="shared" si="445"/>
        <v>0</v>
      </c>
      <c r="N1293" s="171">
        <f t="shared" si="445"/>
        <v>0</v>
      </c>
      <c r="O1293" s="171">
        <f t="shared" si="445"/>
        <v>0</v>
      </c>
      <c r="P1293" s="171">
        <f t="shared" si="445"/>
        <v>0</v>
      </c>
      <c r="Q1293" s="171"/>
      <c r="R1293" s="405"/>
      <c r="S1293" s="171"/>
      <c r="T1293" s="63"/>
      <c r="U1293" s="76"/>
    </row>
    <row r="1294" spans="1:21" s="45" customFormat="1" ht="40.5" hidden="1">
      <c r="A1294" s="76"/>
      <c r="B1294" s="445">
        <v>2014</v>
      </c>
      <c r="C1294" s="142">
        <v>8300</v>
      </c>
      <c r="D1294" s="445">
        <v>5</v>
      </c>
      <c r="E1294" s="445">
        <v>6000</v>
      </c>
      <c r="F1294" s="445">
        <v>6200</v>
      </c>
      <c r="G1294" s="445">
        <v>627</v>
      </c>
      <c r="H1294" s="445">
        <v>1</v>
      </c>
      <c r="I1294" s="406" t="s">
        <v>216</v>
      </c>
      <c r="J1294" s="70">
        <v>0</v>
      </c>
      <c r="K1294" s="70">
        <v>0</v>
      </c>
      <c r="L1294" s="407">
        <f>J1294+K1294</f>
        <v>0</v>
      </c>
      <c r="M1294" s="70">
        <v>0</v>
      </c>
      <c r="N1294" s="70">
        <v>0</v>
      </c>
      <c r="O1294" s="407">
        <f>+M1294+N1294</f>
        <v>0</v>
      </c>
      <c r="P1294" s="407">
        <f>+L1294+O1294</f>
        <v>0</v>
      </c>
      <c r="Q1294" s="422" t="s">
        <v>216</v>
      </c>
      <c r="R1294" s="71"/>
      <c r="S1294" s="72"/>
      <c r="T1294" s="128" t="s">
        <v>229</v>
      </c>
      <c r="U1294" s="76"/>
    </row>
    <row r="1295" spans="1:21" s="79" customFormat="1" ht="40.5" hidden="1">
      <c r="A1295" s="76"/>
      <c r="B1295" s="100">
        <v>2014</v>
      </c>
      <c r="C1295" s="245">
        <v>8300</v>
      </c>
      <c r="D1295" s="100">
        <v>5</v>
      </c>
      <c r="E1295" s="100">
        <v>6000</v>
      </c>
      <c r="F1295" s="100">
        <v>6200</v>
      </c>
      <c r="G1295" s="100">
        <v>629</v>
      </c>
      <c r="H1295" s="100"/>
      <c r="I1295" s="233" t="s">
        <v>217</v>
      </c>
      <c r="J1295" s="171">
        <f>J1296</f>
        <v>0</v>
      </c>
      <c r="K1295" s="171">
        <f t="shared" ref="K1295:P1295" si="446">K1296</f>
        <v>0</v>
      </c>
      <c r="L1295" s="171">
        <f t="shared" si="446"/>
        <v>0</v>
      </c>
      <c r="M1295" s="171">
        <f t="shared" si="446"/>
        <v>0</v>
      </c>
      <c r="N1295" s="171">
        <f t="shared" si="446"/>
        <v>0</v>
      </c>
      <c r="O1295" s="171">
        <f t="shared" si="446"/>
        <v>0</v>
      </c>
      <c r="P1295" s="171">
        <f t="shared" si="446"/>
        <v>0</v>
      </c>
      <c r="Q1295" s="171"/>
      <c r="R1295" s="405"/>
      <c r="S1295" s="171"/>
      <c r="T1295" s="63"/>
      <c r="U1295" s="76"/>
    </row>
    <row r="1296" spans="1:21" s="45" customFormat="1" ht="40.5" hidden="1">
      <c r="A1296" s="76"/>
      <c r="B1296" s="445">
        <v>2014</v>
      </c>
      <c r="C1296" s="142">
        <v>8300</v>
      </c>
      <c r="D1296" s="445">
        <v>5</v>
      </c>
      <c r="E1296" s="445">
        <v>6000</v>
      </c>
      <c r="F1296" s="445">
        <v>6200</v>
      </c>
      <c r="G1296" s="445">
        <v>269</v>
      </c>
      <c r="H1296" s="445">
        <v>1</v>
      </c>
      <c r="I1296" s="429" t="s">
        <v>218</v>
      </c>
      <c r="J1296" s="70">
        <v>0</v>
      </c>
      <c r="K1296" s="70">
        <v>0</v>
      </c>
      <c r="L1296" s="407">
        <f>J1296+K1296</f>
        <v>0</v>
      </c>
      <c r="M1296" s="70">
        <v>0</v>
      </c>
      <c r="N1296" s="70">
        <v>0</v>
      </c>
      <c r="O1296" s="407">
        <f>+M1296+N1296</f>
        <v>0</v>
      </c>
      <c r="P1296" s="407">
        <f>+L1296+O1296</f>
        <v>0</v>
      </c>
      <c r="Q1296" s="422" t="s">
        <v>219</v>
      </c>
      <c r="R1296" s="71"/>
      <c r="S1296" s="72"/>
      <c r="T1296" s="128" t="s">
        <v>229</v>
      </c>
      <c r="U1296" s="76"/>
    </row>
    <row r="1297" spans="1:21" s="124" customFormat="1" ht="40.5" hidden="1">
      <c r="A1297" s="76"/>
      <c r="B1297" s="393">
        <v>2014</v>
      </c>
      <c r="C1297" s="394">
        <v>8300</v>
      </c>
      <c r="D1297" s="393">
        <v>6</v>
      </c>
      <c r="E1297" s="393"/>
      <c r="F1297" s="393"/>
      <c r="G1297" s="393"/>
      <c r="H1297" s="393"/>
      <c r="I1297" s="395" t="s">
        <v>787</v>
      </c>
      <c r="J1297" s="44">
        <f>J1298+J1308+J1315+J1353</f>
        <v>0</v>
      </c>
      <c r="K1297" s="44">
        <f t="shared" ref="K1297:P1297" si="447">K1298+K1308+K1315+K1353</f>
        <v>0</v>
      </c>
      <c r="L1297" s="44">
        <f t="shared" si="447"/>
        <v>0</v>
      </c>
      <c r="M1297" s="44">
        <f t="shared" si="447"/>
        <v>0</v>
      </c>
      <c r="N1297" s="44">
        <f t="shared" si="447"/>
        <v>0</v>
      </c>
      <c r="O1297" s="44">
        <f t="shared" si="447"/>
        <v>0</v>
      </c>
      <c r="P1297" s="44">
        <f t="shared" si="447"/>
        <v>0</v>
      </c>
      <c r="Q1297" s="44"/>
      <c r="R1297" s="396"/>
      <c r="S1297" s="44"/>
      <c r="T1297" s="123"/>
      <c r="U1297" s="76"/>
    </row>
    <row r="1298" spans="1:21" s="74" customFormat="1" hidden="1">
      <c r="A1298" s="76"/>
      <c r="B1298" s="397">
        <v>2014</v>
      </c>
      <c r="C1298" s="398">
        <v>8300</v>
      </c>
      <c r="D1298" s="397">
        <v>6</v>
      </c>
      <c r="E1298" s="397">
        <v>2000</v>
      </c>
      <c r="F1298" s="397"/>
      <c r="G1298" s="397"/>
      <c r="H1298" s="397"/>
      <c r="I1298" s="399" t="s">
        <v>50</v>
      </c>
      <c r="J1298" s="400">
        <f>J1299+J1302+J1305</f>
        <v>0</v>
      </c>
      <c r="K1298" s="400">
        <f t="shared" ref="K1298:P1298" si="448">K1299+K1302+K1305</f>
        <v>0</v>
      </c>
      <c r="L1298" s="400">
        <f t="shared" si="448"/>
        <v>0</v>
      </c>
      <c r="M1298" s="400">
        <f t="shared" si="448"/>
        <v>0</v>
      </c>
      <c r="N1298" s="400">
        <f t="shared" si="448"/>
        <v>0</v>
      </c>
      <c r="O1298" s="400">
        <f t="shared" si="448"/>
        <v>0</v>
      </c>
      <c r="P1298" s="400">
        <f t="shared" si="448"/>
        <v>0</v>
      </c>
      <c r="Q1298" s="400"/>
      <c r="R1298" s="401"/>
      <c r="S1298" s="400"/>
      <c r="T1298" s="75"/>
      <c r="U1298" s="76"/>
    </row>
    <row r="1299" spans="1:21" s="77" customFormat="1" hidden="1">
      <c r="A1299" s="76"/>
      <c r="B1299" s="402">
        <v>2014</v>
      </c>
      <c r="C1299" s="403">
        <v>8300</v>
      </c>
      <c r="D1299" s="402">
        <v>6</v>
      </c>
      <c r="E1299" s="402">
        <v>2000</v>
      </c>
      <c r="F1299" s="402">
        <v>2400</v>
      </c>
      <c r="G1299" s="402"/>
      <c r="H1299" s="402"/>
      <c r="I1299" s="232" t="s">
        <v>750</v>
      </c>
      <c r="J1299" s="170">
        <f>J1300</f>
        <v>0</v>
      </c>
      <c r="K1299" s="170">
        <f t="shared" ref="K1299:P1303" si="449">K1300</f>
        <v>0</v>
      </c>
      <c r="L1299" s="170">
        <f t="shared" si="449"/>
        <v>0</v>
      </c>
      <c r="M1299" s="170">
        <f t="shared" si="449"/>
        <v>0</v>
      </c>
      <c r="N1299" s="170">
        <f t="shared" si="449"/>
        <v>0</v>
      </c>
      <c r="O1299" s="170">
        <f t="shared" si="449"/>
        <v>0</v>
      </c>
      <c r="P1299" s="170">
        <f t="shared" si="449"/>
        <v>0</v>
      </c>
      <c r="Q1299" s="170"/>
      <c r="R1299" s="404"/>
      <c r="S1299" s="170"/>
      <c r="T1299" s="57"/>
      <c r="U1299" s="76"/>
    </row>
    <row r="1300" spans="1:21" s="79" customFormat="1" hidden="1">
      <c r="A1300" s="76"/>
      <c r="B1300" s="100">
        <v>2014</v>
      </c>
      <c r="C1300" s="245">
        <v>8300</v>
      </c>
      <c r="D1300" s="100">
        <v>6</v>
      </c>
      <c r="E1300" s="100">
        <v>2000</v>
      </c>
      <c r="F1300" s="100">
        <v>2400</v>
      </c>
      <c r="G1300" s="100">
        <v>246</v>
      </c>
      <c r="H1300" s="100"/>
      <c r="I1300" s="233" t="s">
        <v>70</v>
      </c>
      <c r="J1300" s="171">
        <f>J1301</f>
        <v>0</v>
      </c>
      <c r="K1300" s="171">
        <f t="shared" si="449"/>
        <v>0</v>
      </c>
      <c r="L1300" s="171">
        <f t="shared" si="449"/>
        <v>0</v>
      </c>
      <c r="M1300" s="171">
        <f t="shared" si="449"/>
        <v>0</v>
      </c>
      <c r="N1300" s="171">
        <f t="shared" si="449"/>
        <v>0</v>
      </c>
      <c r="O1300" s="171">
        <f t="shared" si="449"/>
        <v>0</v>
      </c>
      <c r="P1300" s="171">
        <f t="shared" si="449"/>
        <v>0</v>
      </c>
      <c r="Q1300" s="171"/>
      <c r="R1300" s="405"/>
      <c r="S1300" s="206"/>
      <c r="T1300" s="63"/>
      <c r="U1300" s="76"/>
    </row>
    <row r="1301" spans="1:21" s="45" customFormat="1" hidden="1">
      <c r="A1301" s="76"/>
      <c r="B1301" s="445">
        <v>2014</v>
      </c>
      <c r="C1301" s="142">
        <v>8300</v>
      </c>
      <c r="D1301" s="445">
        <v>6</v>
      </c>
      <c r="E1301" s="445">
        <v>2000</v>
      </c>
      <c r="F1301" s="445">
        <v>2400</v>
      </c>
      <c r="G1301" s="445">
        <v>246</v>
      </c>
      <c r="H1301" s="445">
        <v>1</v>
      </c>
      <c r="I1301" s="406" t="s">
        <v>70</v>
      </c>
      <c r="J1301" s="70">
        <v>0</v>
      </c>
      <c r="K1301" s="70">
        <v>0</v>
      </c>
      <c r="L1301" s="407">
        <f>J1301+K1301</f>
        <v>0</v>
      </c>
      <c r="M1301" s="70">
        <v>0</v>
      </c>
      <c r="N1301" s="70">
        <v>0</v>
      </c>
      <c r="O1301" s="407">
        <f>+M1301+N1301</f>
        <v>0</v>
      </c>
      <c r="P1301" s="407">
        <f>+L1301+O1301</f>
        <v>0</v>
      </c>
      <c r="Q1301" s="72" t="s">
        <v>54</v>
      </c>
      <c r="R1301" s="71"/>
      <c r="S1301" s="442"/>
      <c r="T1301" s="73" t="s">
        <v>48</v>
      </c>
      <c r="U1301" s="76"/>
    </row>
    <row r="1302" spans="1:21" s="45" customFormat="1" hidden="1">
      <c r="A1302" s="76"/>
      <c r="B1302" s="402">
        <v>2014</v>
      </c>
      <c r="C1302" s="403">
        <v>8300</v>
      </c>
      <c r="D1302" s="402">
        <v>6</v>
      </c>
      <c r="E1302" s="402">
        <v>2000</v>
      </c>
      <c r="F1302" s="402">
        <v>2500</v>
      </c>
      <c r="G1302" s="402"/>
      <c r="H1302" s="402"/>
      <c r="I1302" s="232" t="s">
        <v>788</v>
      </c>
      <c r="J1302" s="170">
        <f>J1303</f>
        <v>0</v>
      </c>
      <c r="K1302" s="170">
        <f t="shared" si="449"/>
        <v>0</v>
      </c>
      <c r="L1302" s="170">
        <f t="shared" si="449"/>
        <v>0</v>
      </c>
      <c r="M1302" s="170">
        <f t="shared" si="449"/>
        <v>0</v>
      </c>
      <c r="N1302" s="170">
        <f t="shared" si="449"/>
        <v>0</v>
      </c>
      <c r="O1302" s="170">
        <f t="shared" si="449"/>
        <v>0</v>
      </c>
      <c r="P1302" s="170">
        <f t="shared" si="449"/>
        <v>0</v>
      </c>
      <c r="Q1302" s="420"/>
      <c r="R1302" s="410"/>
      <c r="S1302" s="170"/>
      <c r="T1302" s="179"/>
      <c r="U1302" s="76"/>
    </row>
    <row r="1303" spans="1:21" s="45" customFormat="1" hidden="1">
      <c r="A1303" s="76"/>
      <c r="B1303" s="100">
        <v>2014</v>
      </c>
      <c r="C1303" s="245">
        <v>8300</v>
      </c>
      <c r="D1303" s="100">
        <v>6</v>
      </c>
      <c r="E1303" s="100">
        <v>2000</v>
      </c>
      <c r="F1303" s="100">
        <v>2500</v>
      </c>
      <c r="G1303" s="100">
        <v>255</v>
      </c>
      <c r="H1303" s="100"/>
      <c r="I1303" s="233" t="s">
        <v>234</v>
      </c>
      <c r="J1303" s="171">
        <f>J1304</f>
        <v>0</v>
      </c>
      <c r="K1303" s="171">
        <f t="shared" si="449"/>
        <v>0</v>
      </c>
      <c r="L1303" s="171">
        <f t="shared" si="449"/>
        <v>0</v>
      </c>
      <c r="M1303" s="171">
        <f t="shared" si="449"/>
        <v>0</v>
      </c>
      <c r="N1303" s="171">
        <f t="shared" si="449"/>
        <v>0</v>
      </c>
      <c r="O1303" s="171">
        <f t="shared" si="449"/>
        <v>0</v>
      </c>
      <c r="P1303" s="171">
        <f t="shared" si="449"/>
        <v>0</v>
      </c>
      <c r="Q1303" s="416"/>
      <c r="R1303" s="412"/>
      <c r="S1303" s="171"/>
      <c r="T1303" s="63"/>
      <c r="U1303" s="76"/>
    </row>
    <row r="1304" spans="1:21" s="45" customFormat="1" ht="60.75" hidden="1">
      <c r="A1304" s="76"/>
      <c r="B1304" s="308">
        <v>2014</v>
      </c>
      <c r="C1304" s="145">
        <v>8300</v>
      </c>
      <c r="D1304" s="308">
        <v>6</v>
      </c>
      <c r="E1304" s="308">
        <v>2000</v>
      </c>
      <c r="F1304" s="308">
        <v>2500</v>
      </c>
      <c r="G1304" s="308">
        <v>255</v>
      </c>
      <c r="H1304" s="308">
        <v>1</v>
      </c>
      <c r="I1304" s="518" t="s">
        <v>789</v>
      </c>
      <c r="J1304" s="70">
        <v>0</v>
      </c>
      <c r="K1304" s="70">
        <v>0</v>
      </c>
      <c r="L1304" s="407">
        <f>J1304+K1304</f>
        <v>0</v>
      </c>
      <c r="M1304" s="70">
        <v>0</v>
      </c>
      <c r="N1304" s="70">
        <v>0</v>
      </c>
      <c r="O1304" s="407">
        <f>+M1304+N1304</f>
        <v>0</v>
      </c>
      <c r="P1304" s="407">
        <f>+L1304+O1304</f>
        <v>0</v>
      </c>
      <c r="Q1304" s="446" t="s">
        <v>790</v>
      </c>
      <c r="R1304" s="447"/>
      <c r="S1304" s="442"/>
      <c r="T1304" s="180"/>
      <c r="U1304" s="76"/>
    </row>
    <row r="1305" spans="1:21" s="77" customFormat="1" hidden="1">
      <c r="A1305" s="76"/>
      <c r="B1305" s="402">
        <v>2014</v>
      </c>
      <c r="C1305" s="403">
        <v>8300</v>
      </c>
      <c r="D1305" s="402">
        <v>6</v>
      </c>
      <c r="E1305" s="402">
        <v>2000</v>
      </c>
      <c r="F1305" s="402">
        <v>2800</v>
      </c>
      <c r="G1305" s="402"/>
      <c r="H1305" s="402"/>
      <c r="I1305" s="232" t="s">
        <v>447</v>
      </c>
      <c r="J1305" s="170">
        <f>J1306</f>
        <v>0</v>
      </c>
      <c r="K1305" s="170">
        <f t="shared" ref="K1305:P1306" si="450">K1306</f>
        <v>0</v>
      </c>
      <c r="L1305" s="170">
        <f t="shared" si="450"/>
        <v>0</v>
      </c>
      <c r="M1305" s="170">
        <f t="shared" si="450"/>
        <v>0</v>
      </c>
      <c r="N1305" s="170">
        <f t="shared" si="450"/>
        <v>0</v>
      </c>
      <c r="O1305" s="170">
        <f t="shared" si="450"/>
        <v>0</v>
      </c>
      <c r="P1305" s="170">
        <f t="shared" si="450"/>
        <v>0</v>
      </c>
      <c r="Q1305" s="519"/>
      <c r="R1305" s="410"/>
      <c r="S1305" s="170"/>
      <c r="T1305" s="57"/>
      <c r="U1305" s="76"/>
    </row>
    <row r="1306" spans="1:21" s="79" customFormat="1" hidden="1">
      <c r="A1306" s="76"/>
      <c r="B1306" s="100">
        <v>2014</v>
      </c>
      <c r="C1306" s="245">
        <v>8300</v>
      </c>
      <c r="D1306" s="100">
        <v>6</v>
      </c>
      <c r="E1306" s="100">
        <v>2000</v>
      </c>
      <c r="F1306" s="100">
        <v>2800</v>
      </c>
      <c r="G1306" s="100">
        <v>282</v>
      </c>
      <c r="H1306" s="100"/>
      <c r="I1306" s="233" t="s">
        <v>791</v>
      </c>
      <c r="J1306" s="171">
        <f>J1307</f>
        <v>0</v>
      </c>
      <c r="K1306" s="171">
        <f t="shared" si="450"/>
        <v>0</v>
      </c>
      <c r="L1306" s="171">
        <f t="shared" si="450"/>
        <v>0</v>
      </c>
      <c r="M1306" s="171">
        <f t="shared" si="450"/>
        <v>0</v>
      </c>
      <c r="N1306" s="171">
        <f t="shared" si="450"/>
        <v>0</v>
      </c>
      <c r="O1306" s="171">
        <f t="shared" si="450"/>
        <v>0</v>
      </c>
      <c r="P1306" s="171">
        <f t="shared" si="450"/>
        <v>0</v>
      </c>
      <c r="Q1306" s="520"/>
      <c r="R1306" s="412"/>
      <c r="S1306" s="206"/>
      <c r="T1306" s="63"/>
      <c r="U1306" s="76"/>
    </row>
    <row r="1307" spans="1:21" s="45" customFormat="1" hidden="1">
      <c r="A1307" s="76"/>
      <c r="B1307" s="308">
        <v>2014</v>
      </c>
      <c r="C1307" s="145">
        <v>8300</v>
      </c>
      <c r="D1307" s="308">
        <v>6</v>
      </c>
      <c r="E1307" s="308">
        <v>2000</v>
      </c>
      <c r="F1307" s="308">
        <v>2800</v>
      </c>
      <c r="G1307" s="308">
        <v>282</v>
      </c>
      <c r="H1307" s="308">
        <v>1</v>
      </c>
      <c r="I1307" s="406" t="s">
        <v>792</v>
      </c>
      <c r="J1307" s="70">
        <v>0</v>
      </c>
      <c r="K1307" s="70">
        <v>0</v>
      </c>
      <c r="L1307" s="407">
        <f>J1307+K1307</f>
        <v>0</v>
      </c>
      <c r="M1307" s="70">
        <v>0</v>
      </c>
      <c r="N1307" s="70">
        <v>0</v>
      </c>
      <c r="O1307" s="407">
        <f>+M1307+N1307</f>
        <v>0</v>
      </c>
      <c r="P1307" s="407">
        <f>+L1307+O1307</f>
        <v>0</v>
      </c>
      <c r="Q1307" s="481" t="s">
        <v>54</v>
      </c>
      <c r="R1307" s="414"/>
      <c r="S1307" s="442"/>
      <c r="T1307" s="128" t="s">
        <v>229</v>
      </c>
      <c r="U1307" s="76"/>
    </row>
    <row r="1308" spans="1:21" s="74" customFormat="1" hidden="1">
      <c r="A1308" s="76"/>
      <c r="B1308" s="397">
        <v>2014</v>
      </c>
      <c r="C1308" s="398">
        <v>8300</v>
      </c>
      <c r="D1308" s="397">
        <v>6</v>
      </c>
      <c r="E1308" s="397">
        <v>3000</v>
      </c>
      <c r="F1308" s="397"/>
      <c r="G1308" s="397"/>
      <c r="H1308" s="397"/>
      <c r="I1308" s="399" t="s">
        <v>83</v>
      </c>
      <c r="J1308" s="400">
        <f>J1309+J1312</f>
        <v>0</v>
      </c>
      <c r="K1308" s="400">
        <f t="shared" ref="K1308:P1308" si="451">K1309+K1312</f>
        <v>0</v>
      </c>
      <c r="L1308" s="400">
        <f t="shared" si="451"/>
        <v>0</v>
      </c>
      <c r="M1308" s="400">
        <f t="shared" si="451"/>
        <v>0</v>
      </c>
      <c r="N1308" s="400">
        <f t="shared" si="451"/>
        <v>0</v>
      </c>
      <c r="O1308" s="400">
        <f t="shared" si="451"/>
        <v>0</v>
      </c>
      <c r="P1308" s="400">
        <f t="shared" si="451"/>
        <v>0</v>
      </c>
      <c r="Q1308" s="400"/>
      <c r="R1308" s="401"/>
      <c r="S1308" s="400"/>
      <c r="T1308" s="75"/>
      <c r="U1308" s="76"/>
    </row>
    <row r="1309" spans="1:21" s="77" customFormat="1" ht="40.5" hidden="1">
      <c r="A1309" s="76"/>
      <c r="B1309" s="402">
        <v>2014</v>
      </c>
      <c r="C1309" s="403">
        <v>8300</v>
      </c>
      <c r="D1309" s="402">
        <v>6</v>
      </c>
      <c r="E1309" s="402">
        <v>3000</v>
      </c>
      <c r="F1309" s="402">
        <v>3300</v>
      </c>
      <c r="G1309" s="402"/>
      <c r="H1309" s="402"/>
      <c r="I1309" s="232" t="s">
        <v>102</v>
      </c>
      <c r="J1309" s="170">
        <f>J1310</f>
        <v>0</v>
      </c>
      <c r="K1309" s="170">
        <f t="shared" ref="K1309:P1310" si="452">K1310</f>
        <v>0</v>
      </c>
      <c r="L1309" s="170">
        <f t="shared" si="452"/>
        <v>0</v>
      </c>
      <c r="M1309" s="170">
        <f t="shared" si="452"/>
        <v>0</v>
      </c>
      <c r="N1309" s="170">
        <f t="shared" si="452"/>
        <v>0</v>
      </c>
      <c r="O1309" s="170">
        <f t="shared" si="452"/>
        <v>0</v>
      </c>
      <c r="P1309" s="170">
        <f t="shared" si="452"/>
        <v>0</v>
      </c>
      <c r="Q1309" s="170"/>
      <c r="R1309" s="404"/>
      <c r="S1309" s="170"/>
      <c r="T1309" s="57"/>
      <c r="U1309" s="76"/>
    </row>
    <row r="1310" spans="1:21" s="79" customFormat="1" ht="40.5" hidden="1">
      <c r="A1310" s="76"/>
      <c r="B1310" s="100">
        <v>2014</v>
      </c>
      <c r="C1310" s="245">
        <v>8300</v>
      </c>
      <c r="D1310" s="100">
        <v>6</v>
      </c>
      <c r="E1310" s="100">
        <v>3000</v>
      </c>
      <c r="F1310" s="100">
        <v>3300</v>
      </c>
      <c r="G1310" s="100">
        <v>333</v>
      </c>
      <c r="H1310" s="100"/>
      <c r="I1310" s="233" t="s">
        <v>105</v>
      </c>
      <c r="J1310" s="171">
        <f>J1311</f>
        <v>0</v>
      </c>
      <c r="K1310" s="171">
        <f t="shared" si="452"/>
        <v>0</v>
      </c>
      <c r="L1310" s="171">
        <f t="shared" si="452"/>
        <v>0</v>
      </c>
      <c r="M1310" s="171">
        <f t="shared" si="452"/>
        <v>0</v>
      </c>
      <c r="N1310" s="171">
        <f t="shared" si="452"/>
        <v>0</v>
      </c>
      <c r="O1310" s="171">
        <f t="shared" si="452"/>
        <v>0</v>
      </c>
      <c r="P1310" s="171">
        <f t="shared" si="452"/>
        <v>0</v>
      </c>
      <c r="Q1310" s="171"/>
      <c r="R1310" s="405"/>
      <c r="S1310" s="171"/>
      <c r="T1310" s="63"/>
      <c r="U1310" s="76"/>
    </row>
    <row r="1311" spans="1:21" s="45" customFormat="1" hidden="1">
      <c r="A1311" s="76"/>
      <c r="B1311" s="445">
        <v>2014</v>
      </c>
      <c r="C1311" s="142">
        <v>8300</v>
      </c>
      <c r="D1311" s="445">
        <v>6</v>
      </c>
      <c r="E1311" s="445">
        <v>3000</v>
      </c>
      <c r="F1311" s="445">
        <v>3300</v>
      </c>
      <c r="G1311" s="445">
        <v>333</v>
      </c>
      <c r="H1311" s="445">
        <v>1</v>
      </c>
      <c r="I1311" s="406" t="s">
        <v>793</v>
      </c>
      <c r="J1311" s="70">
        <v>0</v>
      </c>
      <c r="K1311" s="70">
        <v>0</v>
      </c>
      <c r="L1311" s="407">
        <f>J1311+K1311</f>
        <v>0</v>
      </c>
      <c r="M1311" s="70">
        <v>0</v>
      </c>
      <c r="N1311" s="70">
        <v>0</v>
      </c>
      <c r="O1311" s="407">
        <f>+M1311+N1311</f>
        <v>0</v>
      </c>
      <c r="P1311" s="407">
        <f>+L1311+O1311</f>
        <v>0</v>
      </c>
      <c r="Q1311" s="72" t="s">
        <v>65</v>
      </c>
      <c r="R1311" s="71"/>
      <c r="S1311" s="72"/>
      <c r="T1311" s="128" t="s">
        <v>229</v>
      </c>
      <c r="U1311" s="76"/>
    </row>
    <row r="1312" spans="1:21" s="77" customFormat="1" ht="40.5" hidden="1">
      <c r="A1312" s="76"/>
      <c r="B1312" s="402">
        <v>2014</v>
      </c>
      <c r="C1312" s="403">
        <v>8300</v>
      </c>
      <c r="D1312" s="402">
        <v>6</v>
      </c>
      <c r="E1312" s="402">
        <v>3000</v>
      </c>
      <c r="F1312" s="402">
        <v>3500</v>
      </c>
      <c r="G1312" s="402"/>
      <c r="H1312" s="402"/>
      <c r="I1312" s="232" t="s">
        <v>115</v>
      </c>
      <c r="J1312" s="170">
        <f>J1313</f>
        <v>0</v>
      </c>
      <c r="K1312" s="170">
        <f t="shared" ref="K1312:P1313" si="453">K1313</f>
        <v>0</v>
      </c>
      <c r="L1312" s="170">
        <f t="shared" si="453"/>
        <v>0</v>
      </c>
      <c r="M1312" s="170">
        <f t="shared" si="453"/>
        <v>0</v>
      </c>
      <c r="N1312" s="170">
        <f t="shared" si="453"/>
        <v>0</v>
      </c>
      <c r="O1312" s="170">
        <f t="shared" si="453"/>
        <v>0</v>
      </c>
      <c r="P1312" s="170">
        <f t="shared" si="453"/>
        <v>0</v>
      </c>
      <c r="Q1312" s="170"/>
      <c r="R1312" s="404"/>
      <c r="S1312" s="170"/>
      <c r="T1312" s="57"/>
      <c r="U1312" s="76"/>
    </row>
    <row r="1313" spans="1:21" s="79" customFormat="1" ht="60.75" hidden="1">
      <c r="A1313" s="76"/>
      <c r="B1313" s="100">
        <v>2014</v>
      </c>
      <c r="C1313" s="245">
        <v>8300</v>
      </c>
      <c r="D1313" s="100">
        <v>6</v>
      </c>
      <c r="E1313" s="100">
        <v>3000</v>
      </c>
      <c r="F1313" s="100">
        <v>3500</v>
      </c>
      <c r="G1313" s="100">
        <v>353</v>
      </c>
      <c r="H1313" s="100"/>
      <c r="I1313" s="233" t="s">
        <v>253</v>
      </c>
      <c r="J1313" s="171">
        <f>J1314</f>
        <v>0</v>
      </c>
      <c r="K1313" s="171">
        <f t="shared" si="453"/>
        <v>0</v>
      </c>
      <c r="L1313" s="171">
        <f t="shared" si="453"/>
        <v>0</v>
      </c>
      <c r="M1313" s="171">
        <f t="shared" si="453"/>
        <v>0</v>
      </c>
      <c r="N1313" s="171">
        <f t="shared" si="453"/>
        <v>0</v>
      </c>
      <c r="O1313" s="171">
        <f t="shared" si="453"/>
        <v>0</v>
      </c>
      <c r="P1313" s="171">
        <f t="shared" si="453"/>
        <v>0</v>
      </c>
      <c r="Q1313" s="171"/>
      <c r="R1313" s="405"/>
      <c r="S1313" s="171"/>
      <c r="T1313" s="63"/>
      <c r="U1313" s="76"/>
    </row>
    <row r="1314" spans="1:21" s="45" customFormat="1" hidden="1">
      <c r="A1314" s="76"/>
      <c r="B1314" s="445">
        <v>2014</v>
      </c>
      <c r="C1314" s="142">
        <v>8300</v>
      </c>
      <c r="D1314" s="445">
        <v>6</v>
      </c>
      <c r="E1314" s="445">
        <v>3000</v>
      </c>
      <c r="F1314" s="445">
        <v>3500</v>
      </c>
      <c r="G1314" s="445">
        <v>353</v>
      </c>
      <c r="H1314" s="445">
        <v>1</v>
      </c>
      <c r="I1314" s="406" t="s">
        <v>254</v>
      </c>
      <c r="J1314" s="70">
        <v>0</v>
      </c>
      <c r="K1314" s="70">
        <v>0</v>
      </c>
      <c r="L1314" s="407">
        <f>J1314+K1314</f>
        <v>0</v>
      </c>
      <c r="M1314" s="70">
        <v>0</v>
      </c>
      <c r="N1314" s="70">
        <v>0</v>
      </c>
      <c r="O1314" s="407">
        <f>+M1314+N1314</f>
        <v>0</v>
      </c>
      <c r="P1314" s="407">
        <f>+L1314+O1314</f>
        <v>0</v>
      </c>
      <c r="Q1314" s="72" t="s">
        <v>65</v>
      </c>
      <c r="R1314" s="71"/>
      <c r="S1314" s="72"/>
      <c r="T1314" s="128" t="s">
        <v>229</v>
      </c>
      <c r="U1314" s="76"/>
    </row>
    <row r="1315" spans="1:21" s="74" customFormat="1" hidden="1">
      <c r="A1315" s="76"/>
      <c r="B1315" s="397">
        <v>2014</v>
      </c>
      <c r="C1315" s="398">
        <v>8300</v>
      </c>
      <c r="D1315" s="397">
        <v>6</v>
      </c>
      <c r="E1315" s="397">
        <v>5000</v>
      </c>
      <c r="F1315" s="397"/>
      <c r="G1315" s="397"/>
      <c r="H1315" s="397"/>
      <c r="I1315" s="399" t="s">
        <v>147</v>
      </c>
      <c r="J1315" s="400">
        <f>J1316+J1337+J1340+J1345+J1348</f>
        <v>0</v>
      </c>
      <c r="K1315" s="400">
        <f t="shared" ref="K1315:P1315" si="454">K1316+K1337+K1340+K1345+K1348</f>
        <v>0</v>
      </c>
      <c r="L1315" s="400">
        <f t="shared" si="454"/>
        <v>0</v>
      </c>
      <c r="M1315" s="400">
        <f t="shared" si="454"/>
        <v>0</v>
      </c>
      <c r="N1315" s="400">
        <f t="shared" si="454"/>
        <v>0</v>
      </c>
      <c r="O1315" s="400">
        <f t="shared" si="454"/>
        <v>0</v>
      </c>
      <c r="P1315" s="400">
        <f t="shared" si="454"/>
        <v>0</v>
      </c>
      <c r="Q1315" s="400"/>
      <c r="R1315" s="401"/>
      <c r="S1315" s="400"/>
      <c r="T1315" s="75"/>
      <c r="U1315" s="76"/>
    </row>
    <row r="1316" spans="1:21" s="77" customFormat="1" hidden="1">
      <c r="A1316" s="76"/>
      <c r="B1316" s="402">
        <v>2014</v>
      </c>
      <c r="C1316" s="403">
        <v>8300</v>
      </c>
      <c r="D1316" s="402">
        <v>6</v>
      </c>
      <c r="E1316" s="402">
        <v>5000</v>
      </c>
      <c r="F1316" s="402">
        <v>5100</v>
      </c>
      <c r="G1316" s="402"/>
      <c r="H1316" s="402"/>
      <c r="I1316" s="232" t="s">
        <v>148</v>
      </c>
      <c r="J1316" s="170">
        <f>J1317+J1323+J1335</f>
        <v>0</v>
      </c>
      <c r="K1316" s="170">
        <f t="shared" ref="K1316:P1316" si="455">K1317+K1323+K1335</f>
        <v>0</v>
      </c>
      <c r="L1316" s="170">
        <f t="shared" si="455"/>
        <v>0</v>
      </c>
      <c r="M1316" s="170">
        <f t="shared" si="455"/>
        <v>0</v>
      </c>
      <c r="N1316" s="170">
        <f t="shared" si="455"/>
        <v>0</v>
      </c>
      <c r="O1316" s="170">
        <f t="shared" si="455"/>
        <v>0</v>
      </c>
      <c r="P1316" s="170">
        <f t="shared" si="455"/>
        <v>0</v>
      </c>
      <c r="Q1316" s="170"/>
      <c r="R1316" s="404"/>
      <c r="S1316" s="170"/>
      <c r="T1316" s="57"/>
      <c r="U1316" s="76"/>
    </row>
    <row r="1317" spans="1:21" s="79" customFormat="1" hidden="1">
      <c r="A1317" s="76"/>
      <c r="B1317" s="100">
        <v>2014</v>
      </c>
      <c r="C1317" s="245">
        <v>8300</v>
      </c>
      <c r="D1317" s="100">
        <v>6</v>
      </c>
      <c r="E1317" s="100">
        <v>5000</v>
      </c>
      <c r="F1317" s="100">
        <v>5100</v>
      </c>
      <c r="G1317" s="100">
        <v>511</v>
      </c>
      <c r="H1317" s="100"/>
      <c r="I1317" s="233" t="s">
        <v>149</v>
      </c>
      <c r="J1317" s="171">
        <f>SUM(J1318:J1322)</f>
        <v>0</v>
      </c>
      <c r="K1317" s="171">
        <f t="shared" ref="K1317:P1317" si="456">SUM(K1318:K1322)</f>
        <v>0</v>
      </c>
      <c r="L1317" s="171">
        <f t="shared" si="456"/>
        <v>0</v>
      </c>
      <c r="M1317" s="171">
        <f t="shared" si="456"/>
        <v>0</v>
      </c>
      <c r="N1317" s="171">
        <f t="shared" si="456"/>
        <v>0</v>
      </c>
      <c r="O1317" s="171">
        <f t="shared" si="456"/>
        <v>0</v>
      </c>
      <c r="P1317" s="171">
        <f t="shared" si="456"/>
        <v>0</v>
      </c>
      <c r="Q1317" s="171"/>
      <c r="R1317" s="405"/>
      <c r="S1317" s="171"/>
      <c r="T1317" s="63"/>
      <c r="U1317" s="76"/>
    </row>
    <row r="1318" spans="1:21" s="45" customFormat="1" hidden="1">
      <c r="A1318" s="76"/>
      <c r="B1318" s="445">
        <v>2014</v>
      </c>
      <c r="C1318" s="142">
        <v>8300</v>
      </c>
      <c r="D1318" s="445">
        <v>6</v>
      </c>
      <c r="E1318" s="445">
        <v>5000</v>
      </c>
      <c r="F1318" s="445">
        <v>5100</v>
      </c>
      <c r="G1318" s="445">
        <v>511</v>
      </c>
      <c r="H1318" s="445">
        <v>1</v>
      </c>
      <c r="I1318" s="406" t="s">
        <v>794</v>
      </c>
      <c r="J1318" s="70">
        <v>0</v>
      </c>
      <c r="K1318" s="70">
        <v>0</v>
      </c>
      <c r="L1318" s="407">
        <f>J1318+K1318</f>
        <v>0</v>
      </c>
      <c r="M1318" s="70">
        <v>0</v>
      </c>
      <c r="N1318" s="70">
        <v>0</v>
      </c>
      <c r="O1318" s="407">
        <f>+M1318+N1318</f>
        <v>0</v>
      </c>
      <c r="P1318" s="407">
        <f>+L1318+O1318</f>
        <v>0</v>
      </c>
      <c r="Q1318" s="72" t="s">
        <v>54</v>
      </c>
      <c r="R1318" s="71"/>
      <c r="S1318" s="72"/>
      <c r="T1318" s="128" t="s">
        <v>229</v>
      </c>
      <c r="U1318" s="76"/>
    </row>
    <row r="1319" spans="1:21" s="45" customFormat="1" hidden="1">
      <c r="A1319" s="76"/>
      <c r="B1319" s="445">
        <v>2014</v>
      </c>
      <c r="C1319" s="142">
        <v>8300</v>
      </c>
      <c r="D1319" s="445">
        <v>6</v>
      </c>
      <c r="E1319" s="445">
        <v>5000</v>
      </c>
      <c r="F1319" s="445">
        <v>5100</v>
      </c>
      <c r="G1319" s="445">
        <v>511</v>
      </c>
      <c r="H1319" s="445">
        <v>2</v>
      </c>
      <c r="I1319" s="406" t="s">
        <v>527</v>
      </c>
      <c r="J1319" s="70">
        <v>0</v>
      </c>
      <c r="K1319" s="70">
        <v>0</v>
      </c>
      <c r="L1319" s="407">
        <f>J1319+K1319</f>
        <v>0</v>
      </c>
      <c r="M1319" s="70">
        <v>0</v>
      </c>
      <c r="N1319" s="70">
        <v>0</v>
      </c>
      <c r="O1319" s="407">
        <f>+M1319+N1319</f>
        <v>0</v>
      </c>
      <c r="P1319" s="407">
        <f>+L1319+O1319</f>
        <v>0</v>
      </c>
      <c r="Q1319" s="72" t="s">
        <v>54</v>
      </c>
      <c r="R1319" s="71"/>
      <c r="S1319" s="72"/>
      <c r="T1319" s="128" t="s">
        <v>229</v>
      </c>
      <c r="U1319" s="76"/>
    </row>
    <row r="1320" spans="1:21" s="45" customFormat="1" hidden="1">
      <c r="A1320" s="76"/>
      <c r="B1320" s="445">
        <v>2014</v>
      </c>
      <c r="C1320" s="142">
        <v>8300</v>
      </c>
      <c r="D1320" s="445">
        <v>6</v>
      </c>
      <c r="E1320" s="445">
        <v>5000</v>
      </c>
      <c r="F1320" s="445">
        <v>5100</v>
      </c>
      <c r="G1320" s="445">
        <v>511</v>
      </c>
      <c r="H1320" s="445">
        <v>3</v>
      </c>
      <c r="I1320" s="406" t="s">
        <v>166</v>
      </c>
      <c r="J1320" s="70">
        <v>0</v>
      </c>
      <c r="K1320" s="70">
        <v>0</v>
      </c>
      <c r="L1320" s="407">
        <f>J1320+K1320</f>
        <v>0</v>
      </c>
      <c r="M1320" s="70">
        <v>0</v>
      </c>
      <c r="N1320" s="70">
        <v>0</v>
      </c>
      <c r="O1320" s="407">
        <f>+M1320+N1320</f>
        <v>0</v>
      </c>
      <c r="P1320" s="407">
        <f>+L1320+O1320</f>
        <v>0</v>
      </c>
      <c r="Q1320" s="72" t="s">
        <v>54</v>
      </c>
      <c r="R1320" s="71"/>
      <c r="S1320" s="72"/>
      <c r="T1320" s="128" t="s">
        <v>229</v>
      </c>
      <c r="U1320" s="76"/>
    </row>
    <row r="1321" spans="1:21" s="45" customFormat="1" hidden="1">
      <c r="A1321" s="76"/>
      <c r="B1321" s="308">
        <v>2014</v>
      </c>
      <c r="C1321" s="145">
        <v>8300</v>
      </c>
      <c r="D1321" s="308">
        <v>6</v>
      </c>
      <c r="E1321" s="308">
        <v>5000</v>
      </c>
      <c r="F1321" s="308">
        <v>5100</v>
      </c>
      <c r="G1321" s="308">
        <v>511</v>
      </c>
      <c r="H1321" s="308">
        <v>4</v>
      </c>
      <c r="I1321" s="429" t="s">
        <v>795</v>
      </c>
      <c r="J1321" s="70">
        <v>0</v>
      </c>
      <c r="K1321" s="70">
        <v>0</v>
      </c>
      <c r="L1321" s="407">
        <f>J1321+K1321</f>
        <v>0</v>
      </c>
      <c r="M1321" s="70">
        <v>0</v>
      </c>
      <c r="N1321" s="70">
        <v>0</v>
      </c>
      <c r="O1321" s="407">
        <f>+M1321+N1321</f>
        <v>0</v>
      </c>
      <c r="P1321" s="407">
        <f>+L1321+O1321</f>
        <v>0</v>
      </c>
      <c r="Q1321" s="72" t="s">
        <v>54</v>
      </c>
      <c r="R1321" s="71"/>
      <c r="S1321" s="72"/>
      <c r="T1321" s="128" t="s">
        <v>229</v>
      </c>
      <c r="U1321" s="76"/>
    </row>
    <row r="1322" spans="1:21" s="45" customFormat="1" hidden="1">
      <c r="A1322" s="76"/>
      <c r="B1322" s="308">
        <v>2014</v>
      </c>
      <c r="C1322" s="145">
        <v>8300</v>
      </c>
      <c r="D1322" s="308">
        <v>6</v>
      </c>
      <c r="E1322" s="308">
        <v>5000</v>
      </c>
      <c r="F1322" s="308">
        <v>5100</v>
      </c>
      <c r="G1322" s="308">
        <v>511</v>
      </c>
      <c r="H1322" s="308">
        <v>5</v>
      </c>
      <c r="I1322" s="429" t="s">
        <v>160</v>
      </c>
      <c r="J1322" s="70">
        <v>0</v>
      </c>
      <c r="K1322" s="70">
        <v>0</v>
      </c>
      <c r="L1322" s="407">
        <f>J1322+K1322</f>
        <v>0</v>
      </c>
      <c r="M1322" s="70">
        <v>0</v>
      </c>
      <c r="N1322" s="70">
        <v>0</v>
      </c>
      <c r="O1322" s="407">
        <f>+M1322+N1322</f>
        <v>0</v>
      </c>
      <c r="P1322" s="407">
        <f>+L1322+O1322</f>
        <v>0</v>
      </c>
      <c r="Q1322" s="72" t="s">
        <v>54</v>
      </c>
      <c r="R1322" s="71"/>
      <c r="S1322" s="72"/>
      <c r="T1322" s="128" t="s">
        <v>229</v>
      </c>
      <c r="U1322" s="76"/>
    </row>
    <row r="1323" spans="1:21" s="79" customFormat="1" hidden="1">
      <c r="A1323" s="76"/>
      <c r="B1323" s="100">
        <v>2014</v>
      </c>
      <c r="C1323" s="245">
        <v>8300</v>
      </c>
      <c r="D1323" s="100">
        <v>6</v>
      </c>
      <c r="E1323" s="100">
        <v>5000</v>
      </c>
      <c r="F1323" s="100">
        <v>5100</v>
      </c>
      <c r="G1323" s="100">
        <v>515</v>
      </c>
      <c r="H1323" s="100"/>
      <c r="I1323" s="233" t="s">
        <v>168</v>
      </c>
      <c r="J1323" s="171">
        <f>SUM(J1324:J1334)</f>
        <v>0</v>
      </c>
      <c r="K1323" s="171">
        <f t="shared" ref="K1323:P1323" si="457">SUM(K1324:K1334)</f>
        <v>0</v>
      </c>
      <c r="L1323" s="171">
        <f t="shared" si="457"/>
        <v>0</v>
      </c>
      <c r="M1323" s="171">
        <f t="shared" si="457"/>
        <v>0</v>
      </c>
      <c r="N1323" s="171">
        <f t="shared" si="457"/>
        <v>0</v>
      </c>
      <c r="O1323" s="171">
        <f t="shared" si="457"/>
        <v>0</v>
      </c>
      <c r="P1323" s="171">
        <f t="shared" si="457"/>
        <v>0</v>
      </c>
      <c r="Q1323" s="171"/>
      <c r="R1323" s="405"/>
      <c r="S1323" s="171"/>
      <c r="T1323" s="63"/>
      <c r="U1323" s="76"/>
    </row>
    <row r="1324" spans="1:21" s="45" customFormat="1" hidden="1">
      <c r="A1324" s="76"/>
      <c r="B1324" s="445">
        <v>2014</v>
      </c>
      <c r="C1324" s="142">
        <v>8300</v>
      </c>
      <c r="D1324" s="445">
        <v>6</v>
      </c>
      <c r="E1324" s="445">
        <v>5000</v>
      </c>
      <c r="F1324" s="445">
        <v>5100</v>
      </c>
      <c r="G1324" s="445">
        <v>515</v>
      </c>
      <c r="H1324" s="445">
        <v>1</v>
      </c>
      <c r="I1324" s="406" t="s">
        <v>796</v>
      </c>
      <c r="J1324" s="70">
        <v>0</v>
      </c>
      <c r="K1324" s="70">
        <v>0</v>
      </c>
      <c r="L1324" s="407">
        <f t="shared" ref="L1324:L1334" si="458">J1324+K1324</f>
        <v>0</v>
      </c>
      <c r="M1324" s="70">
        <v>0</v>
      </c>
      <c r="N1324" s="70">
        <v>0</v>
      </c>
      <c r="O1324" s="407">
        <f t="shared" ref="O1324:O1334" si="459">+M1324+N1324</f>
        <v>0</v>
      </c>
      <c r="P1324" s="407">
        <f t="shared" ref="P1324:P1334" si="460">+L1324+O1324</f>
        <v>0</v>
      </c>
      <c r="Q1324" s="72" t="s">
        <v>54</v>
      </c>
      <c r="R1324" s="71"/>
      <c r="S1324" s="72"/>
      <c r="T1324" s="128" t="s">
        <v>229</v>
      </c>
      <c r="U1324" s="76"/>
    </row>
    <row r="1325" spans="1:21" s="45" customFormat="1" hidden="1">
      <c r="A1325" s="76"/>
      <c r="B1325" s="445">
        <v>2014</v>
      </c>
      <c r="C1325" s="142">
        <v>8300</v>
      </c>
      <c r="D1325" s="445">
        <v>6</v>
      </c>
      <c r="E1325" s="445">
        <v>5000</v>
      </c>
      <c r="F1325" s="445">
        <v>5100</v>
      </c>
      <c r="G1325" s="445">
        <v>515</v>
      </c>
      <c r="H1325" s="445">
        <v>2</v>
      </c>
      <c r="I1325" s="406" t="s">
        <v>797</v>
      </c>
      <c r="J1325" s="70">
        <v>0</v>
      </c>
      <c r="K1325" s="70">
        <v>0</v>
      </c>
      <c r="L1325" s="407">
        <f t="shared" si="458"/>
        <v>0</v>
      </c>
      <c r="M1325" s="70">
        <v>0</v>
      </c>
      <c r="N1325" s="70">
        <v>0</v>
      </c>
      <c r="O1325" s="407">
        <f t="shared" si="459"/>
        <v>0</v>
      </c>
      <c r="P1325" s="407">
        <f t="shared" si="460"/>
        <v>0</v>
      </c>
      <c r="Q1325" s="72" t="s">
        <v>54</v>
      </c>
      <c r="R1325" s="71"/>
      <c r="S1325" s="72"/>
      <c r="T1325" s="128" t="s">
        <v>229</v>
      </c>
      <c r="U1325" s="76"/>
    </row>
    <row r="1326" spans="1:21" s="45" customFormat="1" hidden="1">
      <c r="A1326" s="76"/>
      <c r="B1326" s="445">
        <v>2014</v>
      </c>
      <c r="C1326" s="142">
        <v>8300</v>
      </c>
      <c r="D1326" s="445">
        <v>6</v>
      </c>
      <c r="E1326" s="445">
        <v>5000</v>
      </c>
      <c r="F1326" s="445">
        <v>5100</v>
      </c>
      <c r="G1326" s="445">
        <v>515</v>
      </c>
      <c r="H1326" s="445">
        <v>3</v>
      </c>
      <c r="I1326" s="406" t="s">
        <v>169</v>
      </c>
      <c r="J1326" s="70">
        <v>0</v>
      </c>
      <c r="K1326" s="70">
        <v>0</v>
      </c>
      <c r="L1326" s="407">
        <f t="shared" si="458"/>
        <v>0</v>
      </c>
      <c r="M1326" s="70">
        <v>0</v>
      </c>
      <c r="N1326" s="70">
        <v>0</v>
      </c>
      <c r="O1326" s="407">
        <f t="shared" si="459"/>
        <v>0</v>
      </c>
      <c r="P1326" s="407">
        <f t="shared" si="460"/>
        <v>0</v>
      </c>
      <c r="Q1326" s="72" t="s">
        <v>54</v>
      </c>
      <c r="R1326" s="71"/>
      <c r="S1326" s="72"/>
      <c r="T1326" s="128" t="s">
        <v>229</v>
      </c>
      <c r="U1326" s="76"/>
    </row>
    <row r="1327" spans="1:21" s="45" customFormat="1" hidden="1">
      <c r="A1327" s="76"/>
      <c r="B1327" s="445">
        <v>2014</v>
      </c>
      <c r="C1327" s="142">
        <v>8300</v>
      </c>
      <c r="D1327" s="445">
        <v>6</v>
      </c>
      <c r="E1327" s="445">
        <v>5000</v>
      </c>
      <c r="F1327" s="445">
        <v>5100</v>
      </c>
      <c r="G1327" s="445">
        <v>515</v>
      </c>
      <c r="H1327" s="445">
        <v>4</v>
      </c>
      <c r="I1327" s="406" t="s">
        <v>173</v>
      </c>
      <c r="J1327" s="70">
        <v>0</v>
      </c>
      <c r="K1327" s="70">
        <v>0</v>
      </c>
      <c r="L1327" s="407">
        <f t="shared" si="458"/>
        <v>0</v>
      </c>
      <c r="M1327" s="70">
        <v>0</v>
      </c>
      <c r="N1327" s="70">
        <v>0</v>
      </c>
      <c r="O1327" s="407">
        <f t="shared" si="459"/>
        <v>0</v>
      </c>
      <c r="P1327" s="407">
        <f t="shared" si="460"/>
        <v>0</v>
      </c>
      <c r="Q1327" s="72" t="s">
        <v>54</v>
      </c>
      <c r="R1327" s="71"/>
      <c r="S1327" s="72"/>
      <c r="T1327" s="128" t="s">
        <v>229</v>
      </c>
      <c r="U1327" s="76"/>
    </row>
    <row r="1328" spans="1:21" s="45" customFormat="1" hidden="1">
      <c r="A1328" s="76"/>
      <c r="B1328" s="445">
        <v>2014</v>
      </c>
      <c r="C1328" s="142">
        <v>8300</v>
      </c>
      <c r="D1328" s="445">
        <v>6</v>
      </c>
      <c r="E1328" s="445">
        <v>5000</v>
      </c>
      <c r="F1328" s="445">
        <v>5100</v>
      </c>
      <c r="G1328" s="445">
        <v>515</v>
      </c>
      <c r="H1328" s="445">
        <v>5</v>
      </c>
      <c r="I1328" s="406" t="s">
        <v>798</v>
      </c>
      <c r="J1328" s="70">
        <v>0</v>
      </c>
      <c r="K1328" s="70">
        <v>0</v>
      </c>
      <c r="L1328" s="407">
        <f t="shared" si="458"/>
        <v>0</v>
      </c>
      <c r="M1328" s="70">
        <v>0</v>
      </c>
      <c r="N1328" s="70">
        <v>0</v>
      </c>
      <c r="O1328" s="407">
        <f t="shared" si="459"/>
        <v>0</v>
      </c>
      <c r="P1328" s="407">
        <f t="shared" si="460"/>
        <v>0</v>
      </c>
      <c r="Q1328" s="72" t="s">
        <v>54</v>
      </c>
      <c r="R1328" s="71"/>
      <c r="S1328" s="72"/>
      <c r="T1328" s="128" t="s">
        <v>229</v>
      </c>
      <c r="U1328" s="76"/>
    </row>
    <row r="1329" spans="1:21" s="45" customFormat="1" hidden="1">
      <c r="A1329" s="76"/>
      <c r="B1329" s="445">
        <v>2014</v>
      </c>
      <c r="C1329" s="142">
        <v>8300</v>
      </c>
      <c r="D1329" s="445">
        <v>6</v>
      </c>
      <c r="E1329" s="445">
        <v>5000</v>
      </c>
      <c r="F1329" s="445">
        <v>5100</v>
      </c>
      <c r="G1329" s="445">
        <v>515</v>
      </c>
      <c r="H1329" s="445">
        <v>6</v>
      </c>
      <c r="I1329" s="406" t="s">
        <v>799</v>
      </c>
      <c r="J1329" s="70">
        <v>0</v>
      </c>
      <c r="K1329" s="70">
        <v>0</v>
      </c>
      <c r="L1329" s="407">
        <f t="shared" si="458"/>
        <v>0</v>
      </c>
      <c r="M1329" s="70">
        <v>0</v>
      </c>
      <c r="N1329" s="70">
        <v>0</v>
      </c>
      <c r="O1329" s="407">
        <f t="shared" si="459"/>
        <v>0</v>
      </c>
      <c r="P1329" s="407">
        <f t="shared" si="460"/>
        <v>0</v>
      </c>
      <c r="Q1329" s="72" t="s">
        <v>54</v>
      </c>
      <c r="R1329" s="71"/>
      <c r="S1329" s="72"/>
      <c r="T1329" s="128" t="s">
        <v>229</v>
      </c>
      <c r="U1329" s="76"/>
    </row>
    <row r="1330" spans="1:21" s="45" customFormat="1" hidden="1">
      <c r="A1330" s="76"/>
      <c r="B1330" s="445">
        <v>2014</v>
      </c>
      <c r="C1330" s="142">
        <v>8300</v>
      </c>
      <c r="D1330" s="445">
        <v>6</v>
      </c>
      <c r="E1330" s="445">
        <v>5000</v>
      </c>
      <c r="F1330" s="445">
        <v>5100</v>
      </c>
      <c r="G1330" s="445">
        <v>515</v>
      </c>
      <c r="H1330" s="445">
        <v>7</v>
      </c>
      <c r="I1330" s="406" t="s">
        <v>800</v>
      </c>
      <c r="J1330" s="70">
        <v>0</v>
      </c>
      <c r="K1330" s="70">
        <v>0</v>
      </c>
      <c r="L1330" s="407">
        <f t="shared" si="458"/>
        <v>0</v>
      </c>
      <c r="M1330" s="70">
        <v>0</v>
      </c>
      <c r="N1330" s="70">
        <v>0</v>
      </c>
      <c r="O1330" s="407">
        <f t="shared" si="459"/>
        <v>0</v>
      </c>
      <c r="P1330" s="407">
        <f t="shared" si="460"/>
        <v>0</v>
      </c>
      <c r="Q1330" s="72" t="s">
        <v>54</v>
      </c>
      <c r="R1330" s="71"/>
      <c r="S1330" s="72"/>
      <c r="T1330" s="128" t="s">
        <v>229</v>
      </c>
      <c r="U1330" s="76"/>
    </row>
    <row r="1331" spans="1:21" s="45" customFormat="1" hidden="1">
      <c r="A1331" s="76"/>
      <c r="B1331" s="445">
        <v>2014</v>
      </c>
      <c r="C1331" s="142">
        <v>8300</v>
      </c>
      <c r="D1331" s="445">
        <v>6</v>
      </c>
      <c r="E1331" s="445">
        <v>5000</v>
      </c>
      <c r="F1331" s="445">
        <v>5100</v>
      </c>
      <c r="G1331" s="445">
        <v>515</v>
      </c>
      <c r="H1331" s="445">
        <v>8</v>
      </c>
      <c r="I1331" s="406" t="s">
        <v>174</v>
      </c>
      <c r="J1331" s="70">
        <v>0</v>
      </c>
      <c r="K1331" s="70">
        <v>0</v>
      </c>
      <c r="L1331" s="407">
        <f t="shared" si="458"/>
        <v>0</v>
      </c>
      <c r="M1331" s="70">
        <v>0</v>
      </c>
      <c r="N1331" s="70">
        <v>0</v>
      </c>
      <c r="O1331" s="407">
        <f t="shared" si="459"/>
        <v>0</v>
      </c>
      <c r="P1331" s="407">
        <f t="shared" si="460"/>
        <v>0</v>
      </c>
      <c r="Q1331" s="72" t="s">
        <v>54</v>
      </c>
      <c r="R1331" s="71"/>
      <c r="S1331" s="72"/>
      <c r="T1331" s="128" t="s">
        <v>229</v>
      </c>
      <c r="U1331" s="76"/>
    </row>
    <row r="1332" spans="1:21" s="45" customFormat="1" hidden="1">
      <c r="A1332" s="76"/>
      <c r="B1332" s="445">
        <v>2014</v>
      </c>
      <c r="C1332" s="142">
        <v>8300</v>
      </c>
      <c r="D1332" s="445">
        <v>6</v>
      </c>
      <c r="E1332" s="445">
        <v>5000</v>
      </c>
      <c r="F1332" s="445">
        <v>5100</v>
      </c>
      <c r="G1332" s="445">
        <v>515</v>
      </c>
      <c r="H1332" s="445">
        <v>9</v>
      </c>
      <c r="I1332" s="406" t="s">
        <v>801</v>
      </c>
      <c r="J1332" s="70">
        <v>0</v>
      </c>
      <c r="K1332" s="70">
        <v>0</v>
      </c>
      <c r="L1332" s="407">
        <f t="shared" si="458"/>
        <v>0</v>
      </c>
      <c r="M1332" s="70">
        <v>0</v>
      </c>
      <c r="N1332" s="70">
        <v>0</v>
      </c>
      <c r="O1332" s="407">
        <f t="shared" si="459"/>
        <v>0</v>
      </c>
      <c r="P1332" s="407">
        <f t="shared" si="460"/>
        <v>0</v>
      </c>
      <c r="Q1332" s="72" t="s">
        <v>54</v>
      </c>
      <c r="R1332" s="71"/>
      <c r="S1332" s="72"/>
      <c r="T1332" s="128" t="s">
        <v>229</v>
      </c>
      <c r="U1332" s="76"/>
    </row>
    <row r="1333" spans="1:21" s="45" customFormat="1" hidden="1">
      <c r="A1333" s="76"/>
      <c r="B1333" s="445">
        <v>2014</v>
      </c>
      <c r="C1333" s="142">
        <v>8300</v>
      </c>
      <c r="D1333" s="445">
        <v>6</v>
      </c>
      <c r="E1333" s="445">
        <v>5000</v>
      </c>
      <c r="F1333" s="445">
        <v>5100</v>
      </c>
      <c r="G1333" s="445">
        <v>515</v>
      </c>
      <c r="H1333" s="445">
        <v>10</v>
      </c>
      <c r="I1333" s="406" t="s">
        <v>177</v>
      </c>
      <c r="J1333" s="70">
        <v>0</v>
      </c>
      <c r="K1333" s="70">
        <v>0</v>
      </c>
      <c r="L1333" s="407">
        <f t="shared" si="458"/>
        <v>0</v>
      </c>
      <c r="M1333" s="70">
        <v>0</v>
      </c>
      <c r="N1333" s="70">
        <v>0</v>
      </c>
      <c r="O1333" s="407">
        <f t="shared" si="459"/>
        <v>0</v>
      </c>
      <c r="P1333" s="407">
        <f t="shared" si="460"/>
        <v>0</v>
      </c>
      <c r="Q1333" s="72" t="s">
        <v>54</v>
      </c>
      <c r="R1333" s="71"/>
      <c r="S1333" s="72"/>
      <c r="T1333" s="128" t="s">
        <v>229</v>
      </c>
      <c r="U1333" s="76"/>
    </row>
    <row r="1334" spans="1:21" s="45" customFormat="1" hidden="1">
      <c r="A1334" s="76"/>
      <c r="B1334" s="308">
        <v>2014</v>
      </c>
      <c r="C1334" s="145">
        <v>8300</v>
      </c>
      <c r="D1334" s="308">
        <v>6</v>
      </c>
      <c r="E1334" s="308">
        <v>5000</v>
      </c>
      <c r="F1334" s="308">
        <v>5100</v>
      </c>
      <c r="G1334" s="308">
        <v>515</v>
      </c>
      <c r="H1334" s="308">
        <v>11</v>
      </c>
      <c r="I1334" s="406" t="s">
        <v>802</v>
      </c>
      <c r="J1334" s="70">
        <v>0</v>
      </c>
      <c r="K1334" s="70">
        <v>0</v>
      </c>
      <c r="L1334" s="407">
        <f t="shared" si="458"/>
        <v>0</v>
      </c>
      <c r="M1334" s="70">
        <v>0</v>
      </c>
      <c r="N1334" s="70">
        <v>0</v>
      </c>
      <c r="O1334" s="407">
        <f t="shared" si="459"/>
        <v>0</v>
      </c>
      <c r="P1334" s="407">
        <f t="shared" si="460"/>
        <v>0</v>
      </c>
      <c r="Q1334" s="72" t="s">
        <v>54</v>
      </c>
      <c r="R1334" s="71"/>
      <c r="S1334" s="72"/>
      <c r="T1334" s="128"/>
      <c r="U1334" s="76"/>
    </row>
    <row r="1335" spans="1:21" s="45" customFormat="1" hidden="1">
      <c r="A1335" s="76"/>
      <c r="B1335" s="100">
        <v>2014</v>
      </c>
      <c r="C1335" s="245">
        <v>8300</v>
      </c>
      <c r="D1335" s="100">
        <v>6</v>
      </c>
      <c r="E1335" s="100">
        <v>5000</v>
      </c>
      <c r="F1335" s="100">
        <v>5100</v>
      </c>
      <c r="G1335" s="100">
        <v>519</v>
      </c>
      <c r="H1335" s="100"/>
      <c r="I1335" s="233" t="s">
        <v>803</v>
      </c>
      <c r="J1335" s="171">
        <f>J1336</f>
        <v>0</v>
      </c>
      <c r="K1335" s="171">
        <f t="shared" ref="K1335:P1335" si="461">K1336</f>
        <v>0</v>
      </c>
      <c r="L1335" s="171">
        <f t="shared" si="461"/>
        <v>0</v>
      </c>
      <c r="M1335" s="171">
        <f t="shared" si="461"/>
        <v>0</v>
      </c>
      <c r="N1335" s="171">
        <f t="shared" si="461"/>
        <v>0</v>
      </c>
      <c r="O1335" s="171">
        <f t="shared" si="461"/>
        <v>0</v>
      </c>
      <c r="P1335" s="171">
        <f t="shared" si="461"/>
        <v>0</v>
      </c>
      <c r="Q1335" s="171"/>
      <c r="R1335" s="405"/>
      <c r="S1335" s="171"/>
      <c r="T1335" s="63"/>
      <c r="U1335" s="76"/>
    </row>
    <row r="1336" spans="1:21" s="45" customFormat="1" hidden="1">
      <c r="A1336" s="76"/>
      <c r="B1336" s="445">
        <v>2014</v>
      </c>
      <c r="C1336" s="142">
        <v>8300</v>
      </c>
      <c r="D1336" s="445">
        <v>6</v>
      </c>
      <c r="E1336" s="445">
        <v>5000</v>
      </c>
      <c r="F1336" s="445">
        <v>5100</v>
      </c>
      <c r="G1336" s="445">
        <v>519</v>
      </c>
      <c r="H1336" s="445">
        <v>1</v>
      </c>
      <c r="I1336" s="406" t="s">
        <v>185</v>
      </c>
      <c r="J1336" s="70">
        <v>0</v>
      </c>
      <c r="K1336" s="70">
        <v>0</v>
      </c>
      <c r="L1336" s="407">
        <f>J1336+K1336</f>
        <v>0</v>
      </c>
      <c r="M1336" s="70">
        <v>0</v>
      </c>
      <c r="N1336" s="70">
        <v>0</v>
      </c>
      <c r="O1336" s="407">
        <f>+M1336+N1336</f>
        <v>0</v>
      </c>
      <c r="P1336" s="407">
        <f>+L1336+O1336</f>
        <v>0</v>
      </c>
      <c r="Q1336" s="72" t="s">
        <v>54</v>
      </c>
      <c r="R1336" s="71"/>
      <c r="S1336" s="72"/>
      <c r="T1336" s="128" t="s">
        <v>229</v>
      </c>
      <c r="U1336" s="125"/>
    </row>
    <row r="1337" spans="1:21" s="77" customFormat="1" hidden="1">
      <c r="A1337" s="76"/>
      <c r="B1337" s="402">
        <v>2014</v>
      </c>
      <c r="C1337" s="403">
        <v>8300</v>
      </c>
      <c r="D1337" s="402">
        <v>6</v>
      </c>
      <c r="E1337" s="402">
        <v>5000</v>
      </c>
      <c r="F1337" s="402">
        <v>5200</v>
      </c>
      <c r="G1337" s="402"/>
      <c r="H1337" s="402"/>
      <c r="I1337" s="232" t="s">
        <v>312</v>
      </c>
      <c r="J1337" s="170">
        <f>+J1338</f>
        <v>0</v>
      </c>
      <c r="K1337" s="170">
        <f t="shared" ref="K1337:P1338" si="462">+K1338</f>
        <v>0</v>
      </c>
      <c r="L1337" s="170">
        <f t="shared" si="462"/>
        <v>0</v>
      </c>
      <c r="M1337" s="170">
        <f t="shared" si="462"/>
        <v>0</v>
      </c>
      <c r="N1337" s="170">
        <f t="shared" si="462"/>
        <v>0</v>
      </c>
      <c r="O1337" s="170">
        <f t="shared" si="462"/>
        <v>0</v>
      </c>
      <c r="P1337" s="170">
        <f t="shared" si="462"/>
        <v>0</v>
      </c>
      <c r="Q1337" s="170"/>
      <c r="R1337" s="404"/>
      <c r="S1337" s="170"/>
      <c r="T1337" s="57"/>
      <c r="U1337" s="76"/>
    </row>
    <row r="1338" spans="1:21" s="79" customFormat="1" hidden="1">
      <c r="A1338" s="76"/>
      <c r="B1338" s="100">
        <v>2014</v>
      </c>
      <c r="C1338" s="245">
        <v>8300</v>
      </c>
      <c r="D1338" s="100">
        <v>6</v>
      </c>
      <c r="E1338" s="100">
        <v>5000</v>
      </c>
      <c r="F1338" s="100">
        <v>5200</v>
      </c>
      <c r="G1338" s="100">
        <v>523</v>
      </c>
      <c r="H1338" s="100"/>
      <c r="I1338" s="233" t="s">
        <v>190</v>
      </c>
      <c r="J1338" s="171">
        <f>+J1339</f>
        <v>0</v>
      </c>
      <c r="K1338" s="171">
        <f t="shared" si="462"/>
        <v>0</v>
      </c>
      <c r="L1338" s="171">
        <f t="shared" si="462"/>
        <v>0</v>
      </c>
      <c r="M1338" s="171">
        <f t="shared" si="462"/>
        <v>0</v>
      </c>
      <c r="N1338" s="171">
        <f t="shared" si="462"/>
        <v>0</v>
      </c>
      <c r="O1338" s="171">
        <f t="shared" si="462"/>
        <v>0</v>
      </c>
      <c r="P1338" s="171">
        <f t="shared" si="462"/>
        <v>0</v>
      </c>
      <c r="Q1338" s="171"/>
      <c r="R1338" s="405"/>
      <c r="S1338" s="171"/>
      <c r="T1338" s="63"/>
      <c r="U1338" s="76"/>
    </row>
    <row r="1339" spans="1:21" s="45" customFormat="1" hidden="1">
      <c r="A1339" s="76"/>
      <c r="B1339" s="308">
        <v>2014</v>
      </c>
      <c r="C1339" s="145">
        <v>8300</v>
      </c>
      <c r="D1339" s="308">
        <v>6</v>
      </c>
      <c r="E1339" s="308">
        <v>5000</v>
      </c>
      <c r="F1339" s="308">
        <v>5200</v>
      </c>
      <c r="G1339" s="308">
        <v>523</v>
      </c>
      <c r="H1339" s="308">
        <v>1</v>
      </c>
      <c r="I1339" s="462" t="s">
        <v>700</v>
      </c>
      <c r="J1339" s="70">
        <v>0</v>
      </c>
      <c r="K1339" s="70">
        <v>0</v>
      </c>
      <c r="L1339" s="407">
        <f>J1339+K1339</f>
        <v>0</v>
      </c>
      <c r="M1339" s="70">
        <v>0</v>
      </c>
      <c r="N1339" s="70">
        <v>0</v>
      </c>
      <c r="O1339" s="407">
        <f>+M1339+N1339</f>
        <v>0</v>
      </c>
      <c r="P1339" s="407">
        <f>+L1339+O1339</f>
        <v>0</v>
      </c>
      <c r="Q1339" s="72" t="s">
        <v>54</v>
      </c>
      <c r="R1339" s="71"/>
      <c r="S1339" s="72"/>
      <c r="T1339" s="128" t="s">
        <v>229</v>
      </c>
      <c r="U1339" s="76"/>
    </row>
    <row r="1340" spans="1:21" s="77" customFormat="1" hidden="1">
      <c r="A1340" s="76"/>
      <c r="B1340" s="402">
        <v>2014</v>
      </c>
      <c r="C1340" s="403">
        <v>8300</v>
      </c>
      <c r="D1340" s="402">
        <v>6</v>
      </c>
      <c r="E1340" s="402">
        <v>5000</v>
      </c>
      <c r="F1340" s="402">
        <v>5300</v>
      </c>
      <c r="G1340" s="402"/>
      <c r="H1340" s="402"/>
      <c r="I1340" s="232" t="s">
        <v>321</v>
      </c>
      <c r="J1340" s="170">
        <f>J1341+J1343</f>
        <v>0</v>
      </c>
      <c r="K1340" s="170">
        <f t="shared" ref="K1340:P1340" si="463">K1341+K1343</f>
        <v>0</v>
      </c>
      <c r="L1340" s="170">
        <f t="shared" si="463"/>
        <v>0</v>
      </c>
      <c r="M1340" s="170">
        <f t="shared" si="463"/>
        <v>0</v>
      </c>
      <c r="N1340" s="170">
        <f t="shared" si="463"/>
        <v>0</v>
      </c>
      <c r="O1340" s="170">
        <f t="shared" si="463"/>
        <v>0</v>
      </c>
      <c r="P1340" s="170">
        <f t="shared" si="463"/>
        <v>0</v>
      </c>
      <c r="Q1340" s="170"/>
      <c r="R1340" s="404"/>
      <c r="S1340" s="170"/>
      <c r="T1340" s="57"/>
      <c r="U1340" s="76"/>
    </row>
    <row r="1341" spans="1:21" s="79" customFormat="1" hidden="1">
      <c r="A1341" s="76"/>
      <c r="B1341" s="100">
        <v>2014</v>
      </c>
      <c r="C1341" s="245">
        <v>8300</v>
      </c>
      <c r="D1341" s="100">
        <v>6</v>
      </c>
      <c r="E1341" s="100">
        <v>5000</v>
      </c>
      <c r="F1341" s="100">
        <v>5300</v>
      </c>
      <c r="G1341" s="100">
        <v>531</v>
      </c>
      <c r="H1341" s="100"/>
      <c r="I1341" s="233" t="s">
        <v>322</v>
      </c>
      <c r="J1341" s="171">
        <f>J1342</f>
        <v>0</v>
      </c>
      <c r="K1341" s="171">
        <f t="shared" ref="K1341:P1341" si="464">K1342</f>
        <v>0</v>
      </c>
      <c r="L1341" s="171">
        <f t="shared" si="464"/>
        <v>0</v>
      </c>
      <c r="M1341" s="171">
        <f t="shared" si="464"/>
        <v>0</v>
      </c>
      <c r="N1341" s="171">
        <f t="shared" si="464"/>
        <v>0</v>
      </c>
      <c r="O1341" s="171">
        <f t="shared" si="464"/>
        <v>0</v>
      </c>
      <c r="P1341" s="171">
        <f t="shared" si="464"/>
        <v>0</v>
      </c>
      <c r="Q1341" s="171"/>
      <c r="R1341" s="405"/>
      <c r="S1341" s="171"/>
      <c r="T1341" s="63"/>
      <c r="U1341" s="76"/>
    </row>
    <row r="1342" spans="1:21" s="45" customFormat="1" hidden="1">
      <c r="A1342" s="76"/>
      <c r="B1342" s="308">
        <v>2014</v>
      </c>
      <c r="C1342" s="145">
        <v>8300</v>
      </c>
      <c r="D1342" s="308">
        <v>6</v>
      </c>
      <c r="E1342" s="308">
        <v>5000</v>
      </c>
      <c r="F1342" s="308">
        <v>5300</v>
      </c>
      <c r="G1342" s="308">
        <v>531</v>
      </c>
      <c r="H1342" s="308">
        <v>1</v>
      </c>
      <c r="I1342" s="406" t="s">
        <v>322</v>
      </c>
      <c r="J1342" s="70">
        <v>0</v>
      </c>
      <c r="K1342" s="70">
        <v>0</v>
      </c>
      <c r="L1342" s="407">
        <f>J1342+K1342</f>
        <v>0</v>
      </c>
      <c r="M1342" s="70">
        <v>0</v>
      </c>
      <c r="N1342" s="70">
        <v>0</v>
      </c>
      <c r="O1342" s="407">
        <f>+M1342+N1342</f>
        <v>0</v>
      </c>
      <c r="P1342" s="407">
        <f>+L1342+O1342</f>
        <v>0</v>
      </c>
      <c r="Q1342" s="72" t="s">
        <v>54</v>
      </c>
      <c r="R1342" s="71"/>
      <c r="S1342" s="72"/>
      <c r="T1342" s="128" t="s">
        <v>229</v>
      </c>
      <c r="U1342" s="76"/>
    </row>
    <row r="1343" spans="1:21" s="79" customFormat="1" hidden="1">
      <c r="A1343" s="76"/>
      <c r="B1343" s="100">
        <v>2014</v>
      </c>
      <c r="C1343" s="245">
        <v>8300</v>
      </c>
      <c r="D1343" s="100">
        <v>6</v>
      </c>
      <c r="E1343" s="100">
        <v>5000</v>
      </c>
      <c r="F1343" s="100">
        <v>5300</v>
      </c>
      <c r="G1343" s="100">
        <v>532</v>
      </c>
      <c r="H1343" s="100"/>
      <c r="I1343" s="233" t="s">
        <v>351</v>
      </c>
      <c r="J1343" s="171">
        <f>+J1344</f>
        <v>0</v>
      </c>
      <c r="K1343" s="171">
        <f t="shared" ref="K1343:P1343" si="465">+K1344</f>
        <v>0</v>
      </c>
      <c r="L1343" s="171">
        <f t="shared" si="465"/>
        <v>0</v>
      </c>
      <c r="M1343" s="171">
        <f t="shared" si="465"/>
        <v>0</v>
      </c>
      <c r="N1343" s="171">
        <f t="shared" si="465"/>
        <v>0</v>
      </c>
      <c r="O1343" s="171">
        <f t="shared" si="465"/>
        <v>0</v>
      </c>
      <c r="P1343" s="171">
        <f t="shared" si="465"/>
        <v>0</v>
      </c>
      <c r="Q1343" s="521"/>
      <c r="R1343" s="522"/>
      <c r="S1343" s="171"/>
      <c r="T1343" s="63"/>
      <c r="U1343" s="76"/>
    </row>
    <row r="1344" spans="1:21" s="45" customFormat="1" hidden="1">
      <c r="A1344" s="76"/>
      <c r="B1344" s="308">
        <v>2014</v>
      </c>
      <c r="C1344" s="145">
        <v>8300</v>
      </c>
      <c r="D1344" s="308">
        <v>6</v>
      </c>
      <c r="E1344" s="308">
        <v>5000</v>
      </c>
      <c r="F1344" s="308">
        <v>5300</v>
      </c>
      <c r="G1344" s="308">
        <v>532</v>
      </c>
      <c r="H1344" s="308">
        <v>1</v>
      </c>
      <c r="I1344" s="462" t="s">
        <v>804</v>
      </c>
      <c r="J1344" s="70">
        <v>0</v>
      </c>
      <c r="K1344" s="70">
        <v>0</v>
      </c>
      <c r="L1344" s="407">
        <f>J1344+K1344</f>
        <v>0</v>
      </c>
      <c r="M1344" s="70">
        <v>0</v>
      </c>
      <c r="N1344" s="70">
        <v>0</v>
      </c>
      <c r="O1344" s="407">
        <f>+M1344+N1344</f>
        <v>0</v>
      </c>
      <c r="P1344" s="407">
        <f>+L1344+O1344</f>
        <v>0</v>
      </c>
      <c r="Q1344" s="422" t="s">
        <v>54</v>
      </c>
      <c r="R1344" s="71"/>
      <c r="S1344" s="442"/>
      <c r="T1344" s="128" t="s">
        <v>229</v>
      </c>
      <c r="U1344" s="76"/>
    </row>
    <row r="1345" spans="1:21" s="77" customFormat="1" hidden="1">
      <c r="A1345" s="76"/>
      <c r="B1345" s="402">
        <v>2014</v>
      </c>
      <c r="C1345" s="403">
        <v>8300</v>
      </c>
      <c r="D1345" s="402">
        <v>6</v>
      </c>
      <c r="E1345" s="402">
        <v>5000</v>
      </c>
      <c r="F1345" s="402">
        <v>5600</v>
      </c>
      <c r="G1345" s="402"/>
      <c r="H1345" s="402"/>
      <c r="I1345" s="232" t="s">
        <v>200</v>
      </c>
      <c r="J1345" s="170">
        <f>J1346</f>
        <v>0</v>
      </c>
      <c r="K1345" s="170">
        <f t="shared" ref="K1345:P1346" si="466">K1346</f>
        <v>0</v>
      </c>
      <c r="L1345" s="170">
        <f t="shared" si="466"/>
        <v>0</v>
      </c>
      <c r="M1345" s="170">
        <f t="shared" si="466"/>
        <v>0</v>
      </c>
      <c r="N1345" s="170">
        <f t="shared" si="466"/>
        <v>0</v>
      </c>
      <c r="O1345" s="170">
        <f t="shared" si="466"/>
        <v>0</v>
      </c>
      <c r="P1345" s="170">
        <f t="shared" si="466"/>
        <v>0</v>
      </c>
      <c r="Q1345" s="170"/>
      <c r="R1345" s="404"/>
      <c r="S1345" s="170"/>
      <c r="T1345" s="57"/>
      <c r="U1345" s="76"/>
    </row>
    <row r="1346" spans="1:21" s="79" customFormat="1" hidden="1">
      <c r="A1346" s="76"/>
      <c r="B1346" s="100">
        <v>2014</v>
      </c>
      <c r="C1346" s="245">
        <v>8300</v>
      </c>
      <c r="D1346" s="100">
        <v>6</v>
      </c>
      <c r="E1346" s="100">
        <v>5000</v>
      </c>
      <c r="F1346" s="100">
        <v>5600</v>
      </c>
      <c r="G1346" s="100">
        <v>569</v>
      </c>
      <c r="H1346" s="100"/>
      <c r="I1346" s="233" t="s">
        <v>203</v>
      </c>
      <c r="J1346" s="171">
        <f>J1347</f>
        <v>0</v>
      </c>
      <c r="K1346" s="171">
        <f t="shared" si="466"/>
        <v>0</v>
      </c>
      <c r="L1346" s="171">
        <f t="shared" si="466"/>
        <v>0</v>
      </c>
      <c r="M1346" s="171">
        <f t="shared" si="466"/>
        <v>0</v>
      </c>
      <c r="N1346" s="171">
        <f t="shared" si="466"/>
        <v>0</v>
      </c>
      <c r="O1346" s="171">
        <f t="shared" si="466"/>
        <v>0</v>
      </c>
      <c r="P1346" s="171">
        <f t="shared" si="466"/>
        <v>0</v>
      </c>
      <c r="Q1346" s="171"/>
      <c r="R1346" s="405"/>
      <c r="S1346" s="171"/>
      <c r="T1346" s="63"/>
      <c r="U1346" s="76"/>
    </row>
    <row r="1347" spans="1:21" s="45" customFormat="1" hidden="1">
      <c r="A1347" s="76"/>
      <c r="B1347" s="445">
        <v>2014</v>
      </c>
      <c r="C1347" s="142">
        <v>8300</v>
      </c>
      <c r="D1347" s="445">
        <v>6</v>
      </c>
      <c r="E1347" s="445">
        <v>5000</v>
      </c>
      <c r="F1347" s="445">
        <v>5600</v>
      </c>
      <c r="G1347" s="445">
        <v>569</v>
      </c>
      <c r="H1347" s="445">
        <v>1</v>
      </c>
      <c r="I1347" s="406" t="s">
        <v>805</v>
      </c>
      <c r="J1347" s="70">
        <v>0</v>
      </c>
      <c r="K1347" s="70">
        <v>0</v>
      </c>
      <c r="L1347" s="407">
        <f>J1347+K1347</f>
        <v>0</v>
      </c>
      <c r="M1347" s="70">
        <v>0</v>
      </c>
      <c r="N1347" s="70">
        <v>0</v>
      </c>
      <c r="O1347" s="407">
        <f>+M1347+N1347</f>
        <v>0</v>
      </c>
      <c r="P1347" s="407">
        <f>+L1347+O1347</f>
        <v>0</v>
      </c>
      <c r="Q1347" s="72" t="s">
        <v>54</v>
      </c>
      <c r="R1347" s="71"/>
      <c r="S1347" s="72"/>
      <c r="T1347" s="128" t="s">
        <v>229</v>
      </c>
      <c r="U1347" s="76"/>
    </row>
    <row r="1348" spans="1:21" s="77" customFormat="1" hidden="1">
      <c r="A1348" s="76"/>
      <c r="B1348" s="402">
        <v>2014</v>
      </c>
      <c r="C1348" s="403">
        <v>8300</v>
      </c>
      <c r="D1348" s="402">
        <v>6</v>
      </c>
      <c r="E1348" s="402">
        <v>5000</v>
      </c>
      <c r="F1348" s="402">
        <v>5900</v>
      </c>
      <c r="G1348" s="402"/>
      <c r="H1348" s="402"/>
      <c r="I1348" s="232" t="s">
        <v>390</v>
      </c>
      <c r="J1348" s="170">
        <f>J1349+J1351</f>
        <v>0</v>
      </c>
      <c r="K1348" s="170">
        <f t="shared" ref="K1348:P1348" si="467">K1349+K1351</f>
        <v>0</v>
      </c>
      <c r="L1348" s="170">
        <f t="shared" si="467"/>
        <v>0</v>
      </c>
      <c r="M1348" s="170">
        <f t="shared" si="467"/>
        <v>0</v>
      </c>
      <c r="N1348" s="170">
        <f t="shared" si="467"/>
        <v>0</v>
      </c>
      <c r="O1348" s="170">
        <f t="shared" si="467"/>
        <v>0</v>
      </c>
      <c r="P1348" s="170">
        <f t="shared" si="467"/>
        <v>0</v>
      </c>
      <c r="Q1348" s="170"/>
      <c r="R1348" s="404"/>
      <c r="S1348" s="170"/>
      <c r="T1348" s="57"/>
      <c r="U1348" s="76"/>
    </row>
    <row r="1349" spans="1:21" s="79" customFormat="1" hidden="1">
      <c r="A1349" s="76"/>
      <c r="B1349" s="100">
        <v>2014</v>
      </c>
      <c r="C1349" s="245">
        <v>8300</v>
      </c>
      <c r="D1349" s="100">
        <v>6</v>
      </c>
      <c r="E1349" s="100">
        <v>5000</v>
      </c>
      <c r="F1349" s="100">
        <v>5900</v>
      </c>
      <c r="G1349" s="100">
        <v>591</v>
      </c>
      <c r="H1349" s="100"/>
      <c r="I1349" s="233" t="s">
        <v>206</v>
      </c>
      <c r="J1349" s="171">
        <f>J1350</f>
        <v>0</v>
      </c>
      <c r="K1349" s="171">
        <f t="shared" ref="K1349:P1349" si="468">K1350</f>
        <v>0</v>
      </c>
      <c r="L1349" s="171">
        <f t="shared" si="468"/>
        <v>0</v>
      </c>
      <c r="M1349" s="171">
        <f t="shared" si="468"/>
        <v>0</v>
      </c>
      <c r="N1349" s="171">
        <f t="shared" si="468"/>
        <v>0</v>
      </c>
      <c r="O1349" s="171">
        <f t="shared" si="468"/>
        <v>0</v>
      </c>
      <c r="P1349" s="171">
        <f t="shared" si="468"/>
        <v>0</v>
      </c>
      <c r="Q1349" s="171"/>
      <c r="R1349" s="405"/>
      <c r="S1349" s="171"/>
      <c r="T1349" s="63"/>
      <c r="U1349" s="76"/>
    </row>
    <row r="1350" spans="1:21" s="45" customFormat="1" hidden="1">
      <c r="A1350" s="76"/>
      <c r="B1350" s="445">
        <v>2014</v>
      </c>
      <c r="C1350" s="142">
        <v>8300</v>
      </c>
      <c r="D1350" s="445">
        <v>6</v>
      </c>
      <c r="E1350" s="445">
        <v>5000</v>
      </c>
      <c r="F1350" s="445">
        <v>5900</v>
      </c>
      <c r="G1350" s="445">
        <v>591</v>
      </c>
      <c r="H1350" s="445">
        <v>1</v>
      </c>
      <c r="I1350" s="406" t="s">
        <v>206</v>
      </c>
      <c r="J1350" s="70">
        <v>0</v>
      </c>
      <c r="K1350" s="70">
        <v>0</v>
      </c>
      <c r="L1350" s="407">
        <f>J1350+K1350</f>
        <v>0</v>
      </c>
      <c r="M1350" s="70">
        <v>0</v>
      </c>
      <c r="N1350" s="70">
        <v>0</v>
      </c>
      <c r="O1350" s="407">
        <f>+M1350+N1350</f>
        <v>0</v>
      </c>
      <c r="P1350" s="407">
        <f>+L1350+O1350</f>
        <v>0</v>
      </c>
      <c r="Q1350" s="72" t="s">
        <v>207</v>
      </c>
      <c r="R1350" s="71"/>
      <c r="S1350" s="72"/>
      <c r="T1350" s="128" t="s">
        <v>229</v>
      </c>
      <c r="U1350" s="76"/>
    </row>
    <row r="1351" spans="1:21" s="79" customFormat="1" hidden="1">
      <c r="A1351" s="76"/>
      <c r="B1351" s="100">
        <v>2014</v>
      </c>
      <c r="C1351" s="245">
        <v>8300</v>
      </c>
      <c r="D1351" s="100">
        <v>6</v>
      </c>
      <c r="E1351" s="100">
        <v>5000</v>
      </c>
      <c r="F1351" s="100">
        <v>5900</v>
      </c>
      <c r="G1351" s="100">
        <v>597</v>
      </c>
      <c r="H1351" s="100"/>
      <c r="I1351" s="233" t="s">
        <v>391</v>
      </c>
      <c r="J1351" s="171">
        <f>J1352</f>
        <v>0</v>
      </c>
      <c r="K1351" s="171">
        <f t="shared" ref="K1351:P1351" si="469">K1352</f>
        <v>0</v>
      </c>
      <c r="L1351" s="171">
        <f t="shared" si="469"/>
        <v>0</v>
      </c>
      <c r="M1351" s="171">
        <f t="shared" si="469"/>
        <v>0</v>
      </c>
      <c r="N1351" s="171">
        <f t="shared" si="469"/>
        <v>0</v>
      </c>
      <c r="O1351" s="171">
        <f t="shared" si="469"/>
        <v>0</v>
      </c>
      <c r="P1351" s="171">
        <f t="shared" si="469"/>
        <v>0</v>
      </c>
      <c r="Q1351" s="171"/>
      <c r="R1351" s="405"/>
      <c r="S1351" s="171"/>
      <c r="T1351" s="63"/>
      <c r="U1351" s="76"/>
    </row>
    <row r="1352" spans="1:21" s="45" customFormat="1" hidden="1">
      <c r="A1352" s="76"/>
      <c r="B1352" s="445">
        <v>2014</v>
      </c>
      <c r="C1352" s="142">
        <v>8300</v>
      </c>
      <c r="D1352" s="445">
        <v>6</v>
      </c>
      <c r="E1352" s="445">
        <v>5000</v>
      </c>
      <c r="F1352" s="445">
        <v>5900</v>
      </c>
      <c r="G1352" s="445">
        <v>597</v>
      </c>
      <c r="H1352" s="445">
        <v>1</v>
      </c>
      <c r="I1352" s="406" t="s">
        <v>392</v>
      </c>
      <c r="J1352" s="70">
        <v>0</v>
      </c>
      <c r="K1352" s="70">
        <v>0</v>
      </c>
      <c r="L1352" s="407">
        <f>J1352+K1352</f>
        <v>0</v>
      </c>
      <c r="M1352" s="70">
        <v>0</v>
      </c>
      <c r="N1352" s="70">
        <v>0</v>
      </c>
      <c r="O1352" s="407">
        <f>+M1352+N1352</f>
        <v>0</v>
      </c>
      <c r="P1352" s="407">
        <f>+L1352+O1352</f>
        <v>0</v>
      </c>
      <c r="Q1352" s="72" t="s">
        <v>207</v>
      </c>
      <c r="R1352" s="71"/>
      <c r="S1352" s="72"/>
      <c r="T1352" s="128" t="s">
        <v>229</v>
      </c>
      <c r="U1352" s="76"/>
    </row>
    <row r="1353" spans="1:21" s="74" customFormat="1" hidden="1">
      <c r="A1353" s="76"/>
      <c r="B1353" s="397">
        <v>2014</v>
      </c>
      <c r="C1353" s="398">
        <v>8300</v>
      </c>
      <c r="D1353" s="397">
        <v>6</v>
      </c>
      <c r="E1353" s="397">
        <v>6000</v>
      </c>
      <c r="F1353" s="397"/>
      <c r="G1353" s="397"/>
      <c r="H1353" s="397"/>
      <c r="I1353" s="399" t="s">
        <v>393</v>
      </c>
      <c r="J1353" s="400">
        <f>J1354</f>
        <v>0</v>
      </c>
      <c r="K1353" s="400">
        <f t="shared" ref="K1353:P1353" si="470">K1354</f>
        <v>0</v>
      </c>
      <c r="L1353" s="400">
        <f t="shared" si="470"/>
        <v>0</v>
      </c>
      <c r="M1353" s="400">
        <f t="shared" si="470"/>
        <v>0</v>
      </c>
      <c r="N1353" s="400">
        <f t="shared" si="470"/>
        <v>0</v>
      </c>
      <c r="O1353" s="400">
        <f t="shared" si="470"/>
        <v>0</v>
      </c>
      <c r="P1353" s="400">
        <f t="shared" si="470"/>
        <v>0</v>
      </c>
      <c r="Q1353" s="400"/>
      <c r="R1353" s="401"/>
      <c r="S1353" s="400"/>
      <c r="T1353" s="75"/>
      <c r="U1353" s="76"/>
    </row>
    <row r="1354" spans="1:21" s="77" customFormat="1" hidden="1">
      <c r="A1354" s="76"/>
      <c r="B1354" s="402">
        <v>2014</v>
      </c>
      <c r="C1354" s="403">
        <v>8300</v>
      </c>
      <c r="D1354" s="402">
        <v>6</v>
      </c>
      <c r="E1354" s="402">
        <v>6000</v>
      </c>
      <c r="F1354" s="402">
        <v>6200</v>
      </c>
      <c r="G1354" s="402"/>
      <c r="H1354" s="402"/>
      <c r="I1354" s="232" t="s">
        <v>209</v>
      </c>
      <c r="J1354" s="170">
        <f t="shared" ref="J1354:P1354" si="471">J1355+J1360+J1362</f>
        <v>0</v>
      </c>
      <c r="K1354" s="170">
        <f t="shared" si="471"/>
        <v>0</v>
      </c>
      <c r="L1354" s="170">
        <f t="shared" si="471"/>
        <v>0</v>
      </c>
      <c r="M1354" s="170">
        <f t="shared" si="471"/>
        <v>0</v>
      </c>
      <c r="N1354" s="170">
        <f t="shared" si="471"/>
        <v>0</v>
      </c>
      <c r="O1354" s="170">
        <f t="shared" si="471"/>
        <v>0</v>
      </c>
      <c r="P1354" s="170">
        <f t="shared" si="471"/>
        <v>0</v>
      </c>
      <c r="Q1354" s="170"/>
      <c r="R1354" s="404"/>
      <c r="S1354" s="170"/>
      <c r="T1354" s="57"/>
      <c r="U1354" s="76"/>
    </row>
    <row r="1355" spans="1:21" s="79" customFormat="1" hidden="1">
      <c r="A1355" s="76"/>
      <c r="B1355" s="100">
        <v>2014</v>
      </c>
      <c r="C1355" s="245">
        <v>8300</v>
      </c>
      <c r="D1355" s="100">
        <v>6</v>
      </c>
      <c r="E1355" s="100">
        <v>6000</v>
      </c>
      <c r="F1355" s="100">
        <v>6200</v>
      </c>
      <c r="G1355" s="100">
        <v>622</v>
      </c>
      <c r="H1355" s="100"/>
      <c r="I1355" s="233" t="s">
        <v>210</v>
      </c>
      <c r="J1355" s="171">
        <f t="shared" ref="J1355:P1355" si="472">+J1356+J1358</f>
        <v>0</v>
      </c>
      <c r="K1355" s="171">
        <f t="shared" si="472"/>
        <v>0</v>
      </c>
      <c r="L1355" s="171">
        <f t="shared" si="472"/>
        <v>0</v>
      </c>
      <c r="M1355" s="171">
        <f t="shared" si="472"/>
        <v>0</v>
      </c>
      <c r="N1355" s="171">
        <f t="shared" si="472"/>
        <v>0</v>
      </c>
      <c r="O1355" s="171">
        <f t="shared" si="472"/>
        <v>0</v>
      </c>
      <c r="P1355" s="171">
        <f t="shared" si="472"/>
        <v>0</v>
      </c>
      <c r="Q1355" s="171"/>
      <c r="R1355" s="405"/>
      <c r="S1355" s="171"/>
      <c r="T1355" s="63"/>
      <c r="U1355" s="76"/>
    </row>
    <row r="1356" spans="1:21" s="79" customFormat="1" hidden="1">
      <c r="A1356" s="76"/>
      <c r="B1356" s="308">
        <v>2014</v>
      </c>
      <c r="C1356" s="145">
        <v>8300</v>
      </c>
      <c r="D1356" s="445">
        <v>6</v>
      </c>
      <c r="E1356" s="445">
        <v>6000</v>
      </c>
      <c r="F1356" s="445">
        <v>6200</v>
      </c>
      <c r="G1356" s="445">
        <v>622</v>
      </c>
      <c r="H1356" s="308">
        <v>1</v>
      </c>
      <c r="I1356" s="429" t="s">
        <v>211</v>
      </c>
      <c r="J1356" s="70">
        <f>SUM(J1357)</f>
        <v>0</v>
      </c>
      <c r="K1356" s="70">
        <f t="shared" ref="K1356:P1358" si="473">SUM(K1357)</f>
        <v>0</v>
      </c>
      <c r="L1356" s="70">
        <f t="shared" si="473"/>
        <v>0</v>
      </c>
      <c r="M1356" s="70">
        <f t="shared" si="473"/>
        <v>0</v>
      </c>
      <c r="N1356" s="70">
        <f t="shared" si="473"/>
        <v>0</v>
      </c>
      <c r="O1356" s="70">
        <f t="shared" si="473"/>
        <v>0</v>
      </c>
      <c r="P1356" s="70">
        <f t="shared" si="473"/>
        <v>0</v>
      </c>
      <c r="Q1356" s="72" t="s">
        <v>212</v>
      </c>
      <c r="R1356" s="70">
        <f>SUM(R1357)</f>
        <v>0</v>
      </c>
      <c r="S1356" s="72"/>
      <c r="T1356" s="128" t="s">
        <v>229</v>
      </c>
      <c r="U1356" s="76"/>
    </row>
    <row r="1357" spans="1:21" s="79" customFormat="1" hidden="1">
      <c r="A1357" s="76"/>
      <c r="B1357" s="308">
        <v>2014</v>
      </c>
      <c r="C1357" s="145">
        <v>8300</v>
      </c>
      <c r="D1357" s="445">
        <v>6</v>
      </c>
      <c r="E1357" s="445">
        <v>6000</v>
      </c>
      <c r="F1357" s="445">
        <v>6200</v>
      </c>
      <c r="G1357" s="445">
        <v>622</v>
      </c>
      <c r="H1357" s="308"/>
      <c r="I1357" s="429" t="s">
        <v>211</v>
      </c>
      <c r="J1357" s="448">
        <v>0</v>
      </c>
      <c r="K1357" s="448">
        <v>0</v>
      </c>
      <c r="L1357" s="449">
        <f>J1357+K1357</f>
        <v>0</v>
      </c>
      <c r="M1357" s="448">
        <v>0</v>
      </c>
      <c r="N1357" s="448">
        <v>0</v>
      </c>
      <c r="O1357" s="449">
        <f>+M1357+N1357</f>
        <v>0</v>
      </c>
      <c r="P1357" s="449">
        <f>+L1357+O1357</f>
        <v>0</v>
      </c>
      <c r="Q1357" s="490" t="s">
        <v>212</v>
      </c>
      <c r="R1357" s="506"/>
      <c r="S1357" s="72"/>
      <c r="T1357" s="128"/>
      <c r="U1357" s="76"/>
    </row>
    <row r="1358" spans="1:21" s="45" customFormat="1" hidden="1">
      <c r="A1358" s="76"/>
      <c r="B1358" s="445">
        <v>2014</v>
      </c>
      <c r="C1358" s="142">
        <v>8300</v>
      </c>
      <c r="D1358" s="445">
        <v>6</v>
      </c>
      <c r="E1358" s="445">
        <v>6000</v>
      </c>
      <c r="F1358" s="445">
        <v>6200</v>
      </c>
      <c r="G1358" s="445">
        <v>622</v>
      </c>
      <c r="H1358" s="308">
        <v>2</v>
      </c>
      <c r="I1358" s="429" t="s">
        <v>395</v>
      </c>
      <c r="J1358" s="70">
        <f>SUM(J1359)</f>
        <v>0</v>
      </c>
      <c r="K1358" s="70">
        <f t="shared" si="473"/>
        <v>0</v>
      </c>
      <c r="L1358" s="70">
        <f t="shared" si="473"/>
        <v>0</v>
      </c>
      <c r="M1358" s="70">
        <f t="shared" si="473"/>
        <v>0</v>
      </c>
      <c r="N1358" s="70">
        <f t="shared" si="473"/>
        <v>0</v>
      </c>
      <c r="O1358" s="70">
        <f t="shared" si="473"/>
        <v>0</v>
      </c>
      <c r="P1358" s="70">
        <f t="shared" si="473"/>
        <v>0</v>
      </c>
      <c r="Q1358" s="72" t="s">
        <v>212</v>
      </c>
      <c r="R1358" s="70">
        <f>SUM(R1359)</f>
        <v>0</v>
      </c>
      <c r="S1358" s="72"/>
      <c r="T1358" s="128" t="s">
        <v>229</v>
      </c>
      <c r="U1358" s="76"/>
    </row>
    <row r="1359" spans="1:21" s="104" customFormat="1" hidden="1">
      <c r="A1359" s="76"/>
      <c r="B1359" s="308">
        <v>2014</v>
      </c>
      <c r="C1359" s="145">
        <v>8300</v>
      </c>
      <c r="D1359" s="308">
        <v>6</v>
      </c>
      <c r="E1359" s="308">
        <v>6000</v>
      </c>
      <c r="F1359" s="308">
        <v>6200</v>
      </c>
      <c r="G1359" s="308">
        <v>622</v>
      </c>
      <c r="H1359" s="308"/>
      <c r="I1359" s="429" t="s">
        <v>395</v>
      </c>
      <c r="J1359" s="448">
        <v>0</v>
      </c>
      <c r="K1359" s="448">
        <v>0</v>
      </c>
      <c r="L1359" s="449">
        <f>J1359+K1359</f>
        <v>0</v>
      </c>
      <c r="M1359" s="448">
        <v>0</v>
      </c>
      <c r="N1359" s="448">
        <v>0</v>
      </c>
      <c r="O1359" s="449">
        <f>+M1359+N1359</f>
        <v>0</v>
      </c>
      <c r="P1359" s="449">
        <f>+L1359+O1359</f>
        <v>0</v>
      </c>
      <c r="Q1359" s="490" t="s">
        <v>212</v>
      </c>
      <c r="R1359" s="506"/>
      <c r="S1359" s="467"/>
      <c r="T1359" s="141" t="s">
        <v>229</v>
      </c>
      <c r="U1359" s="76"/>
    </row>
    <row r="1360" spans="1:21" s="79" customFormat="1" hidden="1">
      <c r="A1360" s="76"/>
      <c r="B1360" s="100">
        <v>2014</v>
      </c>
      <c r="C1360" s="245">
        <v>8300</v>
      </c>
      <c r="D1360" s="100">
        <v>6</v>
      </c>
      <c r="E1360" s="100">
        <v>6000</v>
      </c>
      <c r="F1360" s="100">
        <v>6200</v>
      </c>
      <c r="G1360" s="100">
        <v>627</v>
      </c>
      <c r="H1360" s="100"/>
      <c r="I1360" s="233" t="s">
        <v>214</v>
      </c>
      <c r="J1360" s="171">
        <f>J1361</f>
        <v>0</v>
      </c>
      <c r="K1360" s="171">
        <f t="shared" ref="K1360:P1360" si="474">K1361</f>
        <v>0</v>
      </c>
      <c r="L1360" s="171">
        <f t="shared" si="474"/>
        <v>0</v>
      </c>
      <c r="M1360" s="171">
        <f t="shared" si="474"/>
        <v>0</v>
      </c>
      <c r="N1360" s="171">
        <f t="shared" si="474"/>
        <v>0</v>
      </c>
      <c r="O1360" s="171">
        <f t="shared" si="474"/>
        <v>0</v>
      </c>
      <c r="P1360" s="171">
        <f t="shared" si="474"/>
        <v>0</v>
      </c>
      <c r="Q1360" s="171"/>
      <c r="R1360" s="405"/>
      <c r="S1360" s="171"/>
      <c r="T1360" s="63"/>
      <c r="U1360" s="76"/>
    </row>
    <row r="1361" spans="1:21" s="45" customFormat="1" ht="40.5" hidden="1">
      <c r="A1361" s="76"/>
      <c r="B1361" s="445">
        <v>2014</v>
      </c>
      <c r="C1361" s="142">
        <v>8300</v>
      </c>
      <c r="D1361" s="445">
        <v>6</v>
      </c>
      <c r="E1361" s="445">
        <v>6000</v>
      </c>
      <c r="F1361" s="445">
        <v>6200</v>
      </c>
      <c r="G1361" s="445">
        <v>627</v>
      </c>
      <c r="H1361" s="445">
        <v>1</v>
      </c>
      <c r="I1361" s="406" t="s">
        <v>215</v>
      </c>
      <c r="J1361" s="70">
        <v>0</v>
      </c>
      <c r="K1361" s="70">
        <v>0</v>
      </c>
      <c r="L1361" s="407">
        <f>J1361+K1361</f>
        <v>0</v>
      </c>
      <c r="M1361" s="70">
        <v>0</v>
      </c>
      <c r="N1361" s="70">
        <v>0</v>
      </c>
      <c r="O1361" s="407">
        <f>+M1361+N1361</f>
        <v>0</v>
      </c>
      <c r="P1361" s="407">
        <f>+L1361+O1361</f>
        <v>0</v>
      </c>
      <c r="Q1361" s="422" t="s">
        <v>216</v>
      </c>
      <c r="R1361" s="71"/>
      <c r="S1361" s="72"/>
      <c r="T1361" s="128" t="s">
        <v>229</v>
      </c>
      <c r="U1361" s="76"/>
    </row>
    <row r="1362" spans="1:21" s="79" customFormat="1" ht="40.5" hidden="1">
      <c r="A1362" s="76"/>
      <c r="B1362" s="100">
        <v>2014</v>
      </c>
      <c r="C1362" s="245">
        <v>8300</v>
      </c>
      <c r="D1362" s="100">
        <v>6</v>
      </c>
      <c r="E1362" s="100">
        <v>6000</v>
      </c>
      <c r="F1362" s="100">
        <v>6200</v>
      </c>
      <c r="G1362" s="100">
        <v>629</v>
      </c>
      <c r="H1362" s="100"/>
      <c r="I1362" s="233" t="s">
        <v>217</v>
      </c>
      <c r="J1362" s="171">
        <f>J1363</f>
        <v>0</v>
      </c>
      <c r="K1362" s="171">
        <f t="shared" ref="K1362:P1362" si="475">K1363</f>
        <v>0</v>
      </c>
      <c r="L1362" s="171">
        <f t="shared" si="475"/>
        <v>0</v>
      </c>
      <c r="M1362" s="171">
        <f t="shared" si="475"/>
        <v>0</v>
      </c>
      <c r="N1362" s="171">
        <f t="shared" si="475"/>
        <v>0</v>
      </c>
      <c r="O1362" s="171">
        <f t="shared" si="475"/>
        <v>0</v>
      </c>
      <c r="P1362" s="171">
        <f t="shared" si="475"/>
        <v>0</v>
      </c>
      <c r="Q1362" s="171"/>
      <c r="R1362" s="405"/>
      <c r="S1362" s="171"/>
      <c r="T1362" s="63"/>
      <c r="U1362" s="76"/>
    </row>
    <row r="1363" spans="1:21" s="45" customFormat="1" ht="40.5" hidden="1">
      <c r="A1363" s="76"/>
      <c r="B1363" s="445">
        <v>2014</v>
      </c>
      <c r="C1363" s="142">
        <v>8300</v>
      </c>
      <c r="D1363" s="445">
        <v>6</v>
      </c>
      <c r="E1363" s="445">
        <v>6000</v>
      </c>
      <c r="F1363" s="445">
        <v>6200</v>
      </c>
      <c r="G1363" s="445">
        <v>629</v>
      </c>
      <c r="H1363" s="445">
        <v>1</v>
      </c>
      <c r="I1363" s="406" t="s">
        <v>218</v>
      </c>
      <c r="J1363" s="70">
        <v>0</v>
      </c>
      <c r="K1363" s="70">
        <v>0</v>
      </c>
      <c r="L1363" s="407">
        <f>+J1363+K1363</f>
        <v>0</v>
      </c>
      <c r="M1363" s="70">
        <v>0</v>
      </c>
      <c r="N1363" s="70">
        <v>0</v>
      </c>
      <c r="O1363" s="407">
        <f>+M1363+N1363</f>
        <v>0</v>
      </c>
      <c r="P1363" s="407">
        <f>+L1363+O1363</f>
        <v>0</v>
      </c>
      <c r="Q1363" s="422" t="s">
        <v>219</v>
      </c>
      <c r="R1363" s="71"/>
      <c r="S1363" s="72"/>
      <c r="T1363" s="128" t="s">
        <v>229</v>
      </c>
      <c r="U1363" s="76"/>
    </row>
    <row r="1364" spans="1:21" s="124" customFormat="1" hidden="1">
      <c r="A1364" s="76"/>
      <c r="B1364" s="393">
        <v>2014</v>
      </c>
      <c r="C1364" s="394">
        <v>8300</v>
      </c>
      <c r="D1364" s="393">
        <v>7</v>
      </c>
      <c r="E1364" s="393"/>
      <c r="F1364" s="393"/>
      <c r="G1364" s="393"/>
      <c r="H1364" s="393"/>
      <c r="I1364" s="395" t="s">
        <v>806</v>
      </c>
      <c r="J1364" s="44">
        <f t="shared" ref="J1364:P1364" si="476">J1365+J1396+J1411+J1545</f>
        <v>0</v>
      </c>
      <c r="K1364" s="44">
        <f t="shared" si="476"/>
        <v>0</v>
      </c>
      <c r="L1364" s="44">
        <f t="shared" si="476"/>
        <v>0</v>
      </c>
      <c r="M1364" s="44">
        <f t="shared" si="476"/>
        <v>0</v>
      </c>
      <c r="N1364" s="44">
        <f t="shared" si="476"/>
        <v>0</v>
      </c>
      <c r="O1364" s="44">
        <f t="shared" si="476"/>
        <v>0</v>
      </c>
      <c r="P1364" s="44">
        <f t="shared" si="476"/>
        <v>0</v>
      </c>
      <c r="Q1364" s="44"/>
      <c r="R1364" s="396"/>
      <c r="S1364" s="44"/>
      <c r="T1364" s="123"/>
      <c r="U1364" s="76"/>
    </row>
    <row r="1365" spans="1:21" s="74" customFormat="1" hidden="1">
      <c r="A1365" s="76"/>
      <c r="B1365" s="397">
        <v>2014</v>
      </c>
      <c r="C1365" s="398">
        <v>8300</v>
      </c>
      <c r="D1365" s="397">
        <v>7</v>
      </c>
      <c r="E1365" s="397">
        <v>2000</v>
      </c>
      <c r="F1365" s="397"/>
      <c r="G1365" s="397"/>
      <c r="H1365" s="397"/>
      <c r="I1365" s="399" t="s">
        <v>50</v>
      </c>
      <c r="J1365" s="400">
        <f>J1366+J1373+J1376+J1381+J1386+J1393</f>
        <v>0</v>
      </c>
      <c r="K1365" s="400">
        <f t="shared" ref="K1365:P1365" si="477">K1366+K1373+K1376+K1381+K1386+K1393</f>
        <v>0</v>
      </c>
      <c r="L1365" s="400">
        <f t="shared" si="477"/>
        <v>0</v>
      </c>
      <c r="M1365" s="400">
        <f t="shared" si="477"/>
        <v>0</v>
      </c>
      <c r="N1365" s="400">
        <f t="shared" si="477"/>
        <v>0</v>
      </c>
      <c r="O1365" s="400">
        <f t="shared" si="477"/>
        <v>0</v>
      </c>
      <c r="P1365" s="400">
        <f t="shared" si="477"/>
        <v>0</v>
      </c>
      <c r="Q1365" s="400"/>
      <c r="R1365" s="401"/>
      <c r="S1365" s="400"/>
      <c r="T1365" s="75"/>
      <c r="U1365" s="76"/>
    </row>
    <row r="1366" spans="1:21" s="77" customFormat="1" ht="40.5" hidden="1">
      <c r="A1366" s="76"/>
      <c r="B1366" s="402">
        <v>2014</v>
      </c>
      <c r="C1366" s="403">
        <v>8300</v>
      </c>
      <c r="D1366" s="402">
        <v>7</v>
      </c>
      <c r="E1366" s="402">
        <v>2000</v>
      </c>
      <c r="F1366" s="402">
        <v>2100</v>
      </c>
      <c r="G1366" s="402"/>
      <c r="H1366" s="402"/>
      <c r="I1366" s="232" t="s">
        <v>401</v>
      </c>
      <c r="J1366" s="170">
        <f>J1367+J1369+J1371</f>
        <v>0</v>
      </c>
      <c r="K1366" s="170">
        <f t="shared" ref="K1366:P1366" si="478">K1367+K1369+K1371</f>
        <v>0</v>
      </c>
      <c r="L1366" s="170">
        <f t="shared" si="478"/>
        <v>0</v>
      </c>
      <c r="M1366" s="170">
        <f t="shared" si="478"/>
        <v>0</v>
      </c>
      <c r="N1366" s="170">
        <f t="shared" si="478"/>
        <v>0</v>
      </c>
      <c r="O1366" s="170">
        <f t="shared" si="478"/>
        <v>0</v>
      </c>
      <c r="P1366" s="170">
        <f t="shared" si="478"/>
        <v>0</v>
      </c>
      <c r="Q1366" s="170"/>
      <c r="R1366" s="404"/>
      <c r="S1366" s="170"/>
      <c r="T1366" s="57"/>
      <c r="U1366" s="76"/>
    </row>
    <row r="1367" spans="1:21" s="79" customFormat="1" hidden="1">
      <c r="A1367" s="76"/>
      <c r="B1367" s="100">
        <v>2014</v>
      </c>
      <c r="C1367" s="245">
        <v>8300</v>
      </c>
      <c r="D1367" s="100">
        <v>7</v>
      </c>
      <c r="E1367" s="100">
        <v>2000</v>
      </c>
      <c r="F1367" s="100">
        <v>2100</v>
      </c>
      <c r="G1367" s="100">
        <v>211</v>
      </c>
      <c r="H1367" s="100"/>
      <c r="I1367" s="233" t="s">
        <v>52</v>
      </c>
      <c r="J1367" s="171">
        <f>J1368</f>
        <v>0</v>
      </c>
      <c r="K1367" s="171">
        <f t="shared" ref="K1367:P1367" si="479">K1368</f>
        <v>0</v>
      </c>
      <c r="L1367" s="171">
        <f t="shared" si="479"/>
        <v>0</v>
      </c>
      <c r="M1367" s="171">
        <f t="shared" si="479"/>
        <v>0</v>
      </c>
      <c r="N1367" s="171">
        <f t="shared" si="479"/>
        <v>0</v>
      </c>
      <c r="O1367" s="171">
        <f t="shared" si="479"/>
        <v>0</v>
      </c>
      <c r="P1367" s="171">
        <f t="shared" si="479"/>
        <v>0</v>
      </c>
      <c r="Q1367" s="171"/>
      <c r="R1367" s="405"/>
      <c r="S1367" s="171"/>
      <c r="T1367" s="63"/>
      <c r="U1367" s="76"/>
    </row>
    <row r="1368" spans="1:21" s="45" customFormat="1" hidden="1">
      <c r="A1368" s="76"/>
      <c r="B1368" s="445">
        <v>2014</v>
      </c>
      <c r="C1368" s="142">
        <v>8300</v>
      </c>
      <c r="D1368" s="445">
        <v>7</v>
      </c>
      <c r="E1368" s="445">
        <v>2000</v>
      </c>
      <c r="F1368" s="445">
        <v>2100</v>
      </c>
      <c r="G1368" s="445">
        <v>211</v>
      </c>
      <c r="H1368" s="445">
        <v>1</v>
      </c>
      <c r="I1368" s="462" t="s">
        <v>807</v>
      </c>
      <c r="J1368" s="70">
        <v>0</v>
      </c>
      <c r="K1368" s="70">
        <v>0</v>
      </c>
      <c r="L1368" s="407">
        <f>J1368+K1368</f>
        <v>0</v>
      </c>
      <c r="M1368" s="70">
        <v>0</v>
      </c>
      <c r="N1368" s="70">
        <v>0</v>
      </c>
      <c r="O1368" s="407">
        <f>+M1368+N1368</f>
        <v>0</v>
      </c>
      <c r="P1368" s="407">
        <f>+L1368+O1368</f>
        <v>0</v>
      </c>
      <c r="Q1368" s="72" t="s">
        <v>54</v>
      </c>
      <c r="R1368" s="71"/>
      <c r="S1368" s="72"/>
      <c r="T1368" s="183" t="s">
        <v>48</v>
      </c>
      <c r="U1368" s="76"/>
    </row>
    <row r="1369" spans="1:21" s="45" customFormat="1" hidden="1">
      <c r="A1369" s="76"/>
      <c r="B1369" s="100">
        <v>2014</v>
      </c>
      <c r="C1369" s="245">
        <v>8300</v>
      </c>
      <c r="D1369" s="100">
        <v>7</v>
      </c>
      <c r="E1369" s="100">
        <v>2000</v>
      </c>
      <c r="F1369" s="100">
        <v>2100</v>
      </c>
      <c r="G1369" s="100">
        <v>216</v>
      </c>
      <c r="H1369" s="100"/>
      <c r="I1369" s="233" t="s">
        <v>404</v>
      </c>
      <c r="J1369" s="171">
        <f>J1370</f>
        <v>0</v>
      </c>
      <c r="K1369" s="171">
        <f t="shared" ref="K1369:P1369" si="480">K1370</f>
        <v>0</v>
      </c>
      <c r="L1369" s="171">
        <f t="shared" si="480"/>
        <v>0</v>
      </c>
      <c r="M1369" s="171">
        <f t="shared" si="480"/>
        <v>0</v>
      </c>
      <c r="N1369" s="171">
        <f t="shared" si="480"/>
        <v>0</v>
      </c>
      <c r="O1369" s="171">
        <f t="shared" si="480"/>
        <v>0</v>
      </c>
      <c r="P1369" s="171">
        <f t="shared" si="480"/>
        <v>0</v>
      </c>
      <c r="Q1369" s="171"/>
      <c r="R1369" s="405"/>
      <c r="S1369" s="171"/>
      <c r="T1369" s="63"/>
      <c r="U1369" s="76"/>
    </row>
    <row r="1370" spans="1:21" s="45" customFormat="1" hidden="1">
      <c r="A1370" s="76"/>
      <c r="B1370" s="445">
        <v>2014</v>
      </c>
      <c r="C1370" s="142">
        <v>8300</v>
      </c>
      <c r="D1370" s="445">
        <v>7</v>
      </c>
      <c r="E1370" s="445">
        <v>2000</v>
      </c>
      <c r="F1370" s="445">
        <v>2100</v>
      </c>
      <c r="G1370" s="445">
        <v>216</v>
      </c>
      <c r="H1370" s="445">
        <v>1</v>
      </c>
      <c r="I1370" s="406" t="s">
        <v>808</v>
      </c>
      <c r="J1370" s="70">
        <v>0</v>
      </c>
      <c r="K1370" s="70">
        <v>0</v>
      </c>
      <c r="L1370" s="407">
        <f>J1370+K1370</f>
        <v>0</v>
      </c>
      <c r="M1370" s="70">
        <v>0</v>
      </c>
      <c r="N1370" s="70">
        <v>0</v>
      </c>
      <c r="O1370" s="407">
        <f>+M1370+N1370</f>
        <v>0</v>
      </c>
      <c r="P1370" s="407">
        <f>+L1370+O1370</f>
        <v>0</v>
      </c>
      <c r="Q1370" s="72" t="s">
        <v>54</v>
      </c>
      <c r="R1370" s="71"/>
      <c r="S1370" s="72"/>
      <c r="T1370" s="183" t="s">
        <v>48</v>
      </c>
      <c r="U1370" s="125"/>
    </row>
    <row r="1371" spans="1:21" s="79" customFormat="1" hidden="1">
      <c r="A1371" s="76"/>
      <c r="B1371" s="100">
        <v>2014</v>
      </c>
      <c r="C1371" s="245">
        <v>8300</v>
      </c>
      <c r="D1371" s="100">
        <v>7</v>
      </c>
      <c r="E1371" s="100">
        <v>2000</v>
      </c>
      <c r="F1371" s="100">
        <v>2100</v>
      </c>
      <c r="G1371" s="100">
        <v>217</v>
      </c>
      <c r="H1371" s="100"/>
      <c r="I1371" s="233" t="s">
        <v>405</v>
      </c>
      <c r="J1371" s="171">
        <f>J1372</f>
        <v>0</v>
      </c>
      <c r="K1371" s="171">
        <f t="shared" ref="K1371:P1371" si="481">K1372</f>
        <v>0</v>
      </c>
      <c r="L1371" s="171">
        <f t="shared" si="481"/>
        <v>0</v>
      </c>
      <c r="M1371" s="171">
        <f t="shared" si="481"/>
        <v>0</v>
      </c>
      <c r="N1371" s="171">
        <f t="shared" si="481"/>
        <v>0</v>
      </c>
      <c r="O1371" s="171">
        <f t="shared" si="481"/>
        <v>0</v>
      </c>
      <c r="P1371" s="171">
        <f t="shared" si="481"/>
        <v>0</v>
      </c>
      <c r="Q1371" s="171"/>
      <c r="R1371" s="405"/>
      <c r="S1371" s="171"/>
      <c r="T1371" s="63"/>
      <c r="U1371" s="76"/>
    </row>
    <row r="1372" spans="1:21" s="45" customFormat="1" hidden="1">
      <c r="A1372" s="76"/>
      <c r="B1372" s="445">
        <v>2014</v>
      </c>
      <c r="C1372" s="142">
        <v>8300</v>
      </c>
      <c r="D1372" s="445">
        <v>7</v>
      </c>
      <c r="E1372" s="445">
        <v>2000</v>
      </c>
      <c r="F1372" s="445">
        <v>2100</v>
      </c>
      <c r="G1372" s="445">
        <v>217</v>
      </c>
      <c r="H1372" s="445">
        <v>1</v>
      </c>
      <c r="I1372" s="462" t="s">
        <v>809</v>
      </c>
      <c r="J1372" s="70">
        <v>0</v>
      </c>
      <c r="K1372" s="70">
        <v>0</v>
      </c>
      <c r="L1372" s="407">
        <f>J1372+K1372</f>
        <v>0</v>
      </c>
      <c r="M1372" s="70">
        <v>0</v>
      </c>
      <c r="N1372" s="70">
        <v>0</v>
      </c>
      <c r="O1372" s="407">
        <f>+M1372+N1372</f>
        <v>0</v>
      </c>
      <c r="P1372" s="407">
        <f>+L1372+O1372</f>
        <v>0</v>
      </c>
      <c r="Q1372" s="72" t="s">
        <v>54</v>
      </c>
      <c r="R1372" s="71"/>
      <c r="S1372" s="72"/>
      <c r="T1372" s="183" t="s">
        <v>48</v>
      </c>
      <c r="U1372" s="76"/>
    </row>
    <row r="1373" spans="1:21" s="77" customFormat="1" hidden="1">
      <c r="A1373" s="76"/>
      <c r="B1373" s="402">
        <v>2014</v>
      </c>
      <c r="C1373" s="403">
        <v>8300</v>
      </c>
      <c r="D1373" s="402">
        <v>7</v>
      </c>
      <c r="E1373" s="402">
        <v>2000</v>
      </c>
      <c r="F1373" s="402">
        <v>2200</v>
      </c>
      <c r="G1373" s="402"/>
      <c r="H1373" s="402"/>
      <c r="I1373" s="232" t="s">
        <v>62</v>
      </c>
      <c r="J1373" s="170">
        <f>J1374</f>
        <v>0</v>
      </c>
      <c r="K1373" s="170">
        <f t="shared" ref="K1373:P1374" si="482">K1374</f>
        <v>0</v>
      </c>
      <c r="L1373" s="170">
        <f t="shared" si="482"/>
        <v>0</v>
      </c>
      <c r="M1373" s="170">
        <f t="shared" si="482"/>
        <v>0</v>
      </c>
      <c r="N1373" s="170">
        <f t="shared" si="482"/>
        <v>0</v>
      </c>
      <c r="O1373" s="170">
        <f t="shared" si="482"/>
        <v>0</v>
      </c>
      <c r="P1373" s="170">
        <f t="shared" si="482"/>
        <v>0</v>
      </c>
      <c r="Q1373" s="170"/>
      <c r="R1373" s="404"/>
      <c r="S1373" s="170"/>
      <c r="T1373" s="57"/>
      <c r="U1373" s="76"/>
    </row>
    <row r="1374" spans="1:21" s="79" customFormat="1" hidden="1">
      <c r="A1374" s="76"/>
      <c r="B1374" s="100">
        <v>2014</v>
      </c>
      <c r="C1374" s="245">
        <v>8300</v>
      </c>
      <c r="D1374" s="100">
        <v>7</v>
      </c>
      <c r="E1374" s="100">
        <v>2000</v>
      </c>
      <c r="F1374" s="100">
        <v>2200</v>
      </c>
      <c r="G1374" s="100">
        <v>223</v>
      </c>
      <c r="H1374" s="100"/>
      <c r="I1374" s="233" t="s">
        <v>407</v>
      </c>
      <c r="J1374" s="171">
        <f>J1375</f>
        <v>0</v>
      </c>
      <c r="K1374" s="171">
        <f t="shared" si="482"/>
        <v>0</v>
      </c>
      <c r="L1374" s="171">
        <f t="shared" si="482"/>
        <v>0</v>
      </c>
      <c r="M1374" s="171">
        <f t="shared" si="482"/>
        <v>0</v>
      </c>
      <c r="N1374" s="171">
        <f t="shared" si="482"/>
        <v>0</v>
      </c>
      <c r="O1374" s="171">
        <f t="shared" si="482"/>
        <v>0</v>
      </c>
      <c r="P1374" s="171">
        <f t="shared" si="482"/>
        <v>0</v>
      </c>
      <c r="Q1374" s="171"/>
      <c r="R1374" s="405"/>
      <c r="S1374" s="171"/>
      <c r="T1374" s="63"/>
      <c r="U1374" s="76"/>
    </row>
    <row r="1375" spans="1:21" s="45" customFormat="1" hidden="1">
      <c r="A1375" s="76"/>
      <c r="B1375" s="445">
        <v>2014</v>
      </c>
      <c r="C1375" s="142">
        <v>8300</v>
      </c>
      <c r="D1375" s="445">
        <v>7</v>
      </c>
      <c r="E1375" s="445">
        <v>2000</v>
      </c>
      <c r="F1375" s="445">
        <v>2200</v>
      </c>
      <c r="G1375" s="445">
        <v>223</v>
      </c>
      <c r="H1375" s="445">
        <v>1</v>
      </c>
      <c r="I1375" s="462" t="s">
        <v>810</v>
      </c>
      <c r="J1375" s="70">
        <v>0</v>
      </c>
      <c r="K1375" s="70">
        <v>0</v>
      </c>
      <c r="L1375" s="407">
        <f>J1375+K1375</f>
        <v>0</v>
      </c>
      <c r="M1375" s="70">
        <v>0</v>
      </c>
      <c r="N1375" s="70">
        <v>0</v>
      </c>
      <c r="O1375" s="407">
        <f>+M1375+N1375</f>
        <v>0</v>
      </c>
      <c r="P1375" s="407">
        <f>+L1375+O1375</f>
        <v>0</v>
      </c>
      <c r="Q1375" s="72" t="s">
        <v>54</v>
      </c>
      <c r="R1375" s="71"/>
      <c r="S1375" s="72"/>
      <c r="T1375" s="73" t="s">
        <v>48</v>
      </c>
      <c r="U1375" s="76"/>
    </row>
    <row r="1376" spans="1:21" s="77" customFormat="1" hidden="1">
      <c r="A1376" s="76"/>
      <c r="B1376" s="402">
        <v>2014</v>
      </c>
      <c r="C1376" s="403">
        <v>8300</v>
      </c>
      <c r="D1376" s="402">
        <v>7</v>
      </c>
      <c r="E1376" s="402">
        <v>2000</v>
      </c>
      <c r="F1376" s="402">
        <v>2400</v>
      </c>
      <c r="G1376" s="402"/>
      <c r="H1376" s="402"/>
      <c r="I1376" s="232" t="s">
        <v>750</v>
      </c>
      <c r="J1376" s="170">
        <f>J1377+J1379</f>
        <v>0</v>
      </c>
      <c r="K1376" s="170">
        <f t="shared" ref="K1376:P1376" si="483">K1377+K1379</f>
        <v>0</v>
      </c>
      <c r="L1376" s="170">
        <f t="shared" si="483"/>
        <v>0</v>
      </c>
      <c r="M1376" s="170">
        <f t="shared" si="483"/>
        <v>0</v>
      </c>
      <c r="N1376" s="170">
        <f t="shared" si="483"/>
        <v>0</v>
      </c>
      <c r="O1376" s="170">
        <f t="shared" si="483"/>
        <v>0</v>
      </c>
      <c r="P1376" s="170">
        <f t="shared" si="483"/>
        <v>0</v>
      </c>
      <c r="Q1376" s="170"/>
      <c r="R1376" s="404"/>
      <c r="S1376" s="170"/>
      <c r="T1376" s="57"/>
      <c r="U1376" s="76"/>
    </row>
    <row r="1377" spans="1:21" s="77" customFormat="1" hidden="1">
      <c r="A1377" s="76"/>
      <c r="B1377" s="100">
        <v>2014</v>
      </c>
      <c r="C1377" s="245">
        <v>8300</v>
      </c>
      <c r="D1377" s="100">
        <v>7</v>
      </c>
      <c r="E1377" s="100">
        <v>2000</v>
      </c>
      <c r="F1377" s="100">
        <v>2400</v>
      </c>
      <c r="G1377" s="100">
        <v>246</v>
      </c>
      <c r="H1377" s="100"/>
      <c r="I1377" s="233" t="s">
        <v>70</v>
      </c>
      <c r="J1377" s="171">
        <f>J1378</f>
        <v>0</v>
      </c>
      <c r="K1377" s="171">
        <f t="shared" ref="K1377:P1377" si="484">K1378</f>
        <v>0</v>
      </c>
      <c r="L1377" s="171">
        <f t="shared" si="484"/>
        <v>0</v>
      </c>
      <c r="M1377" s="171">
        <f t="shared" si="484"/>
        <v>0</v>
      </c>
      <c r="N1377" s="171">
        <f t="shared" si="484"/>
        <v>0</v>
      </c>
      <c r="O1377" s="171">
        <f t="shared" si="484"/>
        <v>0</v>
      </c>
      <c r="P1377" s="171">
        <f t="shared" si="484"/>
        <v>0</v>
      </c>
      <c r="Q1377" s="171"/>
      <c r="R1377" s="405"/>
      <c r="S1377" s="206"/>
      <c r="T1377" s="63"/>
      <c r="U1377" s="76"/>
    </row>
    <row r="1378" spans="1:21" s="77" customFormat="1" hidden="1">
      <c r="A1378" s="76"/>
      <c r="B1378" s="445">
        <v>2014</v>
      </c>
      <c r="C1378" s="142">
        <v>8300</v>
      </c>
      <c r="D1378" s="445">
        <v>7</v>
      </c>
      <c r="E1378" s="445">
        <v>2000</v>
      </c>
      <c r="F1378" s="445">
        <v>2400</v>
      </c>
      <c r="G1378" s="445">
        <v>246</v>
      </c>
      <c r="H1378" s="445">
        <v>1</v>
      </c>
      <c r="I1378" s="406" t="s">
        <v>70</v>
      </c>
      <c r="J1378" s="70">
        <v>0</v>
      </c>
      <c r="K1378" s="70">
        <v>0</v>
      </c>
      <c r="L1378" s="407">
        <f>J1378+K1378</f>
        <v>0</v>
      </c>
      <c r="M1378" s="70">
        <v>0</v>
      </c>
      <c r="N1378" s="70">
        <v>0</v>
      </c>
      <c r="O1378" s="407">
        <f>+M1378+N1378</f>
        <v>0</v>
      </c>
      <c r="P1378" s="407">
        <f>+L1378+O1378</f>
        <v>0</v>
      </c>
      <c r="Q1378" s="72" t="s">
        <v>54</v>
      </c>
      <c r="R1378" s="71"/>
      <c r="S1378" s="442"/>
      <c r="T1378" s="73" t="s">
        <v>48</v>
      </c>
      <c r="U1378" s="76"/>
    </row>
    <row r="1379" spans="1:21" s="79" customFormat="1" hidden="1">
      <c r="A1379" s="76"/>
      <c r="B1379" s="100">
        <v>2014</v>
      </c>
      <c r="C1379" s="245">
        <v>8300</v>
      </c>
      <c r="D1379" s="100">
        <v>7</v>
      </c>
      <c r="E1379" s="100">
        <v>2000</v>
      </c>
      <c r="F1379" s="100">
        <v>2400</v>
      </c>
      <c r="G1379" s="100">
        <v>248</v>
      </c>
      <c r="H1379" s="100"/>
      <c r="I1379" s="233" t="s">
        <v>811</v>
      </c>
      <c r="J1379" s="171">
        <f>J1380</f>
        <v>0</v>
      </c>
      <c r="K1379" s="171">
        <f t="shared" ref="K1379:P1379" si="485">K1380</f>
        <v>0</v>
      </c>
      <c r="L1379" s="171">
        <f t="shared" si="485"/>
        <v>0</v>
      </c>
      <c r="M1379" s="171">
        <f t="shared" si="485"/>
        <v>0</v>
      </c>
      <c r="N1379" s="171">
        <f t="shared" si="485"/>
        <v>0</v>
      </c>
      <c r="O1379" s="171">
        <f t="shared" si="485"/>
        <v>0</v>
      </c>
      <c r="P1379" s="171">
        <f t="shared" si="485"/>
        <v>0</v>
      </c>
      <c r="Q1379" s="171"/>
      <c r="R1379" s="405"/>
      <c r="S1379" s="206"/>
      <c r="T1379" s="63"/>
      <c r="U1379" s="76"/>
    </row>
    <row r="1380" spans="1:21" s="45" customFormat="1" hidden="1">
      <c r="A1380" s="76"/>
      <c r="B1380" s="445">
        <v>2014</v>
      </c>
      <c r="C1380" s="142">
        <v>8300</v>
      </c>
      <c r="D1380" s="445">
        <v>7</v>
      </c>
      <c r="E1380" s="445">
        <v>2000</v>
      </c>
      <c r="F1380" s="445">
        <v>2400</v>
      </c>
      <c r="G1380" s="445">
        <v>248</v>
      </c>
      <c r="H1380" s="445">
        <v>1</v>
      </c>
      <c r="I1380" s="429" t="s">
        <v>811</v>
      </c>
      <c r="J1380" s="70">
        <v>0</v>
      </c>
      <c r="K1380" s="70">
        <v>0</v>
      </c>
      <c r="L1380" s="407">
        <f>J1380+K1380</f>
        <v>0</v>
      </c>
      <c r="M1380" s="70">
        <v>0</v>
      </c>
      <c r="N1380" s="70">
        <v>0</v>
      </c>
      <c r="O1380" s="407">
        <f>+M1380+N1380</f>
        <v>0</v>
      </c>
      <c r="P1380" s="407">
        <f>+L1380+O1380</f>
        <v>0</v>
      </c>
      <c r="Q1380" s="72" t="s">
        <v>54</v>
      </c>
      <c r="R1380" s="71"/>
      <c r="S1380" s="442"/>
      <c r="T1380" s="73" t="s">
        <v>48</v>
      </c>
      <c r="U1380" s="76"/>
    </row>
    <row r="1381" spans="1:21" s="77" customFormat="1" hidden="1">
      <c r="A1381" s="76"/>
      <c r="B1381" s="402">
        <v>2014</v>
      </c>
      <c r="C1381" s="403">
        <v>8300</v>
      </c>
      <c r="D1381" s="402">
        <v>7</v>
      </c>
      <c r="E1381" s="402">
        <v>2000</v>
      </c>
      <c r="F1381" s="402">
        <v>2500</v>
      </c>
      <c r="G1381" s="402"/>
      <c r="H1381" s="402"/>
      <c r="I1381" s="232" t="s">
        <v>230</v>
      </c>
      <c r="J1381" s="170">
        <f>J1382+J1384</f>
        <v>0</v>
      </c>
      <c r="K1381" s="170">
        <f t="shared" ref="K1381:P1381" si="486">K1382+K1384</f>
        <v>0</v>
      </c>
      <c r="L1381" s="170">
        <f t="shared" si="486"/>
        <v>0</v>
      </c>
      <c r="M1381" s="170">
        <f t="shared" si="486"/>
        <v>0</v>
      </c>
      <c r="N1381" s="170">
        <f t="shared" si="486"/>
        <v>0</v>
      </c>
      <c r="O1381" s="170">
        <f t="shared" si="486"/>
        <v>0</v>
      </c>
      <c r="P1381" s="170">
        <f t="shared" si="486"/>
        <v>0</v>
      </c>
      <c r="Q1381" s="170"/>
      <c r="R1381" s="404"/>
      <c r="S1381" s="170"/>
      <c r="T1381" s="57"/>
      <c r="U1381" s="76"/>
    </row>
    <row r="1382" spans="1:21" s="79" customFormat="1" hidden="1">
      <c r="A1382" s="307"/>
      <c r="B1382" s="245">
        <v>2014</v>
      </c>
      <c r="C1382" s="100">
        <v>8300</v>
      </c>
      <c r="D1382" s="100">
        <v>7</v>
      </c>
      <c r="E1382" s="100">
        <v>2000</v>
      </c>
      <c r="F1382" s="100">
        <v>2500</v>
      </c>
      <c r="G1382" s="100">
        <v>254</v>
      </c>
      <c r="H1382" s="171"/>
      <c r="I1382" s="233" t="s">
        <v>233</v>
      </c>
      <c r="J1382" s="171">
        <f>J1383</f>
        <v>0</v>
      </c>
      <c r="K1382" s="171">
        <f t="shared" ref="K1382:P1382" si="487">K1383</f>
        <v>0</v>
      </c>
      <c r="L1382" s="171">
        <f t="shared" si="487"/>
        <v>0</v>
      </c>
      <c r="M1382" s="171">
        <f t="shared" si="487"/>
        <v>0</v>
      </c>
      <c r="N1382" s="171">
        <f t="shared" si="487"/>
        <v>0</v>
      </c>
      <c r="O1382" s="171">
        <f t="shared" si="487"/>
        <v>0</v>
      </c>
      <c r="P1382" s="171">
        <f t="shared" si="487"/>
        <v>0</v>
      </c>
      <c r="Q1382" s="171"/>
      <c r="R1382" s="405"/>
      <c r="S1382" s="171"/>
      <c r="T1382" s="63"/>
      <c r="U1382" s="76"/>
    </row>
    <row r="1383" spans="1:21" s="45" customFormat="1" hidden="1">
      <c r="A1383" s="76"/>
      <c r="B1383" s="445">
        <v>2014</v>
      </c>
      <c r="C1383" s="142">
        <v>8300</v>
      </c>
      <c r="D1383" s="445">
        <v>7</v>
      </c>
      <c r="E1383" s="445">
        <v>2000</v>
      </c>
      <c r="F1383" s="445">
        <v>2500</v>
      </c>
      <c r="G1383" s="445">
        <v>254</v>
      </c>
      <c r="H1383" s="445">
        <v>1</v>
      </c>
      <c r="I1383" s="406" t="s">
        <v>233</v>
      </c>
      <c r="J1383" s="70">
        <v>0</v>
      </c>
      <c r="K1383" s="70">
        <v>0</v>
      </c>
      <c r="L1383" s="407">
        <f>J1383+K1383</f>
        <v>0</v>
      </c>
      <c r="M1383" s="70">
        <v>0</v>
      </c>
      <c r="N1383" s="70">
        <v>0</v>
      </c>
      <c r="O1383" s="407">
        <f>+M1383+N1383</f>
        <v>0</v>
      </c>
      <c r="P1383" s="407">
        <f>+L1383+O1383</f>
        <v>0</v>
      </c>
      <c r="Q1383" s="72" t="s">
        <v>54</v>
      </c>
      <c r="R1383" s="71"/>
      <c r="S1383" s="72"/>
      <c r="T1383" s="128" t="s">
        <v>229</v>
      </c>
      <c r="U1383" s="76"/>
    </row>
    <row r="1384" spans="1:21" s="45" customFormat="1" hidden="1">
      <c r="A1384" s="76"/>
      <c r="B1384" s="245">
        <v>2014</v>
      </c>
      <c r="C1384" s="100">
        <v>8300</v>
      </c>
      <c r="D1384" s="100">
        <v>7</v>
      </c>
      <c r="E1384" s="100">
        <v>2000</v>
      </c>
      <c r="F1384" s="100">
        <v>2500</v>
      </c>
      <c r="G1384" s="100">
        <v>255</v>
      </c>
      <c r="H1384" s="171"/>
      <c r="I1384" s="233" t="s">
        <v>234</v>
      </c>
      <c r="J1384" s="171">
        <f>J1385</f>
        <v>0</v>
      </c>
      <c r="K1384" s="171">
        <f t="shared" ref="K1384:P1384" si="488">K1385</f>
        <v>0</v>
      </c>
      <c r="L1384" s="171">
        <f t="shared" si="488"/>
        <v>0</v>
      </c>
      <c r="M1384" s="171">
        <f t="shared" si="488"/>
        <v>0</v>
      </c>
      <c r="N1384" s="171">
        <f t="shared" si="488"/>
        <v>0</v>
      </c>
      <c r="O1384" s="171">
        <f t="shared" si="488"/>
        <v>0</v>
      </c>
      <c r="P1384" s="171">
        <f t="shared" si="488"/>
        <v>0</v>
      </c>
      <c r="Q1384" s="171"/>
      <c r="R1384" s="405"/>
      <c r="S1384" s="171"/>
      <c r="T1384" s="63"/>
      <c r="U1384" s="76"/>
    </row>
    <row r="1385" spans="1:21" s="45" customFormat="1" hidden="1">
      <c r="A1385" s="76"/>
      <c r="B1385" s="445">
        <v>2014</v>
      </c>
      <c r="C1385" s="142">
        <v>8300</v>
      </c>
      <c r="D1385" s="445">
        <v>7</v>
      </c>
      <c r="E1385" s="445">
        <v>2000</v>
      </c>
      <c r="F1385" s="445">
        <v>2500</v>
      </c>
      <c r="G1385" s="445">
        <v>255</v>
      </c>
      <c r="H1385" s="445">
        <v>1</v>
      </c>
      <c r="I1385" s="406" t="s">
        <v>234</v>
      </c>
      <c r="J1385" s="70">
        <v>0</v>
      </c>
      <c r="K1385" s="70">
        <v>0</v>
      </c>
      <c r="L1385" s="407">
        <f>J1385+K1385</f>
        <v>0</v>
      </c>
      <c r="M1385" s="70">
        <v>0</v>
      </c>
      <c r="N1385" s="70">
        <v>0</v>
      </c>
      <c r="O1385" s="407">
        <f>+M1385+N1385</f>
        <v>0</v>
      </c>
      <c r="P1385" s="407">
        <f>+L1385+O1385</f>
        <v>0</v>
      </c>
      <c r="Q1385" s="72" t="s">
        <v>54</v>
      </c>
      <c r="R1385" s="71"/>
      <c r="S1385" s="72"/>
      <c r="T1385" s="128" t="s">
        <v>229</v>
      </c>
      <c r="U1385" s="76"/>
    </row>
    <row r="1386" spans="1:21" s="77" customFormat="1" ht="40.5" hidden="1">
      <c r="A1386" s="76"/>
      <c r="B1386" s="402">
        <v>2014</v>
      </c>
      <c r="C1386" s="403">
        <v>8300</v>
      </c>
      <c r="D1386" s="402">
        <v>7</v>
      </c>
      <c r="E1386" s="402">
        <v>2000</v>
      </c>
      <c r="F1386" s="402">
        <v>2700</v>
      </c>
      <c r="G1386" s="402"/>
      <c r="H1386" s="402"/>
      <c r="I1386" s="232" t="s">
        <v>75</v>
      </c>
      <c r="J1386" s="170">
        <f>J1387+J1389+J1391</f>
        <v>0</v>
      </c>
      <c r="K1386" s="170">
        <f t="shared" ref="K1386:P1386" si="489">K1387+K1389+K1391</f>
        <v>0</v>
      </c>
      <c r="L1386" s="170">
        <f t="shared" si="489"/>
        <v>0</v>
      </c>
      <c r="M1386" s="170">
        <f t="shared" si="489"/>
        <v>0</v>
      </c>
      <c r="N1386" s="170">
        <f t="shared" si="489"/>
        <v>0</v>
      </c>
      <c r="O1386" s="170">
        <f t="shared" si="489"/>
        <v>0</v>
      </c>
      <c r="P1386" s="170">
        <f t="shared" si="489"/>
        <v>0</v>
      </c>
      <c r="Q1386" s="170"/>
      <c r="R1386" s="404"/>
      <c r="S1386" s="170"/>
      <c r="T1386" s="57"/>
      <c r="U1386" s="76"/>
    </row>
    <row r="1387" spans="1:21" s="79" customFormat="1" hidden="1">
      <c r="A1387" s="76"/>
      <c r="B1387" s="100">
        <v>2014</v>
      </c>
      <c r="C1387" s="245">
        <v>8300</v>
      </c>
      <c r="D1387" s="100">
        <v>7</v>
      </c>
      <c r="E1387" s="100">
        <v>2000</v>
      </c>
      <c r="F1387" s="100">
        <v>2700</v>
      </c>
      <c r="G1387" s="100">
        <v>271</v>
      </c>
      <c r="H1387" s="100"/>
      <c r="I1387" s="233" t="s">
        <v>76</v>
      </c>
      <c r="J1387" s="171">
        <f>J1388</f>
        <v>0</v>
      </c>
      <c r="K1387" s="171">
        <f t="shared" ref="K1387:P1387" si="490">K1388</f>
        <v>0</v>
      </c>
      <c r="L1387" s="171">
        <f t="shared" si="490"/>
        <v>0</v>
      </c>
      <c r="M1387" s="171">
        <f t="shared" si="490"/>
        <v>0</v>
      </c>
      <c r="N1387" s="171">
        <f t="shared" si="490"/>
        <v>0</v>
      </c>
      <c r="O1387" s="171">
        <f t="shared" si="490"/>
        <v>0</v>
      </c>
      <c r="P1387" s="171">
        <f t="shared" si="490"/>
        <v>0</v>
      </c>
      <c r="Q1387" s="171"/>
      <c r="R1387" s="405"/>
      <c r="S1387" s="171"/>
      <c r="T1387" s="63"/>
      <c r="U1387" s="76"/>
    </row>
    <row r="1388" spans="1:21" s="45" customFormat="1" hidden="1">
      <c r="A1388" s="76"/>
      <c r="B1388" s="445">
        <v>2014</v>
      </c>
      <c r="C1388" s="142">
        <v>8300</v>
      </c>
      <c r="D1388" s="445">
        <v>7</v>
      </c>
      <c r="E1388" s="445">
        <v>2000</v>
      </c>
      <c r="F1388" s="445">
        <v>2700</v>
      </c>
      <c r="G1388" s="445">
        <v>271</v>
      </c>
      <c r="H1388" s="445">
        <v>1</v>
      </c>
      <c r="I1388" s="406" t="s">
        <v>76</v>
      </c>
      <c r="J1388" s="70">
        <v>0</v>
      </c>
      <c r="K1388" s="70">
        <v>0</v>
      </c>
      <c r="L1388" s="407">
        <f>J1388+K1388</f>
        <v>0</v>
      </c>
      <c r="M1388" s="70">
        <v>0</v>
      </c>
      <c r="N1388" s="70">
        <v>0</v>
      </c>
      <c r="O1388" s="407">
        <f>+M1388+N1388</f>
        <v>0</v>
      </c>
      <c r="P1388" s="407">
        <f>+L1388+O1388</f>
        <v>0</v>
      </c>
      <c r="Q1388" s="422" t="s">
        <v>812</v>
      </c>
      <c r="R1388" s="71"/>
      <c r="S1388" s="72"/>
      <c r="T1388" s="183" t="s">
        <v>48</v>
      </c>
      <c r="U1388" s="76"/>
    </row>
    <row r="1389" spans="1:21" s="79" customFormat="1" hidden="1">
      <c r="A1389" s="76"/>
      <c r="B1389" s="100">
        <v>2014</v>
      </c>
      <c r="C1389" s="245">
        <v>8300</v>
      </c>
      <c r="D1389" s="100">
        <v>7</v>
      </c>
      <c r="E1389" s="100">
        <v>2000</v>
      </c>
      <c r="F1389" s="100">
        <v>2700</v>
      </c>
      <c r="G1389" s="100">
        <v>273</v>
      </c>
      <c r="H1389" s="100"/>
      <c r="I1389" s="233" t="s">
        <v>80</v>
      </c>
      <c r="J1389" s="171">
        <f>J1390</f>
        <v>0</v>
      </c>
      <c r="K1389" s="171">
        <f t="shared" ref="K1389:P1389" si="491">K1390</f>
        <v>0</v>
      </c>
      <c r="L1389" s="171">
        <f t="shared" si="491"/>
        <v>0</v>
      </c>
      <c r="M1389" s="171">
        <f t="shared" si="491"/>
        <v>0</v>
      </c>
      <c r="N1389" s="171">
        <f t="shared" si="491"/>
        <v>0</v>
      </c>
      <c r="O1389" s="171">
        <f t="shared" si="491"/>
        <v>0</v>
      </c>
      <c r="P1389" s="171">
        <f t="shared" si="491"/>
        <v>0</v>
      </c>
      <c r="Q1389" s="171"/>
      <c r="R1389" s="405"/>
      <c r="S1389" s="171"/>
      <c r="T1389" s="63"/>
      <c r="U1389" s="76"/>
    </row>
    <row r="1390" spans="1:21" s="45" customFormat="1" hidden="1">
      <c r="A1390" s="76"/>
      <c r="B1390" s="445">
        <v>2014</v>
      </c>
      <c r="C1390" s="142">
        <v>8300</v>
      </c>
      <c r="D1390" s="445">
        <v>7</v>
      </c>
      <c r="E1390" s="445">
        <v>2000</v>
      </c>
      <c r="F1390" s="445">
        <v>2700</v>
      </c>
      <c r="G1390" s="445">
        <v>273</v>
      </c>
      <c r="H1390" s="445">
        <v>1</v>
      </c>
      <c r="I1390" s="406" t="s">
        <v>80</v>
      </c>
      <c r="J1390" s="70">
        <v>0</v>
      </c>
      <c r="K1390" s="70">
        <v>0</v>
      </c>
      <c r="L1390" s="407">
        <f>J1390+K1390</f>
        <v>0</v>
      </c>
      <c r="M1390" s="70">
        <v>0</v>
      </c>
      <c r="N1390" s="70">
        <v>0</v>
      </c>
      <c r="O1390" s="407">
        <f>+M1390+N1390</f>
        <v>0</v>
      </c>
      <c r="P1390" s="407">
        <f>+L1390+O1390</f>
        <v>0</v>
      </c>
      <c r="Q1390" s="72" t="s">
        <v>54</v>
      </c>
      <c r="R1390" s="71"/>
      <c r="S1390" s="72"/>
      <c r="T1390" s="183" t="s">
        <v>48</v>
      </c>
      <c r="U1390" s="76"/>
    </row>
    <row r="1391" spans="1:21" s="79" customFormat="1" ht="40.5" hidden="1">
      <c r="A1391" s="76"/>
      <c r="B1391" s="100">
        <v>2014</v>
      </c>
      <c r="C1391" s="245">
        <v>8300</v>
      </c>
      <c r="D1391" s="100">
        <v>7</v>
      </c>
      <c r="E1391" s="100">
        <v>2000</v>
      </c>
      <c r="F1391" s="100">
        <v>2700</v>
      </c>
      <c r="G1391" s="100">
        <v>275</v>
      </c>
      <c r="H1391" s="100"/>
      <c r="I1391" s="233" t="s">
        <v>237</v>
      </c>
      <c r="J1391" s="171">
        <f>J1392</f>
        <v>0</v>
      </c>
      <c r="K1391" s="171">
        <f t="shared" ref="K1391:P1391" si="492">K1392</f>
        <v>0</v>
      </c>
      <c r="L1391" s="171">
        <f t="shared" si="492"/>
        <v>0</v>
      </c>
      <c r="M1391" s="171">
        <f t="shared" si="492"/>
        <v>0</v>
      </c>
      <c r="N1391" s="171">
        <f t="shared" si="492"/>
        <v>0</v>
      </c>
      <c r="O1391" s="171">
        <f t="shared" si="492"/>
        <v>0</v>
      </c>
      <c r="P1391" s="171">
        <f t="shared" si="492"/>
        <v>0</v>
      </c>
      <c r="Q1391" s="171"/>
      <c r="R1391" s="405"/>
      <c r="S1391" s="171"/>
      <c r="T1391" s="63"/>
      <c r="U1391" s="76"/>
    </row>
    <row r="1392" spans="1:21" s="45" customFormat="1" hidden="1">
      <c r="A1392" s="76"/>
      <c r="B1392" s="445">
        <v>2014</v>
      </c>
      <c r="C1392" s="142">
        <v>8300</v>
      </c>
      <c r="D1392" s="445">
        <v>7</v>
      </c>
      <c r="E1392" s="445">
        <v>2000</v>
      </c>
      <c r="F1392" s="445">
        <v>2700</v>
      </c>
      <c r="G1392" s="445">
        <v>275</v>
      </c>
      <c r="H1392" s="445">
        <v>1</v>
      </c>
      <c r="I1392" s="406" t="s">
        <v>238</v>
      </c>
      <c r="J1392" s="70">
        <v>0</v>
      </c>
      <c r="K1392" s="70">
        <v>0</v>
      </c>
      <c r="L1392" s="407">
        <f>J1392+K1392</f>
        <v>0</v>
      </c>
      <c r="M1392" s="70">
        <v>0</v>
      </c>
      <c r="N1392" s="70">
        <v>0</v>
      </c>
      <c r="O1392" s="407">
        <f>+M1392+N1392</f>
        <v>0</v>
      </c>
      <c r="P1392" s="407">
        <f>+L1392+O1392</f>
        <v>0</v>
      </c>
      <c r="Q1392" s="422" t="s">
        <v>54</v>
      </c>
      <c r="R1392" s="71"/>
      <c r="S1392" s="72"/>
      <c r="T1392" s="183" t="s">
        <v>48</v>
      </c>
      <c r="U1392" s="76"/>
    </row>
    <row r="1393" spans="1:21" s="77" customFormat="1" hidden="1">
      <c r="A1393" s="76"/>
      <c r="B1393" s="402">
        <v>2014</v>
      </c>
      <c r="C1393" s="403">
        <v>8300</v>
      </c>
      <c r="D1393" s="402">
        <v>7</v>
      </c>
      <c r="E1393" s="402">
        <v>2000</v>
      </c>
      <c r="F1393" s="402">
        <v>2900</v>
      </c>
      <c r="G1393" s="402"/>
      <c r="H1393" s="402"/>
      <c r="I1393" s="232" t="s">
        <v>81</v>
      </c>
      <c r="J1393" s="170">
        <f>J1394</f>
        <v>0</v>
      </c>
      <c r="K1393" s="170">
        <f t="shared" ref="K1393:P1394" si="493">K1394</f>
        <v>0</v>
      </c>
      <c r="L1393" s="170">
        <f t="shared" si="493"/>
        <v>0</v>
      </c>
      <c r="M1393" s="170">
        <f t="shared" si="493"/>
        <v>0</v>
      </c>
      <c r="N1393" s="170">
        <f t="shared" si="493"/>
        <v>0</v>
      </c>
      <c r="O1393" s="170">
        <f t="shared" si="493"/>
        <v>0</v>
      </c>
      <c r="P1393" s="170">
        <f t="shared" si="493"/>
        <v>0</v>
      </c>
      <c r="Q1393" s="170"/>
      <c r="R1393" s="404"/>
      <c r="S1393" s="170"/>
      <c r="T1393" s="57"/>
      <c r="U1393" s="76"/>
    </row>
    <row r="1394" spans="1:21" s="79" customFormat="1" hidden="1">
      <c r="A1394" s="76"/>
      <c r="B1394" s="100">
        <v>2014</v>
      </c>
      <c r="C1394" s="245">
        <v>8300</v>
      </c>
      <c r="D1394" s="100">
        <v>7</v>
      </c>
      <c r="E1394" s="100">
        <v>2000</v>
      </c>
      <c r="F1394" s="100">
        <v>2900</v>
      </c>
      <c r="G1394" s="100">
        <v>291</v>
      </c>
      <c r="H1394" s="100"/>
      <c r="I1394" s="233" t="s">
        <v>241</v>
      </c>
      <c r="J1394" s="171">
        <f>J1395</f>
        <v>0</v>
      </c>
      <c r="K1394" s="171">
        <f t="shared" si="493"/>
        <v>0</v>
      </c>
      <c r="L1394" s="171">
        <f t="shared" si="493"/>
        <v>0</v>
      </c>
      <c r="M1394" s="171">
        <f t="shared" si="493"/>
        <v>0</v>
      </c>
      <c r="N1394" s="171">
        <f t="shared" si="493"/>
        <v>0</v>
      </c>
      <c r="O1394" s="171">
        <f t="shared" si="493"/>
        <v>0</v>
      </c>
      <c r="P1394" s="171">
        <f t="shared" si="493"/>
        <v>0</v>
      </c>
      <c r="Q1394" s="171"/>
      <c r="R1394" s="405"/>
      <c r="S1394" s="171"/>
      <c r="T1394" s="63"/>
      <c r="U1394" s="76"/>
    </row>
    <row r="1395" spans="1:21" s="45" customFormat="1" hidden="1">
      <c r="A1395" s="76"/>
      <c r="B1395" s="445">
        <v>2014</v>
      </c>
      <c r="C1395" s="142">
        <v>8300</v>
      </c>
      <c r="D1395" s="445">
        <v>7</v>
      </c>
      <c r="E1395" s="445">
        <v>2000</v>
      </c>
      <c r="F1395" s="445">
        <v>2900</v>
      </c>
      <c r="G1395" s="445">
        <v>291</v>
      </c>
      <c r="H1395" s="445">
        <v>1</v>
      </c>
      <c r="I1395" s="406" t="s">
        <v>241</v>
      </c>
      <c r="J1395" s="70">
        <v>0</v>
      </c>
      <c r="K1395" s="70">
        <v>0</v>
      </c>
      <c r="L1395" s="407">
        <f>J1395+K1395</f>
        <v>0</v>
      </c>
      <c r="M1395" s="70">
        <v>0</v>
      </c>
      <c r="N1395" s="70">
        <v>0</v>
      </c>
      <c r="O1395" s="407">
        <f>+M1395+N1395</f>
        <v>0</v>
      </c>
      <c r="P1395" s="407">
        <f>+L1395+O1395</f>
        <v>0</v>
      </c>
      <c r="Q1395" s="72" t="s">
        <v>54</v>
      </c>
      <c r="R1395" s="71"/>
      <c r="S1395" s="72"/>
      <c r="T1395" s="183" t="s">
        <v>48</v>
      </c>
      <c r="U1395" s="76"/>
    </row>
    <row r="1396" spans="1:21" s="74" customFormat="1" hidden="1">
      <c r="A1396" s="76"/>
      <c r="B1396" s="397">
        <v>2014</v>
      </c>
      <c r="C1396" s="398">
        <v>8300</v>
      </c>
      <c r="D1396" s="397">
        <v>7</v>
      </c>
      <c r="E1396" s="397">
        <v>3000</v>
      </c>
      <c r="F1396" s="397"/>
      <c r="G1396" s="397"/>
      <c r="H1396" s="397"/>
      <c r="I1396" s="399" t="s">
        <v>83</v>
      </c>
      <c r="J1396" s="400">
        <f>J1397+J1400+J1403+J1408</f>
        <v>0</v>
      </c>
      <c r="K1396" s="400">
        <f t="shared" ref="K1396:P1396" si="494">K1397+K1400+K1403+K1408</f>
        <v>0</v>
      </c>
      <c r="L1396" s="400">
        <f t="shared" si="494"/>
        <v>0</v>
      </c>
      <c r="M1396" s="400">
        <f t="shared" si="494"/>
        <v>0</v>
      </c>
      <c r="N1396" s="400">
        <f t="shared" si="494"/>
        <v>0</v>
      </c>
      <c r="O1396" s="400">
        <f t="shared" si="494"/>
        <v>0</v>
      </c>
      <c r="P1396" s="400">
        <f t="shared" si="494"/>
        <v>0</v>
      </c>
      <c r="Q1396" s="400"/>
      <c r="R1396" s="401"/>
      <c r="S1396" s="400"/>
      <c r="T1396" s="75"/>
      <c r="U1396" s="76"/>
    </row>
    <row r="1397" spans="1:21" s="126" customFormat="1" hidden="1">
      <c r="A1397" s="109"/>
      <c r="B1397" s="402">
        <v>2014</v>
      </c>
      <c r="C1397" s="403">
        <v>8300</v>
      </c>
      <c r="D1397" s="402">
        <v>7</v>
      </c>
      <c r="E1397" s="402">
        <v>3000</v>
      </c>
      <c r="F1397" s="402">
        <v>3100</v>
      </c>
      <c r="G1397" s="402"/>
      <c r="H1397" s="402"/>
      <c r="I1397" s="232" t="s">
        <v>84</v>
      </c>
      <c r="J1397" s="170">
        <f>J1398</f>
        <v>0</v>
      </c>
      <c r="K1397" s="170">
        <f t="shared" ref="K1397:P1398" si="495">K1398</f>
        <v>0</v>
      </c>
      <c r="L1397" s="170">
        <f t="shared" si="495"/>
        <v>0</v>
      </c>
      <c r="M1397" s="170">
        <f t="shared" si="495"/>
        <v>0</v>
      </c>
      <c r="N1397" s="170">
        <f t="shared" si="495"/>
        <v>0</v>
      </c>
      <c r="O1397" s="170">
        <f t="shared" si="495"/>
        <v>0</v>
      </c>
      <c r="P1397" s="170">
        <f t="shared" si="495"/>
        <v>0</v>
      </c>
      <c r="Q1397" s="170"/>
      <c r="R1397" s="404"/>
      <c r="S1397" s="170"/>
      <c r="T1397" s="57"/>
      <c r="U1397" s="109"/>
    </row>
    <row r="1398" spans="1:21" s="108" customFormat="1" ht="40.5" hidden="1">
      <c r="A1398" s="109"/>
      <c r="B1398" s="100">
        <v>2014</v>
      </c>
      <c r="C1398" s="245">
        <v>8300</v>
      </c>
      <c r="D1398" s="100">
        <v>7</v>
      </c>
      <c r="E1398" s="100">
        <v>3000</v>
      </c>
      <c r="F1398" s="100">
        <v>3100</v>
      </c>
      <c r="G1398" s="100">
        <v>317</v>
      </c>
      <c r="H1398" s="100"/>
      <c r="I1398" s="233" t="s">
        <v>813</v>
      </c>
      <c r="J1398" s="171">
        <f>J1399</f>
        <v>0</v>
      </c>
      <c r="K1398" s="171">
        <f t="shared" si="495"/>
        <v>0</v>
      </c>
      <c r="L1398" s="171">
        <f t="shared" si="495"/>
        <v>0</v>
      </c>
      <c r="M1398" s="171">
        <f t="shared" si="495"/>
        <v>0</v>
      </c>
      <c r="N1398" s="171">
        <f t="shared" si="495"/>
        <v>0</v>
      </c>
      <c r="O1398" s="171">
        <f t="shared" si="495"/>
        <v>0</v>
      </c>
      <c r="P1398" s="171">
        <f t="shared" si="495"/>
        <v>0</v>
      </c>
      <c r="Q1398" s="171"/>
      <c r="R1398" s="405"/>
      <c r="S1398" s="171"/>
      <c r="T1398" s="63"/>
      <c r="U1398" s="109"/>
    </row>
    <row r="1399" spans="1:21" s="110" customFormat="1" hidden="1">
      <c r="A1399" s="109"/>
      <c r="B1399" s="445">
        <v>2014</v>
      </c>
      <c r="C1399" s="142">
        <v>8300</v>
      </c>
      <c r="D1399" s="445">
        <v>7</v>
      </c>
      <c r="E1399" s="445">
        <v>3000</v>
      </c>
      <c r="F1399" s="445">
        <v>3100</v>
      </c>
      <c r="G1399" s="445">
        <v>317</v>
      </c>
      <c r="H1399" s="445">
        <v>1</v>
      </c>
      <c r="I1399" s="406" t="s">
        <v>92</v>
      </c>
      <c r="J1399" s="70">
        <v>0</v>
      </c>
      <c r="K1399" s="70">
        <v>0</v>
      </c>
      <c r="L1399" s="407">
        <f>J1399+K1399</f>
        <v>0</v>
      </c>
      <c r="M1399" s="70">
        <v>0</v>
      </c>
      <c r="N1399" s="70">
        <v>0</v>
      </c>
      <c r="O1399" s="407">
        <f>+M1399+N1399</f>
        <v>0</v>
      </c>
      <c r="P1399" s="407">
        <f>+L1399+O1399</f>
        <v>0</v>
      </c>
      <c r="Q1399" s="72" t="s">
        <v>65</v>
      </c>
      <c r="R1399" s="71" t="s">
        <v>640</v>
      </c>
      <c r="S1399" s="72"/>
      <c r="T1399" s="128" t="s">
        <v>229</v>
      </c>
      <c r="U1399" s="109"/>
    </row>
    <row r="1400" spans="1:21" s="126" customFormat="1" hidden="1">
      <c r="A1400" s="109"/>
      <c r="B1400" s="402">
        <v>2014</v>
      </c>
      <c r="C1400" s="403">
        <v>8300</v>
      </c>
      <c r="D1400" s="402">
        <v>7</v>
      </c>
      <c r="E1400" s="402">
        <v>3000</v>
      </c>
      <c r="F1400" s="402">
        <v>3200</v>
      </c>
      <c r="G1400" s="402"/>
      <c r="H1400" s="402"/>
      <c r="I1400" s="232" t="s">
        <v>814</v>
      </c>
      <c r="J1400" s="170">
        <f>J1401</f>
        <v>0</v>
      </c>
      <c r="K1400" s="170">
        <f t="shared" ref="K1400:P1401" si="496">K1401</f>
        <v>0</v>
      </c>
      <c r="L1400" s="170">
        <f t="shared" si="496"/>
        <v>0</v>
      </c>
      <c r="M1400" s="170">
        <f t="shared" si="496"/>
        <v>0</v>
      </c>
      <c r="N1400" s="170">
        <f t="shared" si="496"/>
        <v>0</v>
      </c>
      <c r="O1400" s="170">
        <f t="shared" si="496"/>
        <v>0</v>
      </c>
      <c r="P1400" s="170">
        <f t="shared" si="496"/>
        <v>0</v>
      </c>
      <c r="Q1400" s="170"/>
      <c r="R1400" s="410"/>
      <c r="S1400" s="411"/>
      <c r="T1400" s="57"/>
      <c r="U1400" s="109"/>
    </row>
    <row r="1401" spans="1:21" s="108" customFormat="1" ht="40.5" hidden="1">
      <c r="A1401" s="109"/>
      <c r="B1401" s="100">
        <v>2014</v>
      </c>
      <c r="C1401" s="245">
        <v>8300</v>
      </c>
      <c r="D1401" s="100">
        <v>7</v>
      </c>
      <c r="E1401" s="100">
        <v>3000</v>
      </c>
      <c r="F1401" s="100">
        <v>3200</v>
      </c>
      <c r="G1401" s="100">
        <v>323</v>
      </c>
      <c r="H1401" s="100"/>
      <c r="I1401" s="233" t="s">
        <v>815</v>
      </c>
      <c r="J1401" s="171">
        <f>J1402</f>
        <v>0</v>
      </c>
      <c r="K1401" s="171">
        <f t="shared" si="496"/>
        <v>0</v>
      </c>
      <c r="L1401" s="171">
        <f t="shared" si="496"/>
        <v>0</v>
      </c>
      <c r="M1401" s="171">
        <f t="shared" si="496"/>
        <v>0</v>
      </c>
      <c r="N1401" s="171">
        <f t="shared" si="496"/>
        <v>0</v>
      </c>
      <c r="O1401" s="171">
        <f t="shared" si="496"/>
        <v>0</v>
      </c>
      <c r="P1401" s="171">
        <f t="shared" si="496"/>
        <v>0</v>
      </c>
      <c r="Q1401" s="171"/>
      <c r="R1401" s="412"/>
      <c r="S1401" s="413"/>
      <c r="T1401" s="63"/>
      <c r="U1401" s="109"/>
    </row>
    <row r="1402" spans="1:21" s="110" customFormat="1" ht="40.5" hidden="1">
      <c r="A1402" s="109"/>
      <c r="B1402" s="308">
        <v>2014</v>
      </c>
      <c r="C1402" s="145">
        <v>8300</v>
      </c>
      <c r="D1402" s="308">
        <v>7</v>
      </c>
      <c r="E1402" s="308">
        <v>3000</v>
      </c>
      <c r="F1402" s="308">
        <v>3200</v>
      </c>
      <c r="G1402" s="308">
        <v>323</v>
      </c>
      <c r="H1402" s="308">
        <v>1</v>
      </c>
      <c r="I1402" s="406" t="s">
        <v>816</v>
      </c>
      <c r="J1402" s="70">
        <v>0</v>
      </c>
      <c r="K1402" s="70">
        <v>0</v>
      </c>
      <c r="L1402" s="407">
        <f>J1402+K1402</f>
        <v>0</v>
      </c>
      <c r="M1402" s="70">
        <v>0</v>
      </c>
      <c r="N1402" s="70">
        <v>0</v>
      </c>
      <c r="O1402" s="407">
        <f>+M1402+N1402</f>
        <v>0</v>
      </c>
      <c r="P1402" s="407">
        <f>+L1402+O1402</f>
        <v>0</v>
      </c>
      <c r="Q1402" s="72" t="s">
        <v>65</v>
      </c>
      <c r="R1402" s="414"/>
      <c r="S1402" s="415"/>
      <c r="T1402" s="73" t="s">
        <v>48</v>
      </c>
      <c r="U1402" s="109"/>
    </row>
    <row r="1403" spans="1:21" s="77" customFormat="1" ht="40.5" hidden="1">
      <c r="A1403" s="76"/>
      <c r="B1403" s="402">
        <v>2014</v>
      </c>
      <c r="C1403" s="403">
        <v>8300</v>
      </c>
      <c r="D1403" s="402">
        <v>7</v>
      </c>
      <c r="E1403" s="402">
        <v>3000</v>
      </c>
      <c r="F1403" s="402">
        <v>3300</v>
      </c>
      <c r="G1403" s="402"/>
      <c r="H1403" s="402"/>
      <c r="I1403" s="232" t="s">
        <v>102</v>
      </c>
      <c r="J1403" s="170">
        <f>+J1404+J1406</f>
        <v>0</v>
      </c>
      <c r="K1403" s="170">
        <f t="shared" ref="K1403:P1403" si="497">+K1404+K1406</f>
        <v>0</v>
      </c>
      <c r="L1403" s="170">
        <f t="shared" si="497"/>
        <v>0</v>
      </c>
      <c r="M1403" s="170">
        <f t="shared" si="497"/>
        <v>0</v>
      </c>
      <c r="N1403" s="170">
        <f t="shared" si="497"/>
        <v>0</v>
      </c>
      <c r="O1403" s="170">
        <f t="shared" si="497"/>
        <v>0</v>
      </c>
      <c r="P1403" s="170">
        <f t="shared" si="497"/>
        <v>0</v>
      </c>
      <c r="Q1403" s="170"/>
      <c r="R1403" s="404"/>
      <c r="S1403" s="170"/>
      <c r="T1403" s="57"/>
      <c r="U1403" s="76"/>
    </row>
    <row r="1404" spans="1:21" s="79" customFormat="1" hidden="1">
      <c r="A1404" s="76"/>
      <c r="B1404" s="100">
        <v>2014</v>
      </c>
      <c r="C1404" s="245">
        <v>8300</v>
      </c>
      <c r="D1404" s="100">
        <v>7</v>
      </c>
      <c r="E1404" s="100">
        <v>3000</v>
      </c>
      <c r="F1404" s="100">
        <v>3300</v>
      </c>
      <c r="G1404" s="100">
        <v>334</v>
      </c>
      <c r="H1404" s="100"/>
      <c r="I1404" s="233" t="s">
        <v>106</v>
      </c>
      <c r="J1404" s="171">
        <f>J1405</f>
        <v>0</v>
      </c>
      <c r="K1404" s="171">
        <f t="shared" ref="K1404:P1404" si="498">K1405</f>
        <v>0</v>
      </c>
      <c r="L1404" s="171">
        <f t="shared" si="498"/>
        <v>0</v>
      </c>
      <c r="M1404" s="171">
        <f t="shared" si="498"/>
        <v>0</v>
      </c>
      <c r="N1404" s="171">
        <f t="shared" si="498"/>
        <v>0</v>
      </c>
      <c r="O1404" s="171">
        <f t="shared" si="498"/>
        <v>0</v>
      </c>
      <c r="P1404" s="171">
        <f t="shared" si="498"/>
        <v>0</v>
      </c>
      <c r="Q1404" s="171"/>
      <c r="R1404" s="405"/>
      <c r="S1404" s="171"/>
      <c r="T1404" s="63"/>
      <c r="U1404" s="76"/>
    </row>
    <row r="1405" spans="1:21" s="45" customFormat="1" hidden="1">
      <c r="A1405" s="76"/>
      <c r="B1405" s="308">
        <v>2014</v>
      </c>
      <c r="C1405" s="145">
        <v>8300</v>
      </c>
      <c r="D1405" s="308">
        <v>7</v>
      </c>
      <c r="E1405" s="308">
        <v>3000</v>
      </c>
      <c r="F1405" s="308">
        <v>3300</v>
      </c>
      <c r="G1405" s="308">
        <v>334</v>
      </c>
      <c r="H1405" s="308">
        <v>1</v>
      </c>
      <c r="I1405" s="462" t="s">
        <v>107</v>
      </c>
      <c r="J1405" s="70">
        <v>0</v>
      </c>
      <c r="K1405" s="70">
        <v>0</v>
      </c>
      <c r="L1405" s="407">
        <f>J1405+K1405</f>
        <v>0</v>
      </c>
      <c r="M1405" s="70">
        <v>0</v>
      </c>
      <c r="N1405" s="70">
        <v>0</v>
      </c>
      <c r="O1405" s="407">
        <f>+M1405+N1405</f>
        <v>0</v>
      </c>
      <c r="P1405" s="407">
        <f>+L1405+O1405</f>
        <v>0</v>
      </c>
      <c r="Q1405" s="72" t="s">
        <v>65</v>
      </c>
      <c r="R1405" s="71"/>
      <c r="S1405" s="72"/>
      <c r="T1405" s="128" t="s">
        <v>229</v>
      </c>
      <c r="U1405" s="76"/>
    </row>
    <row r="1406" spans="1:21" s="45" customFormat="1" hidden="1">
      <c r="A1406" s="76"/>
      <c r="B1406" s="100">
        <v>2014</v>
      </c>
      <c r="C1406" s="245">
        <v>8300</v>
      </c>
      <c r="D1406" s="100">
        <v>7</v>
      </c>
      <c r="E1406" s="100">
        <v>3000</v>
      </c>
      <c r="F1406" s="100">
        <v>3300</v>
      </c>
      <c r="G1406" s="100">
        <v>335</v>
      </c>
      <c r="H1406" s="100"/>
      <c r="I1406" s="233" t="s">
        <v>817</v>
      </c>
      <c r="J1406" s="171">
        <f>J1407</f>
        <v>0</v>
      </c>
      <c r="K1406" s="171">
        <f t="shared" ref="K1406:P1406" si="499">K1407</f>
        <v>0</v>
      </c>
      <c r="L1406" s="171">
        <f t="shared" si="499"/>
        <v>0</v>
      </c>
      <c r="M1406" s="171">
        <f t="shared" si="499"/>
        <v>0</v>
      </c>
      <c r="N1406" s="171">
        <f t="shared" si="499"/>
        <v>0</v>
      </c>
      <c r="O1406" s="171">
        <f t="shared" si="499"/>
        <v>0</v>
      </c>
      <c r="P1406" s="171">
        <f t="shared" si="499"/>
        <v>0</v>
      </c>
      <c r="Q1406" s="171"/>
      <c r="R1406" s="405"/>
      <c r="S1406" s="171"/>
      <c r="T1406" s="171"/>
      <c r="U1406" s="76"/>
    </row>
    <row r="1407" spans="1:21" s="45" customFormat="1" hidden="1">
      <c r="A1407" s="76"/>
      <c r="B1407" s="445">
        <v>2014</v>
      </c>
      <c r="C1407" s="142">
        <v>8300</v>
      </c>
      <c r="D1407" s="445">
        <v>7</v>
      </c>
      <c r="E1407" s="445">
        <v>3000</v>
      </c>
      <c r="F1407" s="445">
        <v>3300</v>
      </c>
      <c r="G1407" s="445">
        <v>335</v>
      </c>
      <c r="H1407" s="445">
        <v>1</v>
      </c>
      <c r="I1407" s="462" t="s">
        <v>818</v>
      </c>
      <c r="J1407" s="70">
        <v>0</v>
      </c>
      <c r="K1407" s="70">
        <v>0</v>
      </c>
      <c r="L1407" s="407">
        <f>J1407+K1407</f>
        <v>0</v>
      </c>
      <c r="M1407" s="70">
        <v>0</v>
      </c>
      <c r="N1407" s="70">
        <v>0</v>
      </c>
      <c r="O1407" s="407">
        <f>+M1407+N1407</f>
        <v>0</v>
      </c>
      <c r="P1407" s="407">
        <f>+L1407+O1407</f>
        <v>0</v>
      </c>
      <c r="Q1407" s="72" t="s">
        <v>65</v>
      </c>
      <c r="R1407" s="71"/>
      <c r="S1407" s="72"/>
      <c r="T1407" s="128" t="s">
        <v>229</v>
      </c>
      <c r="U1407" s="125"/>
    </row>
    <row r="1408" spans="1:21" s="110" customFormat="1" ht="40.5" hidden="1">
      <c r="A1408" s="109"/>
      <c r="B1408" s="402">
        <v>2014</v>
      </c>
      <c r="C1408" s="403">
        <v>8300</v>
      </c>
      <c r="D1408" s="402">
        <v>7</v>
      </c>
      <c r="E1408" s="402">
        <v>3000</v>
      </c>
      <c r="F1408" s="402">
        <v>3500</v>
      </c>
      <c r="G1408" s="402"/>
      <c r="H1408" s="402"/>
      <c r="I1408" s="232" t="s">
        <v>819</v>
      </c>
      <c r="J1408" s="170">
        <f>J1409</f>
        <v>0</v>
      </c>
      <c r="K1408" s="170">
        <f t="shared" ref="K1408:P1409" si="500">K1409</f>
        <v>0</v>
      </c>
      <c r="L1408" s="170">
        <f t="shared" si="500"/>
        <v>0</v>
      </c>
      <c r="M1408" s="170">
        <f t="shared" si="500"/>
        <v>0</v>
      </c>
      <c r="N1408" s="170">
        <f t="shared" si="500"/>
        <v>0</v>
      </c>
      <c r="O1408" s="170">
        <f t="shared" si="500"/>
        <v>0</v>
      </c>
      <c r="P1408" s="170">
        <f t="shared" si="500"/>
        <v>0</v>
      </c>
      <c r="Q1408" s="170"/>
      <c r="R1408" s="404"/>
      <c r="S1408" s="170"/>
      <c r="T1408" s="57"/>
      <c r="U1408" s="115"/>
    </row>
    <row r="1409" spans="1:21" s="110" customFormat="1" hidden="1">
      <c r="A1409" s="109"/>
      <c r="B1409" s="100">
        <v>2014</v>
      </c>
      <c r="C1409" s="245">
        <v>8300</v>
      </c>
      <c r="D1409" s="100">
        <v>7</v>
      </c>
      <c r="E1409" s="100">
        <v>3000</v>
      </c>
      <c r="F1409" s="100">
        <v>3500</v>
      </c>
      <c r="G1409" s="100">
        <v>359</v>
      </c>
      <c r="H1409" s="100"/>
      <c r="I1409" s="233" t="s">
        <v>261</v>
      </c>
      <c r="J1409" s="171">
        <f>J1410</f>
        <v>0</v>
      </c>
      <c r="K1409" s="171">
        <f t="shared" si="500"/>
        <v>0</v>
      </c>
      <c r="L1409" s="171">
        <f t="shared" si="500"/>
        <v>0</v>
      </c>
      <c r="M1409" s="171">
        <f t="shared" si="500"/>
        <v>0</v>
      </c>
      <c r="N1409" s="171">
        <f t="shared" si="500"/>
        <v>0</v>
      </c>
      <c r="O1409" s="171">
        <f t="shared" si="500"/>
        <v>0</v>
      </c>
      <c r="P1409" s="171">
        <f t="shared" si="500"/>
        <v>0</v>
      </c>
      <c r="Q1409" s="171"/>
      <c r="R1409" s="405"/>
      <c r="S1409" s="171"/>
      <c r="T1409" s="63"/>
      <c r="U1409" s="115"/>
    </row>
    <row r="1410" spans="1:21" s="110" customFormat="1" hidden="1">
      <c r="A1410" s="109"/>
      <c r="B1410" s="445">
        <v>2014</v>
      </c>
      <c r="C1410" s="142">
        <v>8300</v>
      </c>
      <c r="D1410" s="445">
        <v>7</v>
      </c>
      <c r="E1410" s="445">
        <v>3000</v>
      </c>
      <c r="F1410" s="445">
        <v>3500</v>
      </c>
      <c r="G1410" s="445">
        <v>359</v>
      </c>
      <c r="H1410" s="445">
        <v>1</v>
      </c>
      <c r="I1410" s="502" t="s">
        <v>820</v>
      </c>
      <c r="J1410" s="70">
        <v>0</v>
      </c>
      <c r="K1410" s="70">
        <v>0</v>
      </c>
      <c r="L1410" s="407">
        <f>J1410+K1410</f>
        <v>0</v>
      </c>
      <c r="M1410" s="70">
        <v>0</v>
      </c>
      <c r="N1410" s="70">
        <v>0</v>
      </c>
      <c r="O1410" s="407">
        <f>+M1410+N1410</f>
        <v>0</v>
      </c>
      <c r="P1410" s="407">
        <f>+L1410+O1410</f>
        <v>0</v>
      </c>
      <c r="Q1410" s="72" t="s">
        <v>65</v>
      </c>
      <c r="R1410" s="71"/>
      <c r="S1410" s="72"/>
      <c r="T1410" s="183" t="s">
        <v>48</v>
      </c>
      <c r="U1410" s="125"/>
    </row>
    <row r="1411" spans="1:21" s="74" customFormat="1" hidden="1">
      <c r="A1411" s="76"/>
      <c r="B1411" s="397">
        <v>2014</v>
      </c>
      <c r="C1411" s="398">
        <v>8300</v>
      </c>
      <c r="D1411" s="397">
        <v>7</v>
      </c>
      <c r="E1411" s="397">
        <v>5000</v>
      </c>
      <c r="F1411" s="397"/>
      <c r="G1411" s="397"/>
      <c r="H1411" s="397"/>
      <c r="I1411" s="399" t="s">
        <v>147</v>
      </c>
      <c r="J1411" s="400">
        <f t="shared" ref="J1411:P1411" si="501">J1412+J1476+J1499+J1526+J1529+J1540</f>
        <v>0</v>
      </c>
      <c r="K1411" s="400">
        <f t="shared" si="501"/>
        <v>0</v>
      </c>
      <c r="L1411" s="400">
        <f t="shared" si="501"/>
        <v>0</v>
      </c>
      <c r="M1411" s="400">
        <f t="shared" si="501"/>
        <v>0</v>
      </c>
      <c r="N1411" s="400">
        <f t="shared" si="501"/>
        <v>0</v>
      </c>
      <c r="O1411" s="400">
        <f t="shared" si="501"/>
        <v>0</v>
      </c>
      <c r="P1411" s="400">
        <f t="shared" si="501"/>
        <v>0</v>
      </c>
      <c r="Q1411" s="400"/>
      <c r="R1411" s="401"/>
      <c r="S1411" s="400"/>
      <c r="T1411" s="75"/>
      <c r="U1411" s="76"/>
    </row>
    <row r="1412" spans="1:21" s="77" customFormat="1" hidden="1">
      <c r="A1412" s="76"/>
      <c r="B1412" s="402">
        <v>2014</v>
      </c>
      <c r="C1412" s="403">
        <v>8300</v>
      </c>
      <c r="D1412" s="402">
        <v>7</v>
      </c>
      <c r="E1412" s="402">
        <v>5000</v>
      </c>
      <c r="F1412" s="402">
        <v>5100</v>
      </c>
      <c r="G1412" s="402"/>
      <c r="H1412" s="402"/>
      <c r="I1412" s="232" t="s">
        <v>148</v>
      </c>
      <c r="J1412" s="170">
        <f t="shared" ref="J1412:P1412" si="502">J1413+J1433+J1449+J1465</f>
        <v>0</v>
      </c>
      <c r="K1412" s="170">
        <f t="shared" si="502"/>
        <v>0</v>
      </c>
      <c r="L1412" s="170">
        <f t="shared" si="502"/>
        <v>0</v>
      </c>
      <c r="M1412" s="170">
        <f t="shared" si="502"/>
        <v>0</v>
      </c>
      <c r="N1412" s="170">
        <f t="shared" si="502"/>
        <v>0</v>
      </c>
      <c r="O1412" s="170">
        <f t="shared" si="502"/>
        <v>0</v>
      </c>
      <c r="P1412" s="170">
        <f t="shared" si="502"/>
        <v>0</v>
      </c>
      <c r="Q1412" s="170"/>
      <c r="R1412" s="404"/>
      <c r="S1412" s="170"/>
      <c r="T1412" s="57"/>
      <c r="U1412" s="76"/>
    </row>
    <row r="1413" spans="1:21" s="79" customFormat="1" hidden="1">
      <c r="A1413" s="76"/>
      <c r="B1413" s="100">
        <v>2014</v>
      </c>
      <c r="C1413" s="245">
        <v>8300</v>
      </c>
      <c r="D1413" s="100">
        <v>7</v>
      </c>
      <c r="E1413" s="100">
        <v>5000</v>
      </c>
      <c r="F1413" s="100">
        <v>5100</v>
      </c>
      <c r="G1413" s="100">
        <v>511</v>
      </c>
      <c r="H1413" s="100"/>
      <c r="I1413" s="233" t="s">
        <v>149</v>
      </c>
      <c r="J1413" s="171">
        <f>SUM(J1414:J1432)</f>
        <v>0</v>
      </c>
      <c r="K1413" s="171">
        <f t="shared" ref="K1413:P1413" si="503">SUM(K1414:K1432)</f>
        <v>0</v>
      </c>
      <c r="L1413" s="171">
        <f t="shared" si="503"/>
        <v>0</v>
      </c>
      <c r="M1413" s="171">
        <f t="shared" si="503"/>
        <v>0</v>
      </c>
      <c r="N1413" s="171">
        <f t="shared" si="503"/>
        <v>0</v>
      </c>
      <c r="O1413" s="171">
        <f t="shared" si="503"/>
        <v>0</v>
      </c>
      <c r="P1413" s="171">
        <f t="shared" si="503"/>
        <v>0</v>
      </c>
      <c r="Q1413" s="521"/>
      <c r="R1413" s="522"/>
      <c r="S1413" s="171"/>
      <c r="T1413" s="63"/>
      <c r="U1413" s="76"/>
    </row>
    <row r="1414" spans="1:21" s="45" customFormat="1" hidden="1">
      <c r="A1414" s="76"/>
      <c r="B1414" s="445">
        <v>2014</v>
      </c>
      <c r="C1414" s="142">
        <v>8300</v>
      </c>
      <c r="D1414" s="445">
        <v>7</v>
      </c>
      <c r="E1414" s="445">
        <v>5000</v>
      </c>
      <c r="F1414" s="445">
        <v>5100</v>
      </c>
      <c r="G1414" s="445">
        <v>511</v>
      </c>
      <c r="H1414" s="445">
        <v>1</v>
      </c>
      <c r="I1414" s="462" t="s">
        <v>150</v>
      </c>
      <c r="J1414" s="70">
        <v>0</v>
      </c>
      <c r="K1414" s="70">
        <v>0</v>
      </c>
      <c r="L1414" s="407">
        <f t="shared" ref="L1414:L1432" si="504">J1414+K1414</f>
        <v>0</v>
      </c>
      <c r="M1414" s="70">
        <v>0</v>
      </c>
      <c r="N1414" s="70">
        <v>0</v>
      </c>
      <c r="O1414" s="407">
        <f t="shared" ref="O1414:O1432" si="505">+M1414+N1414</f>
        <v>0</v>
      </c>
      <c r="P1414" s="407">
        <f t="shared" ref="P1414:P1432" si="506">+L1414+O1414</f>
        <v>0</v>
      </c>
      <c r="Q1414" s="72" t="s">
        <v>54</v>
      </c>
      <c r="R1414" s="71"/>
      <c r="S1414" s="72"/>
      <c r="T1414" s="128" t="s">
        <v>229</v>
      </c>
      <c r="U1414" s="76"/>
    </row>
    <row r="1415" spans="1:21" s="45" customFormat="1" hidden="1">
      <c r="A1415" s="76"/>
      <c r="B1415" s="445">
        <v>2014</v>
      </c>
      <c r="C1415" s="142">
        <v>8300</v>
      </c>
      <c r="D1415" s="445">
        <v>7</v>
      </c>
      <c r="E1415" s="445">
        <v>5000</v>
      </c>
      <c r="F1415" s="445">
        <v>5100</v>
      </c>
      <c r="G1415" s="445">
        <v>511</v>
      </c>
      <c r="H1415" s="445">
        <v>2</v>
      </c>
      <c r="I1415" s="462" t="s">
        <v>151</v>
      </c>
      <c r="J1415" s="70">
        <v>0</v>
      </c>
      <c r="K1415" s="70">
        <v>0</v>
      </c>
      <c r="L1415" s="407">
        <f t="shared" si="504"/>
        <v>0</v>
      </c>
      <c r="M1415" s="70">
        <v>0</v>
      </c>
      <c r="N1415" s="70">
        <v>0</v>
      </c>
      <c r="O1415" s="407">
        <f t="shared" si="505"/>
        <v>0</v>
      </c>
      <c r="P1415" s="407">
        <f t="shared" si="506"/>
        <v>0</v>
      </c>
      <c r="Q1415" s="72" t="s">
        <v>54</v>
      </c>
      <c r="R1415" s="71"/>
      <c r="S1415" s="72"/>
      <c r="T1415" s="128" t="s">
        <v>229</v>
      </c>
      <c r="U1415" s="76"/>
    </row>
    <row r="1416" spans="1:21" s="45" customFormat="1" hidden="1">
      <c r="A1416" s="76"/>
      <c r="B1416" s="445">
        <v>2014</v>
      </c>
      <c r="C1416" s="142">
        <v>8300</v>
      </c>
      <c r="D1416" s="445">
        <v>7</v>
      </c>
      <c r="E1416" s="445">
        <v>5000</v>
      </c>
      <c r="F1416" s="445">
        <v>5100</v>
      </c>
      <c r="G1416" s="445">
        <v>511</v>
      </c>
      <c r="H1416" s="445">
        <v>3</v>
      </c>
      <c r="I1416" s="462" t="s">
        <v>152</v>
      </c>
      <c r="J1416" s="70">
        <v>0</v>
      </c>
      <c r="K1416" s="70">
        <v>0</v>
      </c>
      <c r="L1416" s="407">
        <f t="shared" si="504"/>
        <v>0</v>
      </c>
      <c r="M1416" s="70">
        <v>0</v>
      </c>
      <c r="N1416" s="70">
        <v>0</v>
      </c>
      <c r="O1416" s="407">
        <f t="shared" si="505"/>
        <v>0</v>
      </c>
      <c r="P1416" s="407">
        <f t="shared" si="506"/>
        <v>0</v>
      </c>
      <c r="Q1416" s="72" t="s">
        <v>54</v>
      </c>
      <c r="R1416" s="71"/>
      <c r="S1416" s="72"/>
      <c r="T1416" s="128" t="s">
        <v>229</v>
      </c>
      <c r="U1416" s="76"/>
    </row>
    <row r="1417" spans="1:21" s="45" customFormat="1" hidden="1">
      <c r="A1417" s="76"/>
      <c r="B1417" s="445">
        <v>2014</v>
      </c>
      <c r="C1417" s="142">
        <v>8300</v>
      </c>
      <c r="D1417" s="445">
        <v>7</v>
      </c>
      <c r="E1417" s="445">
        <v>5000</v>
      </c>
      <c r="F1417" s="445">
        <v>5100</v>
      </c>
      <c r="G1417" s="445">
        <v>511</v>
      </c>
      <c r="H1417" s="445">
        <v>4</v>
      </c>
      <c r="I1417" s="462" t="s">
        <v>518</v>
      </c>
      <c r="J1417" s="70">
        <v>0</v>
      </c>
      <c r="K1417" s="70">
        <v>0</v>
      </c>
      <c r="L1417" s="407">
        <f t="shared" si="504"/>
        <v>0</v>
      </c>
      <c r="M1417" s="70">
        <v>0</v>
      </c>
      <c r="N1417" s="70">
        <v>0</v>
      </c>
      <c r="O1417" s="407">
        <f t="shared" si="505"/>
        <v>0</v>
      </c>
      <c r="P1417" s="407">
        <f t="shared" si="506"/>
        <v>0</v>
      </c>
      <c r="Q1417" s="72" t="s">
        <v>54</v>
      </c>
      <c r="R1417" s="71"/>
      <c r="S1417" s="72"/>
      <c r="T1417" s="128" t="s">
        <v>229</v>
      </c>
      <c r="U1417" s="76"/>
    </row>
    <row r="1418" spans="1:21" s="45" customFormat="1" hidden="1">
      <c r="A1418" s="76"/>
      <c r="B1418" s="445">
        <v>2014</v>
      </c>
      <c r="C1418" s="142">
        <v>8300</v>
      </c>
      <c r="D1418" s="445">
        <v>7</v>
      </c>
      <c r="E1418" s="445">
        <v>5000</v>
      </c>
      <c r="F1418" s="445">
        <v>5100</v>
      </c>
      <c r="G1418" s="445">
        <v>511</v>
      </c>
      <c r="H1418" s="445">
        <v>5</v>
      </c>
      <c r="I1418" s="462" t="s">
        <v>821</v>
      </c>
      <c r="J1418" s="70">
        <v>0</v>
      </c>
      <c r="K1418" s="70">
        <v>0</v>
      </c>
      <c r="L1418" s="407">
        <f t="shared" si="504"/>
        <v>0</v>
      </c>
      <c r="M1418" s="70">
        <v>0</v>
      </c>
      <c r="N1418" s="70">
        <v>0</v>
      </c>
      <c r="O1418" s="407">
        <f t="shared" si="505"/>
        <v>0</v>
      </c>
      <c r="P1418" s="407">
        <f t="shared" si="506"/>
        <v>0</v>
      </c>
      <c r="Q1418" s="72" t="s">
        <v>54</v>
      </c>
      <c r="R1418" s="71"/>
      <c r="S1418" s="72"/>
      <c r="T1418" s="128" t="s">
        <v>229</v>
      </c>
      <c r="U1418" s="76"/>
    </row>
    <row r="1419" spans="1:21" s="45" customFormat="1" hidden="1">
      <c r="A1419" s="76"/>
      <c r="B1419" s="445">
        <v>2014</v>
      </c>
      <c r="C1419" s="142">
        <v>8300</v>
      </c>
      <c r="D1419" s="445">
        <v>7</v>
      </c>
      <c r="E1419" s="445">
        <v>5000</v>
      </c>
      <c r="F1419" s="445">
        <v>5100</v>
      </c>
      <c r="G1419" s="445">
        <v>511</v>
      </c>
      <c r="H1419" s="445">
        <v>6</v>
      </c>
      <c r="I1419" s="462" t="s">
        <v>154</v>
      </c>
      <c r="J1419" s="70">
        <v>0</v>
      </c>
      <c r="K1419" s="70">
        <v>0</v>
      </c>
      <c r="L1419" s="407">
        <f t="shared" si="504"/>
        <v>0</v>
      </c>
      <c r="M1419" s="70">
        <v>0</v>
      </c>
      <c r="N1419" s="70">
        <v>0</v>
      </c>
      <c r="O1419" s="407">
        <f t="shared" si="505"/>
        <v>0</v>
      </c>
      <c r="P1419" s="407">
        <f t="shared" si="506"/>
        <v>0</v>
      </c>
      <c r="Q1419" s="72" t="s">
        <v>54</v>
      </c>
      <c r="R1419" s="71"/>
      <c r="S1419" s="72"/>
      <c r="T1419" s="128" t="s">
        <v>229</v>
      </c>
      <c r="U1419" s="76"/>
    </row>
    <row r="1420" spans="1:21" s="45" customFormat="1" hidden="1">
      <c r="A1420" s="76"/>
      <c r="B1420" s="445">
        <v>2014</v>
      </c>
      <c r="C1420" s="142">
        <v>8300</v>
      </c>
      <c r="D1420" s="445">
        <v>7</v>
      </c>
      <c r="E1420" s="445">
        <v>5000</v>
      </c>
      <c r="F1420" s="445">
        <v>5100</v>
      </c>
      <c r="G1420" s="445">
        <v>511</v>
      </c>
      <c r="H1420" s="445">
        <v>7</v>
      </c>
      <c r="I1420" s="462" t="s">
        <v>155</v>
      </c>
      <c r="J1420" s="70">
        <v>0</v>
      </c>
      <c r="K1420" s="70">
        <v>0</v>
      </c>
      <c r="L1420" s="407">
        <f t="shared" si="504"/>
        <v>0</v>
      </c>
      <c r="M1420" s="70">
        <v>0</v>
      </c>
      <c r="N1420" s="70">
        <v>0</v>
      </c>
      <c r="O1420" s="407">
        <f t="shared" si="505"/>
        <v>0</v>
      </c>
      <c r="P1420" s="407">
        <f t="shared" si="506"/>
        <v>0</v>
      </c>
      <c r="Q1420" s="72" t="s">
        <v>54</v>
      </c>
      <c r="R1420" s="71"/>
      <c r="S1420" s="72"/>
      <c r="T1420" s="128" t="s">
        <v>229</v>
      </c>
      <c r="U1420" s="76"/>
    </row>
    <row r="1421" spans="1:21" s="45" customFormat="1" hidden="1">
      <c r="A1421" s="76"/>
      <c r="B1421" s="445">
        <v>2014</v>
      </c>
      <c r="C1421" s="142">
        <v>8300</v>
      </c>
      <c r="D1421" s="445">
        <v>7</v>
      </c>
      <c r="E1421" s="445">
        <v>5000</v>
      </c>
      <c r="F1421" s="445">
        <v>5100</v>
      </c>
      <c r="G1421" s="445">
        <v>511</v>
      </c>
      <c r="H1421" s="445">
        <v>8</v>
      </c>
      <c r="I1421" s="462" t="s">
        <v>156</v>
      </c>
      <c r="J1421" s="70">
        <v>0</v>
      </c>
      <c r="K1421" s="70">
        <v>0</v>
      </c>
      <c r="L1421" s="407">
        <f t="shared" si="504"/>
        <v>0</v>
      </c>
      <c r="M1421" s="70">
        <v>0</v>
      </c>
      <c r="N1421" s="70">
        <v>0</v>
      </c>
      <c r="O1421" s="407">
        <f t="shared" si="505"/>
        <v>0</v>
      </c>
      <c r="P1421" s="407">
        <f t="shared" si="506"/>
        <v>0</v>
      </c>
      <c r="Q1421" s="72" t="s">
        <v>54</v>
      </c>
      <c r="R1421" s="71"/>
      <c r="S1421" s="72"/>
      <c r="T1421" s="128" t="s">
        <v>229</v>
      </c>
      <c r="U1421" s="76"/>
    </row>
    <row r="1422" spans="1:21" s="45" customFormat="1" hidden="1">
      <c r="A1422" s="76"/>
      <c r="B1422" s="445">
        <v>2014</v>
      </c>
      <c r="C1422" s="142">
        <v>8300</v>
      </c>
      <c r="D1422" s="445">
        <v>7</v>
      </c>
      <c r="E1422" s="445">
        <v>5000</v>
      </c>
      <c r="F1422" s="445">
        <v>5100</v>
      </c>
      <c r="G1422" s="445">
        <v>511</v>
      </c>
      <c r="H1422" s="445">
        <v>9</v>
      </c>
      <c r="I1422" s="462" t="s">
        <v>158</v>
      </c>
      <c r="J1422" s="70">
        <v>0</v>
      </c>
      <c r="K1422" s="70">
        <v>0</v>
      </c>
      <c r="L1422" s="407">
        <f t="shared" si="504"/>
        <v>0</v>
      </c>
      <c r="M1422" s="70">
        <v>0</v>
      </c>
      <c r="N1422" s="70">
        <v>0</v>
      </c>
      <c r="O1422" s="407">
        <f t="shared" si="505"/>
        <v>0</v>
      </c>
      <c r="P1422" s="407">
        <f t="shared" si="506"/>
        <v>0</v>
      </c>
      <c r="Q1422" s="72" t="s">
        <v>54</v>
      </c>
      <c r="R1422" s="71"/>
      <c r="S1422" s="72"/>
      <c r="T1422" s="128" t="s">
        <v>229</v>
      </c>
      <c r="U1422" s="76"/>
    </row>
    <row r="1423" spans="1:21" s="45" customFormat="1" hidden="1">
      <c r="A1423" s="76"/>
      <c r="B1423" s="445">
        <v>2014</v>
      </c>
      <c r="C1423" s="142">
        <v>8300</v>
      </c>
      <c r="D1423" s="445">
        <v>7</v>
      </c>
      <c r="E1423" s="445">
        <v>5000</v>
      </c>
      <c r="F1423" s="445">
        <v>5100</v>
      </c>
      <c r="G1423" s="445">
        <v>511</v>
      </c>
      <c r="H1423" s="445">
        <v>10</v>
      </c>
      <c r="I1423" s="462" t="s">
        <v>161</v>
      </c>
      <c r="J1423" s="70">
        <v>0</v>
      </c>
      <c r="K1423" s="70">
        <v>0</v>
      </c>
      <c r="L1423" s="407">
        <f t="shared" si="504"/>
        <v>0</v>
      </c>
      <c r="M1423" s="70">
        <v>0</v>
      </c>
      <c r="N1423" s="70">
        <v>0</v>
      </c>
      <c r="O1423" s="407">
        <f t="shared" si="505"/>
        <v>0</v>
      </c>
      <c r="P1423" s="407">
        <f t="shared" si="506"/>
        <v>0</v>
      </c>
      <c r="Q1423" s="72" t="s">
        <v>54</v>
      </c>
      <c r="R1423" s="71"/>
      <c r="S1423" s="72"/>
      <c r="T1423" s="128" t="s">
        <v>229</v>
      </c>
      <c r="U1423" s="76"/>
    </row>
    <row r="1424" spans="1:21" s="45" customFormat="1" hidden="1">
      <c r="A1424" s="76"/>
      <c r="B1424" s="445">
        <v>2014</v>
      </c>
      <c r="C1424" s="142">
        <v>8300</v>
      </c>
      <c r="D1424" s="445">
        <v>7</v>
      </c>
      <c r="E1424" s="445">
        <v>5000</v>
      </c>
      <c r="F1424" s="445">
        <v>5100</v>
      </c>
      <c r="G1424" s="445">
        <v>511</v>
      </c>
      <c r="H1424" s="445">
        <v>11</v>
      </c>
      <c r="I1424" s="462" t="s">
        <v>822</v>
      </c>
      <c r="J1424" s="70">
        <v>0</v>
      </c>
      <c r="K1424" s="70">
        <v>0</v>
      </c>
      <c r="L1424" s="407">
        <f t="shared" si="504"/>
        <v>0</v>
      </c>
      <c r="M1424" s="70">
        <v>0</v>
      </c>
      <c r="N1424" s="70">
        <v>0</v>
      </c>
      <c r="O1424" s="407">
        <f t="shared" si="505"/>
        <v>0</v>
      </c>
      <c r="P1424" s="407">
        <f t="shared" si="506"/>
        <v>0</v>
      </c>
      <c r="Q1424" s="72" t="s">
        <v>54</v>
      </c>
      <c r="R1424" s="71"/>
      <c r="S1424" s="72"/>
      <c r="T1424" s="128" t="s">
        <v>229</v>
      </c>
      <c r="U1424" s="76"/>
    </row>
    <row r="1425" spans="1:21" s="45" customFormat="1" hidden="1">
      <c r="A1425" s="76"/>
      <c r="B1425" s="445">
        <v>2014</v>
      </c>
      <c r="C1425" s="142">
        <v>8300</v>
      </c>
      <c r="D1425" s="445">
        <v>7</v>
      </c>
      <c r="E1425" s="445">
        <v>5000</v>
      </c>
      <c r="F1425" s="445">
        <v>5100</v>
      </c>
      <c r="G1425" s="445">
        <v>511</v>
      </c>
      <c r="H1425" s="445">
        <v>12</v>
      </c>
      <c r="I1425" s="462" t="s">
        <v>160</v>
      </c>
      <c r="J1425" s="70">
        <v>0</v>
      </c>
      <c r="K1425" s="70">
        <v>0</v>
      </c>
      <c r="L1425" s="407">
        <f t="shared" si="504"/>
        <v>0</v>
      </c>
      <c r="M1425" s="70">
        <v>0</v>
      </c>
      <c r="N1425" s="70">
        <v>0</v>
      </c>
      <c r="O1425" s="407">
        <f t="shared" si="505"/>
        <v>0</v>
      </c>
      <c r="P1425" s="407">
        <f t="shared" si="506"/>
        <v>0</v>
      </c>
      <c r="Q1425" s="72" t="s">
        <v>54</v>
      </c>
      <c r="R1425" s="71"/>
      <c r="S1425" s="72"/>
      <c r="T1425" s="128" t="s">
        <v>229</v>
      </c>
      <c r="U1425" s="76"/>
    </row>
    <row r="1426" spans="1:21" s="45" customFormat="1" hidden="1">
      <c r="A1426" s="76"/>
      <c r="B1426" s="445">
        <v>2014</v>
      </c>
      <c r="C1426" s="142">
        <v>8300</v>
      </c>
      <c r="D1426" s="445">
        <v>7</v>
      </c>
      <c r="E1426" s="445">
        <v>5000</v>
      </c>
      <c r="F1426" s="445">
        <v>5100</v>
      </c>
      <c r="G1426" s="445">
        <v>511</v>
      </c>
      <c r="H1426" s="445">
        <v>13</v>
      </c>
      <c r="I1426" s="462" t="s">
        <v>519</v>
      </c>
      <c r="J1426" s="70">
        <v>0</v>
      </c>
      <c r="K1426" s="70">
        <v>0</v>
      </c>
      <c r="L1426" s="407">
        <f t="shared" si="504"/>
        <v>0</v>
      </c>
      <c r="M1426" s="70">
        <v>0</v>
      </c>
      <c r="N1426" s="70">
        <v>0</v>
      </c>
      <c r="O1426" s="407">
        <f t="shared" si="505"/>
        <v>0</v>
      </c>
      <c r="P1426" s="407">
        <f t="shared" si="506"/>
        <v>0</v>
      </c>
      <c r="Q1426" s="72" t="s">
        <v>54</v>
      </c>
      <c r="R1426" s="71"/>
      <c r="S1426" s="72"/>
      <c r="T1426" s="128" t="s">
        <v>229</v>
      </c>
      <c r="U1426" s="76"/>
    </row>
    <row r="1427" spans="1:21" s="45" customFormat="1" hidden="1">
      <c r="A1427" s="76"/>
      <c r="B1427" s="445">
        <v>2014</v>
      </c>
      <c r="C1427" s="142">
        <v>8300</v>
      </c>
      <c r="D1427" s="445">
        <v>7</v>
      </c>
      <c r="E1427" s="445">
        <v>5000</v>
      </c>
      <c r="F1427" s="445">
        <v>5100</v>
      </c>
      <c r="G1427" s="445">
        <v>511</v>
      </c>
      <c r="H1427" s="445">
        <v>14</v>
      </c>
      <c r="I1427" s="462" t="s">
        <v>162</v>
      </c>
      <c r="J1427" s="70">
        <v>0</v>
      </c>
      <c r="K1427" s="70">
        <v>0</v>
      </c>
      <c r="L1427" s="407">
        <f t="shared" si="504"/>
        <v>0</v>
      </c>
      <c r="M1427" s="70">
        <v>0</v>
      </c>
      <c r="N1427" s="70">
        <v>0</v>
      </c>
      <c r="O1427" s="407">
        <f t="shared" si="505"/>
        <v>0</v>
      </c>
      <c r="P1427" s="407">
        <f t="shared" si="506"/>
        <v>0</v>
      </c>
      <c r="Q1427" s="72" t="s">
        <v>54</v>
      </c>
      <c r="R1427" s="71"/>
      <c r="S1427" s="72"/>
      <c r="T1427" s="128" t="s">
        <v>229</v>
      </c>
      <c r="U1427" s="76"/>
    </row>
    <row r="1428" spans="1:21" s="45" customFormat="1" hidden="1">
      <c r="A1428" s="76"/>
      <c r="B1428" s="445">
        <v>2014</v>
      </c>
      <c r="C1428" s="142">
        <v>8300</v>
      </c>
      <c r="D1428" s="445">
        <v>7</v>
      </c>
      <c r="E1428" s="445">
        <v>5000</v>
      </c>
      <c r="F1428" s="445">
        <v>5100</v>
      </c>
      <c r="G1428" s="445">
        <v>511</v>
      </c>
      <c r="H1428" s="445">
        <v>15</v>
      </c>
      <c r="I1428" s="462" t="s">
        <v>163</v>
      </c>
      <c r="J1428" s="70">
        <v>0</v>
      </c>
      <c r="K1428" s="70">
        <v>0</v>
      </c>
      <c r="L1428" s="407">
        <f t="shared" si="504"/>
        <v>0</v>
      </c>
      <c r="M1428" s="70">
        <v>0</v>
      </c>
      <c r="N1428" s="70">
        <v>0</v>
      </c>
      <c r="O1428" s="407">
        <f t="shared" si="505"/>
        <v>0</v>
      </c>
      <c r="P1428" s="407">
        <f t="shared" si="506"/>
        <v>0</v>
      </c>
      <c r="Q1428" s="72" t="s">
        <v>54</v>
      </c>
      <c r="R1428" s="71"/>
      <c r="S1428" s="72"/>
      <c r="T1428" s="128" t="s">
        <v>229</v>
      </c>
      <c r="U1428" s="76"/>
    </row>
    <row r="1429" spans="1:21" s="45" customFormat="1" hidden="1">
      <c r="A1429" s="76"/>
      <c r="B1429" s="445">
        <v>2014</v>
      </c>
      <c r="C1429" s="142">
        <v>8300</v>
      </c>
      <c r="D1429" s="445">
        <v>7</v>
      </c>
      <c r="E1429" s="445">
        <v>5000</v>
      </c>
      <c r="F1429" s="445">
        <v>5100</v>
      </c>
      <c r="G1429" s="445">
        <v>511</v>
      </c>
      <c r="H1429" s="445">
        <v>16</v>
      </c>
      <c r="I1429" s="462" t="s">
        <v>164</v>
      </c>
      <c r="J1429" s="70">
        <v>0</v>
      </c>
      <c r="K1429" s="70">
        <v>0</v>
      </c>
      <c r="L1429" s="407">
        <f t="shared" si="504"/>
        <v>0</v>
      </c>
      <c r="M1429" s="70">
        <v>0</v>
      </c>
      <c r="N1429" s="70">
        <v>0</v>
      </c>
      <c r="O1429" s="407">
        <f t="shared" si="505"/>
        <v>0</v>
      </c>
      <c r="P1429" s="407">
        <f t="shared" si="506"/>
        <v>0</v>
      </c>
      <c r="Q1429" s="72" t="s">
        <v>54</v>
      </c>
      <c r="R1429" s="71"/>
      <c r="S1429" s="72"/>
      <c r="T1429" s="128" t="s">
        <v>229</v>
      </c>
      <c r="U1429" s="76"/>
    </row>
    <row r="1430" spans="1:21" s="45" customFormat="1" hidden="1">
      <c r="A1430" s="76"/>
      <c r="B1430" s="445">
        <v>2014</v>
      </c>
      <c r="C1430" s="142">
        <v>8300</v>
      </c>
      <c r="D1430" s="445">
        <v>7</v>
      </c>
      <c r="E1430" s="445">
        <v>5000</v>
      </c>
      <c r="F1430" s="445">
        <v>5100</v>
      </c>
      <c r="G1430" s="445">
        <v>511</v>
      </c>
      <c r="H1430" s="445">
        <v>17</v>
      </c>
      <c r="I1430" s="462" t="s">
        <v>165</v>
      </c>
      <c r="J1430" s="70">
        <v>0</v>
      </c>
      <c r="K1430" s="70">
        <v>0</v>
      </c>
      <c r="L1430" s="407">
        <f t="shared" si="504"/>
        <v>0</v>
      </c>
      <c r="M1430" s="70">
        <v>0</v>
      </c>
      <c r="N1430" s="70">
        <v>0</v>
      </c>
      <c r="O1430" s="407">
        <f t="shared" si="505"/>
        <v>0</v>
      </c>
      <c r="P1430" s="407">
        <f t="shared" si="506"/>
        <v>0</v>
      </c>
      <c r="Q1430" s="72" t="s">
        <v>54</v>
      </c>
      <c r="R1430" s="71"/>
      <c r="S1430" s="72"/>
      <c r="T1430" s="128" t="s">
        <v>229</v>
      </c>
      <c r="U1430" s="76"/>
    </row>
    <row r="1431" spans="1:21" s="45" customFormat="1" hidden="1">
      <c r="A1431" s="76"/>
      <c r="B1431" s="445">
        <v>2014</v>
      </c>
      <c r="C1431" s="142">
        <v>8300</v>
      </c>
      <c r="D1431" s="445">
        <v>7</v>
      </c>
      <c r="E1431" s="445">
        <v>5000</v>
      </c>
      <c r="F1431" s="445">
        <v>5100</v>
      </c>
      <c r="G1431" s="445">
        <v>511</v>
      </c>
      <c r="H1431" s="445">
        <v>18</v>
      </c>
      <c r="I1431" s="462" t="s">
        <v>166</v>
      </c>
      <c r="J1431" s="70">
        <v>0</v>
      </c>
      <c r="K1431" s="70">
        <v>0</v>
      </c>
      <c r="L1431" s="407">
        <f t="shared" si="504"/>
        <v>0</v>
      </c>
      <c r="M1431" s="70">
        <v>0</v>
      </c>
      <c r="N1431" s="70">
        <v>0</v>
      </c>
      <c r="O1431" s="407">
        <f t="shared" si="505"/>
        <v>0</v>
      </c>
      <c r="P1431" s="407">
        <f t="shared" si="506"/>
        <v>0</v>
      </c>
      <c r="Q1431" s="72" t="s">
        <v>54</v>
      </c>
      <c r="R1431" s="71"/>
      <c r="S1431" s="72"/>
      <c r="T1431" s="128" t="s">
        <v>229</v>
      </c>
      <c r="U1431" s="76"/>
    </row>
    <row r="1432" spans="1:21" s="45" customFormat="1" hidden="1">
      <c r="A1432" s="76"/>
      <c r="B1432" s="445">
        <v>2014</v>
      </c>
      <c r="C1432" s="142">
        <v>8300</v>
      </c>
      <c r="D1432" s="445">
        <v>7</v>
      </c>
      <c r="E1432" s="445">
        <v>5000</v>
      </c>
      <c r="F1432" s="445">
        <v>5100</v>
      </c>
      <c r="G1432" s="445">
        <v>511</v>
      </c>
      <c r="H1432" s="445">
        <v>19</v>
      </c>
      <c r="I1432" s="462" t="s">
        <v>167</v>
      </c>
      <c r="J1432" s="70">
        <v>0</v>
      </c>
      <c r="K1432" s="70">
        <v>0</v>
      </c>
      <c r="L1432" s="407">
        <f t="shared" si="504"/>
        <v>0</v>
      </c>
      <c r="M1432" s="70">
        <v>0</v>
      </c>
      <c r="N1432" s="70">
        <v>0</v>
      </c>
      <c r="O1432" s="407">
        <f t="shared" si="505"/>
        <v>0</v>
      </c>
      <c r="P1432" s="407">
        <f t="shared" si="506"/>
        <v>0</v>
      </c>
      <c r="Q1432" s="72" t="s">
        <v>54</v>
      </c>
      <c r="R1432" s="71"/>
      <c r="S1432" s="72"/>
      <c r="T1432" s="128" t="s">
        <v>229</v>
      </c>
      <c r="U1432" s="76"/>
    </row>
    <row r="1433" spans="1:21" s="79" customFormat="1" hidden="1">
      <c r="A1433" s="76"/>
      <c r="B1433" s="100">
        <v>2014</v>
      </c>
      <c r="C1433" s="245">
        <v>8300</v>
      </c>
      <c r="D1433" s="100">
        <v>7</v>
      </c>
      <c r="E1433" s="100">
        <v>5000</v>
      </c>
      <c r="F1433" s="100">
        <v>5100</v>
      </c>
      <c r="G1433" s="100">
        <v>512</v>
      </c>
      <c r="H1433" s="100"/>
      <c r="I1433" s="233" t="s">
        <v>285</v>
      </c>
      <c r="J1433" s="171">
        <f>SUM(J1434:J1448)</f>
        <v>0</v>
      </c>
      <c r="K1433" s="171">
        <f t="shared" ref="K1433:P1433" si="507">SUM(K1434:K1448)</f>
        <v>0</v>
      </c>
      <c r="L1433" s="171">
        <f t="shared" si="507"/>
        <v>0</v>
      </c>
      <c r="M1433" s="171">
        <f t="shared" si="507"/>
        <v>0</v>
      </c>
      <c r="N1433" s="171">
        <f t="shared" si="507"/>
        <v>0</v>
      </c>
      <c r="O1433" s="171">
        <f t="shared" si="507"/>
        <v>0</v>
      </c>
      <c r="P1433" s="171">
        <f t="shared" si="507"/>
        <v>0</v>
      </c>
      <c r="Q1433" s="521"/>
      <c r="R1433" s="522"/>
      <c r="S1433" s="171"/>
      <c r="T1433" s="63"/>
      <c r="U1433" s="76"/>
    </row>
    <row r="1434" spans="1:21" s="45" customFormat="1" hidden="1">
      <c r="A1434" s="76"/>
      <c r="B1434" s="445">
        <v>2014</v>
      </c>
      <c r="C1434" s="142">
        <v>8300</v>
      </c>
      <c r="D1434" s="445">
        <v>7</v>
      </c>
      <c r="E1434" s="445">
        <v>5000</v>
      </c>
      <c r="F1434" s="445">
        <v>5100</v>
      </c>
      <c r="G1434" s="445">
        <v>512</v>
      </c>
      <c r="H1434" s="445">
        <v>1</v>
      </c>
      <c r="I1434" s="462" t="s">
        <v>823</v>
      </c>
      <c r="J1434" s="70">
        <v>0</v>
      </c>
      <c r="K1434" s="70">
        <v>0</v>
      </c>
      <c r="L1434" s="407">
        <f t="shared" ref="L1434:L1447" si="508">J1434+K1434</f>
        <v>0</v>
      </c>
      <c r="M1434" s="70">
        <v>0</v>
      </c>
      <c r="N1434" s="70">
        <v>0</v>
      </c>
      <c r="O1434" s="407">
        <f t="shared" ref="O1434:O1447" si="509">+M1434+N1434</f>
        <v>0</v>
      </c>
      <c r="P1434" s="407">
        <f t="shared" ref="P1434:P1447" si="510">+L1434+O1434</f>
        <v>0</v>
      </c>
      <c r="Q1434" s="72" t="s">
        <v>54</v>
      </c>
      <c r="R1434" s="523"/>
      <c r="S1434" s="72"/>
      <c r="T1434" s="128" t="s">
        <v>229</v>
      </c>
      <c r="U1434" s="76"/>
    </row>
    <row r="1435" spans="1:21" s="45" customFormat="1" hidden="1">
      <c r="A1435" s="76"/>
      <c r="B1435" s="445">
        <v>2014</v>
      </c>
      <c r="C1435" s="142">
        <v>8300</v>
      </c>
      <c r="D1435" s="445">
        <v>7</v>
      </c>
      <c r="E1435" s="445">
        <v>5000</v>
      </c>
      <c r="F1435" s="445">
        <v>5100</v>
      </c>
      <c r="G1435" s="445">
        <v>512</v>
      </c>
      <c r="H1435" s="445">
        <v>2</v>
      </c>
      <c r="I1435" s="462" t="s">
        <v>325</v>
      </c>
      <c r="J1435" s="70">
        <v>0</v>
      </c>
      <c r="K1435" s="70">
        <v>0</v>
      </c>
      <c r="L1435" s="407">
        <f t="shared" si="508"/>
        <v>0</v>
      </c>
      <c r="M1435" s="70">
        <v>0</v>
      </c>
      <c r="N1435" s="70">
        <v>0</v>
      </c>
      <c r="O1435" s="407">
        <f t="shared" si="509"/>
        <v>0</v>
      </c>
      <c r="P1435" s="407">
        <f t="shared" si="510"/>
        <v>0</v>
      </c>
      <c r="Q1435" s="72" t="s">
        <v>54</v>
      </c>
      <c r="R1435" s="523"/>
      <c r="S1435" s="72"/>
      <c r="T1435" s="128" t="s">
        <v>229</v>
      </c>
      <c r="U1435" s="76"/>
    </row>
    <row r="1436" spans="1:21" s="45" customFormat="1" hidden="1">
      <c r="A1436" s="76"/>
      <c r="B1436" s="445">
        <v>2014</v>
      </c>
      <c r="C1436" s="142">
        <v>8300</v>
      </c>
      <c r="D1436" s="445">
        <v>7</v>
      </c>
      <c r="E1436" s="445">
        <v>5000</v>
      </c>
      <c r="F1436" s="445">
        <v>5100</v>
      </c>
      <c r="G1436" s="445">
        <v>512</v>
      </c>
      <c r="H1436" s="445">
        <v>3</v>
      </c>
      <c r="I1436" s="462" t="s">
        <v>824</v>
      </c>
      <c r="J1436" s="70">
        <v>0</v>
      </c>
      <c r="K1436" s="70">
        <v>0</v>
      </c>
      <c r="L1436" s="407">
        <f t="shared" si="508"/>
        <v>0</v>
      </c>
      <c r="M1436" s="70">
        <v>0</v>
      </c>
      <c r="N1436" s="70">
        <v>0</v>
      </c>
      <c r="O1436" s="407">
        <f t="shared" si="509"/>
        <v>0</v>
      </c>
      <c r="P1436" s="407">
        <f t="shared" si="510"/>
        <v>0</v>
      </c>
      <c r="Q1436" s="72" t="s">
        <v>54</v>
      </c>
      <c r="R1436" s="523"/>
      <c r="S1436" s="72"/>
      <c r="T1436" s="128" t="s">
        <v>229</v>
      </c>
      <c r="U1436" s="76"/>
    </row>
    <row r="1437" spans="1:21" s="45" customFormat="1" hidden="1">
      <c r="A1437" s="76"/>
      <c r="B1437" s="445">
        <v>2014</v>
      </c>
      <c r="C1437" s="142">
        <v>8300</v>
      </c>
      <c r="D1437" s="445">
        <v>7</v>
      </c>
      <c r="E1437" s="445">
        <v>5000</v>
      </c>
      <c r="F1437" s="445">
        <v>5100</v>
      </c>
      <c r="G1437" s="445">
        <v>512</v>
      </c>
      <c r="H1437" s="445">
        <v>4</v>
      </c>
      <c r="I1437" s="462" t="s">
        <v>825</v>
      </c>
      <c r="J1437" s="70">
        <v>0</v>
      </c>
      <c r="K1437" s="70">
        <v>0</v>
      </c>
      <c r="L1437" s="407">
        <f t="shared" si="508"/>
        <v>0</v>
      </c>
      <c r="M1437" s="70">
        <v>0</v>
      </c>
      <c r="N1437" s="70">
        <v>0</v>
      </c>
      <c r="O1437" s="407">
        <f t="shared" si="509"/>
        <v>0</v>
      </c>
      <c r="P1437" s="407">
        <f t="shared" si="510"/>
        <v>0</v>
      </c>
      <c r="Q1437" s="72" t="s">
        <v>54</v>
      </c>
      <c r="R1437" s="523"/>
      <c r="S1437" s="72"/>
      <c r="T1437" s="128" t="s">
        <v>229</v>
      </c>
      <c r="U1437" s="76"/>
    </row>
    <row r="1438" spans="1:21" s="45" customFormat="1" hidden="1">
      <c r="A1438" s="76"/>
      <c r="B1438" s="445">
        <v>2014</v>
      </c>
      <c r="C1438" s="142">
        <v>8300</v>
      </c>
      <c r="D1438" s="445">
        <v>7</v>
      </c>
      <c r="E1438" s="445">
        <v>5000</v>
      </c>
      <c r="F1438" s="445">
        <v>5100</v>
      </c>
      <c r="G1438" s="445">
        <v>512</v>
      </c>
      <c r="H1438" s="445">
        <v>5</v>
      </c>
      <c r="I1438" s="462" t="s">
        <v>826</v>
      </c>
      <c r="J1438" s="70">
        <v>0</v>
      </c>
      <c r="K1438" s="70">
        <v>0</v>
      </c>
      <c r="L1438" s="407">
        <f t="shared" si="508"/>
        <v>0</v>
      </c>
      <c r="M1438" s="70">
        <v>0</v>
      </c>
      <c r="N1438" s="70">
        <v>0</v>
      </c>
      <c r="O1438" s="407">
        <f t="shared" si="509"/>
        <v>0</v>
      </c>
      <c r="P1438" s="407">
        <f t="shared" si="510"/>
        <v>0</v>
      </c>
      <c r="Q1438" s="72" t="s">
        <v>54</v>
      </c>
      <c r="R1438" s="523"/>
      <c r="S1438" s="72"/>
      <c r="T1438" s="128" t="s">
        <v>229</v>
      </c>
      <c r="U1438" s="76"/>
    </row>
    <row r="1439" spans="1:21" s="45" customFormat="1" hidden="1">
      <c r="A1439" s="76"/>
      <c r="B1439" s="445">
        <v>2014</v>
      </c>
      <c r="C1439" s="142">
        <v>8300</v>
      </c>
      <c r="D1439" s="445">
        <v>7</v>
      </c>
      <c r="E1439" s="445">
        <v>5000</v>
      </c>
      <c r="F1439" s="445">
        <v>5100</v>
      </c>
      <c r="G1439" s="445">
        <v>512</v>
      </c>
      <c r="H1439" s="445">
        <v>6</v>
      </c>
      <c r="I1439" s="462" t="s">
        <v>827</v>
      </c>
      <c r="J1439" s="70">
        <v>0</v>
      </c>
      <c r="K1439" s="70">
        <v>0</v>
      </c>
      <c r="L1439" s="407">
        <f t="shared" si="508"/>
        <v>0</v>
      </c>
      <c r="M1439" s="70">
        <v>0</v>
      </c>
      <c r="N1439" s="70">
        <v>0</v>
      </c>
      <c r="O1439" s="407">
        <f t="shared" si="509"/>
        <v>0</v>
      </c>
      <c r="P1439" s="407">
        <f t="shared" si="510"/>
        <v>0</v>
      </c>
      <c r="Q1439" s="72" t="s">
        <v>54</v>
      </c>
      <c r="R1439" s="523"/>
      <c r="S1439" s="72"/>
      <c r="T1439" s="128" t="s">
        <v>229</v>
      </c>
      <c r="U1439" s="76"/>
    </row>
    <row r="1440" spans="1:21" s="45" customFormat="1" hidden="1">
      <c r="A1440" s="76"/>
      <c r="B1440" s="445">
        <v>2014</v>
      </c>
      <c r="C1440" s="142">
        <v>8300</v>
      </c>
      <c r="D1440" s="445">
        <v>7</v>
      </c>
      <c r="E1440" s="445">
        <v>5000</v>
      </c>
      <c r="F1440" s="445">
        <v>5100</v>
      </c>
      <c r="G1440" s="445">
        <v>512</v>
      </c>
      <c r="H1440" s="445">
        <v>7</v>
      </c>
      <c r="I1440" s="462" t="s">
        <v>525</v>
      </c>
      <c r="J1440" s="70">
        <v>0</v>
      </c>
      <c r="K1440" s="70">
        <v>0</v>
      </c>
      <c r="L1440" s="407">
        <f t="shared" si="508"/>
        <v>0</v>
      </c>
      <c r="M1440" s="70">
        <v>0</v>
      </c>
      <c r="N1440" s="70">
        <v>0</v>
      </c>
      <c r="O1440" s="407">
        <f t="shared" si="509"/>
        <v>0</v>
      </c>
      <c r="P1440" s="407">
        <f t="shared" si="510"/>
        <v>0</v>
      </c>
      <c r="Q1440" s="72" t="s">
        <v>54</v>
      </c>
      <c r="R1440" s="523"/>
      <c r="S1440" s="72"/>
      <c r="T1440" s="128" t="s">
        <v>229</v>
      </c>
      <c r="U1440" s="76"/>
    </row>
    <row r="1441" spans="1:21" s="45" customFormat="1" hidden="1">
      <c r="A1441" s="76"/>
      <c r="B1441" s="445">
        <v>2014</v>
      </c>
      <c r="C1441" s="142">
        <v>8300</v>
      </c>
      <c r="D1441" s="445">
        <v>7</v>
      </c>
      <c r="E1441" s="445">
        <v>5000</v>
      </c>
      <c r="F1441" s="445">
        <v>5100</v>
      </c>
      <c r="G1441" s="445">
        <v>512</v>
      </c>
      <c r="H1441" s="445">
        <v>8</v>
      </c>
      <c r="I1441" s="462" t="s">
        <v>828</v>
      </c>
      <c r="J1441" s="70">
        <v>0</v>
      </c>
      <c r="K1441" s="70">
        <v>0</v>
      </c>
      <c r="L1441" s="407">
        <f t="shared" si="508"/>
        <v>0</v>
      </c>
      <c r="M1441" s="70">
        <v>0</v>
      </c>
      <c r="N1441" s="70">
        <v>0</v>
      </c>
      <c r="O1441" s="407">
        <f t="shared" si="509"/>
        <v>0</v>
      </c>
      <c r="P1441" s="407">
        <f t="shared" si="510"/>
        <v>0</v>
      </c>
      <c r="Q1441" s="72" t="s">
        <v>54</v>
      </c>
      <c r="R1441" s="523"/>
      <c r="S1441" s="72"/>
      <c r="T1441" s="128" t="s">
        <v>229</v>
      </c>
      <c r="U1441" s="76"/>
    </row>
    <row r="1442" spans="1:21" s="45" customFormat="1" hidden="1">
      <c r="A1442" s="76"/>
      <c r="B1442" s="445">
        <v>2014</v>
      </c>
      <c r="C1442" s="142">
        <v>8300</v>
      </c>
      <c r="D1442" s="445">
        <v>7</v>
      </c>
      <c r="E1442" s="445">
        <v>5000</v>
      </c>
      <c r="F1442" s="445">
        <v>5100</v>
      </c>
      <c r="G1442" s="445">
        <v>512</v>
      </c>
      <c r="H1442" s="445">
        <v>9</v>
      </c>
      <c r="I1442" s="462" t="s">
        <v>829</v>
      </c>
      <c r="J1442" s="70">
        <v>0</v>
      </c>
      <c r="K1442" s="70">
        <v>0</v>
      </c>
      <c r="L1442" s="407">
        <f t="shared" si="508"/>
        <v>0</v>
      </c>
      <c r="M1442" s="70">
        <v>0</v>
      </c>
      <c r="N1442" s="70">
        <v>0</v>
      </c>
      <c r="O1442" s="407">
        <f t="shared" si="509"/>
        <v>0</v>
      </c>
      <c r="P1442" s="407">
        <f t="shared" si="510"/>
        <v>0</v>
      </c>
      <c r="Q1442" s="72" t="s">
        <v>54</v>
      </c>
      <c r="R1442" s="523"/>
      <c r="S1442" s="72"/>
      <c r="T1442" s="128" t="s">
        <v>229</v>
      </c>
      <c r="U1442" s="76"/>
    </row>
    <row r="1443" spans="1:21" s="45" customFormat="1" hidden="1">
      <c r="A1443" s="76"/>
      <c r="B1443" s="445">
        <v>2014</v>
      </c>
      <c r="C1443" s="142">
        <v>8300</v>
      </c>
      <c r="D1443" s="445">
        <v>7</v>
      </c>
      <c r="E1443" s="445">
        <v>5000</v>
      </c>
      <c r="F1443" s="445">
        <v>5100</v>
      </c>
      <c r="G1443" s="445">
        <v>512</v>
      </c>
      <c r="H1443" s="445">
        <v>10</v>
      </c>
      <c r="I1443" s="462" t="s">
        <v>830</v>
      </c>
      <c r="J1443" s="70">
        <v>0</v>
      </c>
      <c r="K1443" s="70">
        <v>0</v>
      </c>
      <c r="L1443" s="407">
        <f t="shared" si="508"/>
        <v>0</v>
      </c>
      <c r="M1443" s="70">
        <v>0</v>
      </c>
      <c r="N1443" s="70">
        <v>0</v>
      </c>
      <c r="O1443" s="407">
        <f t="shared" si="509"/>
        <v>0</v>
      </c>
      <c r="P1443" s="407">
        <f t="shared" si="510"/>
        <v>0</v>
      </c>
      <c r="Q1443" s="72" t="s">
        <v>54</v>
      </c>
      <c r="R1443" s="523"/>
      <c r="S1443" s="72"/>
      <c r="T1443" s="128" t="s">
        <v>229</v>
      </c>
      <c r="U1443" s="76"/>
    </row>
    <row r="1444" spans="1:21" s="45" customFormat="1" hidden="1">
      <c r="A1444" s="76"/>
      <c r="B1444" s="445">
        <v>2014</v>
      </c>
      <c r="C1444" s="142">
        <v>8300</v>
      </c>
      <c r="D1444" s="445">
        <v>7</v>
      </c>
      <c r="E1444" s="445">
        <v>5000</v>
      </c>
      <c r="F1444" s="445">
        <v>5100</v>
      </c>
      <c r="G1444" s="445">
        <v>512</v>
      </c>
      <c r="H1444" s="445">
        <v>11</v>
      </c>
      <c r="I1444" s="462" t="s">
        <v>526</v>
      </c>
      <c r="J1444" s="70">
        <v>0</v>
      </c>
      <c r="K1444" s="70">
        <v>0</v>
      </c>
      <c r="L1444" s="407">
        <f t="shared" si="508"/>
        <v>0</v>
      </c>
      <c r="M1444" s="70">
        <v>0</v>
      </c>
      <c r="N1444" s="70">
        <v>0</v>
      </c>
      <c r="O1444" s="407">
        <f t="shared" si="509"/>
        <v>0</v>
      </c>
      <c r="P1444" s="407">
        <f t="shared" si="510"/>
        <v>0</v>
      </c>
      <c r="Q1444" s="72" t="s">
        <v>54</v>
      </c>
      <c r="R1444" s="523"/>
      <c r="S1444" s="72"/>
      <c r="T1444" s="128" t="s">
        <v>229</v>
      </c>
      <c r="U1444" s="76"/>
    </row>
    <row r="1445" spans="1:21" s="45" customFormat="1" hidden="1">
      <c r="A1445" s="76"/>
      <c r="B1445" s="445">
        <v>2014</v>
      </c>
      <c r="C1445" s="142">
        <v>8300</v>
      </c>
      <c r="D1445" s="445">
        <v>7</v>
      </c>
      <c r="E1445" s="445">
        <v>5000</v>
      </c>
      <c r="F1445" s="445">
        <v>5100</v>
      </c>
      <c r="G1445" s="445">
        <v>512</v>
      </c>
      <c r="H1445" s="445">
        <v>12</v>
      </c>
      <c r="I1445" s="462" t="s">
        <v>831</v>
      </c>
      <c r="J1445" s="70">
        <v>0</v>
      </c>
      <c r="K1445" s="70">
        <v>0</v>
      </c>
      <c r="L1445" s="407">
        <f t="shared" si="508"/>
        <v>0</v>
      </c>
      <c r="M1445" s="70">
        <v>0</v>
      </c>
      <c r="N1445" s="70">
        <v>0</v>
      </c>
      <c r="O1445" s="407">
        <f t="shared" si="509"/>
        <v>0</v>
      </c>
      <c r="P1445" s="407">
        <f t="shared" si="510"/>
        <v>0</v>
      </c>
      <c r="Q1445" s="72" t="s">
        <v>54</v>
      </c>
      <c r="R1445" s="523"/>
      <c r="S1445" s="72"/>
      <c r="T1445" s="128" t="s">
        <v>229</v>
      </c>
      <c r="U1445" s="76"/>
    </row>
    <row r="1446" spans="1:21" s="45" customFormat="1" hidden="1">
      <c r="A1446" s="76"/>
      <c r="B1446" s="445">
        <v>2014</v>
      </c>
      <c r="C1446" s="142">
        <v>8300</v>
      </c>
      <c r="D1446" s="445">
        <v>7</v>
      </c>
      <c r="E1446" s="445">
        <v>5000</v>
      </c>
      <c r="F1446" s="445">
        <v>5100</v>
      </c>
      <c r="G1446" s="445">
        <v>512</v>
      </c>
      <c r="H1446" s="445">
        <v>13</v>
      </c>
      <c r="I1446" s="462" t="s">
        <v>528</v>
      </c>
      <c r="J1446" s="70">
        <v>0</v>
      </c>
      <c r="K1446" s="70">
        <v>0</v>
      </c>
      <c r="L1446" s="407">
        <f t="shared" si="508"/>
        <v>0</v>
      </c>
      <c r="M1446" s="70">
        <v>0</v>
      </c>
      <c r="N1446" s="70">
        <v>0</v>
      </c>
      <c r="O1446" s="407">
        <f t="shared" si="509"/>
        <v>0</v>
      </c>
      <c r="P1446" s="407">
        <f t="shared" si="510"/>
        <v>0</v>
      </c>
      <c r="Q1446" s="72" t="s">
        <v>54</v>
      </c>
      <c r="R1446" s="523"/>
      <c r="S1446" s="72"/>
      <c r="T1446" s="128" t="s">
        <v>229</v>
      </c>
      <c r="U1446" s="76"/>
    </row>
    <row r="1447" spans="1:21" s="45" customFormat="1" hidden="1">
      <c r="A1447" s="76"/>
      <c r="B1447" s="445">
        <v>2014</v>
      </c>
      <c r="C1447" s="142">
        <v>8300</v>
      </c>
      <c r="D1447" s="445">
        <v>7</v>
      </c>
      <c r="E1447" s="445">
        <v>5000</v>
      </c>
      <c r="F1447" s="445">
        <v>5100</v>
      </c>
      <c r="G1447" s="445">
        <v>512</v>
      </c>
      <c r="H1447" s="445">
        <v>14</v>
      </c>
      <c r="I1447" s="462" t="s">
        <v>832</v>
      </c>
      <c r="J1447" s="70">
        <v>0</v>
      </c>
      <c r="K1447" s="70">
        <v>0</v>
      </c>
      <c r="L1447" s="407">
        <f t="shared" si="508"/>
        <v>0</v>
      </c>
      <c r="M1447" s="70">
        <v>0</v>
      </c>
      <c r="N1447" s="70">
        <v>0</v>
      </c>
      <c r="O1447" s="407">
        <f t="shared" si="509"/>
        <v>0</v>
      </c>
      <c r="P1447" s="407">
        <f t="shared" si="510"/>
        <v>0</v>
      </c>
      <c r="Q1447" s="72" t="s">
        <v>54</v>
      </c>
      <c r="R1447" s="523"/>
      <c r="S1447" s="72"/>
      <c r="T1447" s="128" t="s">
        <v>229</v>
      </c>
      <c r="U1447" s="76"/>
    </row>
    <row r="1448" spans="1:21" s="45" customFormat="1" hidden="1">
      <c r="A1448" s="76"/>
      <c r="B1448" s="308">
        <v>2014</v>
      </c>
      <c r="C1448" s="145">
        <v>8300</v>
      </c>
      <c r="D1448" s="308">
        <v>7</v>
      </c>
      <c r="E1448" s="308">
        <v>5000</v>
      </c>
      <c r="F1448" s="308">
        <v>5100</v>
      </c>
      <c r="G1448" s="308">
        <v>512</v>
      </c>
      <c r="H1448" s="308">
        <v>15</v>
      </c>
      <c r="I1448" s="462" t="s">
        <v>833</v>
      </c>
      <c r="J1448" s="70">
        <v>0</v>
      </c>
      <c r="K1448" s="70">
        <v>0</v>
      </c>
      <c r="L1448" s="407">
        <f>J1448+K1448</f>
        <v>0</v>
      </c>
      <c r="M1448" s="70">
        <v>0</v>
      </c>
      <c r="N1448" s="70">
        <v>0</v>
      </c>
      <c r="O1448" s="407">
        <f>+M1448+N1448</f>
        <v>0</v>
      </c>
      <c r="P1448" s="407">
        <f>+L1448+O1448</f>
        <v>0</v>
      </c>
      <c r="Q1448" s="72" t="s">
        <v>54</v>
      </c>
      <c r="R1448" s="523"/>
      <c r="S1448" s="72"/>
      <c r="T1448" s="128" t="s">
        <v>229</v>
      </c>
      <c r="U1448" s="76"/>
    </row>
    <row r="1449" spans="1:21" s="79" customFormat="1" hidden="1">
      <c r="A1449" s="76"/>
      <c r="B1449" s="100">
        <v>2014</v>
      </c>
      <c r="C1449" s="245">
        <v>8300</v>
      </c>
      <c r="D1449" s="100">
        <v>7</v>
      </c>
      <c r="E1449" s="100">
        <v>5000</v>
      </c>
      <c r="F1449" s="100">
        <v>5100</v>
      </c>
      <c r="G1449" s="100">
        <v>515</v>
      </c>
      <c r="H1449" s="100"/>
      <c r="I1449" s="233" t="s">
        <v>168</v>
      </c>
      <c r="J1449" s="171">
        <f>SUM(J1450:J1464)</f>
        <v>0</v>
      </c>
      <c r="K1449" s="171">
        <f t="shared" ref="K1449:P1449" si="511">SUM(K1450:K1464)</f>
        <v>0</v>
      </c>
      <c r="L1449" s="171">
        <f t="shared" si="511"/>
        <v>0</v>
      </c>
      <c r="M1449" s="171">
        <f t="shared" si="511"/>
        <v>0</v>
      </c>
      <c r="N1449" s="171">
        <f t="shared" si="511"/>
        <v>0</v>
      </c>
      <c r="O1449" s="171">
        <f t="shared" si="511"/>
        <v>0</v>
      </c>
      <c r="P1449" s="171">
        <f t="shared" si="511"/>
        <v>0</v>
      </c>
      <c r="Q1449" s="171"/>
      <c r="R1449" s="405"/>
      <c r="S1449" s="171"/>
      <c r="T1449" s="63"/>
      <c r="U1449" s="76"/>
    </row>
    <row r="1450" spans="1:21" s="45" customFormat="1" hidden="1">
      <c r="A1450" s="76"/>
      <c r="B1450" s="445">
        <v>2014</v>
      </c>
      <c r="C1450" s="142">
        <v>8300</v>
      </c>
      <c r="D1450" s="445">
        <v>7</v>
      </c>
      <c r="E1450" s="445">
        <v>5000</v>
      </c>
      <c r="F1450" s="445">
        <v>5100</v>
      </c>
      <c r="G1450" s="445">
        <v>515</v>
      </c>
      <c r="H1450" s="445">
        <v>1</v>
      </c>
      <c r="I1450" s="462" t="s">
        <v>171</v>
      </c>
      <c r="J1450" s="70">
        <v>0</v>
      </c>
      <c r="K1450" s="70">
        <v>0</v>
      </c>
      <c r="L1450" s="407">
        <f t="shared" ref="L1450:L1464" si="512">J1450+K1450</f>
        <v>0</v>
      </c>
      <c r="M1450" s="70">
        <v>0</v>
      </c>
      <c r="N1450" s="70">
        <v>0</v>
      </c>
      <c r="O1450" s="407">
        <f t="shared" ref="O1450:O1464" si="513">+M1450+N1450</f>
        <v>0</v>
      </c>
      <c r="P1450" s="407">
        <f t="shared" ref="P1450:P1464" si="514">+L1450+O1450</f>
        <v>0</v>
      </c>
      <c r="Q1450" s="72" t="s">
        <v>54</v>
      </c>
      <c r="R1450" s="71"/>
      <c r="S1450" s="72"/>
      <c r="T1450" s="128" t="s">
        <v>229</v>
      </c>
      <c r="U1450" s="76"/>
    </row>
    <row r="1451" spans="1:21" s="45" customFormat="1" hidden="1">
      <c r="A1451" s="76"/>
      <c r="B1451" s="445">
        <v>2014</v>
      </c>
      <c r="C1451" s="142">
        <v>8300</v>
      </c>
      <c r="D1451" s="445">
        <v>7</v>
      </c>
      <c r="E1451" s="445">
        <v>5000</v>
      </c>
      <c r="F1451" s="445">
        <v>5100</v>
      </c>
      <c r="G1451" s="445">
        <v>515</v>
      </c>
      <c r="H1451" s="445">
        <v>2</v>
      </c>
      <c r="I1451" s="462" t="s">
        <v>172</v>
      </c>
      <c r="J1451" s="70">
        <v>0</v>
      </c>
      <c r="K1451" s="70">
        <v>0</v>
      </c>
      <c r="L1451" s="407">
        <f t="shared" si="512"/>
        <v>0</v>
      </c>
      <c r="M1451" s="70">
        <v>0</v>
      </c>
      <c r="N1451" s="70">
        <v>0</v>
      </c>
      <c r="O1451" s="407">
        <f t="shared" si="513"/>
        <v>0</v>
      </c>
      <c r="P1451" s="407">
        <f t="shared" si="514"/>
        <v>0</v>
      </c>
      <c r="Q1451" s="72" t="s">
        <v>54</v>
      </c>
      <c r="R1451" s="71"/>
      <c r="S1451" s="72"/>
      <c r="T1451" s="128" t="s">
        <v>229</v>
      </c>
      <c r="U1451" s="76"/>
    </row>
    <row r="1452" spans="1:21" s="45" customFormat="1" hidden="1">
      <c r="A1452" s="76"/>
      <c r="B1452" s="445">
        <v>2014</v>
      </c>
      <c r="C1452" s="142">
        <v>8300</v>
      </c>
      <c r="D1452" s="445">
        <v>7</v>
      </c>
      <c r="E1452" s="445">
        <v>5000</v>
      </c>
      <c r="F1452" s="445">
        <v>5100</v>
      </c>
      <c r="G1452" s="445">
        <v>515</v>
      </c>
      <c r="H1452" s="445">
        <v>3</v>
      </c>
      <c r="I1452" s="462" t="s">
        <v>834</v>
      </c>
      <c r="J1452" s="70">
        <v>0</v>
      </c>
      <c r="K1452" s="70">
        <v>0</v>
      </c>
      <c r="L1452" s="407">
        <f t="shared" si="512"/>
        <v>0</v>
      </c>
      <c r="M1452" s="70">
        <v>0</v>
      </c>
      <c r="N1452" s="70">
        <v>0</v>
      </c>
      <c r="O1452" s="407">
        <f t="shared" si="513"/>
        <v>0</v>
      </c>
      <c r="P1452" s="407">
        <f t="shared" si="514"/>
        <v>0</v>
      </c>
      <c r="Q1452" s="72" t="s">
        <v>54</v>
      </c>
      <c r="R1452" s="71"/>
      <c r="S1452" s="72"/>
      <c r="T1452" s="128" t="s">
        <v>229</v>
      </c>
      <c r="U1452" s="76"/>
    </row>
    <row r="1453" spans="1:21" s="45" customFormat="1" hidden="1">
      <c r="A1453" s="76"/>
      <c r="B1453" s="445">
        <v>2014</v>
      </c>
      <c r="C1453" s="142">
        <v>8300</v>
      </c>
      <c r="D1453" s="445">
        <v>7</v>
      </c>
      <c r="E1453" s="445">
        <v>5000</v>
      </c>
      <c r="F1453" s="445">
        <v>5100</v>
      </c>
      <c r="G1453" s="445">
        <v>515</v>
      </c>
      <c r="H1453" s="445">
        <v>4</v>
      </c>
      <c r="I1453" s="462" t="s">
        <v>835</v>
      </c>
      <c r="J1453" s="70">
        <v>0</v>
      </c>
      <c r="K1453" s="70">
        <v>0</v>
      </c>
      <c r="L1453" s="407">
        <f t="shared" si="512"/>
        <v>0</v>
      </c>
      <c r="M1453" s="70">
        <v>0</v>
      </c>
      <c r="N1453" s="70">
        <v>0</v>
      </c>
      <c r="O1453" s="407">
        <f t="shared" si="513"/>
        <v>0</v>
      </c>
      <c r="P1453" s="407">
        <f t="shared" si="514"/>
        <v>0</v>
      </c>
      <c r="Q1453" s="72" t="s">
        <v>54</v>
      </c>
      <c r="R1453" s="71"/>
      <c r="S1453" s="72"/>
      <c r="T1453" s="128" t="s">
        <v>229</v>
      </c>
      <c r="U1453" s="76"/>
    </row>
    <row r="1454" spans="1:21" s="45" customFormat="1" hidden="1">
      <c r="A1454" s="76"/>
      <c r="B1454" s="445">
        <v>2014</v>
      </c>
      <c r="C1454" s="142">
        <v>8300</v>
      </c>
      <c r="D1454" s="445">
        <v>7</v>
      </c>
      <c r="E1454" s="445">
        <v>5000</v>
      </c>
      <c r="F1454" s="445">
        <v>5100</v>
      </c>
      <c r="G1454" s="445">
        <v>515</v>
      </c>
      <c r="H1454" s="445">
        <v>5</v>
      </c>
      <c r="I1454" s="462" t="s">
        <v>836</v>
      </c>
      <c r="J1454" s="70">
        <v>0</v>
      </c>
      <c r="K1454" s="70">
        <v>0</v>
      </c>
      <c r="L1454" s="407">
        <f t="shared" si="512"/>
        <v>0</v>
      </c>
      <c r="M1454" s="70">
        <v>0</v>
      </c>
      <c r="N1454" s="70">
        <v>0</v>
      </c>
      <c r="O1454" s="407">
        <f t="shared" si="513"/>
        <v>0</v>
      </c>
      <c r="P1454" s="407">
        <f t="shared" si="514"/>
        <v>0</v>
      </c>
      <c r="Q1454" s="72" t="s">
        <v>54</v>
      </c>
      <c r="R1454" s="71"/>
      <c r="S1454" s="72"/>
      <c r="T1454" s="128" t="s">
        <v>229</v>
      </c>
      <c r="U1454" s="76"/>
    </row>
    <row r="1455" spans="1:21" s="45" customFormat="1" hidden="1">
      <c r="A1455" s="76"/>
      <c r="B1455" s="445">
        <v>2014</v>
      </c>
      <c r="C1455" s="142">
        <v>8300</v>
      </c>
      <c r="D1455" s="445">
        <v>7</v>
      </c>
      <c r="E1455" s="445">
        <v>5000</v>
      </c>
      <c r="F1455" s="445">
        <v>5100</v>
      </c>
      <c r="G1455" s="445">
        <v>515</v>
      </c>
      <c r="H1455" s="445">
        <v>6</v>
      </c>
      <c r="I1455" s="462" t="s">
        <v>532</v>
      </c>
      <c r="J1455" s="70">
        <v>0</v>
      </c>
      <c r="K1455" s="70">
        <v>0</v>
      </c>
      <c r="L1455" s="407">
        <f t="shared" si="512"/>
        <v>0</v>
      </c>
      <c r="M1455" s="70">
        <v>0</v>
      </c>
      <c r="N1455" s="70">
        <v>0</v>
      </c>
      <c r="O1455" s="407">
        <f t="shared" si="513"/>
        <v>0</v>
      </c>
      <c r="P1455" s="407">
        <f t="shared" si="514"/>
        <v>0</v>
      </c>
      <c r="Q1455" s="72" t="s">
        <v>54</v>
      </c>
      <c r="R1455" s="71"/>
      <c r="S1455" s="72"/>
      <c r="T1455" s="128" t="s">
        <v>229</v>
      </c>
      <c r="U1455" s="76"/>
    </row>
    <row r="1456" spans="1:21" s="45" customFormat="1" hidden="1">
      <c r="A1456" s="76"/>
      <c r="B1456" s="445">
        <v>2014</v>
      </c>
      <c r="C1456" s="142">
        <v>8300</v>
      </c>
      <c r="D1456" s="445">
        <v>7</v>
      </c>
      <c r="E1456" s="445">
        <v>5000</v>
      </c>
      <c r="F1456" s="445">
        <v>5100</v>
      </c>
      <c r="G1456" s="445">
        <v>515</v>
      </c>
      <c r="H1456" s="445">
        <v>7</v>
      </c>
      <c r="I1456" s="462" t="s">
        <v>174</v>
      </c>
      <c r="J1456" s="70">
        <v>0</v>
      </c>
      <c r="K1456" s="70">
        <v>0</v>
      </c>
      <c r="L1456" s="407">
        <f t="shared" si="512"/>
        <v>0</v>
      </c>
      <c r="M1456" s="70">
        <v>0</v>
      </c>
      <c r="N1456" s="70">
        <v>0</v>
      </c>
      <c r="O1456" s="407">
        <f t="shared" si="513"/>
        <v>0</v>
      </c>
      <c r="P1456" s="407">
        <f t="shared" si="514"/>
        <v>0</v>
      </c>
      <c r="Q1456" s="72" t="s">
        <v>54</v>
      </c>
      <c r="R1456" s="71"/>
      <c r="S1456" s="72"/>
      <c r="T1456" s="128" t="s">
        <v>229</v>
      </c>
      <c r="U1456" s="76"/>
    </row>
    <row r="1457" spans="1:21" s="45" customFormat="1" hidden="1">
      <c r="A1457" s="76"/>
      <c r="B1457" s="445">
        <v>2014</v>
      </c>
      <c r="C1457" s="142">
        <v>8300</v>
      </c>
      <c r="D1457" s="445">
        <v>7</v>
      </c>
      <c r="E1457" s="445">
        <v>5000</v>
      </c>
      <c r="F1457" s="445">
        <v>5100</v>
      </c>
      <c r="G1457" s="445">
        <v>515</v>
      </c>
      <c r="H1457" s="445">
        <v>8</v>
      </c>
      <c r="I1457" s="462" t="s">
        <v>175</v>
      </c>
      <c r="J1457" s="70">
        <v>0</v>
      </c>
      <c r="K1457" s="70">
        <v>0</v>
      </c>
      <c r="L1457" s="407">
        <f t="shared" si="512"/>
        <v>0</v>
      </c>
      <c r="M1457" s="70">
        <v>0</v>
      </c>
      <c r="N1457" s="70">
        <v>0</v>
      </c>
      <c r="O1457" s="407">
        <f t="shared" si="513"/>
        <v>0</v>
      </c>
      <c r="P1457" s="407">
        <f t="shared" si="514"/>
        <v>0</v>
      </c>
      <c r="Q1457" s="72" t="s">
        <v>54</v>
      </c>
      <c r="R1457" s="71"/>
      <c r="S1457" s="72"/>
      <c r="T1457" s="128" t="s">
        <v>229</v>
      </c>
      <c r="U1457" s="76"/>
    </row>
    <row r="1458" spans="1:21" s="45" customFormat="1" hidden="1">
      <c r="A1458" s="76"/>
      <c r="B1458" s="445">
        <v>2014</v>
      </c>
      <c r="C1458" s="142">
        <v>8300</v>
      </c>
      <c r="D1458" s="445">
        <v>7</v>
      </c>
      <c r="E1458" s="445">
        <v>5000</v>
      </c>
      <c r="F1458" s="445">
        <v>5100</v>
      </c>
      <c r="G1458" s="445">
        <v>515</v>
      </c>
      <c r="H1458" s="445">
        <v>9</v>
      </c>
      <c r="I1458" s="462" t="s">
        <v>176</v>
      </c>
      <c r="J1458" s="70">
        <v>0</v>
      </c>
      <c r="K1458" s="70">
        <v>0</v>
      </c>
      <c r="L1458" s="407">
        <f t="shared" si="512"/>
        <v>0</v>
      </c>
      <c r="M1458" s="70">
        <v>0</v>
      </c>
      <c r="N1458" s="70">
        <v>0</v>
      </c>
      <c r="O1458" s="407">
        <f t="shared" si="513"/>
        <v>0</v>
      </c>
      <c r="P1458" s="407">
        <f t="shared" si="514"/>
        <v>0</v>
      </c>
      <c r="Q1458" s="72" t="s">
        <v>54</v>
      </c>
      <c r="R1458" s="71"/>
      <c r="S1458" s="72"/>
      <c r="T1458" s="128" t="s">
        <v>229</v>
      </c>
      <c r="U1458" s="76"/>
    </row>
    <row r="1459" spans="1:21" s="45" customFormat="1" hidden="1">
      <c r="A1459" s="76"/>
      <c r="B1459" s="445">
        <v>2014</v>
      </c>
      <c r="C1459" s="142">
        <v>8300</v>
      </c>
      <c r="D1459" s="445">
        <v>7</v>
      </c>
      <c r="E1459" s="445">
        <v>5000</v>
      </c>
      <c r="F1459" s="445">
        <v>5100</v>
      </c>
      <c r="G1459" s="445">
        <v>515</v>
      </c>
      <c r="H1459" s="445">
        <v>10</v>
      </c>
      <c r="I1459" s="462" t="s">
        <v>837</v>
      </c>
      <c r="J1459" s="70">
        <v>0</v>
      </c>
      <c r="K1459" s="70">
        <v>0</v>
      </c>
      <c r="L1459" s="407">
        <f t="shared" si="512"/>
        <v>0</v>
      </c>
      <c r="M1459" s="70">
        <v>0</v>
      </c>
      <c r="N1459" s="70">
        <v>0</v>
      </c>
      <c r="O1459" s="407">
        <f t="shared" si="513"/>
        <v>0</v>
      </c>
      <c r="P1459" s="407">
        <f t="shared" si="514"/>
        <v>0</v>
      </c>
      <c r="Q1459" s="72" t="s">
        <v>54</v>
      </c>
      <c r="R1459" s="71"/>
      <c r="S1459" s="72"/>
      <c r="T1459" s="128" t="s">
        <v>229</v>
      </c>
      <c r="U1459" s="76"/>
    </row>
    <row r="1460" spans="1:21" s="45" customFormat="1" hidden="1">
      <c r="A1460" s="76"/>
      <c r="B1460" s="445">
        <v>2014</v>
      </c>
      <c r="C1460" s="142">
        <v>8300</v>
      </c>
      <c r="D1460" s="445">
        <v>7</v>
      </c>
      <c r="E1460" s="445">
        <v>5000</v>
      </c>
      <c r="F1460" s="445">
        <v>5100</v>
      </c>
      <c r="G1460" s="445">
        <v>515</v>
      </c>
      <c r="H1460" s="445">
        <v>11</v>
      </c>
      <c r="I1460" s="462" t="s">
        <v>838</v>
      </c>
      <c r="J1460" s="70">
        <v>0</v>
      </c>
      <c r="K1460" s="70">
        <v>0</v>
      </c>
      <c r="L1460" s="407">
        <f t="shared" si="512"/>
        <v>0</v>
      </c>
      <c r="M1460" s="70">
        <v>0</v>
      </c>
      <c r="N1460" s="70">
        <v>0</v>
      </c>
      <c r="O1460" s="407">
        <f t="shared" si="513"/>
        <v>0</v>
      </c>
      <c r="P1460" s="407">
        <f t="shared" si="514"/>
        <v>0</v>
      </c>
      <c r="Q1460" s="72" t="s">
        <v>54</v>
      </c>
      <c r="R1460" s="71"/>
      <c r="S1460" s="72"/>
      <c r="T1460" s="128" t="s">
        <v>229</v>
      </c>
      <c r="U1460" s="76"/>
    </row>
    <row r="1461" spans="1:21" s="45" customFormat="1" hidden="1">
      <c r="A1461" s="76"/>
      <c r="B1461" s="445">
        <v>2014</v>
      </c>
      <c r="C1461" s="142">
        <v>8300</v>
      </c>
      <c r="D1461" s="445">
        <v>7</v>
      </c>
      <c r="E1461" s="445">
        <v>5000</v>
      </c>
      <c r="F1461" s="445">
        <v>5100</v>
      </c>
      <c r="G1461" s="445">
        <v>515</v>
      </c>
      <c r="H1461" s="308">
        <v>12</v>
      </c>
      <c r="I1461" s="462" t="s">
        <v>310</v>
      </c>
      <c r="J1461" s="70">
        <v>0</v>
      </c>
      <c r="K1461" s="70">
        <v>0</v>
      </c>
      <c r="L1461" s="407">
        <f t="shared" si="512"/>
        <v>0</v>
      </c>
      <c r="M1461" s="70">
        <v>0</v>
      </c>
      <c r="N1461" s="70">
        <v>0</v>
      </c>
      <c r="O1461" s="407">
        <f t="shared" si="513"/>
        <v>0</v>
      </c>
      <c r="P1461" s="407">
        <f t="shared" si="514"/>
        <v>0</v>
      </c>
      <c r="Q1461" s="72" t="s">
        <v>54</v>
      </c>
      <c r="R1461" s="71"/>
      <c r="S1461" s="72"/>
      <c r="T1461" s="128" t="s">
        <v>229</v>
      </c>
      <c r="U1461" s="76"/>
    </row>
    <row r="1462" spans="1:21" s="45" customFormat="1" hidden="1">
      <c r="A1462" s="76"/>
      <c r="B1462" s="445">
        <v>2014</v>
      </c>
      <c r="C1462" s="142">
        <v>8300</v>
      </c>
      <c r="D1462" s="445">
        <v>7</v>
      </c>
      <c r="E1462" s="445">
        <v>5000</v>
      </c>
      <c r="F1462" s="445">
        <v>5100</v>
      </c>
      <c r="G1462" s="445">
        <v>515</v>
      </c>
      <c r="H1462" s="308">
        <v>13</v>
      </c>
      <c r="I1462" s="462" t="s">
        <v>839</v>
      </c>
      <c r="J1462" s="70">
        <v>0</v>
      </c>
      <c r="K1462" s="70">
        <v>0</v>
      </c>
      <c r="L1462" s="407">
        <f t="shared" si="512"/>
        <v>0</v>
      </c>
      <c r="M1462" s="70">
        <v>0</v>
      </c>
      <c r="N1462" s="70">
        <v>0</v>
      </c>
      <c r="O1462" s="407">
        <f t="shared" si="513"/>
        <v>0</v>
      </c>
      <c r="P1462" s="407">
        <f t="shared" si="514"/>
        <v>0</v>
      </c>
      <c r="Q1462" s="72" t="s">
        <v>54</v>
      </c>
      <c r="R1462" s="71"/>
      <c r="S1462" s="72"/>
      <c r="T1462" s="128" t="s">
        <v>229</v>
      </c>
      <c r="U1462" s="76"/>
    </row>
    <row r="1463" spans="1:21" s="45" customFormat="1" hidden="1">
      <c r="A1463" s="76"/>
      <c r="B1463" s="445">
        <v>2014</v>
      </c>
      <c r="C1463" s="142">
        <v>8300</v>
      </c>
      <c r="D1463" s="445">
        <v>7</v>
      </c>
      <c r="E1463" s="445">
        <v>5000</v>
      </c>
      <c r="F1463" s="445">
        <v>5100</v>
      </c>
      <c r="G1463" s="445">
        <v>515</v>
      </c>
      <c r="H1463" s="308">
        <v>14</v>
      </c>
      <c r="I1463" s="462" t="s">
        <v>759</v>
      </c>
      <c r="J1463" s="70">
        <v>0</v>
      </c>
      <c r="K1463" s="70">
        <v>0</v>
      </c>
      <c r="L1463" s="407">
        <f t="shared" si="512"/>
        <v>0</v>
      </c>
      <c r="M1463" s="70">
        <v>0</v>
      </c>
      <c r="N1463" s="70">
        <v>0</v>
      </c>
      <c r="O1463" s="407">
        <f t="shared" si="513"/>
        <v>0</v>
      </c>
      <c r="P1463" s="407">
        <f t="shared" si="514"/>
        <v>0</v>
      </c>
      <c r="Q1463" s="72" t="s">
        <v>54</v>
      </c>
      <c r="R1463" s="71"/>
      <c r="S1463" s="72"/>
      <c r="T1463" s="128" t="s">
        <v>229</v>
      </c>
      <c r="U1463" s="76"/>
    </row>
    <row r="1464" spans="1:21" s="45" customFormat="1" hidden="1">
      <c r="A1464" s="76"/>
      <c r="B1464" s="445">
        <v>2014</v>
      </c>
      <c r="C1464" s="142">
        <v>8300</v>
      </c>
      <c r="D1464" s="445">
        <v>7</v>
      </c>
      <c r="E1464" s="445">
        <v>5000</v>
      </c>
      <c r="F1464" s="445">
        <v>5100</v>
      </c>
      <c r="G1464" s="445">
        <v>515</v>
      </c>
      <c r="H1464" s="308">
        <v>15</v>
      </c>
      <c r="I1464" s="462" t="s">
        <v>178</v>
      </c>
      <c r="J1464" s="70">
        <v>0</v>
      </c>
      <c r="K1464" s="70">
        <v>0</v>
      </c>
      <c r="L1464" s="407">
        <f t="shared" si="512"/>
        <v>0</v>
      </c>
      <c r="M1464" s="70">
        <v>0</v>
      </c>
      <c r="N1464" s="70">
        <v>0</v>
      </c>
      <c r="O1464" s="407">
        <f t="shared" si="513"/>
        <v>0</v>
      </c>
      <c r="P1464" s="407">
        <f t="shared" si="514"/>
        <v>0</v>
      </c>
      <c r="Q1464" s="72" t="s">
        <v>54</v>
      </c>
      <c r="R1464" s="71"/>
      <c r="S1464" s="72"/>
      <c r="T1464" s="128" t="s">
        <v>229</v>
      </c>
      <c r="U1464" s="76"/>
    </row>
    <row r="1465" spans="1:21" s="79" customFormat="1" hidden="1">
      <c r="A1465" s="76"/>
      <c r="B1465" s="100">
        <v>2014</v>
      </c>
      <c r="C1465" s="245">
        <v>8300</v>
      </c>
      <c r="D1465" s="100">
        <v>7</v>
      </c>
      <c r="E1465" s="100">
        <v>5000</v>
      </c>
      <c r="F1465" s="100">
        <v>5100</v>
      </c>
      <c r="G1465" s="100">
        <v>519</v>
      </c>
      <c r="H1465" s="100"/>
      <c r="I1465" s="233" t="s">
        <v>182</v>
      </c>
      <c r="J1465" s="171">
        <f>SUM(J1466:J1475)</f>
        <v>0</v>
      </c>
      <c r="K1465" s="171">
        <f t="shared" ref="K1465:P1465" si="515">SUM(K1466:K1475)</f>
        <v>0</v>
      </c>
      <c r="L1465" s="171">
        <f t="shared" si="515"/>
        <v>0</v>
      </c>
      <c r="M1465" s="171">
        <f t="shared" si="515"/>
        <v>0</v>
      </c>
      <c r="N1465" s="171">
        <f t="shared" si="515"/>
        <v>0</v>
      </c>
      <c r="O1465" s="171">
        <f t="shared" si="515"/>
        <v>0</v>
      </c>
      <c r="P1465" s="171">
        <f t="shared" si="515"/>
        <v>0</v>
      </c>
      <c r="Q1465" s="171"/>
      <c r="R1465" s="405"/>
      <c r="S1465" s="171"/>
      <c r="T1465" s="63"/>
      <c r="U1465" s="76"/>
    </row>
    <row r="1466" spans="1:21" s="45" customFormat="1" hidden="1">
      <c r="A1466" s="76"/>
      <c r="B1466" s="445">
        <v>2014</v>
      </c>
      <c r="C1466" s="142">
        <v>8300</v>
      </c>
      <c r="D1466" s="445">
        <v>7</v>
      </c>
      <c r="E1466" s="445">
        <v>5000</v>
      </c>
      <c r="F1466" s="445">
        <v>5100</v>
      </c>
      <c r="G1466" s="445">
        <v>519</v>
      </c>
      <c r="H1466" s="445">
        <v>1</v>
      </c>
      <c r="I1466" s="462" t="s">
        <v>538</v>
      </c>
      <c r="J1466" s="70">
        <v>0</v>
      </c>
      <c r="K1466" s="70">
        <v>0</v>
      </c>
      <c r="L1466" s="407">
        <f t="shared" ref="L1466:L1475" si="516">J1466+K1466</f>
        <v>0</v>
      </c>
      <c r="M1466" s="70">
        <v>0</v>
      </c>
      <c r="N1466" s="70">
        <v>0</v>
      </c>
      <c r="O1466" s="407">
        <f t="shared" ref="O1466:O1475" si="517">+M1466+N1466</f>
        <v>0</v>
      </c>
      <c r="P1466" s="407">
        <f t="shared" ref="P1466:P1475" si="518">+L1466+O1466</f>
        <v>0</v>
      </c>
      <c r="Q1466" s="72" t="s">
        <v>54</v>
      </c>
      <c r="R1466" s="71"/>
      <c r="S1466" s="72"/>
      <c r="T1466" s="128" t="s">
        <v>229</v>
      </c>
      <c r="U1466" s="76"/>
    </row>
    <row r="1467" spans="1:21" s="45" customFormat="1" hidden="1">
      <c r="A1467" s="76"/>
      <c r="B1467" s="445">
        <v>2014</v>
      </c>
      <c r="C1467" s="142">
        <v>8300</v>
      </c>
      <c r="D1467" s="445">
        <v>7</v>
      </c>
      <c r="E1467" s="445">
        <v>5000</v>
      </c>
      <c r="F1467" s="445">
        <v>5100</v>
      </c>
      <c r="G1467" s="445">
        <v>519</v>
      </c>
      <c r="H1467" s="445">
        <v>2</v>
      </c>
      <c r="I1467" s="462" t="s">
        <v>840</v>
      </c>
      <c r="J1467" s="70">
        <v>0</v>
      </c>
      <c r="K1467" s="70">
        <v>0</v>
      </c>
      <c r="L1467" s="407">
        <f t="shared" si="516"/>
        <v>0</v>
      </c>
      <c r="M1467" s="70">
        <v>0</v>
      </c>
      <c r="N1467" s="70">
        <v>0</v>
      </c>
      <c r="O1467" s="407">
        <f t="shared" si="517"/>
        <v>0</v>
      </c>
      <c r="P1467" s="407">
        <f t="shared" si="518"/>
        <v>0</v>
      </c>
      <c r="Q1467" s="72" t="s">
        <v>54</v>
      </c>
      <c r="R1467" s="71"/>
      <c r="S1467" s="72"/>
      <c r="T1467" s="128" t="s">
        <v>229</v>
      </c>
      <c r="U1467" s="76"/>
    </row>
    <row r="1468" spans="1:21" s="45" customFormat="1" hidden="1">
      <c r="A1468" s="76"/>
      <c r="B1468" s="445">
        <v>2014</v>
      </c>
      <c r="C1468" s="142">
        <v>8300</v>
      </c>
      <c r="D1468" s="445">
        <v>7</v>
      </c>
      <c r="E1468" s="445">
        <v>5000</v>
      </c>
      <c r="F1468" s="445">
        <v>5100</v>
      </c>
      <c r="G1468" s="445">
        <v>519</v>
      </c>
      <c r="H1468" s="445">
        <v>3</v>
      </c>
      <c r="I1468" s="462" t="s">
        <v>304</v>
      </c>
      <c r="J1468" s="70">
        <v>0</v>
      </c>
      <c r="K1468" s="70">
        <v>0</v>
      </c>
      <c r="L1468" s="407">
        <f t="shared" si="516"/>
        <v>0</v>
      </c>
      <c r="M1468" s="70">
        <v>0</v>
      </c>
      <c r="N1468" s="70">
        <v>0</v>
      </c>
      <c r="O1468" s="407">
        <f t="shared" si="517"/>
        <v>0</v>
      </c>
      <c r="P1468" s="407">
        <f t="shared" si="518"/>
        <v>0</v>
      </c>
      <c r="Q1468" s="72" t="s">
        <v>54</v>
      </c>
      <c r="R1468" s="71"/>
      <c r="S1468" s="72"/>
      <c r="T1468" s="128" t="s">
        <v>229</v>
      </c>
      <c r="U1468" s="76"/>
    </row>
    <row r="1469" spans="1:21" s="45" customFormat="1" hidden="1">
      <c r="A1469" s="76"/>
      <c r="B1469" s="445">
        <v>2014</v>
      </c>
      <c r="C1469" s="142">
        <v>8300</v>
      </c>
      <c r="D1469" s="445">
        <v>7</v>
      </c>
      <c r="E1469" s="445">
        <v>5000</v>
      </c>
      <c r="F1469" s="445">
        <v>5100</v>
      </c>
      <c r="G1469" s="445">
        <v>519</v>
      </c>
      <c r="H1469" s="445">
        <v>4</v>
      </c>
      <c r="I1469" s="462" t="s">
        <v>183</v>
      </c>
      <c r="J1469" s="70">
        <v>0</v>
      </c>
      <c r="K1469" s="70">
        <v>0</v>
      </c>
      <c r="L1469" s="407">
        <f t="shared" si="516"/>
        <v>0</v>
      </c>
      <c r="M1469" s="70">
        <v>0</v>
      </c>
      <c r="N1469" s="70">
        <v>0</v>
      </c>
      <c r="O1469" s="407">
        <f t="shared" si="517"/>
        <v>0</v>
      </c>
      <c r="P1469" s="407">
        <f t="shared" si="518"/>
        <v>0</v>
      </c>
      <c r="Q1469" s="72" t="s">
        <v>54</v>
      </c>
      <c r="R1469" s="71"/>
      <c r="S1469" s="72"/>
      <c r="T1469" s="128" t="s">
        <v>229</v>
      </c>
      <c r="U1469" s="76"/>
    </row>
    <row r="1470" spans="1:21" s="45" customFormat="1" hidden="1">
      <c r="A1470" s="76"/>
      <c r="B1470" s="445">
        <v>2014</v>
      </c>
      <c r="C1470" s="142">
        <v>8300</v>
      </c>
      <c r="D1470" s="445">
        <v>7</v>
      </c>
      <c r="E1470" s="445">
        <v>5000</v>
      </c>
      <c r="F1470" s="445">
        <v>5100</v>
      </c>
      <c r="G1470" s="445">
        <v>519</v>
      </c>
      <c r="H1470" s="445">
        <v>5</v>
      </c>
      <c r="I1470" s="462" t="s">
        <v>841</v>
      </c>
      <c r="J1470" s="70">
        <v>0</v>
      </c>
      <c r="K1470" s="70">
        <v>0</v>
      </c>
      <c r="L1470" s="407">
        <f t="shared" si="516"/>
        <v>0</v>
      </c>
      <c r="M1470" s="70">
        <v>0</v>
      </c>
      <c r="N1470" s="70">
        <v>0</v>
      </c>
      <c r="O1470" s="407">
        <f t="shared" si="517"/>
        <v>0</v>
      </c>
      <c r="P1470" s="407">
        <f t="shared" si="518"/>
        <v>0</v>
      </c>
      <c r="Q1470" s="72" t="s">
        <v>54</v>
      </c>
      <c r="R1470" s="71"/>
      <c r="S1470" s="72"/>
      <c r="T1470" s="128" t="s">
        <v>229</v>
      </c>
      <c r="U1470" s="76"/>
    </row>
    <row r="1471" spans="1:21" s="45" customFormat="1" hidden="1">
      <c r="A1471" s="76"/>
      <c r="B1471" s="445">
        <v>2014</v>
      </c>
      <c r="C1471" s="142">
        <v>8300</v>
      </c>
      <c r="D1471" s="445">
        <v>7</v>
      </c>
      <c r="E1471" s="445">
        <v>5000</v>
      </c>
      <c r="F1471" s="445">
        <v>5100</v>
      </c>
      <c r="G1471" s="445">
        <v>519</v>
      </c>
      <c r="H1471" s="445">
        <v>6</v>
      </c>
      <c r="I1471" s="462" t="s">
        <v>693</v>
      </c>
      <c r="J1471" s="70">
        <v>0</v>
      </c>
      <c r="K1471" s="70">
        <v>0</v>
      </c>
      <c r="L1471" s="407">
        <f t="shared" si="516"/>
        <v>0</v>
      </c>
      <c r="M1471" s="70">
        <v>0</v>
      </c>
      <c r="N1471" s="70">
        <v>0</v>
      </c>
      <c r="O1471" s="407">
        <f t="shared" si="517"/>
        <v>0</v>
      </c>
      <c r="P1471" s="407">
        <f t="shared" si="518"/>
        <v>0</v>
      </c>
      <c r="Q1471" s="72" t="s">
        <v>54</v>
      </c>
      <c r="R1471" s="71"/>
      <c r="S1471" s="72"/>
      <c r="T1471" s="128" t="s">
        <v>229</v>
      </c>
      <c r="U1471" s="76"/>
    </row>
    <row r="1472" spans="1:21" s="45" customFormat="1" hidden="1">
      <c r="A1472" s="76"/>
      <c r="B1472" s="445">
        <v>2014</v>
      </c>
      <c r="C1472" s="142">
        <v>8300</v>
      </c>
      <c r="D1472" s="445">
        <v>7</v>
      </c>
      <c r="E1472" s="445">
        <v>5000</v>
      </c>
      <c r="F1472" s="445">
        <v>5100</v>
      </c>
      <c r="G1472" s="445">
        <v>519</v>
      </c>
      <c r="H1472" s="445">
        <v>7</v>
      </c>
      <c r="I1472" s="462" t="s">
        <v>184</v>
      </c>
      <c r="J1472" s="70">
        <v>0</v>
      </c>
      <c r="K1472" s="70">
        <v>0</v>
      </c>
      <c r="L1472" s="407">
        <f t="shared" si="516"/>
        <v>0</v>
      </c>
      <c r="M1472" s="70">
        <v>0</v>
      </c>
      <c r="N1472" s="70">
        <v>0</v>
      </c>
      <c r="O1472" s="407">
        <f t="shared" si="517"/>
        <v>0</v>
      </c>
      <c r="P1472" s="407">
        <f t="shared" si="518"/>
        <v>0</v>
      </c>
      <c r="Q1472" s="72" t="s">
        <v>54</v>
      </c>
      <c r="R1472" s="71"/>
      <c r="S1472" s="72"/>
      <c r="T1472" s="128" t="s">
        <v>229</v>
      </c>
      <c r="U1472" s="76"/>
    </row>
    <row r="1473" spans="1:43" s="45" customFormat="1" hidden="1">
      <c r="A1473" s="76"/>
      <c r="B1473" s="445">
        <v>2014</v>
      </c>
      <c r="C1473" s="142">
        <v>8300</v>
      </c>
      <c r="D1473" s="445">
        <v>7</v>
      </c>
      <c r="E1473" s="445">
        <v>5000</v>
      </c>
      <c r="F1473" s="445">
        <v>5100</v>
      </c>
      <c r="G1473" s="445">
        <v>519</v>
      </c>
      <c r="H1473" s="445">
        <v>8</v>
      </c>
      <c r="I1473" s="462" t="s">
        <v>543</v>
      </c>
      <c r="J1473" s="70">
        <v>0</v>
      </c>
      <c r="K1473" s="70">
        <v>0</v>
      </c>
      <c r="L1473" s="407">
        <f t="shared" si="516"/>
        <v>0</v>
      </c>
      <c r="M1473" s="70">
        <v>0</v>
      </c>
      <c r="N1473" s="70">
        <v>0</v>
      </c>
      <c r="O1473" s="407">
        <f t="shared" si="517"/>
        <v>0</v>
      </c>
      <c r="P1473" s="407">
        <f t="shared" si="518"/>
        <v>0</v>
      </c>
      <c r="Q1473" s="72" t="s">
        <v>54</v>
      </c>
      <c r="R1473" s="71"/>
      <c r="S1473" s="72"/>
      <c r="T1473" s="128" t="s">
        <v>229</v>
      </c>
      <c r="U1473" s="76"/>
    </row>
    <row r="1474" spans="1:43" s="45" customFormat="1" hidden="1">
      <c r="A1474" s="76"/>
      <c r="B1474" s="445">
        <v>2014</v>
      </c>
      <c r="C1474" s="142">
        <v>8300</v>
      </c>
      <c r="D1474" s="445">
        <v>7</v>
      </c>
      <c r="E1474" s="445">
        <v>5000</v>
      </c>
      <c r="F1474" s="445">
        <v>5100</v>
      </c>
      <c r="G1474" s="445">
        <v>519</v>
      </c>
      <c r="H1474" s="445">
        <v>9</v>
      </c>
      <c r="I1474" s="462" t="s">
        <v>547</v>
      </c>
      <c r="J1474" s="70">
        <v>0</v>
      </c>
      <c r="K1474" s="70">
        <v>0</v>
      </c>
      <c r="L1474" s="407">
        <f t="shared" si="516"/>
        <v>0</v>
      </c>
      <c r="M1474" s="70">
        <v>0</v>
      </c>
      <c r="N1474" s="70">
        <v>0</v>
      </c>
      <c r="O1474" s="407">
        <f t="shared" si="517"/>
        <v>0</v>
      </c>
      <c r="P1474" s="407">
        <f t="shared" si="518"/>
        <v>0</v>
      </c>
      <c r="Q1474" s="72" t="s">
        <v>54</v>
      </c>
      <c r="R1474" s="71"/>
      <c r="S1474" s="72"/>
      <c r="T1474" s="128" t="s">
        <v>229</v>
      </c>
      <c r="U1474" s="76"/>
    </row>
    <row r="1475" spans="1:43" s="45" customFormat="1" hidden="1">
      <c r="A1475" s="76"/>
      <c r="B1475" s="308">
        <v>2014</v>
      </c>
      <c r="C1475" s="145">
        <v>8300</v>
      </c>
      <c r="D1475" s="308">
        <v>7</v>
      </c>
      <c r="E1475" s="308">
        <v>5000</v>
      </c>
      <c r="F1475" s="308">
        <v>5100</v>
      </c>
      <c r="G1475" s="308">
        <v>519</v>
      </c>
      <c r="H1475" s="308">
        <v>10</v>
      </c>
      <c r="I1475" s="462" t="s">
        <v>842</v>
      </c>
      <c r="J1475" s="70">
        <v>0</v>
      </c>
      <c r="K1475" s="70">
        <v>0</v>
      </c>
      <c r="L1475" s="407">
        <f t="shared" si="516"/>
        <v>0</v>
      </c>
      <c r="M1475" s="70">
        <v>0</v>
      </c>
      <c r="N1475" s="70">
        <v>0</v>
      </c>
      <c r="O1475" s="407">
        <f t="shared" si="517"/>
        <v>0</v>
      </c>
      <c r="P1475" s="407">
        <f t="shared" si="518"/>
        <v>0</v>
      </c>
      <c r="Q1475" s="72" t="s">
        <v>54</v>
      </c>
      <c r="R1475" s="71"/>
      <c r="S1475" s="524"/>
      <c r="T1475" s="128" t="s">
        <v>229</v>
      </c>
      <c r="U1475" s="76"/>
      <c r="V1475" s="184"/>
      <c r="W1475" s="184"/>
      <c r="X1475" s="184"/>
      <c r="Y1475" s="184"/>
      <c r="Z1475" s="184"/>
      <c r="AA1475" s="184"/>
      <c r="AB1475" s="184"/>
      <c r="AC1475"/>
      <c r="AD1475" s="184"/>
      <c r="AE1475"/>
      <c r="AF1475"/>
      <c r="AG1475"/>
      <c r="AH1475"/>
      <c r="AI1475"/>
      <c r="AJ1475"/>
      <c r="AK1475"/>
      <c r="AL1475"/>
      <c r="AM1475"/>
      <c r="AN1475"/>
      <c r="AO1475"/>
      <c r="AP1475"/>
      <c r="AQ1475"/>
    </row>
    <row r="1476" spans="1:43" s="77" customFormat="1" hidden="1">
      <c r="A1476" s="76"/>
      <c r="B1476" s="402">
        <v>2014</v>
      </c>
      <c r="C1476" s="403">
        <v>8300</v>
      </c>
      <c r="D1476" s="402">
        <v>7</v>
      </c>
      <c r="E1476" s="402">
        <v>5000</v>
      </c>
      <c r="F1476" s="402">
        <v>5200</v>
      </c>
      <c r="G1476" s="402"/>
      <c r="H1476" s="402"/>
      <c r="I1476" s="232" t="s">
        <v>312</v>
      </c>
      <c r="J1476" s="170">
        <f>J1477+J1485+J1491</f>
        <v>0</v>
      </c>
      <c r="K1476" s="170">
        <f t="shared" ref="K1476:P1476" si="519">K1477+K1485+K1491</f>
        <v>0</v>
      </c>
      <c r="L1476" s="170">
        <f t="shared" si="519"/>
        <v>0</v>
      </c>
      <c r="M1476" s="170">
        <f t="shared" si="519"/>
        <v>0</v>
      </c>
      <c r="N1476" s="170">
        <f t="shared" si="519"/>
        <v>0</v>
      </c>
      <c r="O1476" s="170">
        <f t="shared" si="519"/>
        <v>0</v>
      </c>
      <c r="P1476" s="170">
        <f t="shared" si="519"/>
        <v>0</v>
      </c>
      <c r="Q1476" s="170"/>
      <c r="R1476" s="404"/>
      <c r="S1476" s="170"/>
      <c r="T1476" s="57"/>
      <c r="U1476" s="76"/>
    </row>
    <row r="1477" spans="1:43" s="79" customFormat="1" hidden="1">
      <c r="A1477" s="76"/>
      <c r="B1477" s="100">
        <v>2014</v>
      </c>
      <c r="C1477" s="245">
        <v>8300</v>
      </c>
      <c r="D1477" s="100">
        <v>7</v>
      </c>
      <c r="E1477" s="100">
        <v>5000</v>
      </c>
      <c r="F1477" s="100">
        <v>5200</v>
      </c>
      <c r="G1477" s="100">
        <v>521</v>
      </c>
      <c r="H1477" s="100"/>
      <c r="I1477" s="233" t="s">
        <v>187</v>
      </c>
      <c r="J1477" s="171">
        <f>SUM(J1478:J1484)</f>
        <v>0</v>
      </c>
      <c r="K1477" s="171">
        <f t="shared" ref="K1477:P1477" si="520">SUM(K1478:K1484)</f>
        <v>0</v>
      </c>
      <c r="L1477" s="171">
        <f t="shared" si="520"/>
        <v>0</v>
      </c>
      <c r="M1477" s="171">
        <f t="shared" si="520"/>
        <v>0</v>
      </c>
      <c r="N1477" s="171">
        <f t="shared" si="520"/>
        <v>0</v>
      </c>
      <c r="O1477" s="171">
        <f t="shared" si="520"/>
        <v>0</v>
      </c>
      <c r="P1477" s="171">
        <f t="shared" si="520"/>
        <v>0</v>
      </c>
      <c r="Q1477" s="171"/>
      <c r="R1477" s="405"/>
      <c r="S1477" s="171"/>
      <c r="T1477" s="63"/>
      <c r="U1477" s="76"/>
    </row>
    <row r="1478" spans="1:43" s="45" customFormat="1" ht="40.5" hidden="1">
      <c r="A1478" s="76"/>
      <c r="B1478" s="445">
        <v>2014</v>
      </c>
      <c r="C1478" s="142">
        <v>8300</v>
      </c>
      <c r="D1478" s="445">
        <v>7</v>
      </c>
      <c r="E1478" s="445">
        <v>5000</v>
      </c>
      <c r="F1478" s="445">
        <v>5200</v>
      </c>
      <c r="G1478" s="445">
        <v>521</v>
      </c>
      <c r="H1478" s="445">
        <v>1</v>
      </c>
      <c r="I1478" s="462" t="s">
        <v>549</v>
      </c>
      <c r="J1478" s="70">
        <v>0</v>
      </c>
      <c r="K1478" s="70">
        <v>0</v>
      </c>
      <c r="L1478" s="407">
        <f t="shared" ref="L1478:L1484" si="521">J1478+K1478</f>
        <v>0</v>
      </c>
      <c r="M1478" s="70">
        <v>0</v>
      </c>
      <c r="N1478" s="70">
        <v>0</v>
      </c>
      <c r="O1478" s="407">
        <f t="shared" ref="O1478:O1484" si="522">+M1478+N1478</f>
        <v>0</v>
      </c>
      <c r="P1478" s="407">
        <f t="shared" ref="P1478:P1484" si="523">+L1478+O1478</f>
        <v>0</v>
      </c>
      <c r="Q1478" s="422" t="s">
        <v>170</v>
      </c>
      <c r="R1478" s="71"/>
      <c r="S1478" s="72"/>
      <c r="T1478" s="128" t="s">
        <v>229</v>
      </c>
      <c r="U1478" s="76"/>
    </row>
    <row r="1479" spans="1:43" s="45" customFormat="1" ht="40.5" hidden="1">
      <c r="A1479" s="76"/>
      <c r="B1479" s="445">
        <v>2014</v>
      </c>
      <c r="C1479" s="142">
        <v>8300</v>
      </c>
      <c r="D1479" s="445">
        <v>7</v>
      </c>
      <c r="E1479" s="445">
        <v>5000</v>
      </c>
      <c r="F1479" s="445">
        <v>5200</v>
      </c>
      <c r="G1479" s="445">
        <v>521</v>
      </c>
      <c r="H1479" s="445">
        <v>2</v>
      </c>
      <c r="I1479" s="462" t="s">
        <v>843</v>
      </c>
      <c r="J1479" s="70">
        <v>0</v>
      </c>
      <c r="K1479" s="70">
        <v>0</v>
      </c>
      <c r="L1479" s="407">
        <f t="shared" si="521"/>
        <v>0</v>
      </c>
      <c r="M1479" s="70">
        <v>0</v>
      </c>
      <c r="N1479" s="70">
        <v>0</v>
      </c>
      <c r="O1479" s="407">
        <f t="shared" si="522"/>
        <v>0</v>
      </c>
      <c r="P1479" s="407">
        <f t="shared" si="523"/>
        <v>0</v>
      </c>
      <c r="Q1479" s="422" t="s">
        <v>170</v>
      </c>
      <c r="R1479" s="71"/>
      <c r="S1479" s="72"/>
      <c r="T1479" s="128" t="s">
        <v>229</v>
      </c>
      <c r="U1479" s="76"/>
    </row>
    <row r="1480" spans="1:43" s="45" customFormat="1" ht="40.5" hidden="1">
      <c r="A1480" s="76"/>
      <c r="B1480" s="445">
        <v>2014</v>
      </c>
      <c r="C1480" s="142">
        <v>8300</v>
      </c>
      <c r="D1480" s="445">
        <v>7</v>
      </c>
      <c r="E1480" s="445">
        <v>5000</v>
      </c>
      <c r="F1480" s="445">
        <v>5200</v>
      </c>
      <c r="G1480" s="445">
        <v>521</v>
      </c>
      <c r="H1480" s="445">
        <v>3</v>
      </c>
      <c r="I1480" s="462" t="s">
        <v>844</v>
      </c>
      <c r="J1480" s="70">
        <v>0</v>
      </c>
      <c r="K1480" s="70">
        <v>0</v>
      </c>
      <c r="L1480" s="407">
        <f t="shared" si="521"/>
        <v>0</v>
      </c>
      <c r="M1480" s="70">
        <v>0</v>
      </c>
      <c r="N1480" s="70">
        <v>0</v>
      </c>
      <c r="O1480" s="407">
        <f t="shared" si="522"/>
        <v>0</v>
      </c>
      <c r="P1480" s="407">
        <f t="shared" si="523"/>
        <v>0</v>
      </c>
      <c r="Q1480" s="422" t="s">
        <v>170</v>
      </c>
      <c r="R1480" s="71"/>
      <c r="S1480" s="72"/>
      <c r="T1480" s="128" t="s">
        <v>229</v>
      </c>
      <c r="U1480" s="76"/>
    </row>
    <row r="1481" spans="1:43" s="45" customFormat="1" ht="40.5" hidden="1">
      <c r="A1481" s="76"/>
      <c r="B1481" s="445">
        <v>2014</v>
      </c>
      <c r="C1481" s="142">
        <v>8300</v>
      </c>
      <c r="D1481" s="445">
        <v>7</v>
      </c>
      <c r="E1481" s="445">
        <v>5000</v>
      </c>
      <c r="F1481" s="445">
        <v>5200</v>
      </c>
      <c r="G1481" s="445">
        <v>521</v>
      </c>
      <c r="H1481" s="445">
        <v>4</v>
      </c>
      <c r="I1481" s="462" t="s">
        <v>550</v>
      </c>
      <c r="J1481" s="70">
        <v>0</v>
      </c>
      <c r="K1481" s="70">
        <v>0</v>
      </c>
      <c r="L1481" s="407">
        <f t="shared" si="521"/>
        <v>0</v>
      </c>
      <c r="M1481" s="70">
        <v>0</v>
      </c>
      <c r="N1481" s="70">
        <v>0</v>
      </c>
      <c r="O1481" s="407">
        <f t="shared" si="522"/>
        <v>0</v>
      </c>
      <c r="P1481" s="407">
        <f t="shared" si="523"/>
        <v>0</v>
      </c>
      <c r="Q1481" s="422" t="s">
        <v>170</v>
      </c>
      <c r="R1481" s="71"/>
      <c r="S1481" s="72"/>
      <c r="T1481" s="128" t="s">
        <v>229</v>
      </c>
      <c r="U1481" s="76"/>
    </row>
    <row r="1482" spans="1:43" s="45" customFormat="1" ht="40.5" hidden="1">
      <c r="A1482" s="76"/>
      <c r="B1482" s="445">
        <v>2014</v>
      </c>
      <c r="C1482" s="142">
        <v>8300</v>
      </c>
      <c r="D1482" s="445">
        <v>7</v>
      </c>
      <c r="E1482" s="445">
        <v>5000</v>
      </c>
      <c r="F1482" s="445">
        <v>5200</v>
      </c>
      <c r="G1482" s="445">
        <v>521</v>
      </c>
      <c r="H1482" s="445">
        <v>5</v>
      </c>
      <c r="I1482" s="462" t="s">
        <v>315</v>
      </c>
      <c r="J1482" s="70">
        <v>0</v>
      </c>
      <c r="K1482" s="70">
        <v>0</v>
      </c>
      <c r="L1482" s="407">
        <f t="shared" si="521"/>
        <v>0</v>
      </c>
      <c r="M1482" s="70">
        <v>0</v>
      </c>
      <c r="N1482" s="70">
        <v>0</v>
      </c>
      <c r="O1482" s="407">
        <f t="shared" si="522"/>
        <v>0</v>
      </c>
      <c r="P1482" s="407">
        <f t="shared" si="523"/>
        <v>0</v>
      </c>
      <c r="Q1482" s="422" t="s">
        <v>170</v>
      </c>
      <c r="R1482" s="71"/>
      <c r="S1482" s="72"/>
      <c r="T1482" s="128" t="s">
        <v>229</v>
      </c>
      <c r="U1482" s="76"/>
    </row>
    <row r="1483" spans="1:43" s="45" customFormat="1" ht="40.5" hidden="1">
      <c r="A1483" s="76"/>
      <c r="B1483" s="445">
        <v>2014</v>
      </c>
      <c r="C1483" s="142">
        <v>8300</v>
      </c>
      <c r="D1483" s="445">
        <v>7</v>
      </c>
      <c r="E1483" s="445">
        <v>5000</v>
      </c>
      <c r="F1483" s="445">
        <v>5200</v>
      </c>
      <c r="G1483" s="445">
        <v>521</v>
      </c>
      <c r="H1483" s="445">
        <v>6</v>
      </c>
      <c r="I1483" s="462" t="s">
        <v>845</v>
      </c>
      <c r="J1483" s="70">
        <v>0</v>
      </c>
      <c r="K1483" s="70">
        <v>0</v>
      </c>
      <c r="L1483" s="407">
        <f t="shared" si="521"/>
        <v>0</v>
      </c>
      <c r="M1483" s="70">
        <v>0</v>
      </c>
      <c r="N1483" s="70">
        <v>0</v>
      </c>
      <c r="O1483" s="407">
        <f t="shared" si="522"/>
        <v>0</v>
      </c>
      <c r="P1483" s="407">
        <f t="shared" si="523"/>
        <v>0</v>
      </c>
      <c r="Q1483" s="422" t="s">
        <v>170</v>
      </c>
      <c r="R1483" s="71"/>
      <c r="S1483" s="72"/>
      <c r="T1483" s="128" t="s">
        <v>229</v>
      </c>
      <c r="U1483" s="76"/>
    </row>
    <row r="1484" spans="1:43" s="45" customFormat="1" ht="40.5" hidden="1">
      <c r="A1484" s="76"/>
      <c r="B1484" s="445">
        <v>2014</v>
      </c>
      <c r="C1484" s="142">
        <v>8300</v>
      </c>
      <c r="D1484" s="445">
        <v>7</v>
      </c>
      <c r="E1484" s="445">
        <v>5000</v>
      </c>
      <c r="F1484" s="445">
        <v>5200</v>
      </c>
      <c r="G1484" s="445">
        <v>521</v>
      </c>
      <c r="H1484" s="445">
        <v>7</v>
      </c>
      <c r="I1484" s="462" t="s">
        <v>761</v>
      </c>
      <c r="J1484" s="70">
        <v>0</v>
      </c>
      <c r="K1484" s="70">
        <v>0</v>
      </c>
      <c r="L1484" s="407">
        <f t="shared" si="521"/>
        <v>0</v>
      </c>
      <c r="M1484" s="70">
        <v>0</v>
      </c>
      <c r="N1484" s="70">
        <v>0</v>
      </c>
      <c r="O1484" s="407">
        <f t="shared" si="522"/>
        <v>0</v>
      </c>
      <c r="P1484" s="407">
        <f t="shared" si="523"/>
        <v>0</v>
      </c>
      <c r="Q1484" s="422" t="s">
        <v>170</v>
      </c>
      <c r="R1484" s="71"/>
      <c r="S1484" s="72"/>
      <c r="T1484" s="128" t="s">
        <v>229</v>
      </c>
      <c r="U1484" s="76"/>
    </row>
    <row r="1485" spans="1:43" s="79" customFormat="1" hidden="1">
      <c r="A1485" s="76"/>
      <c r="B1485" s="100">
        <v>2014</v>
      </c>
      <c r="C1485" s="245">
        <v>8300</v>
      </c>
      <c r="D1485" s="100">
        <v>7</v>
      </c>
      <c r="E1485" s="100">
        <v>5000</v>
      </c>
      <c r="F1485" s="100">
        <v>5200</v>
      </c>
      <c r="G1485" s="100">
        <v>523</v>
      </c>
      <c r="H1485" s="100"/>
      <c r="I1485" s="233" t="s">
        <v>190</v>
      </c>
      <c r="J1485" s="171">
        <f>SUM(J1486:J1490)</f>
        <v>0</v>
      </c>
      <c r="K1485" s="171">
        <f t="shared" ref="K1485:P1485" si="524">SUM(K1486:K1490)</f>
        <v>0</v>
      </c>
      <c r="L1485" s="171">
        <f t="shared" si="524"/>
        <v>0</v>
      </c>
      <c r="M1485" s="171">
        <f t="shared" si="524"/>
        <v>0</v>
      </c>
      <c r="N1485" s="171">
        <f t="shared" si="524"/>
        <v>0</v>
      </c>
      <c r="O1485" s="171">
        <f t="shared" si="524"/>
        <v>0</v>
      </c>
      <c r="P1485" s="171">
        <f t="shared" si="524"/>
        <v>0</v>
      </c>
      <c r="Q1485" s="171"/>
      <c r="R1485" s="405"/>
      <c r="S1485" s="171"/>
      <c r="T1485" s="63"/>
      <c r="U1485" s="76"/>
    </row>
    <row r="1486" spans="1:43" s="45" customFormat="1" hidden="1">
      <c r="A1486" s="76"/>
      <c r="B1486" s="445">
        <v>2014</v>
      </c>
      <c r="C1486" s="142">
        <v>8300</v>
      </c>
      <c r="D1486" s="445">
        <v>7</v>
      </c>
      <c r="E1486" s="445">
        <v>5000</v>
      </c>
      <c r="F1486" s="445">
        <v>5200</v>
      </c>
      <c r="G1486" s="445">
        <v>523</v>
      </c>
      <c r="H1486" s="445">
        <v>1</v>
      </c>
      <c r="I1486" s="462" t="s">
        <v>700</v>
      </c>
      <c r="J1486" s="70">
        <v>0</v>
      </c>
      <c r="K1486" s="70">
        <v>0</v>
      </c>
      <c r="L1486" s="407">
        <f>J1486+K1486</f>
        <v>0</v>
      </c>
      <c r="M1486" s="70">
        <v>0</v>
      </c>
      <c r="N1486" s="70">
        <v>0</v>
      </c>
      <c r="O1486" s="407">
        <f>+M1486+N1486</f>
        <v>0</v>
      </c>
      <c r="P1486" s="407">
        <f>+L1486+O1486</f>
        <v>0</v>
      </c>
      <c r="Q1486" s="72" t="s">
        <v>54</v>
      </c>
      <c r="R1486" s="71"/>
      <c r="S1486" s="72"/>
      <c r="T1486" s="128" t="s">
        <v>229</v>
      </c>
      <c r="U1486" s="76"/>
    </row>
    <row r="1487" spans="1:43" s="45" customFormat="1" hidden="1">
      <c r="A1487" s="76"/>
      <c r="B1487" s="445">
        <v>2014</v>
      </c>
      <c r="C1487" s="142">
        <v>8300</v>
      </c>
      <c r="D1487" s="445">
        <v>7</v>
      </c>
      <c r="E1487" s="445">
        <v>5000</v>
      </c>
      <c r="F1487" s="445">
        <v>5200</v>
      </c>
      <c r="G1487" s="445">
        <v>523</v>
      </c>
      <c r="H1487" s="445">
        <v>2</v>
      </c>
      <c r="I1487" s="462" t="s">
        <v>846</v>
      </c>
      <c r="J1487" s="70">
        <v>0</v>
      </c>
      <c r="K1487" s="70">
        <v>0</v>
      </c>
      <c r="L1487" s="407">
        <f>J1487+K1487</f>
        <v>0</v>
      </c>
      <c r="M1487" s="70">
        <v>0</v>
      </c>
      <c r="N1487" s="70">
        <v>0</v>
      </c>
      <c r="O1487" s="407">
        <f>+M1487+N1487</f>
        <v>0</v>
      </c>
      <c r="P1487" s="407">
        <f>+L1487+O1487</f>
        <v>0</v>
      </c>
      <c r="Q1487" s="72" t="s">
        <v>54</v>
      </c>
      <c r="R1487" s="71"/>
      <c r="S1487" s="72"/>
      <c r="T1487" s="128" t="s">
        <v>229</v>
      </c>
      <c r="U1487" s="76"/>
    </row>
    <row r="1488" spans="1:43" s="45" customFormat="1" hidden="1">
      <c r="A1488" s="76"/>
      <c r="B1488" s="445">
        <v>2014</v>
      </c>
      <c r="C1488" s="142">
        <v>8300</v>
      </c>
      <c r="D1488" s="445">
        <v>7</v>
      </c>
      <c r="E1488" s="445">
        <v>5000</v>
      </c>
      <c r="F1488" s="445">
        <v>5200</v>
      </c>
      <c r="G1488" s="445">
        <v>523</v>
      </c>
      <c r="H1488" s="445">
        <v>3</v>
      </c>
      <c r="I1488" s="462" t="s">
        <v>847</v>
      </c>
      <c r="J1488" s="70">
        <v>0</v>
      </c>
      <c r="K1488" s="70">
        <v>0</v>
      </c>
      <c r="L1488" s="407">
        <f>J1488+K1488</f>
        <v>0</v>
      </c>
      <c r="M1488" s="70">
        <v>0</v>
      </c>
      <c r="N1488" s="70">
        <v>0</v>
      </c>
      <c r="O1488" s="407">
        <f>+M1488+N1488</f>
        <v>0</v>
      </c>
      <c r="P1488" s="407">
        <f>+L1488+O1488</f>
        <v>0</v>
      </c>
      <c r="Q1488" s="72" t="s">
        <v>54</v>
      </c>
      <c r="R1488" s="71"/>
      <c r="S1488" s="72"/>
      <c r="T1488" s="128" t="s">
        <v>229</v>
      </c>
      <c r="U1488" s="76"/>
    </row>
    <row r="1489" spans="1:21" s="45" customFormat="1" hidden="1">
      <c r="A1489" s="76"/>
      <c r="B1489" s="445">
        <v>2014</v>
      </c>
      <c r="C1489" s="142">
        <v>8300</v>
      </c>
      <c r="D1489" s="445">
        <v>7</v>
      </c>
      <c r="E1489" s="445">
        <v>5000</v>
      </c>
      <c r="F1489" s="445">
        <v>5200</v>
      </c>
      <c r="G1489" s="445">
        <v>523</v>
      </c>
      <c r="H1489" s="445">
        <v>4</v>
      </c>
      <c r="I1489" s="462" t="s">
        <v>320</v>
      </c>
      <c r="J1489" s="70">
        <v>0</v>
      </c>
      <c r="K1489" s="70">
        <v>0</v>
      </c>
      <c r="L1489" s="407">
        <f>J1489+K1489</f>
        <v>0</v>
      </c>
      <c r="M1489" s="70">
        <v>0</v>
      </c>
      <c r="N1489" s="70">
        <v>0</v>
      </c>
      <c r="O1489" s="407">
        <f>+M1489+N1489</f>
        <v>0</v>
      </c>
      <c r="P1489" s="407">
        <f>+L1489+O1489</f>
        <v>0</v>
      </c>
      <c r="Q1489" s="72" t="s">
        <v>54</v>
      </c>
      <c r="R1489" s="71"/>
      <c r="S1489" s="72"/>
      <c r="T1489" s="128" t="s">
        <v>229</v>
      </c>
      <c r="U1489" s="76"/>
    </row>
    <row r="1490" spans="1:21" s="45" customFormat="1" hidden="1">
      <c r="A1490" s="76"/>
      <c r="B1490" s="445">
        <v>2014</v>
      </c>
      <c r="C1490" s="142">
        <v>8300</v>
      </c>
      <c r="D1490" s="445">
        <v>7</v>
      </c>
      <c r="E1490" s="445">
        <v>5000</v>
      </c>
      <c r="F1490" s="445">
        <v>5200</v>
      </c>
      <c r="G1490" s="445">
        <v>523</v>
      </c>
      <c r="H1490" s="445">
        <v>5</v>
      </c>
      <c r="I1490" s="462" t="s">
        <v>192</v>
      </c>
      <c r="J1490" s="70">
        <v>0</v>
      </c>
      <c r="K1490" s="70">
        <v>0</v>
      </c>
      <c r="L1490" s="407">
        <f>J1490+K1490</f>
        <v>0</v>
      </c>
      <c r="M1490" s="70">
        <v>0</v>
      </c>
      <c r="N1490" s="70">
        <v>0</v>
      </c>
      <c r="O1490" s="407">
        <f>+M1490+N1490</f>
        <v>0</v>
      </c>
      <c r="P1490" s="407">
        <f>+L1490+O1490</f>
        <v>0</v>
      </c>
      <c r="Q1490" s="72" t="s">
        <v>54</v>
      </c>
      <c r="R1490" s="71"/>
      <c r="S1490" s="72"/>
      <c r="T1490" s="128" t="s">
        <v>229</v>
      </c>
      <c r="U1490" s="76"/>
    </row>
    <row r="1491" spans="1:21" s="79" customFormat="1" hidden="1">
      <c r="A1491" s="76"/>
      <c r="B1491" s="100">
        <v>2014</v>
      </c>
      <c r="C1491" s="245">
        <v>8300</v>
      </c>
      <c r="D1491" s="100">
        <v>7</v>
      </c>
      <c r="E1491" s="100">
        <v>5000</v>
      </c>
      <c r="F1491" s="100">
        <v>5200</v>
      </c>
      <c r="G1491" s="100">
        <v>529</v>
      </c>
      <c r="H1491" s="100"/>
      <c r="I1491" s="233" t="s">
        <v>193</v>
      </c>
      <c r="J1491" s="171">
        <f>SUM(J1492:J1498)</f>
        <v>0</v>
      </c>
      <c r="K1491" s="171">
        <f t="shared" ref="K1491:P1491" si="525">SUM(K1492:K1498)</f>
        <v>0</v>
      </c>
      <c r="L1491" s="171">
        <f t="shared" si="525"/>
        <v>0</v>
      </c>
      <c r="M1491" s="171">
        <f t="shared" si="525"/>
        <v>0</v>
      </c>
      <c r="N1491" s="171">
        <f t="shared" si="525"/>
        <v>0</v>
      </c>
      <c r="O1491" s="171">
        <f t="shared" si="525"/>
        <v>0</v>
      </c>
      <c r="P1491" s="171">
        <f t="shared" si="525"/>
        <v>0</v>
      </c>
      <c r="Q1491" s="521"/>
      <c r="R1491" s="522"/>
      <c r="S1491" s="171"/>
      <c r="T1491" s="63"/>
      <c r="U1491" s="76"/>
    </row>
    <row r="1492" spans="1:21" s="45" customFormat="1" hidden="1">
      <c r="A1492" s="76"/>
      <c r="B1492" s="445">
        <v>2014</v>
      </c>
      <c r="C1492" s="142">
        <v>8300</v>
      </c>
      <c r="D1492" s="445">
        <v>7</v>
      </c>
      <c r="E1492" s="445">
        <v>5000</v>
      </c>
      <c r="F1492" s="445">
        <v>5200</v>
      </c>
      <c r="G1492" s="445">
        <v>529</v>
      </c>
      <c r="H1492" s="445">
        <v>1</v>
      </c>
      <c r="I1492" s="462" t="s">
        <v>848</v>
      </c>
      <c r="J1492" s="70">
        <v>0</v>
      </c>
      <c r="K1492" s="70">
        <v>0</v>
      </c>
      <c r="L1492" s="407">
        <f t="shared" ref="L1492:L1498" si="526">J1492+K1492</f>
        <v>0</v>
      </c>
      <c r="M1492" s="70">
        <v>0</v>
      </c>
      <c r="N1492" s="70">
        <v>0</v>
      </c>
      <c r="O1492" s="407">
        <f t="shared" ref="O1492:O1498" si="527">+M1492+N1492</f>
        <v>0</v>
      </c>
      <c r="P1492" s="407">
        <f t="shared" ref="P1492:P1498" si="528">+L1492+O1492</f>
        <v>0</v>
      </c>
      <c r="Q1492" s="72" t="s">
        <v>54</v>
      </c>
      <c r="R1492" s="71"/>
      <c r="S1492" s="72"/>
      <c r="T1492" s="128" t="s">
        <v>229</v>
      </c>
      <c r="U1492" s="76"/>
    </row>
    <row r="1493" spans="1:21" s="45" customFormat="1" hidden="1">
      <c r="A1493" s="76"/>
      <c r="B1493" s="445">
        <v>2014</v>
      </c>
      <c r="C1493" s="142">
        <v>8300</v>
      </c>
      <c r="D1493" s="445">
        <v>7</v>
      </c>
      <c r="E1493" s="445">
        <v>5000</v>
      </c>
      <c r="F1493" s="445">
        <v>5200</v>
      </c>
      <c r="G1493" s="445">
        <v>529</v>
      </c>
      <c r="H1493" s="445">
        <v>2</v>
      </c>
      <c r="I1493" s="462" t="s">
        <v>849</v>
      </c>
      <c r="J1493" s="70">
        <v>0</v>
      </c>
      <c r="K1493" s="70">
        <v>0</v>
      </c>
      <c r="L1493" s="407">
        <f t="shared" si="526"/>
        <v>0</v>
      </c>
      <c r="M1493" s="70">
        <v>0</v>
      </c>
      <c r="N1493" s="70">
        <v>0</v>
      </c>
      <c r="O1493" s="407">
        <f t="shared" si="527"/>
        <v>0</v>
      </c>
      <c r="P1493" s="407">
        <f t="shared" si="528"/>
        <v>0</v>
      </c>
      <c r="Q1493" s="72" t="s">
        <v>54</v>
      </c>
      <c r="R1493" s="71"/>
      <c r="S1493" s="72"/>
      <c r="T1493" s="128" t="s">
        <v>229</v>
      </c>
      <c r="U1493" s="76"/>
    </row>
    <row r="1494" spans="1:21" s="45" customFormat="1" hidden="1">
      <c r="A1494" s="76"/>
      <c r="B1494" s="445">
        <v>2014</v>
      </c>
      <c r="C1494" s="142">
        <v>8300</v>
      </c>
      <c r="D1494" s="445">
        <v>7</v>
      </c>
      <c r="E1494" s="445">
        <v>5000</v>
      </c>
      <c r="F1494" s="445">
        <v>5200</v>
      </c>
      <c r="G1494" s="445">
        <v>529</v>
      </c>
      <c r="H1494" s="445">
        <v>3</v>
      </c>
      <c r="I1494" s="462" t="s">
        <v>850</v>
      </c>
      <c r="J1494" s="70">
        <v>0</v>
      </c>
      <c r="K1494" s="70">
        <v>0</v>
      </c>
      <c r="L1494" s="407">
        <f t="shared" si="526"/>
        <v>0</v>
      </c>
      <c r="M1494" s="70">
        <v>0</v>
      </c>
      <c r="N1494" s="70">
        <v>0</v>
      </c>
      <c r="O1494" s="407">
        <f t="shared" si="527"/>
        <v>0</v>
      </c>
      <c r="P1494" s="407">
        <f t="shared" si="528"/>
        <v>0</v>
      </c>
      <c r="Q1494" s="72" t="s">
        <v>54</v>
      </c>
      <c r="R1494" s="71"/>
      <c r="S1494" s="72"/>
      <c r="T1494" s="128" t="s">
        <v>229</v>
      </c>
      <c r="U1494" s="76"/>
    </row>
    <row r="1495" spans="1:21" s="45" customFormat="1" hidden="1">
      <c r="A1495" s="76"/>
      <c r="B1495" s="445">
        <v>2014</v>
      </c>
      <c r="C1495" s="142">
        <v>8300</v>
      </c>
      <c r="D1495" s="445">
        <v>7</v>
      </c>
      <c r="E1495" s="445">
        <v>5000</v>
      </c>
      <c r="F1495" s="445">
        <v>5200</v>
      </c>
      <c r="G1495" s="445">
        <v>529</v>
      </c>
      <c r="H1495" s="445">
        <v>4</v>
      </c>
      <c r="I1495" s="462" t="s">
        <v>194</v>
      </c>
      <c r="J1495" s="70">
        <v>0</v>
      </c>
      <c r="K1495" s="70">
        <v>0</v>
      </c>
      <c r="L1495" s="407">
        <f t="shared" si="526"/>
        <v>0</v>
      </c>
      <c r="M1495" s="70">
        <v>0</v>
      </c>
      <c r="N1495" s="70">
        <v>0</v>
      </c>
      <c r="O1495" s="407">
        <f t="shared" si="527"/>
        <v>0</v>
      </c>
      <c r="P1495" s="407">
        <f t="shared" si="528"/>
        <v>0</v>
      </c>
      <c r="Q1495" s="72" t="s">
        <v>54</v>
      </c>
      <c r="R1495" s="71"/>
      <c r="S1495" s="72"/>
      <c r="T1495" s="128" t="s">
        <v>229</v>
      </c>
      <c r="U1495" s="76"/>
    </row>
    <row r="1496" spans="1:21" s="45" customFormat="1" hidden="1">
      <c r="A1496" s="76"/>
      <c r="B1496" s="445">
        <v>2014</v>
      </c>
      <c r="C1496" s="142">
        <v>8300</v>
      </c>
      <c r="D1496" s="445">
        <v>7</v>
      </c>
      <c r="E1496" s="445">
        <v>5000</v>
      </c>
      <c r="F1496" s="445">
        <v>5200</v>
      </c>
      <c r="G1496" s="445">
        <v>529</v>
      </c>
      <c r="H1496" s="445">
        <v>5</v>
      </c>
      <c r="I1496" s="462" t="s">
        <v>851</v>
      </c>
      <c r="J1496" s="70">
        <v>0</v>
      </c>
      <c r="K1496" s="70">
        <v>0</v>
      </c>
      <c r="L1496" s="407">
        <f t="shared" si="526"/>
        <v>0</v>
      </c>
      <c r="M1496" s="70">
        <v>0</v>
      </c>
      <c r="N1496" s="70">
        <v>0</v>
      </c>
      <c r="O1496" s="407">
        <f t="shared" si="527"/>
        <v>0</v>
      </c>
      <c r="P1496" s="407">
        <f t="shared" si="528"/>
        <v>0</v>
      </c>
      <c r="Q1496" s="72" t="s">
        <v>54</v>
      </c>
      <c r="R1496" s="71"/>
      <c r="S1496" s="72"/>
      <c r="T1496" s="128" t="s">
        <v>229</v>
      </c>
      <c r="U1496" s="76"/>
    </row>
    <row r="1497" spans="1:21" s="45" customFormat="1" hidden="1">
      <c r="A1497" s="76"/>
      <c r="B1497" s="445">
        <v>2014</v>
      </c>
      <c r="C1497" s="142">
        <v>8300</v>
      </c>
      <c r="D1497" s="445">
        <v>7</v>
      </c>
      <c r="E1497" s="445">
        <v>5000</v>
      </c>
      <c r="F1497" s="445">
        <v>5200</v>
      </c>
      <c r="G1497" s="445">
        <v>529</v>
      </c>
      <c r="H1497" s="445">
        <v>6</v>
      </c>
      <c r="I1497" s="462" t="s">
        <v>852</v>
      </c>
      <c r="J1497" s="70">
        <v>0</v>
      </c>
      <c r="K1497" s="70">
        <v>0</v>
      </c>
      <c r="L1497" s="407">
        <f t="shared" si="526"/>
        <v>0</v>
      </c>
      <c r="M1497" s="70">
        <v>0</v>
      </c>
      <c r="N1497" s="70">
        <v>0</v>
      </c>
      <c r="O1497" s="407">
        <f t="shared" si="527"/>
        <v>0</v>
      </c>
      <c r="P1497" s="407">
        <f t="shared" si="528"/>
        <v>0</v>
      </c>
      <c r="Q1497" s="72" t="s">
        <v>54</v>
      </c>
      <c r="R1497" s="71"/>
      <c r="S1497" s="72"/>
      <c r="T1497" s="128" t="s">
        <v>229</v>
      </c>
      <c r="U1497" s="76"/>
    </row>
    <row r="1498" spans="1:21" s="45" customFormat="1" hidden="1">
      <c r="A1498" s="76"/>
      <c r="B1498" s="445">
        <v>2014</v>
      </c>
      <c r="C1498" s="142">
        <v>8300</v>
      </c>
      <c r="D1498" s="445">
        <v>7</v>
      </c>
      <c r="E1498" s="445">
        <v>5000</v>
      </c>
      <c r="F1498" s="445">
        <v>5200</v>
      </c>
      <c r="G1498" s="445">
        <v>529</v>
      </c>
      <c r="H1498" s="445">
        <v>7</v>
      </c>
      <c r="I1498" s="462" t="s">
        <v>195</v>
      </c>
      <c r="J1498" s="70">
        <v>0</v>
      </c>
      <c r="K1498" s="70">
        <v>0</v>
      </c>
      <c r="L1498" s="407">
        <f t="shared" si="526"/>
        <v>0</v>
      </c>
      <c r="M1498" s="70">
        <v>0</v>
      </c>
      <c r="N1498" s="70">
        <v>0</v>
      </c>
      <c r="O1498" s="407">
        <f t="shared" si="527"/>
        <v>0</v>
      </c>
      <c r="P1498" s="407">
        <f t="shared" si="528"/>
        <v>0</v>
      </c>
      <c r="Q1498" s="72" t="s">
        <v>54</v>
      </c>
      <c r="R1498" s="71"/>
      <c r="S1498" s="72"/>
      <c r="T1498" s="128" t="s">
        <v>229</v>
      </c>
      <c r="U1498" s="76"/>
    </row>
    <row r="1499" spans="1:21" s="77" customFormat="1" hidden="1">
      <c r="A1499" s="76"/>
      <c r="B1499" s="402">
        <v>2014</v>
      </c>
      <c r="C1499" s="403">
        <v>8300</v>
      </c>
      <c r="D1499" s="402">
        <v>7</v>
      </c>
      <c r="E1499" s="402">
        <v>5000</v>
      </c>
      <c r="F1499" s="402">
        <v>5300</v>
      </c>
      <c r="G1499" s="402"/>
      <c r="H1499" s="402"/>
      <c r="I1499" s="232" t="s">
        <v>321</v>
      </c>
      <c r="J1499" s="170">
        <f>J1500+J1518</f>
        <v>0</v>
      </c>
      <c r="K1499" s="170">
        <f t="shared" ref="K1499:P1499" si="529">K1500+K1518</f>
        <v>0</v>
      </c>
      <c r="L1499" s="170">
        <f t="shared" si="529"/>
        <v>0</v>
      </c>
      <c r="M1499" s="170">
        <f t="shared" si="529"/>
        <v>0</v>
      </c>
      <c r="N1499" s="170">
        <f t="shared" si="529"/>
        <v>0</v>
      </c>
      <c r="O1499" s="170">
        <f t="shared" si="529"/>
        <v>0</v>
      </c>
      <c r="P1499" s="170">
        <f t="shared" si="529"/>
        <v>0</v>
      </c>
      <c r="Q1499" s="170"/>
      <c r="R1499" s="404"/>
      <c r="S1499" s="170"/>
      <c r="T1499" s="57"/>
      <c r="U1499" s="76"/>
    </row>
    <row r="1500" spans="1:21" s="79" customFormat="1" hidden="1">
      <c r="A1500" s="76"/>
      <c r="B1500" s="100">
        <v>2014</v>
      </c>
      <c r="C1500" s="245">
        <v>8300</v>
      </c>
      <c r="D1500" s="100">
        <v>7</v>
      </c>
      <c r="E1500" s="100">
        <v>5000</v>
      </c>
      <c r="F1500" s="100">
        <v>5300</v>
      </c>
      <c r="G1500" s="100">
        <v>531</v>
      </c>
      <c r="H1500" s="100"/>
      <c r="I1500" s="233" t="s">
        <v>322</v>
      </c>
      <c r="J1500" s="171">
        <f>SUM(J1501:J1517)</f>
        <v>0</v>
      </c>
      <c r="K1500" s="171">
        <f t="shared" ref="K1500:P1500" si="530">SUM(K1501:K1517)</f>
        <v>0</v>
      </c>
      <c r="L1500" s="171">
        <f t="shared" si="530"/>
        <v>0</v>
      </c>
      <c r="M1500" s="171">
        <f t="shared" si="530"/>
        <v>0</v>
      </c>
      <c r="N1500" s="171">
        <f t="shared" si="530"/>
        <v>0</v>
      </c>
      <c r="O1500" s="171">
        <f t="shared" si="530"/>
        <v>0</v>
      </c>
      <c r="P1500" s="171">
        <f t="shared" si="530"/>
        <v>0</v>
      </c>
      <c r="Q1500" s="521"/>
      <c r="R1500" s="522"/>
      <c r="S1500" s="171"/>
      <c r="T1500" s="63"/>
      <c r="U1500" s="76"/>
    </row>
    <row r="1501" spans="1:21" s="45" customFormat="1" hidden="1">
      <c r="A1501" s="76"/>
      <c r="B1501" s="445">
        <v>2014</v>
      </c>
      <c r="C1501" s="142">
        <v>8300</v>
      </c>
      <c r="D1501" s="445">
        <v>7</v>
      </c>
      <c r="E1501" s="445">
        <v>5000</v>
      </c>
      <c r="F1501" s="445">
        <v>5300</v>
      </c>
      <c r="G1501" s="445">
        <v>531</v>
      </c>
      <c r="H1501" s="445">
        <v>1</v>
      </c>
      <c r="I1501" s="462" t="s">
        <v>853</v>
      </c>
      <c r="J1501" s="70">
        <v>0</v>
      </c>
      <c r="K1501" s="70">
        <v>0</v>
      </c>
      <c r="L1501" s="407">
        <f t="shared" ref="L1501:L1517" si="531">J1501+K1501</f>
        <v>0</v>
      </c>
      <c r="M1501" s="70">
        <v>0</v>
      </c>
      <c r="N1501" s="70">
        <v>0</v>
      </c>
      <c r="O1501" s="407">
        <f t="shared" ref="O1501:O1517" si="532">+M1501+N1501</f>
        <v>0</v>
      </c>
      <c r="P1501" s="407">
        <f t="shared" ref="P1501:P1517" si="533">+L1501+O1501</f>
        <v>0</v>
      </c>
      <c r="Q1501" s="422" t="s">
        <v>54</v>
      </c>
      <c r="R1501" s="71"/>
      <c r="S1501" s="442"/>
      <c r="T1501" s="128" t="s">
        <v>229</v>
      </c>
      <c r="U1501" s="76"/>
    </row>
    <row r="1502" spans="1:21" s="45" customFormat="1" hidden="1">
      <c r="A1502" s="76"/>
      <c r="B1502" s="445">
        <v>2014</v>
      </c>
      <c r="C1502" s="142">
        <v>8300</v>
      </c>
      <c r="D1502" s="445">
        <v>7</v>
      </c>
      <c r="E1502" s="445">
        <v>5000</v>
      </c>
      <c r="F1502" s="445">
        <v>5300</v>
      </c>
      <c r="G1502" s="445">
        <v>531</v>
      </c>
      <c r="H1502" s="445">
        <v>2</v>
      </c>
      <c r="I1502" s="462" t="s">
        <v>854</v>
      </c>
      <c r="J1502" s="70">
        <v>0</v>
      </c>
      <c r="K1502" s="70">
        <v>0</v>
      </c>
      <c r="L1502" s="407">
        <f t="shared" si="531"/>
        <v>0</v>
      </c>
      <c r="M1502" s="70">
        <v>0</v>
      </c>
      <c r="N1502" s="70">
        <v>0</v>
      </c>
      <c r="O1502" s="407">
        <f t="shared" si="532"/>
        <v>0</v>
      </c>
      <c r="P1502" s="407">
        <f t="shared" si="533"/>
        <v>0</v>
      </c>
      <c r="Q1502" s="422" t="s">
        <v>54</v>
      </c>
      <c r="R1502" s="71"/>
      <c r="S1502" s="442"/>
      <c r="T1502" s="128" t="s">
        <v>229</v>
      </c>
      <c r="U1502" s="76"/>
    </row>
    <row r="1503" spans="1:21" s="45" customFormat="1" hidden="1">
      <c r="A1503" s="76"/>
      <c r="B1503" s="445">
        <v>2014</v>
      </c>
      <c r="C1503" s="142">
        <v>8300</v>
      </c>
      <c r="D1503" s="445">
        <v>7</v>
      </c>
      <c r="E1503" s="445">
        <v>5000</v>
      </c>
      <c r="F1503" s="445">
        <v>5300</v>
      </c>
      <c r="G1503" s="445">
        <v>531</v>
      </c>
      <c r="H1503" s="445">
        <v>3</v>
      </c>
      <c r="I1503" s="462" t="s">
        <v>855</v>
      </c>
      <c r="J1503" s="70">
        <v>0</v>
      </c>
      <c r="K1503" s="70">
        <v>0</v>
      </c>
      <c r="L1503" s="407">
        <f t="shared" si="531"/>
        <v>0</v>
      </c>
      <c r="M1503" s="70">
        <v>0</v>
      </c>
      <c r="N1503" s="70">
        <v>0</v>
      </c>
      <c r="O1503" s="407">
        <f t="shared" si="532"/>
        <v>0</v>
      </c>
      <c r="P1503" s="407">
        <f t="shared" si="533"/>
        <v>0</v>
      </c>
      <c r="Q1503" s="422" t="s">
        <v>54</v>
      </c>
      <c r="R1503" s="71"/>
      <c r="S1503" s="442"/>
      <c r="T1503" s="128" t="s">
        <v>229</v>
      </c>
      <c r="U1503" s="76"/>
    </row>
    <row r="1504" spans="1:21" s="45" customFormat="1" hidden="1">
      <c r="A1504" s="76"/>
      <c r="B1504" s="445">
        <v>2014</v>
      </c>
      <c r="C1504" s="142">
        <v>8300</v>
      </c>
      <c r="D1504" s="445">
        <v>7</v>
      </c>
      <c r="E1504" s="445">
        <v>5000</v>
      </c>
      <c r="F1504" s="445">
        <v>5300</v>
      </c>
      <c r="G1504" s="445">
        <v>531</v>
      </c>
      <c r="H1504" s="445">
        <v>4</v>
      </c>
      <c r="I1504" s="462" t="s">
        <v>856</v>
      </c>
      <c r="J1504" s="70">
        <v>0</v>
      </c>
      <c r="K1504" s="70">
        <v>0</v>
      </c>
      <c r="L1504" s="407">
        <f t="shared" si="531"/>
        <v>0</v>
      </c>
      <c r="M1504" s="70">
        <v>0</v>
      </c>
      <c r="N1504" s="70">
        <v>0</v>
      </c>
      <c r="O1504" s="407">
        <f t="shared" si="532"/>
        <v>0</v>
      </c>
      <c r="P1504" s="407">
        <f t="shared" si="533"/>
        <v>0</v>
      </c>
      <c r="Q1504" s="422" t="s">
        <v>54</v>
      </c>
      <c r="R1504" s="71"/>
      <c r="S1504" s="442"/>
      <c r="T1504" s="128" t="s">
        <v>229</v>
      </c>
      <c r="U1504" s="76"/>
    </row>
    <row r="1505" spans="1:21" s="45" customFormat="1" hidden="1">
      <c r="A1505" s="76"/>
      <c r="B1505" s="445">
        <v>2014</v>
      </c>
      <c r="C1505" s="142">
        <v>8300</v>
      </c>
      <c r="D1505" s="445">
        <v>7</v>
      </c>
      <c r="E1505" s="445">
        <v>5000</v>
      </c>
      <c r="F1505" s="445">
        <v>5300</v>
      </c>
      <c r="G1505" s="445">
        <v>531</v>
      </c>
      <c r="H1505" s="445">
        <v>5</v>
      </c>
      <c r="I1505" s="462" t="s">
        <v>335</v>
      </c>
      <c r="J1505" s="70">
        <v>0</v>
      </c>
      <c r="K1505" s="70">
        <v>0</v>
      </c>
      <c r="L1505" s="407">
        <f t="shared" si="531"/>
        <v>0</v>
      </c>
      <c r="M1505" s="70">
        <v>0</v>
      </c>
      <c r="N1505" s="70">
        <v>0</v>
      </c>
      <c r="O1505" s="407">
        <f t="shared" si="532"/>
        <v>0</v>
      </c>
      <c r="P1505" s="407">
        <f t="shared" si="533"/>
        <v>0</v>
      </c>
      <c r="Q1505" s="422" t="s">
        <v>54</v>
      </c>
      <c r="R1505" s="71"/>
      <c r="S1505" s="442"/>
      <c r="T1505" s="128" t="s">
        <v>229</v>
      </c>
      <c r="U1505" s="76"/>
    </row>
    <row r="1506" spans="1:21" s="45" customFormat="1" hidden="1">
      <c r="A1506" s="76"/>
      <c r="B1506" s="445">
        <v>2014</v>
      </c>
      <c r="C1506" s="142">
        <v>8300</v>
      </c>
      <c r="D1506" s="445">
        <v>7</v>
      </c>
      <c r="E1506" s="445">
        <v>5000</v>
      </c>
      <c r="F1506" s="445">
        <v>5300</v>
      </c>
      <c r="G1506" s="445">
        <v>531</v>
      </c>
      <c r="H1506" s="445">
        <v>6</v>
      </c>
      <c r="I1506" s="462" t="s">
        <v>857</v>
      </c>
      <c r="J1506" s="70">
        <v>0</v>
      </c>
      <c r="K1506" s="70">
        <v>0</v>
      </c>
      <c r="L1506" s="407">
        <f t="shared" si="531"/>
        <v>0</v>
      </c>
      <c r="M1506" s="70">
        <v>0</v>
      </c>
      <c r="N1506" s="70">
        <v>0</v>
      </c>
      <c r="O1506" s="407">
        <f t="shared" si="532"/>
        <v>0</v>
      </c>
      <c r="P1506" s="407">
        <f t="shared" si="533"/>
        <v>0</v>
      </c>
      <c r="Q1506" s="422" t="s">
        <v>54</v>
      </c>
      <c r="R1506" s="71"/>
      <c r="S1506" s="442"/>
      <c r="T1506" s="128" t="s">
        <v>229</v>
      </c>
      <c r="U1506" s="76"/>
    </row>
    <row r="1507" spans="1:21" s="45" customFormat="1" hidden="1">
      <c r="A1507" s="76"/>
      <c r="B1507" s="445">
        <v>2014</v>
      </c>
      <c r="C1507" s="142">
        <v>8300</v>
      </c>
      <c r="D1507" s="445">
        <v>7</v>
      </c>
      <c r="E1507" s="445">
        <v>5000</v>
      </c>
      <c r="F1507" s="445">
        <v>5300</v>
      </c>
      <c r="G1507" s="445">
        <v>531</v>
      </c>
      <c r="H1507" s="445">
        <v>7</v>
      </c>
      <c r="I1507" s="462" t="s">
        <v>858</v>
      </c>
      <c r="J1507" s="70">
        <v>0</v>
      </c>
      <c r="K1507" s="70">
        <v>0</v>
      </c>
      <c r="L1507" s="407">
        <f t="shared" si="531"/>
        <v>0</v>
      </c>
      <c r="M1507" s="70">
        <v>0</v>
      </c>
      <c r="N1507" s="70">
        <v>0</v>
      </c>
      <c r="O1507" s="407">
        <f t="shared" si="532"/>
        <v>0</v>
      </c>
      <c r="P1507" s="407">
        <f t="shared" si="533"/>
        <v>0</v>
      </c>
      <c r="Q1507" s="422" t="s">
        <v>54</v>
      </c>
      <c r="R1507" s="71"/>
      <c r="S1507" s="442"/>
      <c r="T1507" s="128" t="s">
        <v>229</v>
      </c>
      <c r="U1507" s="76"/>
    </row>
    <row r="1508" spans="1:21" s="45" customFormat="1" hidden="1">
      <c r="A1508" s="76"/>
      <c r="B1508" s="445">
        <v>2014</v>
      </c>
      <c r="C1508" s="142">
        <v>8300</v>
      </c>
      <c r="D1508" s="445">
        <v>7</v>
      </c>
      <c r="E1508" s="445">
        <v>5000</v>
      </c>
      <c r="F1508" s="445">
        <v>5300</v>
      </c>
      <c r="G1508" s="445">
        <v>531</v>
      </c>
      <c r="H1508" s="445">
        <v>8</v>
      </c>
      <c r="I1508" s="502" t="s">
        <v>859</v>
      </c>
      <c r="J1508" s="70">
        <v>0</v>
      </c>
      <c r="K1508" s="70">
        <v>0</v>
      </c>
      <c r="L1508" s="407">
        <f t="shared" si="531"/>
        <v>0</v>
      </c>
      <c r="M1508" s="70">
        <v>0</v>
      </c>
      <c r="N1508" s="70">
        <v>0</v>
      </c>
      <c r="O1508" s="407">
        <f t="shared" si="532"/>
        <v>0</v>
      </c>
      <c r="P1508" s="407">
        <f t="shared" si="533"/>
        <v>0</v>
      </c>
      <c r="Q1508" s="422" t="s">
        <v>54</v>
      </c>
      <c r="R1508" s="71"/>
      <c r="S1508" s="442"/>
      <c r="T1508" s="128" t="s">
        <v>229</v>
      </c>
      <c r="U1508" s="76"/>
    </row>
    <row r="1509" spans="1:21" s="45" customFormat="1" hidden="1">
      <c r="A1509" s="76"/>
      <c r="B1509" s="445">
        <v>2014</v>
      </c>
      <c r="C1509" s="142">
        <v>8300</v>
      </c>
      <c r="D1509" s="445">
        <v>7</v>
      </c>
      <c r="E1509" s="445">
        <v>5000</v>
      </c>
      <c r="F1509" s="445">
        <v>5300</v>
      </c>
      <c r="G1509" s="445">
        <v>531</v>
      </c>
      <c r="H1509" s="445">
        <v>9</v>
      </c>
      <c r="I1509" s="462" t="s">
        <v>860</v>
      </c>
      <c r="J1509" s="70">
        <v>0</v>
      </c>
      <c r="K1509" s="70">
        <v>0</v>
      </c>
      <c r="L1509" s="407">
        <f t="shared" si="531"/>
        <v>0</v>
      </c>
      <c r="M1509" s="70">
        <v>0</v>
      </c>
      <c r="N1509" s="70">
        <v>0</v>
      </c>
      <c r="O1509" s="407">
        <f t="shared" si="532"/>
        <v>0</v>
      </c>
      <c r="P1509" s="407">
        <f t="shared" si="533"/>
        <v>0</v>
      </c>
      <c r="Q1509" s="422" t="s">
        <v>54</v>
      </c>
      <c r="R1509" s="71"/>
      <c r="S1509" s="442"/>
      <c r="T1509" s="128" t="s">
        <v>229</v>
      </c>
      <c r="U1509" s="76"/>
    </row>
    <row r="1510" spans="1:21" s="45" customFormat="1" hidden="1">
      <c r="A1510" s="76"/>
      <c r="B1510" s="445">
        <v>2014</v>
      </c>
      <c r="C1510" s="142">
        <v>8300</v>
      </c>
      <c r="D1510" s="445">
        <v>7</v>
      </c>
      <c r="E1510" s="445">
        <v>5000</v>
      </c>
      <c r="F1510" s="445">
        <v>5300</v>
      </c>
      <c r="G1510" s="445">
        <v>531</v>
      </c>
      <c r="H1510" s="445">
        <v>10</v>
      </c>
      <c r="I1510" s="462" t="s">
        <v>861</v>
      </c>
      <c r="J1510" s="70">
        <v>0</v>
      </c>
      <c r="K1510" s="70">
        <v>0</v>
      </c>
      <c r="L1510" s="407">
        <f t="shared" si="531"/>
        <v>0</v>
      </c>
      <c r="M1510" s="70">
        <v>0</v>
      </c>
      <c r="N1510" s="70">
        <v>0</v>
      </c>
      <c r="O1510" s="407">
        <f t="shared" si="532"/>
        <v>0</v>
      </c>
      <c r="P1510" s="407">
        <f t="shared" si="533"/>
        <v>0</v>
      </c>
      <c r="Q1510" s="422" t="s">
        <v>54</v>
      </c>
      <c r="R1510" s="71"/>
      <c r="S1510" s="442"/>
      <c r="T1510" s="128" t="s">
        <v>229</v>
      </c>
      <c r="U1510" s="76"/>
    </row>
    <row r="1511" spans="1:21" s="45" customFormat="1" hidden="1">
      <c r="A1511" s="76"/>
      <c r="B1511" s="445">
        <v>2014</v>
      </c>
      <c r="C1511" s="142">
        <v>8300</v>
      </c>
      <c r="D1511" s="445">
        <v>7</v>
      </c>
      <c r="E1511" s="445">
        <v>5000</v>
      </c>
      <c r="F1511" s="445">
        <v>5300</v>
      </c>
      <c r="G1511" s="445">
        <v>531</v>
      </c>
      <c r="H1511" s="445">
        <v>11</v>
      </c>
      <c r="I1511" s="462" t="s">
        <v>862</v>
      </c>
      <c r="J1511" s="70">
        <v>0</v>
      </c>
      <c r="K1511" s="70">
        <v>0</v>
      </c>
      <c r="L1511" s="407">
        <f t="shared" si="531"/>
        <v>0</v>
      </c>
      <c r="M1511" s="70">
        <v>0</v>
      </c>
      <c r="N1511" s="70">
        <v>0</v>
      </c>
      <c r="O1511" s="407">
        <f t="shared" si="532"/>
        <v>0</v>
      </c>
      <c r="P1511" s="407">
        <f t="shared" si="533"/>
        <v>0</v>
      </c>
      <c r="Q1511" s="422" t="s">
        <v>54</v>
      </c>
      <c r="R1511" s="71"/>
      <c r="S1511" s="442"/>
      <c r="T1511" s="128" t="s">
        <v>229</v>
      </c>
      <c r="U1511" s="76"/>
    </row>
    <row r="1512" spans="1:21" s="45" customFormat="1" hidden="1">
      <c r="A1512" s="76"/>
      <c r="B1512" s="445">
        <v>2014</v>
      </c>
      <c r="C1512" s="142">
        <v>8300</v>
      </c>
      <c r="D1512" s="445">
        <v>7</v>
      </c>
      <c r="E1512" s="445">
        <v>5000</v>
      </c>
      <c r="F1512" s="445">
        <v>5300</v>
      </c>
      <c r="G1512" s="445">
        <v>531</v>
      </c>
      <c r="H1512" s="445">
        <v>12</v>
      </c>
      <c r="I1512" s="462" t="s">
        <v>863</v>
      </c>
      <c r="J1512" s="70">
        <v>0</v>
      </c>
      <c r="K1512" s="70">
        <v>0</v>
      </c>
      <c r="L1512" s="407">
        <f t="shared" si="531"/>
        <v>0</v>
      </c>
      <c r="M1512" s="70">
        <v>0</v>
      </c>
      <c r="N1512" s="70">
        <v>0</v>
      </c>
      <c r="O1512" s="407">
        <f t="shared" si="532"/>
        <v>0</v>
      </c>
      <c r="P1512" s="407">
        <f t="shared" si="533"/>
        <v>0</v>
      </c>
      <c r="Q1512" s="422" t="s">
        <v>54</v>
      </c>
      <c r="R1512" s="71"/>
      <c r="S1512" s="442"/>
      <c r="T1512" s="128" t="s">
        <v>229</v>
      </c>
      <c r="U1512" s="76"/>
    </row>
    <row r="1513" spans="1:21" s="45" customFormat="1" hidden="1">
      <c r="A1513" s="76"/>
      <c r="B1513" s="445">
        <v>2014</v>
      </c>
      <c r="C1513" s="142">
        <v>8300</v>
      </c>
      <c r="D1513" s="445">
        <v>7</v>
      </c>
      <c r="E1513" s="445">
        <v>5000</v>
      </c>
      <c r="F1513" s="445">
        <v>5300</v>
      </c>
      <c r="G1513" s="445">
        <v>531</v>
      </c>
      <c r="H1513" s="445">
        <v>13</v>
      </c>
      <c r="I1513" s="462" t="s">
        <v>337</v>
      </c>
      <c r="J1513" s="70">
        <v>0</v>
      </c>
      <c r="K1513" s="70">
        <v>0</v>
      </c>
      <c r="L1513" s="407">
        <f t="shared" si="531"/>
        <v>0</v>
      </c>
      <c r="M1513" s="70">
        <v>0</v>
      </c>
      <c r="N1513" s="70">
        <v>0</v>
      </c>
      <c r="O1513" s="407">
        <f t="shared" si="532"/>
        <v>0</v>
      </c>
      <c r="P1513" s="407">
        <f t="shared" si="533"/>
        <v>0</v>
      </c>
      <c r="Q1513" s="422" t="s">
        <v>54</v>
      </c>
      <c r="R1513" s="71"/>
      <c r="S1513" s="442"/>
      <c r="T1513" s="128" t="s">
        <v>229</v>
      </c>
      <c r="U1513" s="76"/>
    </row>
    <row r="1514" spans="1:21" s="45" customFormat="1" hidden="1">
      <c r="A1514" s="76"/>
      <c r="B1514" s="445">
        <v>2014</v>
      </c>
      <c r="C1514" s="142">
        <v>8300</v>
      </c>
      <c r="D1514" s="445">
        <v>7</v>
      </c>
      <c r="E1514" s="445">
        <v>5000</v>
      </c>
      <c r="F1514" s="445">
        <v>5300</v>
      </c>
      <c r="G1514" s="445">
        <v>531</v>
      </c>
      <c r="H1514" s="445">
        <v>14</v>
      </c>
      <c r="I1514" s="462" t="s">
        <v>864</v>
      </c>
      <c r="J1514" s="70">
        <v>0</v>
      </c>
      <c r="K1514" s="70">
        <v>0</v>
      </c>
      <c r="L1514" s="407">
        <f t="shared" si="531"/>
        <v>0</v>
      </c>
      <c r="M1514" s="70">
        <v>0</v>
      </c>
      <c r="N1514" s="70">
        <v>0</v>
      </c>
      <c r="O1514" s="407">
        <f t="shared" si="532"/>
        <v>0</v>
      </c>
      <c r="P1514" s="407">
        <f t="shared" si="533"/>
        <v>0</v>
      </c>
      <c r="Q1514" s="422" t="s">
        <v>54</v>
      </c>
      <c r="R1514" s="71"/>
      <c r="S1514" s="442"/>
      <c r="T1514" s="128" t="s">
        <v>229</v>
      </c>
      <c r="U1514" s="76"/>
    </row>
    <row r="1515" spans="1:21" s="45" customFormat="1" hidden="1">
      <c r="A1515" s="76"/>
      <c r="B1515" s="445">
        <v>2014</v>
      </c>
      <c r="C1515" s="142">
        <v>8300</v>
      </c>
      <c r="D1515" s="445">
        <v>7</v>
      </c>
      <c r="E1515" s="445">
        <v>5000</v>
      </c>
      <c r="F1515" s="445">
        <v>5300</v>
      </c>
      <c r="G1515" s="445">
        <v>531</v>
      </c>
      <c r="H1515" s="445">
        <v>15</v>
      </c>
      <c r="I1515" s="462" t="s">
        <v>667</v>
      </c>
      <c r="J1515" s="70">
        <v>0</v>
      </c>
      <c r="K1515" s="70">
        <v>0</v>
      </c>
      <c r="L1515" s="407">
        <f t="shared" si="531"/>
        <v>0</v>
      </c>
      <c r="M1515" s="70">
        <v>0</v>
      </c>
      <c r="N1515" s="70">
        <v>0</v>
      </c>
      <c r="O1515" s="407">
        <f t="shared" si="532"/>
        <v>0</v>
      </c>
      <c r="P1515" s="407">
        <f t="shared" si="533"/>
        <v>0</v>
      </c>
      <c r="Q1515" s="422" t="s">
        <v>54</v>
      </c>
      <c r="R1515" s="71"/>
      <c r="S1515" s="442"/>
      <c r="T1515" s="128" t="s">
        <v>229</v>
      </c>
      <c r="U1515" s="76"/>
    </row>
    <row r="1516" spans="1:21" s="45" customFormat="1" hidden="1">
      <c r="A1516" s="76"/>
      <c r="B1516" s="445">
        <v>2014</v>
      </c>
      <c r="C1516" s="142">
        <v>8300</v>
      </c>
      <c r="D1516" s="445">
        <v>7</v>
      </c>
      <c r="E1516" s="445">
        <v>5000</v>
      </c>
      <c r="F1516" s="445">
        <v>5300</v>
      </c>
      <c r="G1516" s="445">
        <v>531</v>
      </c>
      <c r="H1516" s="445">
        <v>16</v>
      </c>
      <c r="I1516" s="462" t="s">
        <v>340</v>
      </c>
      <c r="J1516" s="70">
        <v>0</v>
      </c>
      <c r="K1516" s="70">
        <v>0</v>
      </c>
      <c r="L1516" s="407">
        <f t="shared" si="531"/>
        <v>0</v>
      </c>
      <c r="M1516" s="70">
        <v>0</v>
      </c>
      <c r="N1516" s="70">
        <v>0</v>
      </c>
      <c r="O1516" s="407">
        <f t="shared" si="532"/>
        <v>0</v>
      </c>
      <c r="P1516" s="407">
        <f t="shared" si="533"/>
        <v>0</v>
      </c>
      <c r="Q1516" s="422" t="s">
        <v>54</v>
      </c>
      <c r="R1516" s="71"/>
      <c r="S1516" s="442"/>
      <c r="T1516" s="128" t="s">
        <v>229</v>
      </c>
      <c r="U1516" s="76"/>
    </row>
    <row r="1517" spans="1:21" s="45" customFormat="1" hidden="1">
      <c r="A1517" s="76"/>
      <c r="B1517" s="445">
        <v>2014</v>
      </c>
      <c r="C1517" s="142">
        <v>8300</v>
      </c>
      <c r="D1517" s="445">
        <v>7</v>
      </c>
      <c r="E1517" s="445">
        <v>5000</v>
      </c>
      <c r="F1517" s="445">
        <v>5300</v>
      </c>
      <c r="G1517" s="445">
        <v>531</v>
      </c>
      <c r="H1517" s="445">
        <v>17</v>
      </c>
      <c r="I1517" s="462" t="s">
        <v>865</v>
      </c>
      <c r="J1517" s="70">
        <v>0</v>
      </c>
      <c r="K1517" s="70">
        <v>0</v>
      </c>
      <c r="L1517" s="407">
        <f t="shared" si="531"/>
        <v>0</v>
      </c>
      <c r="M1517" s="70">
        <v>0</v>
      </c>
      <c r="N1517" s="70">
        <v>0</v>
      </c>
      <c r="O1517" s="407">
        <f t="shared" si="532"/>
        <v>0</v>
      </c>
      <c r="P1517" s="407">
        <f t="shared" si="533"/>
        <v>0</v>
      </c>
      <c r="Q1517" s="422" t="s">
        <v>54</v>
      </c>
      <c r="R1517" s="71"/>
      <c r="S1517" s="442"/>
      <c r="T1517" s="128" t="s">
        <v>229</v>
      </c>
      <c r="U1517" s="76"/>
    </row>
    <row r="1518" spans="1:21" s="79" customFormat="1" hidden="1">
      <c r="A1518" s="76"/>
      <c r="B1518" s="100">
        <v>2014</v>
      </c>
      <c r="C1518" s="245">
        <v>8300</v>
      </c>
      <c r="D1518" s="100">
        <v>7</v>
      </c>
      <c r="E1518" s="100">
        <v>5000</v>
      </c>
      <c r="F1518" s="100">
        <v>5300</v>
      </c>
      <c r="G1518" s="100">
        <v>532</v>
      </c>
      <c r="H1518" s="100"/>
      <c r="I1518" s="233" t="s">
        <v>351</v>
      </c>
      <c r="J1518" s="171">
        <f>SUM(J1519:J1525)</f>
        <v>0</v>
      </c>
      <c r="K1518" s="171">
        <f t="shared" ref="K1518:P1518" si="534">SUM(K1519:K1525)</f>
        <v>0</v>
      </c>
      <c r="L1518" s="171">
        <f t="shared" si="534"/>
        <v>0</v>
      </c>
      <c r="M1518" s="171">
        <f t="shared" si="534"/>
        <v>0</v>
      </c>
      <c r="N1518" s="171">
        <f t="shared" si="534"/>
        <v>0</v>
      </c>
      <c r="O1518" s="171">
        <f t="shared" si="534"/>
        <v>0</v>
      </c>
      <c r="P1518" s="171">
        <f t="shared" si="534"/>
        <v>0</v>
      </c>
      <c r="Q1518" s="521"/>
      <c r="R1518" s="522"/>
      <c r="S1518" s="171"/>
      <c r="T1518" s="63"/>
      <c r="U1518" s="76"/>
    </row>
    <row r="1519" spans="1:21" s="45" customFormat="1" hidden="1">
      <c r="A1519" s="76"/>
      <c r="B1519" s="445">
        <v>2014</v>
      </c>
      <c r="C1519" s="142">
        <v>8300</v>
      </c>
      <c r="D1519" s="445">
        <v>7</v>
      </c>
      <c r="E1519" s="445">
        <v>5000</v>
      </c>
      <c r="F1519" s="445">
        <v>5300</v>
      </c>
      <c r="G1519" s="445">
        <v>532</v>
      </c>
      <c r="H1519" s="445">
        <v>1</v>
      </c>
      <c r="I1519" s="462" t="s">
        <v>804</v>
      </c>
      <c r="J1519" s="70">
        <v>0</v>
      </c>
      <c r="K1519" s="70">
        <v>0</v>
      </c>
      <c r="L1519" s="407">
        <f t="shared" ref="L1519:L1525" si="535">J1519+K1519</f>
        <v>0</v>
      </c>
      <c r="M1519" s="70">
        <v>0</v>
      </c>
      <c r="N1519" s="70">
        <v>0</v>
      </c>
      <c r="O1519" s="407">
        <f t="shared" ref="O1519:O1525" si="536">+M1519+N1519</f>
        <v>0</v>
      </c>
      <c r="P1519" s="407">
        <f t="shared" ref="P1519:P1525" si="537">+L1519+O1519</f>
        <v>0</v>
      </c>
      <c r="Q1519" s="422" t="s">
        <v>54</v>
      </c>
      <c r="R1519" s="71"/>
      <c r="S1519" s="442"/>
      <c r="T1519" s="128" t="s">
        <v>229</v>
      </c>
      <c r="U1519" s="76"/>
    </row>
    <row r="1520" spans="1:21" s="45" customFormat="1" hidden="1">
      <c r="A1520" s="76"/>
      <c r="B1520" s="445">
        <v>2014</v>
      </c>
      <c r="C1520" s="142">
        <v>8300</v>
      </c>
      <c r="D1520" s="445">
        <v>7</v>
      </c>
      <c r="E1520" s="445">
        <v>5000</v>
      </c>
      <c r="F1520" s="445">
        <v>5300</v>
      </c>
      <c r="G1520" s="445">
        <v>532</v>
      </c>
      <c r="H1520" s="445">
        <v>2</v>
      </c>
      <c r="I1520" s="462" t="s">
        <v>866</v>
      </c>
      <c r="J1520" s="70">
        <v>0</v>
      </c>
      <c r="K1520" s="70">
        <v>0</v>
      </c>
      <c r="L1520" s="407">
        <f t="shared" si="535"/>
        <v>0</v>
      </c>
      <c r="M1520" s="70">
        <v>0</v>
      </c>
      <c r="N1520" s="70">
        <v>0</v>
      </c>
      <c r="O1520" s="407">
        <f t="shared" si="536"/>
        <v>0</v>
      </c>
      <c r="P1520" s="407">
        <f t="shared" si="537"/>
        <v>0</v>
      </c>
      <c r="Q1520" s="422" t="s">
        <v>54</v>
      </c>
      <c r="R1520" s="71"/>
      <c r="S1520" s="442"/>
      <c r="T1520" s="128" t="s">
        <v>229</v>
      </c>
      <c r="U1520" s="76"/>
    </row>
    <row r="1521" spans="1:21" s="45" customFormat="1" hidden="1">
      <c r="A1521" s="76"/>
      <c r="B1521" s="445">
        <v>2014</v>
      </c>
      <c r="C1521" s="142">
        <v>8300</v>
      </c>
      <c r="D1521" s="445">
        <v>7</v>
      </c>
      <c r="E1521" s="445">
        <v>5000</v>
      </c>
      <c r="F1521" s="445">
        <v>5300</v>
      </c>
      <c r="G1521" s="445">
        <v>532</v>
      </c>
      <c r="H1521" s="308">
        <v>3</v>
      </c>
      <c r="I1521" s="462" t="s">
        <v>867</v>
      </c>
      <c r="J1521" s="70">
        <v>0</v>
      </c>
      <c r="K1521" s="70">
        <v>0</v>
      </c>
      <c r="L1521" s="407">
        <f t="shared" si="535"/>
        <v>0</v>
      </c>
      <c r="M1521" s="70">
        <v>0</v>
      </c>
      <c r="N1521" s="70">
        <v>0</v>
      </c>
      <c r="O1521" s="407">
        <f t="shared" si="536"/>
        <v>0</v>
      </c>
      <c r="P1521" s="407">
        <f t="shared" si="537"/>
        <v>0</v>
      </c>
      <c r="Q1521" s="422" t="s">
        <v>54</v>
      </c>
      <c r="R1521" s="71"/>
      <c r="S1521" s="442"/>
      <c r="T1521" s="128" t="s">
        <v>229</v>
      </c>
      <c r="U1521" s="76"/>
    </row>
    <row r="1522" spans="1:21" s="45" customFormat="1" hidden="1">
      <c r="A1522" s="76"/>
      <c r="B1522" s="445">
        <v>2014</v>
      </c>
      <c r="C1522" s="142">
        <v>8300</v>
      </c>
      <c r="D1522" s="445">
        <v>7</v>
      </c>
      <c r="E1522" s="445">
        <v>5000</v>
      </c>
      <c r="F1522" s="445">
        <v>5300</v>
      </c>
      <c r="G1522" s="445">
        <v>532</v>
      </c>
      <c r="H1522" s="308">
        <v>4</v>
      </c>
      <c r="I1522" s="462" t="s">
        <v>868</v>
      </c>
      <c r="J1522" s="70">
        <v>0</v>
      </c>
      <c r="K1522" s="70">
        <v>0</v>
      </c>
      <c r="L1522" s="407">
        <f t="shared" si="535"/>
        <v>0</v>
      </c>
      <c r="M1522" s="70">
        <v>0</v>
      </c>
      <c r="N1522" s="70">
        <v>0</v>
      </c>
      <c r="O1522" s="407">
        <f t="shared" si="536"/>
        <v>0</v>
      </c>
      <c r="P1522" s="407">
        <f t="shared" si="537"/>
        <v>0</v>
      </c>
      <c r="Q1522" s="422" t="s">
        <v>54</v>
      </c>
      <c r="R1522" s="71"/>
      <c r="S1522" s="442"/>
      <c r="T1522" s="128" t="s">
        <v>229</v>
      </c>
      <c r="U1522" s="76"/>
    </row>
    <row r="1523" spans="1:21" s="45" customFormat="1" hidden="1">
      <c r="A1523" s="76"/>
      <c r="B1523" s="445">
        <v>2014</v>
      </c>
      <c r="C1523" s="142">
        <v>8300</v>
      </c>
      <c r="D1523" s="445">
        <v>7</v>
      </c>
      <c r="E1523" s="445">
        <v>5000</v>
      </c>
      <c r="F1523" s="445">
        <v>5300</v>
      </c>
      <c r="G1523" s="445">
        <v>532</v>
      </c>
      <c r="H1523" s="308">
        <v>5</v>
      </c>
      <c r="I1523" s="462" t="s">
        <v>869</v>
      </c>
      <c r="J1523" s="70">
        <v>0</v>
      </c>
      <c r="K1523" s="70">
        <v>0</v>
      </c>
      <c r="L1523" s="407">
        <f t="shared" si="535"/>
        <v>0</v>
      </c>
      <c r="M1523" s="70">
        <v>0</v>
      </c>
      <c r="N1523" s="70">
        <v>0</v>
      </c>
      <c r="O1523" s="407">
        <f t="shared" si="536"/>
        <v>0</v>
      </c>
      <c r="P1523" s="407">
        <f t="shared" si="537"/>
        <v>0</v>
      </c>
      <c r="Q1523" s="422" t="s">
        <v>54</v>
      </c>
      <c r="R1523" s="71"/>
      <c r="S1523" s="442"/>
      <c r="T1523" s="128" t="s">
        <v>229</v>
      </c>
      <c r="U1523" s="76"/>
    </row>
    <row r="1524" spans="1:21" s="45" customFormat="1" hidden="1">
      <c r="A1524" s="76"/>
      <c r="B1524" s="445">
        <v>2014</v>
      </c>
      <c r="C1524" s="142">
        <v>8300</v>
      </c>
      <c r="D1524" s="445">
        <v>7</v>
      </c>
      <c r="E1524" s="445">
        <v>5000</v>
      </c>
      <c r="F1524" s="445">
        <v>5300</v>
      </c>
      <c r="G1524" s="445">
        <v>532</v>
      </c>
      <c r="H1524" s="308">
        <v>6</v>
      </c>
      <c r="I1524" s="462" t="s">
        <v>608</v>
      </c>
      <c r="J1524" s="70">
        <v>0</v>
      </c>
      <c r="K1524" s="70">
        <v>0</v>
      </c>
      <c r="L1524" s="407">
        <f t="shared" si="535"/>
        <v>0</v>
      </c>
      <c r="M1524" s="70">
        <v>0</v>
      </c>
      <c r="N1524" s="70">
        <v>0</v>
      </c>
      <c r="O1524" s="407">
        <f t="shared" si="536"/>
        <v>0</v>
      </c>
      <c r="P1524" s="407">
        <f t="shared" si="537"/>
        <v>0</v>
      </c>
      <c r="Q1524" s="422" t="s">
        <v>54</v>
      </c>
      <c r="R1524" s="71"/>
      <c r="S1524" s="442"/>
      <c r="T1524" s="128" t="s">
        <v>229</v>
      </c>
      <c r="U1524" s="76"/>
    </row>
    <row r="1525" spans="1:21" s="45" customFormat="1" hidden="1">
      <c r="A1525" s="76"/>
      <c r="B1525" s="445">
        <v>2014</v>
      </c>
      <c r="C1525" s="142">
        <v>8300</v>
      </c>
      <c r="D1525" s="445">
        <v>7</v>
      </c>
      <c r="E1525" s="445">
        <v>5000</v>
      </c>
      <c r="F1525" s="445">
        <v>5300</v>
      </c>
      <c r="G1525" s="445">
        <v>532</v>
      </c>
      <c r="H1525" s="308">
        <v>7</v>
      </c>
      <c r="I1525" s="462" t="s">
        <v>527</v>
      </c>
      <c r="J1525" s="70">
        <v>0</v>
      </c>
      <c r="K1525" s="70">
        <v>0</v>
      </c>
      <c r="L1525" s="407">
        <f t="shared" si="535"/>
        <v>0</v>
      </c>
      <c r="M1525" s="70">
        <v>0</v>
      </c>
      <c r="N1525" s="70">
        <v>0</v>
      </c>
      <c r="O1525" s="407">
        <f t="shared" si="536"/>
        <v>0</v>
      </c>
      <c r="P1525" s="407">
        <f t="shared" si="537"/>
        <v>0</v>
      </c>
      <c r="Q1525" s="422" t="s">
        <v>54</v>
      </c>
      <c r="R1525" s="71"/>
      <c r="S1525" s="442"/>
      <c r="T1525" s="128" t="s">
        <v>229</v>
      </c>
      <c r="U1525" s="76"/>
    </row>
    <row r="1526" spans="1:21" s="77" customFormat="1" hidden="1">
      <c r="A1526" s="76"/>
      <c r="B1526" s="402">
        <v>2014</v>
      </c>
      <c r="C1526" s="403">
        <v>8300</v>
      </c>
      <c r="D1526" s="402">
        <v>7</v>
      </c>
      <c r="E1526" s="402">
        <v>5000</v>
      </c>
      <c r="F1526" s="402">
        <v>5400</v>
      </c>
      <c r="G1526" s="402"/>
      <c r="H1526" s="402"/>
      <c r="I1526" s="232" t="s">
        <v>380</v>
      </c>
      <c r="J1526" s="170">
        <f>J1527</f>
        <v>0</v>
      </c>
      <c r="K1526" s="170">
        <f t="shared" ref="K1526:P1527" si="538">K1527</f>
        <v>0</v>
      </c>
      <c r="L1526" s="170">
        <f t="shared" si="538"/>
        <v>0</v>
      </c>
      <c r="M1526" s="170">
        <f t="shared" si="538"/>
        <v>0</v>
      </c>
      <c r="N1526" s="170">
        <f t="shared" si="538"/>
        <v>0</v>
      </c>
      <c r="O1526" s="170">
        <f t="shared" si="538"/>
        <v>0</v>
      </c>
      <c r="P1526" s="170">
        <f t="shared" si="538"/>
        <v>0</v>
      </c>
      <c r="Q1526" s="170"/>
      <c r="R1526" s="404"/>
      <c r="S1526" s="170"/>
      <c r="T1526" s="57"/>
      <c r="U1526" s="76"/>
    </row>
    <row r="1527" spans="1:21" s="79" customFormat="1" hidden="1">
      <c r="A1527" s="76"/>
      <c r="B1527" s="100">
        <v>2014</v>
      </c>
      <c r="C1527" s="245">
        <v>8300</v>
      </c>
      <c r="D1527" s="100">
        <v>7</v>
      </c>
      <c r="E1527" s="100">
        <v>5000</v>
      </c>
      <c r="F1527" s="100">
        <v>5400</v>
      </c>
      <c r="G1527" s="100">
        <v>541</v>
      </c>
      <c r="H1527" s="100"/>
      <c r="I1527" s="233" t="s">
        <v>197</v>
      </c>
      <c r="J1527" s="171">
        <f>J1528</f>
        <v>0</v>
      </c>
      <c r="K1527" s="171">
        <f t="shared" si="538"/>
        <v>0</v>
      </c>
      <c r="L1527" s="171">
        <f t="shared" si="538"/>
        <v>0</v>
      </c>
      <c r="M1527" s="171">
        <f t="shared" si="538"/>
        <v>0</v>
      </c>
      <c r="N1527" s="171">
        <f t="shared" si="538"/>
        <v>0</v>
      </c>
      <c r="O1527" s="171">
        <f t="shared" si="538"/>
        <v>0</v>
      </c>
      <c r="P1527" s="171">
        <f t="shared" si="538"/>
        <v>0</v>
      </c>
      <c r="Q1527" s="171"/>
      <c r="R1527" s="405"/>
      <c r="S1527" s="171"/>
      <c r="T1527" s="63"/>
      <c r="U1527" s="76"/>
    </row>
    <row r="1528" spans="1:21" s="79" customFormat="1" hidden="1">
      <c r="A1528" s="76"/>
      <c r="B1528" s="445">
        <v>2014</v>
      </c>
      <c r="C1528" s="142">
        <v>8300</v>
      </c>
      <c r="D1528" s="445">
        <v>7</v>
      </c>
      <c r="E1528" s="445">
        <v>5000</v>
      </c>
      <c r="F1528" s="445">
        <v>5400</v>
      </c>
      <c r="G1528" s="445">
        <v>541</v>
      </c>
      <c r="H1528" s="445">
        <v>1</v>
      </c>
      <c r="I1528" s="462" t="s">
        <v>198</v>
      </c>
      <c r="J1528" s="70">
        <v>0</v>
      </c>
      <c r="K1528" s="70">
        <v>0</v>
      </c>
      <c r="L1528" s="407">
        <f>J1528+K1528</f>
        <v>0</v>
      </c>
      <c r="M1528" s="70">
        <v>0</v>
      </c>
      <c r="N1528" s="70">
        <v>0</v>
      </c>
      <c r="O1528" s="407">
        <f>+M1528+N1528</f>
        <v>0</v>
      </c>
      <c r="P1528" s="407">
        <f>+L1528+O1528</f>
        <v>0</v>
      </c>
      <c r="Q1528" s="72" t="s">
        <v>54</v>
      </c>
      <c r="R1528" s="71"/>
      <c r="S1528" s="72"/>
      <c r="T1528" s="128" t="s">
        <v>229</v>
      </c>
      <c r="U1528" s="125"/>
    </row>
    <row r="1529" spans="1:21" s="77" customFormat="1" hidden="1">
      <c r="A1529" s="76"/>
      <c r="B1529" s="402">
        <v>2014</v>
      </c>
      <c r="C1529" s="403">
        <v>8300</v>
      </c>
      <c r="D1529" s="402">
        <v>7</v>
      </c>
      <c r="E1529" s="402">
        <v>5000</v>
      </c>
      <c r="F1529" s="402">
        <v>5600</v>
      </c>
      <c r="G1529" s="402"/>
      <c r="H1529" s="402"/>
      <c r="I1529" s="232" t="s">
        <v>870</v>
      </c>
      <c r="J1529" s="170">
        <f>J1530+J1532+J1536+J1538</f>
        <v>0</v>
      </c>
      <c r="K1529" s="170">
        <f t="shared" ref="K1529:P1529" si="539">K1530+K1532+K1536+K1538</f>
        <v>0</v>
      </c>
      <c r="L1529" s="170">
        <f t="shared" si="539"/>
        <v>0</v>
      </c>
      <c r="M1529" s="170">
        <f t="shared" si="539"/>
        <v>0</v>
      </c>
      <c r="N1529" s="170">
        <f t="shared" si="539"/>
        <v>0</v>
      </c>
      <c r="O1529" s="170">
        <f t="shared" si="539"/>
        <v>0</v>
      </c>
      <c r="P1529" s="170">
        <f t="shared" si="539"/>
        <v>0</v>
      </c>
      <c r="Q1529" s="170"/>
      <c r="R1529" s="404"/>
      <c r="S1529" s="170"/>
      <c r="T1529" s="57"/>
      <c r="U1529" s="76"/>
    </row>
    <row r="1530" spans="1:21" s="77" customFormat="1" hidden="1">
      <c r="A1530" s="76"/>
      <c r="B1530" s="100">
        <v>2014</v>
      </c>
      <c r="C1530" s="245">
        <v>8300</v>
      </c>
      <c r="D1530" s="100">
        <v>7</v>
      </c>
      <c r="E1530" s="100">
        <v>5000</v>
      </c>
      <c r="F1530" s="100">
        <v>5600</v>
      </c>
      <c r="G1530" s="100">
        <v>562</v>
      </c>
      <c r="H1530" s="100"/>
      <c r="I1530" s="233" t="s">
        <v>382</v>
      </c>
      <c r="J1530" s="171">
        <f>J1531</f>
        <v>0</v>
      </c>
      <c r="K1530" s="171">
        <f t="shared" ref="K1530:P1530" si="540">K1531</f>
        <v>0</v>
      </c>
      <c r="L1530" s="171">
        <f t="shared" si="540"/>
        <v>0</v>
      </c>
      <c r="M1530" s="171">
        <f t="shared" si="540"/>
        <v>0</v>
      </c>
      <c r="N1530" s="171">
        <f t="shared" si="540"/>
        <v>0</v>
      </c>
      <c r="O1530" s="171">
        <f t="shared" si="540"/>
        <v>0</v>
      </c>
      <c r="P1530" s="171">
        <f t="shared" si="540"/>
        <v>0</v>
      </c>
      <c r="Q1530" s="171"/>
      <c r="R1530" s="405"/>
      <c r="S1530" s="171"/>
      <c r="T1530" s="63"/>
      <c r="U1530" s="76"/>
    </row>
    <row r="1531" spans="1:21" s="77" customFormat="1" hidden="1">
      <c r="A1531" s="76"/>
      <c r="B1531" s="445">
        <v>2014</v>
      </c>
      <c r="C1531" s="142">
        <v>8300</v>
      </c>
      <c r="D1531" s="445">
        <v>7</v>
      </c>
      <c r="E1531" s="445">
        <v>5000</v>
      </c>
      <c r="F1531" s="445">
        <v>5600</v>
      </c>
      <c r="G1531" s="445">
        <v>562</v>
      </c>
      <c r="H1531" s="445">
        <v>1</v>
      </c>
      <c r="I1531" s="406" t="s">
        <v>842</v>
      </c>
      <c r="J1531" s="70">
        <v>0</v>
      </c>
      <c r="K1531" s="70">
        <v>0</v>
      </c>
      <c r="L1531" s="407">
        <f>J1531+K1531</f>
        <v>0</v>
      </c>
      <c r="M1531" s="70">
        <v>0</v>
      </c>
      <c r="N1531" s="70">
        <v>0</v>
      </c>
      <c r="O1531" s="407">
        <f>+M1531+N1531</f>
        <v>0</v>
      </c>
      <c r="P1531" s="407">
        <f>+L1531+O1531</f>
        <v>0</v>
      </c>
      <c r="Q1531" s="72" t="s">
        <v>54</v>
      </c>
      <c r="R1531" s="71"/>
      <c r="S1531" s="72"/>
      <c r="T1531" s="128" t="s">
        <v>229</v>
      </c>
      <c r="U1531" s="76"/>
    </row>
    <row r="1532" spans="1:21" s="79" customFormat="1" hidden="1">
      <c r="A1532" s="76"/>
      <c r="B1532" s="100">
        <v>2014</v>
      </c>
      <c r="C1532" s="245">
        <v>8300</v>
      </c>
      <c r="D1532" s="100">
        <v>7</v>
      </c>
      <c r="E1532" s="100">
        <v>5000</v>
      </c>
      <c r="F1532" s="100">
        <v>5600</v>
      </c>
      <c r="G1532" s="100">
        <v>565</v>
      </c>
      <c r="H1532" s="100"/>
      <c r="I1532" s="233" t="s">
        <v>384</v>
      </c>
      <c r="J1532" s="171">
        <f>SUM(J1533:J1535)</f>
        <v>0</v>
      </c>
      <c r="K1532" s="171">
        <f t="shared" ref="K1532:P1532" si="541">SUM(K1533:K1535)</f>
        <v>0</v>
      </c>
      <c r="L1532" s="171">
        <f t="shared" si="541"/>
        <v>0</v>
      </c>
      <c r="M1532" s="171">
        <f t="shared" si="541"/>
        <v>0</v>
      </c>
      <c r="N1532" s="171">
        <f t="shared" si="541"/>
        <v>0</v>
      </c>
      <c r="O1532" s="171">
        <f t="shared" si="541"/>
        <v>0</v>
      </c>
      <c r="P1532" s="171">
        <f t="shared" si="541"/>
        <v>0</v>
      </c>
      <c r="Q1532" s="171"/>
      <c r="R1532" s="405"/>
      <c r="S1532" s="171"/>
      <c r="T1532" s="63"/>
      <c r="U1532" s="76"/>
    </row>
    <row r="1533" spans="1:21" s="45" customFormat="1" hidden="1">
      <c r="A1533" s="76"/>
      <c r="B1533" s="445">
        <v>2014</v>
      </c>
      <c r="C1533" s="142">
        <v>8300</v>
      </c>
      <c r="D1533" s="445">
        <v>7</v>
      </c>
      <c r="E1533" s="445">
        <v>5000</v>
      </c>
      <c r="F1533" s="445">
        <v>5600</v>
      </c>
      <c r="G1533" s="445">
        <v>565</v>
      </c>
      <c r="H1533" s="445">
        <v>1</v>
      </c>
      <c r="I1533" s="462" t="s">
        <v>871</v>
      </c>
      <c r="J1533" s="70">
        <v>0</v>
      </c>
      <c r="K1533" s="70">
        <v>0</v>
      </c>
      <c r="L1533" s="407">
        <f>J1533+K1533</f>
        <v>0</v>
      </c>
      <c r="M1533" s="70">
        <v>0</v>
      </c>
      <c r="N1533" s="70">
        <v>0</v>
      </c>
      <c r="O1533" s="407">
        <f>+M1533+N1533</f>
        <v>0</v>
      </c>
      <c r="P1533" s="407">
        <f>+L1533+O1533</f>
        <v>0</v>
      </c>
      <c r="Q1533" s="72" t="s">
        <v>54</v>
      </c>
      <c r="R1533" s="71"/>
      <c r="S1533" s="72"/>
      <c r="T1533" s="128" t="s">
        <v>229</v>
      </c>
      <c r="U1533" s="76"/>
    </row>
    <row r="1534" spans="1:21" s="45" customFormat="1" hidden="1">
      <c r="A1534" s="76"/>
      <c r="B1534" s="445">
        <v>2014</v>
      </c>
      <c r="C1534" s="142">
        <v>8300</v>
      </c>
      <c r="D1534" s="445">
        <v>7</v>
      </c>
      <c r="E1534" s="445">
        <v>5000</v>
      </c>
      <c r="F1534" s="445">
        <v>5600</v>
      </c>
      <c r="G1534" s="445">
        <v>565</v>
      </c>
      <c r="H1534" s="445">
        <v>2</v>
      </c>
      <c r="I1534" s="462" t="s">
        <v>872</v>
      </c>
      <c r="J1534" s="70">
        <v>0</v>
      </c>
      <c r="K1534" s="70">
        <v>0</v>
      </c>
      <c r="L1534" s="407">
        <f>J1534+K1534</f>
        <v>0</v>
      </c>
      <c r="M1534" s="70">
        <v>0</v>
      </c>
      <c r="N1534" s="70">
        <v>0</v>
      </c>
      <c r="O1534" s="407">
        <f>+M1534+N1534</f>
        <v>0</v>
      </c>
      <c r="P1534" s="407">
        <f>+L1534+O1534</f>
        <v>0</v>
      </c>
      <c r="Q1534" s="72" t="s">
        <v>54</v>
      </c>
      <c r="R1534" s="71"/>
      <c r="S1534" s="72"/>
      <c r="T1534" s="128" t="s">
        <v>229</v>
      </c>
      <c r="U1534" s="76"/>
    </row>
    <row r="1535" spans="1:21" s="110" customFormat="1" hidden="1">
      <c r="A1535" s="109"/>
      <c r="B1535" s="308">
        <v>2014</v>
      </c>
      <c r="C1535" s="145">
        <v>8300</v>
      </c>
      <c r="D1535" s="308">
        <v>7</v>
      </c>
      <c r="E1535" s="308">
        <v>5000</v>
      </c>
      <c r="F1535" s="308">
        <v>5600</v>
      </c>
      <c r="G1535" s="308">
        <v>565</v>
      </c>
      <c r="H1535" s="308">
        <v>3</v>
      </c>
      <c r="I1535" s="502" t="s">
        <v>873</v>
      </c>
      <c r="J1535" s="70">
        <v>0</v>
      </c>
      <c r="K1535" s="70">
        <v>0</v>
      </c>
      <c r="L1535" s="407">
        <f>J1535+K1535</f>
        <v>0</v>
      </c>
      <c r="M1535" s="70">
        <v>0</v>
      </c>
      <c r="N1535" s="70">
        <v>0</v>
      </c>
      <c r="O1535" s="407">
        <f>+M1535+N1535</f>
        <v>0</v>
      </c>
      <c r="P1535" s="407">
        <f>+L1535+O1535</f>
        <v>0</v>
      </c>
      <c r="Q1535" s="407" t="s">
        <v>54</v>
      </c>
      <c r="R1535" s="440"/>
      <c r="S1535" s="454"/>
      <c r="T1535" s="138" t="s">
        <v>229</v>
      </c>
      <c r="U1535" s="109"/>
    </row>
    <row r="1536" spans="1:21" s="79" customFormat="1" ht="40.5" hidden="1">
      <c r="A1536" s="76"/>
      <c r="B1536" s="100">
        <v>2014</v>
      </c>
      <c r="C1536" s="245">
        <v>8300</v>
      </c>
      <c r="D1536" s="100">
        <v>7</v>
      </c>
      <c r="E1536" s="100">
        <v>5000</v>
      </c>
      <c r="F1536" s="100">
        <v>5600</v>
      </c>
      <c r="G1536" s="100">
        <v>566</v>
      </c>
      <c r="H1536" s="100"/>
      <c r="I1536" s="233" t="s">
        <v>388</v>
      </c>
      <c r="J1536" s="171">
        <f>J1537</f>
        <v>0</v>
      </c>
      <c r="K1536" s="171">
        <f t="shared" ref="K1536:P1536" si="542">K1537</f>
        <v>0</v>
      </c>
      <c r="L1536" s="171">
        <f t="shared" si="542"/>
        <v>0</v>
      </c>
      <c r="M1536" s="171">
        <f t="shared" si="542"/>
        <v>0</v>
      </c>
      <c r="N1536" s="171">
        <f t="shared" si="542"/>
        <v>0</v>
      </c>
      <c r="O1536" s="171">
        <f t="shared" si="542"/>
        <v>0</v>
      </c>
      <c r="P1536" s="171">
        <f t="shared" si="542"/>
        <v>0</v>
      </c>
      <c r="Q1536" s="171"/>
      <c r="R1536" s="405"/>
      <c r="S1536" s="171"/>
      <c r="T1536" s="63"/>
      <c r="U1536" s="76"/>
    </row>
    <row r="1537" spans="1:21" s="45" customFormat="1" hidden="1">
      <c r="A1537" s="76"/>
      <c r="B1537" s="445">
        <v>2014</v>
      </c>
      <c r="C1537" s="142">
        <v>8300</v>
      </c>
      <c r="D1537" s="445">
        <v>7</v>
      </c>
      <c r="E1537" s="445">
        <v>5000</v>
      </c>
      <c r="F1537" s="445">
        <v>5600</v>
      </c>
      <c r="G1537" s="445">
        <v>566</v>
      </c>
      <c r="H1537" s="445">
        <v>1</v>
      </c>
      <c r="I1537" s="502" t="s">
        <v>874</v>
      </c>
      <c r="J1537" s="70">
        <v>0</v>
      </c>
      <c r="K1537" s="70">
        <v>0</v>
      </c>
      <c r="L1537" s="407">
        <f>J1537+K1537</f>
        <v>0</v>
      </c>
      <c r="M1537" s="70">
        <v>0</v>
      </c>
      <c r="N1537" s="70">
        <v>0</v>
      </c>
      <c r="O1537" s="407">
        <f>+M1537+N1537</f>
        <v>0</v>
      </c>
      <c r="P1537" s="407">
        <f>+L1537+O1537</f>
        <v>0</v>
      </c>
      <c r="Q1537" s="72" t="s">
        <v>54</v>
      </c>
      <c r="R1537" s="71"/>
      <c r="S1537" s="72"/>
      <c r="T1537" s="128" t="s">
        <v>229</v>
      </c>
      <c r="U1537" s="76"/>
    </row>
    <row r="1538" spans="1:21" s="45" customFormat="1" hidden="1">
      <c r="A1538" s="76"/>
      <c r="B1538" s="100">
        <v>2014</v>
      </c>
      <c r="C1538" s="245">
        <v>8300</v>
      </c>
      <c r="D1538" s="100">
        <v>7</v>
      </c>
      <c r="E1538" s="100">
        <v>5000</v>
      </c>
      <c r="F1538" s="100">
        <v>5600</v>
      </c>
      <c r="G1538" s="100">
        <v>569</v>
      </c>
      <c r="H1538" s="100"/>
      <c r="I1538" s="233" t="s">
        <v>203</v>
      </c>
      <c r="J1538" s="171">
        <f>J1539</f>
        <v>0</v>
      </c>
      <c r="K1538" s="171">
        <f t="shared" ref="K1538:P1538" si="543">K1539</f>
        <v>0</v>
      </c>
      <c r="L1538" s="171">
        <f t="shared" si="543"/>
        <v>0</v>
      </c>
      <c r="M1538" s="171">
        <f t="shared" si="543"/>
        <v>0</v>
      </c>
      <c r="N1538" s="171">
        <f t="shared" si="543"/>
        <v>0</v>
      </c>
      <c r="O1538" s="171">
        <f t="shared" si="543"/>
        <v>0</v>
      </c>
      <c r="P1538" s="171">
        <f t="shared" si="543"/>
        <v>0</v>
      </c>
      <c r="Q1538" s="171"/>
      <c r="R1538" s="405"/>
      <c r="S1538" s="171"/>
      <c r="T1538" s="63"/>
      <c r="U1538" s="76"/>
    </row>
    <row r="1539" spans="1:21" s="45" customFormat="1" hidden="1">
      <c r="A1539" s="76"/>
      <c r="B1539" s="445">
        <v>2014</v>
      </c>
      <c r="C1539" s="142">
        <v>8300</v>
      </c>
      <c r="D1539" s="445">
        <v>7</v>
      </c>
      <c r="E1539" s="445">
        <v>5000</v>
      </c>
      <c r="F1539" s="445">
        <v>5600</v>
      </c>
      <c r="G1539" s="445">
        <v>569</v>
      </c>
      <c r="H1539" s="445">
        <v>1</v>
      </c>
      <c r="I1539" s="462" t="s">
        <v>875</v>
      </c>
      <c r="J1539" s="70">
        <v>0</v>
      </c>
      <c r="K1539" s="70">
        <v>0</v>
      </c>
      <c r="L1539" s="407">
        <f>J1539+K1539</f>
        <v>0</v>
      </c>
      <c r="M1539" s="70">
        <v>0</v>
      </c>
      <c r="N1539" s="70">
        <v>0</v>
      </c>
      <c r="O1539" s="407">
        <f>+M1539+N1539</f>
        <v>0</v>
      </c>
      <c r="P1539" s="407">
        <f>+L1539+O1539</f>
        <v>0</v>
      </c>
      <c r="Q1539" s="72" t="s">
        <v>54</v>
      </c>
      <c r="R1539" s="71"/>
      <c r="S1539" s="72"/>
      <c r="T1539" s="128" t="s">
        <v>229</v>
      </c>
      <c r="U1539" s="76"/>
    </row>
    <row r="1540" spans="1:21" s="77" customFormat="1" hidden="1">
      <c r="A1540" s="76"/>
      <c r="B1540" s="402">
        <v>2014</v>
      </c>
      <c r="C1540" s="403">
        <v>8300</v>
      </c>
      <c r="D1540" s="402">
        <v>7</v>
      </c>
      <c r="E1540" s="402">
        <v>5000</v>
      </c>
      <c r="F1540" s="402">
        <v>5900</v>
      </c>
      <c r="G1540" s="402"/>
      <c r="H1540" s="402"/>
      <c r="I1540" s="232" t="s">
        <v>390</v>
      </c>
      <c r="J1540" s="170">
        <f>J1541+J1543</f>
        <v>0</v>
      </c>
      <c r="K1540" s="170">
        <f t="shared" ref="K1540:P1540" si="544">K1541+K1543</f>
        <v>0</v>
      </c>
      <c r="L1540" s="170">
        <f t="shared" si="544"/>
        <v>0</v>
      </c>
      <c r="M1540" s="170">
        <f t="shared" si="544"/>
        <v>0</v>
      </c>
      <c r="N1540" s="170">
        <f t="shared" si="544"/>
        <v>0</v>
      </c>
      <c r="O1540" s="170">
        <f t="shared" si="544"/>
        <v>0</v>
      </c>
      <c r="P1540" s="170">
        <f t="shared" si="544"/>
        <v>0</v>
      </c>
      <c r="Q1540" s="170"/>
      <c r="R1540" s="404"/>
      <c r="S1540" s="170"/>
      <c r="T1540" s="57"/>
      <c r="U1540" s="76"/>
    </row>
    <row r="1541" spans="1:21" s="79" customFormat="1" hidden="1">
      <c r="A1541" s="76"/>
      <c r="B1541" s="100">
        <v>2014</v>
      </c>
      <c r="C1541" s="245">
        <v>8300</v>
      </c>
      <c r="D1541" s="100">
        <v>7</v>
      </c>
      <c r="E1541" s="100">
        <v>5000</v>
      </c>
      <c r="F1541" s="100">
        <v>5900</v>
      </c>
      <c r="G1541" s="100">
        <v>591</v>
      </c>
      <c r="H1541" s="100"/>
      <c r="I1541" s="233" t="s">
        <v>206</v>
      </c>
      <c r="J1541" s="171">
        <f>J1542</f>
        <v>0</v>
      </c>
      <c r="K1541" s="171">
        <f t="shared" ref="K1541:P1541" si="545">K1542</f>
        <v>0</v>
      </c>
      <c r="L1541" s="171">
        <f t="shared" si="545"/>
        <v>0</v>
      </c>
      <c r="M1541" s="171">
        <f t="shared" si="545"/>
        <v>0</v>
      </c>
      <c r="N1541" s="171">
        <f t="shared" si="545"/>
        <v>0</v>
      </c>
      <c r="O1541" s="171">
        <f t="shared" si="545"/>
        <v>0</v>
      </c>
      <c r="P1541" s="171">
        <f t="shared" si="545"/>
        <v>0</v>
      </c>
      <c r="Q1541" s="171"/>
      <c r="R1541" s="405"/>
      <c r="S1541" s="171"/>
      <c r="T1541" s="63"/>
      <c r="U1541" s="76"/>
    </row>
    <row r="1542" spans="1:21" s="45" customFormat="1" hidden="1">
      <c r="A1542" s="76"/>
      <c r="B1542" s="445">
        <v>2014</v>
      </c>
      <c r="C1542" s="142">
        <v>8300</v>
      </c>
      <c r="D1542" s="445">
        <v>7</v>
      </c>
      <c r="E1542" s="445">
        <v>5000</v>
      </c>
      <c r="F1542" s="445">
        <v>5900</v>
      </c>
      <c r="G1542" s="445">
        <v>591</v>
      </c>
      <c r="H1542" s="445">
        <v>1</v>
      </c>
      <c r="I1542" s="406" t="s">
        <v>206</v>
      </c>
      <c r="J1542" s="70">
        <v>0</v>
      </c>
      <c r="K1542" s="70">
        <v>0</v>
      </c>
      <c r="L1542" s="407">
        <f>J1542+K1542</f>
        <v>0</v>
      </c>
      <c r="M1542" s="70">
        <v>0</v>
      </c>
      <c r="N1542" s="70">
        <v>0</v>
      </c>
      <c r="O1542" s="407">
        <f>+M1542+N1542</f>
        <v>0</v>
      </c>
      <c r="P1542" s="407">
        <f>+L1542+O1542</f>
        <v>0</v>
      </c>
      <c r="Q1542" s="72" t="s">
        <v>207</v>
      </c>
      <c r="R1542" s="71"/>
      <c r="S1542" s="72"/>
      <c r="T1542" s="128" t="s">
        <v>229</v>
      </c>
      <c r="U1542" s="76"/>
    </row>
    <row r="1543" spans="1:21" s="79" customFormat="1" hidden="1">
      <c r="A1543" s="76"/>
      <c r="B1543" s="100">
        <v>2014</v>
      </c>
      <c r="C1543" s="245">
        <v>8300</v>
      </c>
      <c r="D1543" s="100">
        <v>7</v>
      </c>
      <c r="E1543" s="100">
        <v>5000</v>
      </c>
      <c r="F1543" s="100">
        <v>5900</v>
      </c>
      <c r="G1543" s="100">
        <v>597</v>
      </c>
      <c r="H1543" s="100"/>
      <c r="I1543" s="233" t="s">
        <v>391</v>
      </c>
      <c r="J1543" s="171">
        <f>J1544</f>
        <v>0</v>
      </c>
      <c r="K1543" s="171">
        <f t="shared" ref="K1543:P1543" si="546">K1544</f>
        <v>0</v>
      </c>
      <c r="L1543" s="171">
        <f t="shared" si="546"/>
        <v>0</v>
      </c>
      <c r="M1543" s="171">
        <f t="shared" si="546"/>
        <v>0</v>
      </c>
      <c r="N1543" s="171">
        <f t="shared" si="546"/>
        <v>0</v>
      </c>
      <c r="O1543" s="171">
        <f t="shared" si="546"/>
        <v>0</v>
      </c>
      <c r="P1543" s="171">
        <f t="shared" si="546"/>
        <v>0</v>
      </c>
      <c r="Q1543" s="171"/>
      <c r="R1543" s="405"/>
      <c r="S1543" s="171"/>
      <c r="T1543" s="63"/>
      <c r="U1543" s="76"/>
    </row>
    <row r="1544" spans="1:21" s="45" customFormat="1" hidden="1">
      <c r="A1544" s="76"/>
      <c r="B1544" s="445">
        <v>2014</v>
      </c>
      <c r="C1544" s="142">
        <v>8300</v>
      </c>
      <c r="D1544" s="445">
        <v>7</v>
      </c>
      <c r="E1544" s="445">
        <v>5000</v>
      </c>
      <c r="F1544" s="445">
        <v>5900</v>
      </c>
      <c r="G1544" s="445">
        <v>597</v>
      </c>
      <c r="H1544" s="445">
        <v>1</v>
      </c>
      <c r="I1544" s="406" t="s">
        <v>207</v>
      </c>
      <c r="J1544" s="70">
        <v>0</v>
      </c>
      <c r="K1544" s="70">
        <v>0</v>
      </c>
      <c r="L1544" s="407">
        <f>J1544+K1544</f>
        <v>0</v>
      </c>
      <c r="M1544" s="70">
        <v>0</v>
      </c>
      <c r="N1544" s="70">
        <v>0</v>
      </c>
      <c r="O1544" s="407">
        <f>+M1544+N1544</f>
        <v>0</v>
      </c>
      <c r="P1544" s="407">
        <f>+L1544+O1544</f>
        <v>0</v>
      </c>
      <c r="Q1544" s="72" t="s">
        <v>207</v>
      </c>
      <c r="R1544" s="71"/>
      <c r="S1544" s="72"/>
      <c r="T1544" s="128" t="s">
        <v>229</v>
      </c>
      <c r="U1544" s="76"/>
    </row>
    <row r="1545" spans="1:21" s="74" customFormat="1" hidden="1">
      <c r="A1545" s="76"/>
      <c r="B1545" s="397">
        <v>2014</v>
      </c>
      <c r="C1545" s="398">
        <v>8300</v>
      </c>
      <c r="D1545" s="397">
        <v>7</v>
      </c>
      <c r="E1545" s="397">
        <v>6000</v>
      </c>
      <c r="F1545" s="397"/>
      <c r="G1545" s="397"/>
      <c r="H1545" s="397"/>
      <c r="I1545" s="399" t="s">
        <v>393</v>
      </c>
      <c r="J1545" s="400">
        <f>J1546</f>
        <v>0</v>
      </c>
      <c r="K1545" s="400">
        <f t="shared" ref="K1545:P1545" si="547">K1546</f>
        <v>0</v>
      </c>
      <c r="L1545" s="400">
        <f t="shared" si="547"/>
        <v>0</v>
      </c>
      <c r="M1545" s="400">
        <f t="shared" si="547"/>
        <v>0</v>
      </c>
      <c r="N1545" s="400">
        <f t="shared" si="547"/>
        <v>0</v>
      </c>
      <c r="O1545" s="400">
        <f t="shared" si="547"/>
        <v>0</v>
      </c>
      <c r="P1545" s="400">
        <f t="shared" si="547"/>
        <v>0</v>
      </c>
      <c r="Q1545" s="400"/>
      <c r="R1545" s="401"/>
      <c r="S1545" s="400"/>
      <c r="T1545" s="75"/>
      <c r="U1545" s="76"/>
    </row>
    <row r="1546" spans="1:21" s="77" customFormat="1" hidden="1">
      <c r="A1546" s="76"/>
      <c r="B1546" s="402">
        <v>2014</v>
      </c>
      <c r="C1546" s="403">
        <v>8300</v>
      </c>
      <c r="D1546" s="402">
        <v>7</v>
      </c>
      <c r="E1546" s="402">
        <v>6000</v>
      </c>
      <c r="F1546" s="402">
        <v>6200</v>
      </c>
      <c r="G1546" s="402"/>
      <c r="H1546" s="402"/>
      <c r="I1546" s="232" t="s">
        <v>394</v>
      </c>
      <c r="J1546" s="170">
        <f t="shared" ref="J1546:P1546" si="548">J1547+J1565</f>
        <v>0</v>
      </c>
      <c r="K1546" s="170">
        <f t="shared" si="548"/>
        <v>0</v>
      </c>
      <c r="L1546" s="170">
        <f t="shared" si="548"/>
        <v>0</v>
      </c>
      <c r="M1546" s="170">
        <f t="shared" si="548"/>
        <v>0</v>
      </c>
      <c r="N1546" s="170">
        <f t="shared" si="548"/>
        <v>0</v>
      </c>
      <c r="O1546" s="170">
        <f t="shared" si="548"/>
        <v>0</v>
      </c>
      <c r="P1546" s="170">
        <f t="shared" si="548"/>
        <v>0</v>
      </c>
      <c r="Q1546" s="170"/>
      <c r="R1546" s="404"/>
      <c r="S1546" s="170"/>
      <c r="T1546" s="57"/>
      <c r="U1546" s="76"/>
    </row>
    <row r="1547" spans="1:21" s="79" customFormat="1" hidden="1">
      <c r="A1547" s="76"/>
      <c r="B1547" s="100">
        <v>2014</v>
      </c>
      <c r="C1547" s="245">
        <v>8300</v>
      </c>
      <c r="D1547" s="100">
        <v>7</v>
      </c>
      <c r="E1547" s="100">
        <v>6000</v>
      </c>
      <c r="F1547" s="100">
        <v>6200</v>
      </c>
      <c r="G1547" s="100">
        <v>622</v>
      </c>
      <c r="H1547" s="100"/>
      <c r="I1547" s="233" t="s">
        <v>210</v>
      </c>
      <c r="J1547" s="171">
        <f>J1548+J1559</f>
        <v>0</v>
      </c>
      <c r="K1547" s="171">
        <f t="shared" ref="K1547:P1547" si="549">K1548+K1559</f>
        <v>0</v>
      </c>
      <c r="L1547" s="171">
        <f t="shared" si="549"/>
        <v>0</v>
      </c>
      <c r="M1547" s="171">
        <f t="shared" si="549"/>
        <v>0</v>
      </c>
      <c r="N1547" s="171">
        <f t="shared" si="549"/>
        <v>0</v>
      </c>
      <c r="O1547" s="171">
        <f t="shared" si="549"/>
        <v>0</v>
      </c>
      <c r="P1547" s="171">
        <f t="shared" si="549"/>
        <v>0</v>
      </c>
      <c r="Q1547" s="171"/>
      <c r="R1547" s="405"/>
      <c r="S1547" s="171"/>
      <c r="T1547" s="63"/>
      <c r="U1547" s="76"/>
    </row>
    <row r="1548" spans="1:21" s="45" customFormat="1" hidden="1">
      <c r="A1548" s="76"/>
      <c r="B1548" s="445">
        <v>2014</v>
      </c>
      <c r="C1548" s="142">
        <v>8300</v>
      </c>
      <c r="D1548" s="445">
        <v>7</v>
      </c>
      <c r="E1548" s="445">
        <v>6000</v>
      </c>
      <c r="F1548" s="445">
        <v>6200</v>
      </c>
      <c r="G1548" s="445">
        <v>622</v>
      </c>
      <c r="H1548" s="445">
        <v>1</v>
      </c>
      <c r="I1548" s="406" t="s">
        <v>211</v>
      </c>
      <c r="J1548" s="70">
        <f>SUM(J1549:J1558)</f>
        <v>0</v>
      </c>
      <c r="K1548" s="70">
        <f t="shared" ref="K1548:P1548" si="550">SUM(K1549:K1558)</f>
        <v>0</v>
      </c>
      <c r="L1548" s="70">
        <f t="shared" si="550"/>
        <v>0</v>
      </c>
      <c r="M1548" s="70">
        <f t="shared" si="550"/>
        <v>0</v>
      </c>
      <c r="N1548" s="70">
        <f t="shared" si="550"/>
        <v>0</v>
      </c>
      <c r="O1548" s="70">
        <f t="shared" si="550"/>
        <v>0</v>
      </c>
      <c r="P1548" s="70">
        <f t="shared" si="550"/>
        <v>0</v>
      </c>
      <c r="Q1548" s="72" t="s">
        <v>212</v>
      </c>
      <c r="R1548" s="70">
        <f>SUM(R1549:R1558)</f>
        <v>0</v>
      </c>
      <c r="S1548" s="72"/>
      <c r="T1548" s="128" t="s">
        <v>229</v>
      </c>
      <c r="U1548" s="76"/>
    </row>
    <row r="1549" spans="1:21" s="45" customFormat="1" hidden="1">
      <c r="A1549" s="76"/>
      <c r="B1549" s="445">
        <v>2014</v>
      </c>
      <c r="C1549" s="142">
        <v>83024</v>
      </c>
      <c r="D1549" s="445">
        <v>7</v>
      </c>
      <c r="E1549" s="445">
        <v>6000</v>
      </c>
      <c r="F1549" s="445">
        <v>6200</v>
      </c>
      <c r="G1549" s="445">
        <v>622</v>
      </c>
      <c r="H1549" s="445"/>
      <c r="I1549" s="406" t="s">
        <v>211</v>
      </c>
      <c r="J1549" s="70"/>
      <c r="K1549" s="70">
        <v>0</v>
      </c>
      <c r="L1549" s="70">
        <f>J1549+K1549</f>
        <v>0</v>
      </c>
      <c r="M1549" s="70">
        <v>0</v>
      </c>
      <c r="N1549" s="70">
        <v>0</v>
      </c>
      <c r="O1549" s="70">
        <f>M1549+N1549</f>
        <v>0</v>
      </c>
      <c r="P1549" s="70">
        <f>L1549+O1549</f>
        <v>0</v>
      </c>
      <c r="Q1549" s="72" t="s">
        <v>653</v>
      </c>
      <c r="R1549" s="70"/>
      <c r="S1549" s="72"/>
      <c r="T1549" s="128"/>
      <c r="U1549" s="76"/>
    </row>
    <row r="1550" spans="1:21" s="45" customFormat="1" hidden="1">
      <c r="A1550" s="76"/>
      <c r="B1550" s="445">
        <v>2014</v>
      </c>
      <c r="C1550" s="142">
        <v>83024</v>
      </c>
      <c r="D1550" s="445">
        <v>7</v>
      </c>
      <c r="E1550" s="445">
        <v>6000</v>
      </c>
      <c r="F1550" s="445">
        <v>6200</v>
      </c>
      <c r="G1550" s="445">
        <v>622</v>
      </c>
      <c r="H1550" s="445"/>
      <c r="I1550" s="406" t="s">
        <v>211</v>
      </c>
      <c r="J1550" s="70"/>
      <c r="K1550" s="70">
        <v>0</v>
      </c>
      <c r="L1550" s="70">
        <f>J1550+K1550</f>
        <v>0</v>
      </c>
      <c r="M1550" s="70">
        <v>0</v>
      </c>
      <c r="N1550" s="70">
        <v>0</v>
      </c>
      <c r="O1550" s="70">
        <f>M1550+N1550</f>
        <v>0</v>
      </c>
      <c r="P1550" s="70">
        <f>L1550+O1550</f>
        <v>0</v>
      </c>
      <c r="Q1550" s="72" t="s">
        <v>653</v>
      </c>
      <c r="R1550" s="70"/>
      <c r="S1550" s="72"/>
      <c r="T1550" s="128"/>
      <c r="U1550" s="76"/>
    </row>
    <row r="1551" spans="1:21" s="45" customFormat="1" hidden="1">
      <c r="A1551" s="76"/>
      <c r="B1551" s="445">
        <v>2014</v>
      </c>
      <c r="C1551" s="142">
        <v>8300</v>
      </c>
      <c r="D1551" s="445">
        <v>7</v>
      </c>
      <c r="E1551" s="445">
        <v>6000</v>
      </c>
      <c r="F1551" s="445">
        <v>6200</v>
      </c>
      <c r="G1551" s="445">
        <v>622</v>
      </c>
      <c r="H1551" s="445"/>
      <c r="I1551" s="406" t="s">
        <v>211</v>
      </c>
      <c r="J1551" s="448"/>
      <c r="K1551" s="448"/>
      <c r="L1551" s="449">
        <f t="shared" ref="L1551:L1558" si="551">+J1551+K1551</f>
        <v>0</v>
      </c>
      <c r="M1551" s="448"/>
      <c r="N1551" s="448"/>
      <c r="O1551" s="449">
        <f t="shared" ref="O1551:O1558" si="552">+M1551+N1551</f>
        <v>0</v>
      </c>
      <c r="P1551" s="449">
        <f t="shared" ref="P1551:P1558" si="553">+L1551+O1551</f>
        <v>0</v>
      </c>
      <c r="Q1551" s="452" t="s">
        <v>212</v>
      </c>
      <c r="R1551" s="525"/>
      <c r="S1551" s="72"/>
      <c r="T1551" s="128"/>
      <c r="U1551" s="76"/>
    </row>
    <row r="1552" spans="1:21" s="45" customFormat="1" hidden="1">
      <c r="A1552" s="76"/>
      <c r="B1552" s="445">
        <v>2014</v>
      </c>
      <c r="C1552" s="142">
        <v>8300</v>
      </c>
      <c r="D1552" s="445">
        <v>7</v>
      </c>
      <c r="E1552" s="445">
        <v>6000</v>
      </c>
      <c r="F1552" s="445">
        <v>6200</v>
      </c>
      <c r="G1552" s="445">
        <v>622</v>
      </c>
      <c r="H1552" s="445"/>
      <c r="I1552" s="406" t="s">
        <v>211</v>
      </c>
      <c r="J1552" s="448"/>
      <c r="K1552" s="448"/>
      <c r="L1552" s="449">
        <f t="shared" si="551"/>
        <v>0</v>
      </c>
      <c r="M1552" s="448"/>
      <c r="N1552" s="448"/>
      <c r="O1552" s="449">
        <f t="shared" si="552"/>
        <v>0</v>
      </c>
      <c r="P1552" s="449">
        <f t="shared" si="553"/>
        <v>0</v>
      </c>
      <c r="Q1552" s="452" t="s">
        <v>212</v>
      </c>
      <c r="R1552" s="472"/>
      <c r="S1552" s="452"/>
      <c r="T1552" s="142"/>
      <c r="U1552" s="76"/>
    </row>
    <row r="1553" spans="1:21" s="110" customFormat="1" hidden="1">
      <c r="A1553" s="109"/>
      <c r="B1553" s="308">
        <v>2014</v>
      </c>
      <c r="C1553" s="145">
        <v>8300</v>
      </c>
      <c r="D1553" s="308">
        <v>7</v>
      </c>
      <c r="E1553" s="308">
        <v>6000</v>
      </c>
      <c r="F1553" s="308">
        <v>6200</v>
      </c>
      <c r="G1553" s="308">
        <v>622</v>
      </c>
      <c r="H1553" s="308"/>
      <c r="I1553" s="406" t="s">
        <v>211</v>
      </c>
      <c r="J1553" s="448"/>
      <c r="K1553" s="448"/>
      <c r="L1553" s="449">
        <f t="shared" si="551"/>
        <v>0</v>
      </c>
      <c r="M1553" s="448"/>
      <c r="N1553" s="448"/>
      <c r="O1553" s="449">
        <f t="shared" si="552"/>
        <v>0</v>
      </c>
      <c r="P1553" s="449">
        <f t="shared" si="553"/>
        <v>0</v>
      </c>
      <c r="Q1553" s="452" t="s">
        <v>876</v>
      </c>
      <c r="R1553" s="451"/>
      <c r="S1553" s="470"/>
      <c r="T1553" s="142"/>
      <c r="U1553" s="109"/>
    </row>
    <row r="1554" spans="1:21" s="76" customFormat="1" ht="61.5" hidden="1">
      <c r="A1554" s="109"/>
      <c r="B1554" s="308">
        <v>2014</v>
      </c>
      <c r="C1554" s="145">
        <v>8300</v>
      </c>
      <c r="D1554" s="308">
        <v>7</v>
      </c>
      <c r="E1554" s="308">
        <v>6000</v>
      </c>
      <c r="F1554" s="308">
        <v>6200</v>
      </c>
      <c r="G1554" s="308">
        <v>622</v>
      </c>
      <c r="H1554" s="308"/>
      <c r="I1554" s="406" t="s">
        <v>211</v>
      </c>
      <c r="J1554" s="448"/>
      <c r="K1554" s="448"/>
      <c r="L1554" s="449">
        <f t="shared" si="551"/>
        <v>0</v>
      </c>
      <c r="M1554" s="448"/>
      <c r="N1554" s="448"/>
      <c r="O1554" s="449">
        <f t="shared" si="552"/>
        <v>0</v>
      </c>
      <c r="P1554" s="449">
        <f t="shared" si="553"/>
        <v>0</v>
      </c>
      <c r="Q1554" s="452" t="s">
        <v>212</v>
      </c>
      <c r="R1554" s="498"/>
      <c r="S1554" s="452"/>
      <c r="T1554" s="142" t="s">
        <v>229</v>
      </c>
      <c r="U1554" s="185"/>
    </row>
    <row r="1555" spans="1:21" s="104" customFormat="1" hidden="1">
      <c r="A1555" s="76"/>
      <c r="B1555" s="308">
        <v>2014</v>
      </c>
      <c r="C1555" s="145">
        <v>8300</v>
      </c>
      <c r="D1555" s="308">
        <v>7</v>
      </c>
      <c r="E1555" s="308">
        <v>6000</v>
      </c>
      <c r="F1555" s="308">
        <v>6200</v>
      </c>
      <c r="G1555" s="308">
        <v>622</v>
      </c>
      <c r="H1555" s="308"/>
      <c r="I1555" s="406" t="s">
        <v>211</v>
      </c>
      <c r="J1555" s="448"/>
      <c r="K1555" s="448"/>
      <c r="L1555" s="449">
        <f t="shared" si="551"/>
        <v>0</v>
      </c>
      <c r="M1555" s="448"/>
      <c r="N1555" s="448"/>
      <c r="O1555" s="449">
        <f t="shared" si="552"/>
        <v>0</v>
      </c>
      <c r="P1555" s="449">
        <f t="shared" si="553"/>
        <v>0</v>
      </c>
      <c r="Q1555" s="490" t="s">
        <v>212</v>
      </c>
      <c r="R1555" s="506"/>
      <c r="S1555" s="467"/>
      <c r="T1555" s="141" t="s">
        <v>229</v>
      </c>
      <c r="U1555" s="76"/>
    </row>
    <row r="1556" spans="1:21" s="45" customFormat="1" hidden="1">
      <c r="A1556" s="76"/>
      <c r="B1556" s="308">
        <v>2014</v>
      </c>
      <c r="C1556" s="145">
        <v>8300</v>
      </c>
      <c r="D1556" s="308">
        <v>7</v>
      </c>
      <c r="E1556" s="308">
        <v>6000</v>
      </c>
      <c r="F1556" s="308">
        <v>6200</v>
      </c>
      <c r="G1556" s="308">
        <v>622</v>
      </c>
      <c r="H1556" s="308"/>
      <c r="I1556" s="406" t="s">
        <v>211</v>
      </c>
      <c r="J1556" s="448"/>
      <c r="K1556" s="448"/>
      <c r="L1556" s="449">
        <f t="shared" si="551"/>
        <v>0</v>
      </c>
      <c r="M1556" s="448"/>
      <c r="N1556" s="448"/>
      <c r="O1556" s="449">
        <f t="shared" si="552"/>
        <v>0</v>
      </c>
      <c r="P1556" s="449">
        <f t="shared" si="553"/>
        <v>0</v>
      </c>
      <c r="Q1556" s="473" t="s">
        <v>212</v>
      </c>
      <c r="R1556" s="496"/>
      <c r="S1556" s="449"/>
      <c r="T1556" s="145" t="s">
        <v>229</v>
      </c>
      <c r="U1556" s="76"/>
    </row>
    <row r="1557" spans="1:21" s="45" customFormat="1" hidden="1">
      <c r="A1557" s="76"/>
      <c r="B1557" s="308">
        <v>2014</v>
      </c>
      <c r="C1557" s="526">
        <v>8300</v>
      </c>
      <c r="D1557" s="308">
        <v>7</v>
      </c>
      <c r="E1557" s="308">
        <v>6000</v>
      </c>
      <c r="F1557" s="308">
        <v>6200</v>
      </c>
      <c r="G1557" s="308">
        <v>622</v>
      </c>
      <c r="H1557" s="308"/>
      <c r="I1557" s="406" t="s">
        <v>211</v>
      </c>
      <c r="J1557" s="448"/>
      <c r="K1557" s="448"/>
      <c r="L1557" s="449">
        <f t="shared" si="551"/>
        <v>0</v>
      </c>
      <c r="M1557" s="448"/>
      <c r="N1557" s="448"/>
      <c r="O1557" s="449">
        <f t="shared" si="552"/>
        <v>0</v>
      </c>
      <c r="P1557" s="449">
        <f t="shared" si="553"/>
        <v>0</v>
      </c>
      <c r="Q1557" s="473" t="s">
        <v>212</v>
      </c>
      <c r="R1557" s="496"/>
      <c r="S1557" s="449"/>
      <c r="T1557" s="145"/>
      <c r="U1557" s="76"/>
    </row>
    <row r="1558" spans="1:21" s="45" customFormat="1" hidden="1">
      <c r="A1558" s="76"/>
      <c r="B1558" s="308">
        <v>2014</v>
      </c>
      <c r="C1558" s="145">
        <v>8300</v>
      </c>
      <c r="D1558" s="308">
        <v>7</v>
      </c>
      <c r="E1558" s="308">
        <v>6000</v>
      </c>
      <c r="F1558" s="308">
        <v>6200</v>
      </c>
      <c r="G1558" s="308">
        <v>622</v>
      </c>
      <c r="H1558" s="308"/>
      <c r="I1558" s="406" t="s">
        <v>211</v>
      </c>
      <c r="J1558" s="448"/>
      <c r="K1558" s="448"/>
      <c r="L1558" s="449">
        <f t="shared" si="551"/>
        <v>0</v>
      </c>
      <c r="M1558" s="448"/>
      <c r="N1558" s="448"/>
      <c r="O1558" s="449">
        <f t="shared" si="552"/>
        <v>0</v>
      </c>
      <c r="P1558" s="449">
        <f t="shared" si="553"/>
        <v>0</v>
      </c>
      <c r="Q1558" s="473" t="s">
        <v>212</v>
      </c>
      <c r="R1558" s="496"/>
      <c r="S1558" s="452"/>
      <c r="T1558" s="142" t="s">
        <v>229</v>
      </c>
      <c r="U1558" s="76"/>
    </row>
    <row r="1559" spans="1:21" s="45" customFormat="1" hidden="1">
      <c r="A1559" s="76"/>
      <c r="B1559" s="445">
        <v>2014</v>
      </c>
      <c r="C1559" s="142">
        <v>8300</v>
      </c>
      <c r="D1559" s="445">
        <v>7</v>
      </c>
      <c r="E1559" s="445">
        <v>6000</v>
      </c>
      <c r="F1559" s="445">
        <v>6200</v>
      </c>
      <c r="G1559" s="445">
        <v>622</v>
      </c>
      <c r="H1559" s="445">
        <v>2</v>
      </c>
      <c r="I1559" s="429" t="s">
        <v>395</v>
      </c>
      <c r="J1559" s="70">
        <f>SUM(J1560:J1564)</f>
        <v>0</v>
      </c>
      <c r="K1559" s="70">
        <f t="shared" ref="K1559:P1559" si="554">SUM(K1560:K1564)</f>
        <v>0</v>
      </c>
      <c r="L1559" s="70">
        <f t="shared" si="554"/>
        <v>0</v>
      </c>
      <c r="M1559" s="70">
        <f t="shared" si="554"/>
        <v>0</v>
      </c>
      <c r="N1559" s="70">
        <f t="shared" si="554"/>
        <v>0</v>
      </c>
      <c r="O1559" s="70">
        <f t="shared" si="554"/>
        <v>0</v>
      </c>
      <c r="P1559" s="70">
        <f t="shared" si="554"/>
        <v>0</v>
      </c>
      <c r="Q1559" s="72" t="s">
        <v>212</v>
      </c>
      <c r="R1559" s="70">
        <f>SUM(R1560:R1564)</f>
        <v>0</v>
      </c>
      <c r="S1559" s="72"/>
      <c r="T1559" s="128" t="s">
        <v>229</v>
      </c>
      <c r="U1559" s="76"/>
    </row>
    <row r="1560" spans="1:21" s="45" customFormat="1" hidden="1">
      <c r="A1560" s="76"/>
      <c r="B1560" s="445">
        <v>2014</v>
      </c>
      <c r="C1560" s="142">
        <v>8300</v>
      </c>
      <c r="D1560" s="445">
        <v>7</v>
      </c>
      <c r="E1560" s="445">
        <v>6000</v>
      </c>
      <c r="F1560" s="445">
        <v>6200</v>
      </c>
      <c r="G1560" s="445">
        <v>622</v>
      </c>
      <c r="H1560" s="445"/>
      <c r="I1560" s="429" t="s">
        <v>395</v>
      </c>
      <c r="J1560" s="448"/>
      <c r="K1560" s="448"/>
      <c r="L1560" s="449">
        <f>+J1560+K1560</f>
        <v>0</v>
      </c>
      <c r="M1560" s="448"/>
      <c r="N1560" s="448"/>
      <c r="O1560" s="449">
        <f>+M1560+N1560</f>
        <v>0</v>
      </c>
      <c r="P1560" s="449">
        <f>+L1560+O1560</f>
        <v>0</v>
      </c>
      <c r="Q1560" s="452" t="s">
        <v>212</v>
      </c>
      <c r="R1560" s="472"/>
      <c r="S1560" s="452"/>
      <c r="T1560" s="142" t="s">
        <v>229</v>
      </c>
      <c r="U1560" s="76"/>
    </row>
    <row r="1561" spans="1:21" s="45" customFormat="1" hidden="1">
      <c r="A1561" s="76"/>
      <c r="B1561" s="445">
        <v>2014</v>
      </c>
      <c r="C1561" s="142">
        <v>8300</v>
      </c>
      <c r="D1561" s="445">
        <v>7</v>
      </c>
      <c r="E1561" s="445">
        <v>6000</v>
      </c>
      <c r="F1561" s="445">
        <v>6200</v>
      </c>
      <c r="G1561" s="445">
        <v>622</v>
      </c>
      <c r="H1561" s="445"/>
      <c r="I1561" s="429" t="s">
        <v>395</v>
      </c>
      <c r="J1561" s="448"/>
      <c r="K1561" s="448"/>
      <c r="L1561" s="449">
        <f>+J1561+K1561</f>
        <v>0</v>
      </c>
      <c r="M1561" s="448"/>
      <c r="N1561" s="448"/>
      <c r="O1561" s="449">
        <f>+M1561+N1561</f>
        <v>0</v>
      </c>
      <c r="P1561" s="449">
        <f>+L1561+O1561</f>
        <v>0</v>
      </c>
      <c r="Q1561" s="452" t="s">
        <v>212</v>
      </c>
      <c r="R1561" s="472"/>
      <c r="S1561" s="452"/>
      <c r="T1561" s="142" t="s">
        <v>229</v>
      </c>
      <c r="U1561" s="76"/>
    </row>
    <row r="1562" spans="1:21" s="45" customFormat="1" hidden="1">
      <c r="A1562" s="76"/>
      <c r="B1562" s="308">
        <v>2014</v>
      </c>
      <c r="C1562" s="145">
        <v>8300</v>
      </c>
      <c r="D1562" s="308">
        <v>7</v>
      </c>
      <c r="E1562" s="308">
        <v>6000</v>
      </c>
      <c r="F1562" s="308">
        <v>6200</v>
      </c>
      <c r="G1562" s="308">
        <v>622</v>
      </c>
      <c r="H1562" s="308"/>
      <c r="I1562" s="429" t="s">
        <v>395</v>
      </c>
      <c r="J1562" s="448"/>
      <c r="K1562" s="448"/>
      <c r="L1562" s="449">
        <f>+J1562+K1562</f>
        <v>0</v>
      </c>
      <c r="M1562" s="448"/>
      <c r="N1562" s="448"/>
      <c r="O1562" s="449">
        <f>+M1562+N1562</f>
        <v>0</v>
      </c>
      <c r="P1562" s="449">
        <f>+L1562+O1562</f>
        <v>0</v>
      </c>
      <c r="Q1562" s="449" t="s">
        <v>212</v>
      </c>
      <c r="R1562" s="483"/>
      <c r="S1562" s="449"/>
      <c r="T1562" s="145" t="s">
        <v>229</v>
      </c>
      <c r="U1562" s="177"/>
    </row>
    <row r="1563" spans="1:21" s="45" customFormat="1" hidden="1">
      <c r="A1563" s="76"/>
      <c r="B1563" s="308">
        <v>2014</v>
      </c>
      <c r="C1563" s="145">
        <v>8300</v>
      </c>
      <c r="D1563" s="308">
        <v>7</v>
      </c>
      <c r="E1563" s="308">
        <v>6000</v>
      </c>
      <c r="F1563" s="308">
        <v>6200</v>
      </c>
      <c r="G1563" s="308">
        <v>622</v>
      </c>
      <c r="H1563" s="308"/>
      <c r="I1563" s="429" t="s">
        <v>395</v>
      </c>
      <c r="J1563" s="448"/>
      <c r="K1563" s="448"/>
      <c r="L1563" s="449">
        <f>+J1563+K1563</f>
        <v>0</v>
      </c>
      <c r="M1563" s="448"/>
      <c r="N1563" s="448"/>
      <c r="O1563" s="449">
        <f>+M1563+N1563</f>
        <v>0</v>
      </c>
      <c r="P1563" s="449">
        <f>+L1563+O1563</f>
        <v>0</v>
      </c>
      <c r="Q1563" s="449" t="s">
        <v>212</v>
      </c>
      <c r="R1563" s="483"/>
      <c r="S1563" s="452"/>
      <c r="T1563" s="142" t="s">
        <v>229</v>
      </c>
      <c r="U1563" s="76"/>
    </row>
    <row r="1564" spans="1:21" s="45" customFormat="1" hidden="1">
      <c r="A1564" s="76"/>
      <c r="B1564" s="308">
        <v>2014</v>
      </c>
      <c r="C1564" s="145">
        <v>8300</v>
      </c>
      <c r="D1564" s="308">
        <v>7</v>
      </c>
      <c r="E1564" s="308">
        <v>6000</v>
      </c>
      <c r="F1564" s="308">
        <v>6200</v>
      </c>
      <c r="G1564" s="308">
        <v>622</v>
      </c>
      <c r="H1564" s="308"/>
      <c r="I1564" s="429" t="s">
        <v>395</v>
      </c>
      <c r="J1564" s="448"/>
      <c r="K1564" s="448"/>
      <c r="L1564" s="449">
        <f>+J1564+K1564</f>
        <v>0</v>
      </c>
      <c r="M1564" s="448"/>
      <c r="N1564" s="448"/>
      <c r="O1564" s="449">
        <f>+M1564+N1564</f>
        <v>0</v>
      </c>
      <c r="P1564" s="449">
        <f>+L1564+O1564</f>
        <v>0</v>
      </c>
      <c r="Q1564" s="449" t="s">
        <v>212</v>
      </c>
      <c r="R1564" s="483"/>
      <c r="S1564" s="452"/>
      <c r="T1564" s="142" t="s">
        <v>229</v>
      </c>
      <c r="U1564" s="122"/>
    </row>
    <row r="1565" spans="1:21" s="79" customFormat="1" ht="40.5" hidden="1">
      <c r="A1565" s="76"/>
      <c r="B1565" s="100">
        <v>2014</v>
      </c>
      <c r="C1565" s="245">
        <v>8300</v>
      </c>
      <c r="D1565" s="100">
        <v>7</v>
      </c>
      <c r="E1565" s="100">
        <v>6000</v>
      </c>
      <c r="F1565" s="100">
        <v>6200</v>
      </c>
      <c r="G1565" s="100">
        <v>629</v>
      </c>
      <c r="H1565" s="100"/>
      <c r="I1565" s="233" t="s">
        <v>217</v>
      </c>
      <c r="J1565" s="171">
        <f>J1566</f>
        <v>0</v>
      </c>
      <c r="K1565" s="171">
        <f t="shared" ref="K1565:P1565" si="555">K1566</f>
        <v>0</v>
      </c>
      <c r="L1565" s="171">
        <f t="shared" si="555"/>
        <v>0</v>
      </c>
      <c r="M1565" s="171">
        <f t="shared" si="555"/>
        <v>0</v>
      </c>
      <c r="N1565" s="171">
        <f t="shared" si="555"/>
        <v>0</v>
      </c>
      <c r="O1565" s="171">
        <f t="shared" si="555"/>
        <v>0</v>
      </c>
      <c r="P1565" s="171">
        <f t="shared" si="555"/>
        <v>0</v>
      </c>
      <c r="Q1565" s="171"/>
      <c r="R1565" s="405"/>
      <c r="S1565" s="171"/>
      <c r="T1565" s="63"/>
      <c r="U1565" s="76"/>
    </row>
    <row r="1566" spans="1:21" s="45" customFormat="1" ht="40.5" hidden="1">
      <c r="A1566" s="76"/>
      <c r="B1566" s="445">
        <v>2014</v>
      </c>
      <c r="C1566" s="142">
        <v>8300</v>
      </c>
      <c r="D1566" s="445">
        <v>7</v>
      </c>
      <c r="E1566" s="445">
        <v>6000</v>
      </c>
      <c r="F1566" s="445">
        <v>6200</v>
      </c>
      <c r="G1566" s="445">
        <v>629</v>
      </c>
      <c r="H1566" s="445">
        <v>1</v>
      </c>
      <c r="I1566" s="406" t="s">
        <v>218</v>
      </c>
      <c r="J1566" s="70">
        <f>SUM(J1567:J1568)</f>
        <v>0</v>
      </c>
      <c r="K1566" s="70">
        <f t="shared" ref="K1566:P1566" si="556">SUM(K1567:K1568)</f>
        <v>0</v>
      </c>
      <c r="L1566" s="70">
        <f t="shared" si="556"/>
        <v>0</v>
      </c>
      <c r="M1566" s="70">
        <f t="shared" si="556"/>
        <v>0</v>
      </c>
      <c r="N1566" s="70">
        <f t="shared" si="556"/>
        <v>0</v>
      </c>
      <c r="O1566" s="70">
        <f t="shared" si="556"/>
        <v>0</v>
      </c>
      <c r="P1566" s="70">
        <f t="shared" si="556"/>
        <v>0</v>
      </c>
      <c r="Q1566" s="422" t="s">
        <v>219</v>
      </c>
      <c r="R1566" s="70">
        <f>SUM(R1567:R1568)</f>
        <v>0</v>
      </c>
      <c r="S1566" s="72"/>
      <c r="T1566" s="128" t="s">
        <v>229</v>
      </c>
      <c r="U1566" s="76"/>
    </row>
    <row r="1567" spans="1:21" s="45" customFormat="1" hidden="1">
      <c r="A1567" s="76"/>
      <c r="B1567" s="445">
        <v>2014</v>
      </c>
      <c r="C1567" s="142">
        <v>8300</v>
      </c>
      <c r="D1567" s="445">
        <v>7</v>
      </c>
      <c r="E1567" s="445">
        <v>6000</v>
      </c>
      <c r="F1567" s="445">
        <v>6200</v>
      </c>
      <c r="G1567" s="445">
        <v>629</v>
      </c>
      <c r="H1567" s="445"/>
      <c r="I1567" s="406" t="s">
        <v>218</v>
      </c>
      <c r="J1567" s="70">
        <v>0</v>
      </c>
      <c r="K1567" s="70">
        <v>0</v>
      </c>
      <c r="L1567" s="407">
        <f>J1567+K1567</f>
        <v>0</v>
      </c>
      <c r="M1567" s="70">
        <v>0</v>
      </c>
      <c r="N1567" s="70">
        <v>0</v>
      </c>
      <c r="O1567" s="407">
        <f>M1567+N1567</f>
        <v>0</v>
      </c>
      <c r="P1567" s="407">
        <f>L1567+O1567</f>
        <v>0</v>
      </c>
      <c r="Q1567" s="422" t="s">
        <v>653</v>
      </c>
      <c r="R1567" s="71">
        <v>0</v>
      </c>
      <c r="S1567" s="72"/>
      <c r="T1567" s="128"/>
      <c r="U1567" s="76"/>
    </row>
    <row r="1568" spans="1:21" s="45" customFormat="1" hidden="1">
      <c r="A1568" s="76"/>
      <c r="B1568" s="445">
        <v>2014</v>
      </c>
      <c r="C1568" s="142">
        <v>8300</v>
      </c>
      <c r="D1568" s="445">
        <v>7</v>
      </c>
      <c r="E1568" s="445">
        <v>6000</v>
      </c>
      <c r="F1568" s="445">
        <v>6200</v>
      </c>
      <c r="G1568" s="445">
        <v>629</v>
      </c>
      <c r="H1568" s="445"/>
      <c r="I1568" s="406" t="s">
        <v>218</v>
      </c>
      <c r="J1568" s="448"/>
      <c r="K1568" s="448"/>
      <c r="L1568" s="449">
        <f>+J1568+K1568</f>
        <v>0</v>
      </c>
      <c r="M1568" s="448"/>
      <c r="N1568" s="448"/>
      <c r="O1568" s="449">
        <f>+M1568+N1568</f>
        <v>0</v>
      </c>
      <c r="P1568" s="449">
        <f>+L1568+O1568</f>
        <v>0</v>
      </c>
      <c r="Q1568" s="475" t="s">
        <v>212</v>
      </c>
      <c r="R1568" s="472"/>
      <c r="S1568" s="452"/>
      <c r="T1568" s="142"/>
      <c r="U1568" s="76"/>
    </row>
    <row r="1569" spans="1:21" s="124" customFormat="1">
      <c r="A1569" s="76"/>
      <c r="B1569" s="393">
        <v>2014</v>
      </c>
      <c r="C1569" s="394">
        <v>8300</v>
      </c>
      <c r="D1569" s="393">
        <v>8</v>
      </c>
      <c r="E1569" s="393"/>
      <c r="F1569" s="393"/>
      <c r="G1569" s="393"/>
      <c r="H1569" s="393"/>
      <c r="I1569" s="395" t="s">
        <v>877</v>
      </c>
      <c r="J1569" s="44">
        <f t="shared" ref="J1569:P1569" si="557">J1570+J1585+J1616+J1786</f>
        <v>0</v>
      </c>
      <c r="K1569" s="44">
        <f t="shared" si="557"/>
        <v>0</v>
      </c>
      <c r="L1569" s="44">
        <f t="shared" si="557"/>
        <v>0</v>
      </c>
      <c r="M1569" s="44">
        <f t="shared" si="557"/>
        <v>0</v>
      </c>
      <c r="N1569" s="44">
        <f t="shared" si="557"/>
        <v>0</v>
      </c>
      <c r="O1569" s="44">
        <f t="shared" si="557"/>
        <v>0</v>
      </c>
      <c r="P1569" s="44">
        <f t="shared" si="557"/>
        <v>0</v>
      </c>
      <c r="Q1569" s="44"/>
      <c r="R1569" s="396"/>
      <c r="S1569" s="44"/>
      <c r="T1569" s="123"/>
      <c r="U1569" s="76"/>
    </row>
    <row r="1570" spans="1:21" s="74" customFormat="1">
      <c r="A1570" s="76"/>
      <c r="B1570" s="397">
        <v>2014</v>
      </c>
      <c r="C1570" s="398">
        <v>8300</v>
      </c>
      <c r="D1570" s="397">
        <v>8</v>
      </c>
      <c r="E1570" s="397">
        <v>2000</v>
      </c>
      <c r="F1570" s="397"/>
      <c r="G1570" s="397"/>
      <c r="H1570" s="397"/>
      <c r="I1570" s="399" t="s">
        <v>50</v>
      </c>
      <c r="J1570" s="400">
        <f>+J1571+J1576+J1579+J1582</f>
        <v>0</v>
      </c>
      <c r="K1570" s="400">
        <f t="shared" ref="K1570:P1570" si="558">+K1571+K1576+K1579+K1582</f>
        <v>0</v>
      </c>
      <c r="L1570" s="400">
        <f t="shared" si="558"/>
        <v>0</v>
      </c>
      <c r="M1570" s="400">
        <f t="shared" si="558"/>
        <v>0</v>
      </c>
      <c r="N1570" s="400">
        <f t="shared" si="558"/>
        <v>0</v>
      </c>
      <c r="O1570" s="400">
        <f t="shared" si="558"/>
        <v>0</v>
      </c>
      <c r="P1570" s="400">
        <f t="shared" si="558"/>
        <v>0</v>
      </c>
      <c r="Q1570" s="400"/>
      <c r="R1570" s="401"/>
      <c r="S1570" s="400"/>
      <c r="T1570" s="75"/>
      <c r="U1570" s="76"/>
    </row>
    <row r="1571" spans="1:21" s="77" customFormat="1" ht="40.5">
      <c r="A1571" s="76"/>
      <c r="B1571" s="402">
        <v>2014</v>
      </c>
      <c r="C1571" s="403">
        <v>8300</v>
      </c>
      <c r="D1571" s="402">
        <v>8</v>
      </c>
      <c r="E1571" s="402">
        <v>2000</v>
      </c>
      <c r="F1571" s="402">
        <v>2100</v>
      </c>
      <c r="G1571" s="402"/>
      <c r="H1571" s="402"/>
      <c r="I1571" s="232" t="s">
        <v>401</v>
      </c>
      <c r="J1571" s="170">
        <f>+J1572+J1574</f>
        <v>0</v>
      </c>
      <c r="K1571" s="170">
        <f t="shared" ref="K1571:P1571" si="559">+K1572+K1574</f>
        <v>0</v>
      </c>
      <c r="L1571" s="170">
        <f t="shared" si="559"/>
        <v>0</v>
      </c>
      <c r="M1571" s="170">
        <f t="shared" si="559"/>
        <v>0</v>
      </c>
      <c r="N1571" s="170">
        <f t="shared" si="559"/>
        <v>0</v>
      </c>
      <c r="O1571" s="170">
        <f t="shared" si="559"/>
        <v>0</v>
      </c>
      <c r="P1571" s="170">
        <f t="shared" si="559"/>
        <v>0</v>
      </c>
      <c r="Q1571" s="170"/>
      <c r="R1571" s="404"/>
      <c r="S1571" s="170"/>
      <c r="T1571" s="57"/>
      <c r="U1571" s="76"/>
    </row>
    <row r="1572" spans="1:21" s="77" customFormat="1">
      <c r="A1572" s="76"/>
      <c r="B1572" s="100">
        <v>2014</v>
      </c>
      <c r="C1572" s="245">
        <v>8300</v>
      </c>
      <c r="D1572" s="100">
        <v>8</v>
      </c>
      <c r="E1572" s="100">
        <v>2000</v>
      </c>
      <c r="F1572" s="100">
        <v>2100</v>
      </c>
      <c r="G1572" s="100">
        <v>211</v>
      </c>
      <c r="H1572" s="100"/>
      <c r="I1572" s="527" t="s">
        <v>52</v>
      </c>
      <c r="J1572" s="171">
        <f>+J1573</f>
        <v>0</v>
      </c>
      <c r="K1572" s="171">
        <f t="shared" ref="K1572:P1572" si="560">+K1573</f>
        <v>0</v>
      </c>
      <c r="L1572" s="171">
        <f t="shared" si="560"/>
        <v>0</v>
      </c>
      <c r="M1572" s="171">
        <f t="shared" si="560"/>
        <v>0</v>
      </c>
      <c r="N1572" s="171">
        <f t="shared" si="560"/>
        <v>0</v>
      </c>
      <c r="O1572" s="171">
        <f t="shared" si="560"/>
        <v>0</v>
      </c>
      <c r="P1572" s="171">
        <f t="shared" si="560"/>
        <v>0</v>
      </c>
      <c r="Q1572" s="171"/>
      <c r="R1572" s="405"/>
      <c r="S1572" s="171"/>
      <c r="T1572" s="63"/>
      <c r="U1572" s="76"/>
    </row>
    <row r="1573" spans="1:21" s="77" customFormat="1">
      <c r="A1573" s="76"/>
      <c r="B1573" s="308">
        <v>2014</v>
      </c>
      <c r="C1573" s="145">
        <v>8300</v>
      </c>
      <c r="D1573" s="308">
        <v>8</v>
      </c>
      <c r="E1573" s="308">
        <v>2000</v>
      </c>
      <c r="F1573" s="308">
        <v>2100</v>
      </c>
      <c r="G1573" s="308">
        <v>211</v>
      </c>
      <c r="H1573" s="308">
        <v>1</v>
      </c>
      <c r="I1573" s="528" t="s">
        <v>53</v>
      </c>
      <c r="J1573" s="70"/>
      <c r="K1573" s="70"/>
      <c r="L1573" s="407">
        <f>+J1573+K1573</f>
        <v>0</v>
      </c>
      <c r="M1573" s="70"/>
      <c r="N1573" s="70"/>
      <c r="O1573" s="407">
        <f>+M1573+N1573</f>
        <v>0</v>
      </c>
      <c r="P1573" s="407">
        <f>+L1573+O1573</f>
        <v>0</v>
      </c>
      <c r="Q1573" s="72" t="s">
        <v>54</v>
      </c>
      <c r="R1573" s="71"/>
      <c r="S1573" s="72"/>
      <c r="T1573" s="73" t="s">
        <v>48</v>
      </c>
      <c r="U1573" s="125"/>
    </row>
    <row r="1574" spans="1:21" s="77" customFormat="1">
      <c r="A1574" s="76"/>
      <c r="B1574" s="100">
        <v>2014</v>
      </c>
      <c r="C1574" s="245">
        <v>8300</v>
      </c>
      <c r="D1574" s="100">
        <v>8</v>
      </c>
      <c r="E1574" s="100">
        <v>2000</v>
      </c>
      <c r="F1574" s="100">
        <v>2100</v>
      </c>
      <c r="G1574" s="100">
        <v>212</v>
      </c>
      <c r="H1574" s="100"/>
      <c r="I1574" s="527" t="s">
        <v>55</v>
      </c>
      <c r="J1574" s="171">
        <f>+J1575</f>
        <v>0</v>
      </c>
      <c r="K1574" s="171">
        <f t="shared" ref="K1574:P1574" si="561">+K1575</f>
        <v>0</v>
      </c>
      <c r="L1574" s="171">
        <f t="shared" si="561"/>
        <v>0</v>
      </c>
      <c r="M1574" s="171">
        <f t="shared" si="561"/>
        <v>0</v>
      </c>
      <c r="N1574" s="171">
        <f t="shared" si="561"/>
        <v>0</v>
      </c>
      <c r="O1574" s="171">
        <f t="shared" si="561"/>
        <v>0</v>
      </c>
      <c r="P1574" s="171">
        <f t="shared" si="561"/>
        <v>0</v>
      </c>
      <c r="Q1574" s="171"/>
      <c r="R1574" s="405"/>
      <c r="S1574" s="171"/>
      <c r="T1574" s="63"/>
      <c r="U1574" s="76"/>
    </row>
    <row r="1575" spans="1:21" s="77" customFormat="1">
      <c r="A1575" s="76"/>
      <c r="B1575" s="308">
        <v>2014</v>
      </c>
      <c r="C1575" s="145">
        <v>8300</v>
      </c>
      <c r="D1575" s="308">
        <v>8</v>
      </c>
      <c r="E1575" s="308">
        <v>2000</v>
      </c>
      <c r="F1575" s="308">
        <v>2100</v>
      </c>
      <c r="G1575" s="308">
        <v>212</v>
      </c>
      <c r="H1575" s="308">
        <v>1</v>
      </c>
      <c r="I1575" s="528" t="s">
        <v>55</v>
      </c>
      <c r="J1575" s="70"/>
      <c r="K1575" s="70"/>
      <c r="L1575" s="407">
        <f>+J1575+K1575</f>
        <v>0</v>
      </c>
      <c r="M1575" s="70"/>
      <c r="N1575" s="70"/>
      <c r="O1575" s="407">
        <f>+M1575+N1575</f>
        <v>0</v>
      </c>
      <c r="P1575" s="407">
        <f>+L1575+O1575</f>
        <v>0</v>
      </c>
      <c r="Q1575" s="72" t="s">
        <v>54</v>
      </c>
      <c r="R1575" s="71"/>
      <c r="S1575" s="72"/>
      <c r="T1575" s="73" t="s">
        <v>48</v>
      </c>
      <c r="U1575" s="125"/>
    </row>
    <row r="1576" spans="1:21" s="77" customFormat="1">
      <c r="A1576" s="76"/>
      <c r="B1576" s="402">
        <v>2014</v>
      </c>
      <c r="C1576" s="403">
        <v>8300</v>
      </c>
      <c r="D1576" s="402">
        <v>8</v>
      </c>
      <c r="E1576" s="402">
        <v>2000</v>
      </c>
      <c r="F1576" s="402">
        <v>2400</v>
      </c>
      <c r="G1576" s="402"/>
      <c r="H1576" s="402"/>
      <c r="I1576" s="232" t="s">
        <v>750</v>
      </c>
      <c r="J1576" s="170">
        <f>J1577</f>
        <v>0</v>
      </c>
      <c r="K1576" s="170">
        <f t="shared" ref="K1576:P1576" si="562">K1577</f>
        <v>0</v>
      </c>
      <c r="L1576" s="170">
        <f t="shared" si="562"/>
        <v>0</v>
      </c>
      <c r="M1576" s="170">
        <f t="shared" si="562"/>
        <v>0</v>
      </c>
      <c r="N1576" s="170">
        <f t="shared" si="562"/>
        <v>0</v>
      </c>
      <c r="O1576" s="170">
        <f t="shared" si="562"/>
        <v>0</v>
      </c>
      <c r="P1576" s="170">
        <f t="shared" si="562"/>
        <v>0</v>
      </c>
      <c r="Q1576" s="170"/>
      <c r="R1576" s="404"/>
      <c r="S1576" s="170"/>
      <c r="T1576" s="57"/>
      <c r="U1576" s="76"/>
    </row>
    <row r="1577" spans="1:21" s="79" customFormat="1">
      <c r="A1577" s="76"/>
      <c r="B1577" s="100">
        <v>2014</v>
      </c>
      <c r="C1577" s="245">
        <v>8300</v>
      </c>
      <c r="D1577" s="100">
        <v>8</v>
      </c>
      <c r="E1577" s="100">
        <v>2000</v>
      </c>
      <c r="F1577" s="100">
        <v>2400</v>
      </c>
      <c r="G1577" s="100">
        <v>246</v>
      </c>
      <c r="H1577" s="100"/>
      <c r="I1577" s="233" t="s">
        <v>70</v>
      </c>
      <c r="J1577" s="171">
        <f t="shared" ref="J1577:P1577" si="563">+J1578</f>
        <v>0</v>
      </c>
      <c r="K1577" s="171">
        <f t="shared" si="563"/>
        <v>0</v>
      </c>
      <c r="L1577" s="171">
        <f t="shared" si="563"/>
        <v>0</v>
      </c>
      <c r="M1577" s="171">
        <f t="shared" si="563"/>
        <v>0</v>
      </c>
      <c r="N1577" s="171">
        <f t="shared" si="563"/>
        <v>0</v>
      </c>
      <c r="O1577" s="171">
        <f t="shared" si="563"/>
        <v>0</v>
      </c>
      <c r="P1577" s="171">
        <f t="shared" si="563"/>
        <v>0</v>
      </c>
      <c r="Q1577" s="171"/>
      <c r="R1577" s="405"/>
      <c r="S1577" s="171"/>
      <c r="T1577" s="63"/>
      <c r="U1577" s="76"/>
    </row>
    <row r="1578" spans="1:21" s="109" customFormat="1">
      <c r="B1578" s="308">
        <v>2014</v>
      </c>
      <c r="C1578" s="145">
        <v>8300</v>
      </c>
      <c r="D1578" s="308">
        <v>8</v>
      </c>
      <c r="E1578" s="308">
        <v>2000</v>
      </c>
      <c r="F1578" s="308">
        <v>2400</v>
      </c>
      <c r="G1578" s="308">
        <v>246</v>
      </c>
      <c r="H1578" s="308">
        <v>1</v>
      </c>
      <c r="I1578" s="462" t="s">
        <v>70</v>
      </c>
      <c r="J1578" s="70"/>
      <c r="K1578" s="70"/>
      <c r="L1578" s="407">
        <f>+J1578+K1578</f>
        <v>0</v>
      </c>
      <c r="M1578" s="70"/>
      <c r="N1578" s="70"/>
      <c r="O1578" s="407">
        <f>+M1578+N1578</f>
        <v>0</v>
      </c>
      <c r="P1578" s="407">
        <f>+L1578+O1578</f>
        <v>0</v>
      </c>
      <c r="Q1578" s="72" t="s">
        <v>54</v>
      </c>
      <c r="R1578" s="464"/>
      <c r="S1578" s="407"/>
      <c r="T1578" s="128" t="s">
        <v>229</v>
      </c>
    </row>
    <row r="1579" spans="1:21" s="77" customFormat="1">
      <c r="A1579" s="76"/>
      <c r="B1579" s="402">
        <v>2014</v>
      </c>
      <c r="C1579" s="403">
        <v>8300</v>
      </c>
      <c r="D1579" s="402">
        <v>8</v>
      </c>
      <c r="E1579" s="402">
        <v>2000</v>
      </c>
      <c r="F1579" s="402">
        <v>2500</v>
      </c>
      <c r="G1579" s="402"/>
      <c r="H1579" s="402"/>
      <c r="I1579" s="232" t="s">
        <v>230</v>
      </c>
      <c r="J1579" s="170">
        <f>J1580</f>
        <v>0</v>
      </c>
      <c r="K1579" s="170">
        <f t="shared" ref="K1579:P1579" si="564">K1580</f>
        <v>0</v>
      </c>
      <c r="L1579" s="170">
        <f t="shared" si="564"/>
        <v>0</v>
      </c>
      <c r="M1579" s="170">
        <f t="shared" si="564"/>
        <v>0</v>
      </c>
      <c r="N1579" s="170">
        <f t="shared" si="564"/>
        <v>0</v>
      </c>
      <c r="O1579" s="170">
        <f t="shared" si="564"/>
        <v>0</v>
      </c>
      <c r="P1579" s="170">
        <f t="shared" si="564"/>
        <v>0</v>
      </c>
      <c r="Q1579" s="170"/>
      <c r="R1579" s="410"/>
      <c r="S1579" s="170"/>
      <c r="T1579" s="57"/>
      <c r="U1579" s="76"/>
    </row>
    <row r="1580" spans="1:21" s="45" customFormat="1">
      <c r="A1580" s="76"/>
      <c r="B1580" s="245">
        <v>2014</v>
      </c>
      <c r="C1580" s="100">
        <v>8300</v>
      </c>
      <c r="D1580" s="100">
        <v>8</v>
      </c>
      <c r="E1580" s="100">
        <v>2000</v>
      </c>
      <c r="F1580" s="100">
        <v>2500</v>
      </c>
      <c r="G1580" s="100">
        <v>255</v>
      </c>
      <c r="H1580" s="171"/>
      <c r="I1580" s="233" t="s">
        <v>234</v>
      </c>
      <c r="J1580" s="171">
        <f t="shared" ref="J1580:P1580" si="565">+J1581</f>
        <v>0</v>
      </c>
      <c r="K1580" s="171">
        <f t="shared" si="565"/>
        <v>0</v>
      </c>
      <c r="L1580" s="171">
        <f t="shared" si="565"/>
        <v>0</v>
      </c>
      <c r="M1580" s="171">
        <f t="shared" si="565"/>
        <v>0</v>
      </c>
      <c r="N1580" s="171">
        <f t="shared" si="565"/>
        <v>0</v>
      </c>
      <c r="O1580" s="171">
        <f t="shared" si="565"/>
        <v>0</v>
      </c>
      <c r="P1580" s="171">
        <f t="shared" si="565"/>
        <v>0</v>
      </c>
      <c r="Q1580" s="171"/>
      <c r="R1580" s="412"/>
      <c r="S1580" s="171"/>
      <c r="T1580" s="63"/>
      <c r="U1580" s="76"/>
    </row>
    <row r="1581" spans="1:21" s="45" customFormat="1">
      <c r="A1581" s="76"/>
      <c r="B1581" s="308">
        <v>2014</v>
      </c>
      <c r="C1581" s="145">
        <v>8300</v>
      </c>
      <c r="D1581" s="308">
        <v>8</v>
      </c>
      <c r="E1581" s="308">
        <v>2000</v>
      </c>
      <c r="F1581" s="308">
        <v>2500</v>
      </c>
      <c r="G1581" s="308">
        <v>255</v>
      </c>
      <c r="H1581" s="308">
        <v>1</v>
      </c>
      <c r="I1581" s="406" t="s">
        <v>234</v>
      </c>
      <c r="J1581" s="70"/>
      <c r="K1581" s="70"/>
      <c r="L1581" s="407">
        <f>+J1581+K1581</f>
        <v>0</v>
      </c>
      <c r="M1581" s="70"/>
      <c r="N1581" s="70"/>
      <c r="O1581" s="407">
        <f>+M1581+N1581</f>
        <v>0</v>
      </c>
      <c r="P1581" s="407">
        <f>+L1581+O1581</f>
        <v>0</v>
      </c>
      <c r="Q1581" s="72" t="s">
        <v>54</v>
      </c>
      <c r="R1581" s="414"/>
      <c r="S1581" s="72"/>
      <c r="T1581" s="128" t="s">
        <v>229</v>
      </c>
      <c r="U1581" s="76"/>
    </row>
    <row r="1582" spans="1:21" s="77" customFormat="1" ht="40.5">
      <c r="A1582" s="76"/>
      <c r="B1582" s="402">
        <v>2014</v>
      </c>
      <c r="C1582" s="403">
        <v>8300</v>
      </c>
      <c r="D1582" s="402">
        <v>8</v>
      </c>
      <c r="E1582" s="402">
        <v>2000</v>
      </c>
      <c r="F1582" s="402">
        <v>2700</v>
      </c>
      <c r="G1582" s="402"/>
      <c r="H1582" s="402"/>
      <c r="I1582" s="232" t="s">
        <v>75</v>
      </c>
      <c r="J1582" s="170">
        <f>J1583</f>
        <v>0</v>
      </c>
      <c r="K1582" s="170">
        <f t="shared" ref="K1582:P1582" si="566">K1583</f>
        <v>0</v>
      </c>
      <c r="L1582" s="170">
        <f t="shared" si="566"/>
        <v>0</v>
      </c>
      <c r="M1582" s="170">
        <f t="shared" si="566"/>
        <v>0</v>
      </c>
      <c r="N1582" s="170">
        <f t="shared" si="566"/>
        <v>0</v>
      </c>
      <c r="O1582" s="170">
        <f t="shared" si="566"/>
        <v>0</v>
      </c>
      <c r="P1582" s="170">
        <f t="shared" si="566"/>
        <v>0</v>
      </c>
      <c r="Q1582" s="170"/>
      <c r="R1582" s="404"/>
      <c r="S1582" s="170"/>
      <c r="T1582" s="57"/>
      <c r="U1582" s="76"/>
    </row>
    <row r="1583" spans="1:21" s="77" customFormat="1">
      <c r="A1583" s="76"/>
      <c r="B1583" s="100">
        <v>2014</v>
      </c>
      <c r="C1583" s="245">
        <v>8300</v>
      </c>
      <c r="D1583" s="100">
        <v>8</v>
      </c>
      <c r="E1583" s="100">
        <v>2000</v>
      </c>
      <c r="F1583" s="100">
        <v>2700</v>
      </c>
      <c r="G1583" s="100">
        <v>272</v>
      </c>
      <c r="H1583" s="100"/>
      <c r="I1583" s="527" t="s">
        <v>78</v>
      </c>
      <c r="J1583" s="171">
        <f t="shared" ref="J1583:P1583" si="567">+J1584</f>
        <v>0</v>
      </c>
      <c r="K1583" s="171">
        <f t="shared" si="567"/>
        <v>0</v>
      </c>
      <c r="L1583" s="171">
        <f t="shared" si="567"/>
        <v>0</v>
      </c>
      <c r="M1583" s="171">
        <f t="shared" si="567"/>
        <v>0</v>
      </c>
      <c r="N1583" s="171">
        <f t="shared" si="567"/>
        <v>0</v>
      </c>
      <c r="O1583" s="171">
        <f t="shared" si="567"/>
        <v>0</v>
      </c>
      <c r="P1583" s="171">
        <f t="shared" si="567"/>
        <v>0</v>
      </c>
      <c r="Q1583" s="171"/>
      <c r="R1583" s="405"/>
      <c r="S1583" s="171"/>
      <c r="T1583" s="63"/>
      <c r="U1583" s="76"/>
    </row>
    <row r="1584" spans="1:21" s="77" customFormat="1">
      <c r="A1584" s="76"/>
      <c r="B1584" s="308">
        <v>2014</v>
      </c>
      <c r="C1584" s="145">
        <v>8300</v>
      </c>
      <c r="D1584" s="308">
        <v>8</v>
      </c>
      <c r="E1584" s="308">
        <v>2000</v>
      </c>
      <c r="F1584" s="308">
        <v>2700</v>
      </c>
      <c r="G1584" s="308">
        <v>272</v>
      </c>
      <c r="H1584" s="308">
        <v>1</v>
      </c>
      <c r="I1584" s="528" t="s">
        <v>79</v>
      </c>
      <c r="J1584" s="70"/>
      <c r="K1584" s="70"/>
      <c r="L1584" s="407">
        <f>+J1584+K1584</f>
        <v>0</v>
      </c>
      <c r="M1584" s="70"/>
      <c r="N1584" s="70"/>
      <c r="O1584" s="407">
        <f>+M1584+N1584</f>
        <v>0</v>
      </c>
      <c r="P1584" s="407">
        <f>+L1584+O1584</f>
        <v>0</v>
      </c>
      <c r="Q1584" s="72" t="s">
        <v>54</v>
      </c>
      <c r="R1584" s="71"/>
      <c r="S1584" s="72"/>
      <c r="T1584" s="128" t="s">
        <v>229</v>
      </c>
      <c r="U1584" s="125"/>
    </row>
    <row r="1585" spans="1:43" s="74" customFormat="1">
      <c r="A1585" s="76"/>
      <c r="B1585" s="397">
        <v>2014</v>
      </c>
      <c r="C1585" s="398">
        <v>8300</v>
      </c>
      <c r="D1585" s="397">
        <v>8</v>
      </c>
      <c r="E1585" s="397">
        <v>3000</v>
      </c>
      <c r="F1585" s="397"/>
      <c r="G1585" s="397"/>
      <c r="H1585" s="397"/>
      <c r="I1585" s="399" t="s">
        <v>83</v>
      </c>
      <c r="J1585" s="400">
        <f>J1586+J1589+J1613</f>
        <v>0</v>
      </c>
      <c r="K1585" s="400">
        <f t="shared" ref="K1585:P1585" si="568">K1586+K1589+K1613</f>
        <v>0</v>
      </c>
      <c r="L1585" s="400">
        <f t="shared" si="568"/>
        <v>0</v>
      </c>
      <c r="M1585" s="400">
        <f t="shared" si="568"/>
        <v>0</v>
      </c>
      <c r="N1585" s="400">
        <f t="shared" si="568"/>
        <v>0</v>
      </c>
      <c r="O1585" s="400">
        <f t="shared" si="568"/>
        <v>0</v>
      </c>
      <c r="P1585" s="400">
        <f t="shared" si="568"/>
        <v>0</v>
      </c>
      <c r="Q1585" s="400"/>
      <c r="R1585" s="401"/>
      <c r="S1585" s="400"/>
      <c r="T1585" s="75"/>
      <c r="U1585" s="76"/>
    </row>
    <row r="1586" spans="1:43" s="77" customFormat="1">
      <c r="A1586" s="76"/>
      <c r="B1586" s="402">
        <v>2014</v>
      </c>
      <c r="C1586" s="403">
        <v>8300</v>
      </c>
      <c r="D1586" s="402">
        <v>8</v>
      </c>
      <c r="E1586" s="402">
        <v>3000</v>
      </c>
      <c r="F1586" s="402">
        <v>3100</v>
      </c>
      <c r="G1586" s="402"/>
      <c r="H1586" s="402"/>
      <c r="I1586" s="232" t="s">
        <v>84</v>
      </c>
      <c r="J1586" s="170">
        <f>J1587</f>
        <v>0</v>
      </c>
      <c r="K1586" s="170">
        <f t="shared" ref="K1586:P1586" si="569">K1587</f>
        <v>0</v>
      </c>
      <c r="L1586" s="170">
        <f t="shared" si="569"/>
        <v>0</v>
      </c>
      <c r="M1586" s="170">
        <f t="shared" si="569"/>
        <v>0</v>
      </c>
      <c r="N1586" s="170">
        <f t="shared" si="569"/>
        <v>0</v>
      </c>
      <c r="O1586" s="170">
        <f t="shared" si="569"/>
        <v>0</v>
      </c>
      <c r="P1586" s="170">
        <f t="shared" si="569"/>
        <v>0</v>
      </c>
      <c r="Q1586" s="170"/>
      <c r="R1586" s="404"/>
      <c r="S1586" s="225"/>
      <c r="T1586" s="57"/>
      <c r="U1586" s="76"/>
      <c r="V1586" s="184"/>
      <c r="W1586" s="184"/>
      <c r="X1586" s="184"/>
      <c r="Y1586" s="184"/>
      <c r="Z1586" s="184"/>
      <c r="AA1586" s="184"/>
      <c r="AB1586" s="184"/>
      <c r="AC1586"/>
      <c r="AD1586" s="186"/>
      <c r="AE1586"/>
      <c r="AF1586"/>
      <c r="AG1586"/>
      <c r="AH1586"/>
      <c r="AI1586"/>
      <c r="AJ1586"/>
      <c r="AK1586"/>
      <c r="AL1586"/>
      <c r="AM1586"/>
      <c r="AN1586"/>
      <c r="AO1586"/>
      <c r="AP1586"/>
      <c r="AQ1586"/>
    </row>
    <row r="1587" spans="1:43" s="79" customFormat="1">
      <c r="A1587" s="76"/>
      <c r="B1587" s="100">
        <v>2014</v>
      </c>
      <c r="C1587" s="245">
        <v>8300</v>
      </c>
      <c r="D1587" s="100">
        <v>8</v>
      </c>
      <c r="E1587" s="100">
        <v>3000</v>
      </c>
      <c r="F1587" s="100">
        <v>3100</v>
      </c>
      <c r="G1587" s="100">
        <v>316</v>
      </c>
      <c r="H1587" s="100"/>
      <c r="I1587" s="233" t="s">
        <v>878</v>
      </c>
      <c r="J1587" s="171">
        <f t="shared" ref="J1587:P1587" si="570">+J1588</f>
        <v>0</v>
      </c>
      <c r="K1587" s="171">
        <f t="shared" si="570"/>
        <v>0</v>
      </c>
      <c r="L1587" s="171">
        <f t="shared" si="570"/>
        <v>0</v>
      </c>
      <c r="M1587" s="171">
        <f t="shared" si="570"/>
        <v>0</v>
      </c>
      <c r="N1587" s="171">
        <f t="shared" si="570"/>
        <v>0</v>
      </c>
      <c r="O1587" s="171">
        <f t="shared" si="570"/>
        <v>0</v>
      </c>
      <c r="P1587" s="171">
        <f t="shared" si="570"/>
        <v>0</v>
      </c>
      <c r="Q1587" s="171"/>
      <c r="R1587" s="405"/>
      <c r="S1587" s="223"/>
      <c r="T1587" s="63"/>
      <c r="U1587" s="76"/>
      <c r="V1587" s="184"/>
      <c r="W1587" s="184"/>
      <c r="X1587" s="184"/>
      <c r="Y1587" s="184"/>
      <c r="Z1587" s="184"/>
      <c r="AA1587" s="184"/>
      <c r="AB1587" s="184"/>
      <c r="AC1587"/>
      <c r="AD1587" s="184"/>
      <c r="AE1587"/>
      <c r="AF1587"/>
      <c r="AG1587"/>
      <c r="AH1587"/>
      <c r="AI1587"/>
      <c r="AJ1587"/>
      <c r="AK1587"/>
      <c r="AL1587"/>
      <c r="AM1587"/>
      <c r="AN1587"/>
      <c r="AO1587"/>
      <c r="AP1587"/>
      <c r="AQ1587"/>
    </row>
    <row r="1588" spans="1:43" s="126" customFormat="1" ht="40.5">
      <c r="A1588" s="109"/>
      <c r="B1588" s="308">
        <v>2014</v>
      </c>
      <c r="C1588" s="145">
        <v>8300</v>
      </c>
      <c r="D1588" s="308">
        <v>8</v>
      </c>
      <c r="E1588" s="308">
        <v>3000</v>
      </c>
      <c r="F1588" s="308">
        <v>3100</v>
      </c>
      <c r="G1588" s="308">
        <v>316</v>
      </c>
      <c r="H1588" s="308">
        <v>1</v>
      </c>
      <c r="I1588" s="406" t="s">
        <v>879</v>
      </c>
      <c r="J1588" s="70"/>
      <c r="K1588" s="70"/>
      <c r="L1588" s="407">
        <f>+J1588+K1588</f>
        <v>0</v>
      </c>
      <c r="M1588" s="70"/>
      <c r="N1588" s="70"/>
      <c r="O1588" s="407">
        <f>+M1588+N1588</f>
        <v>0</v>
      </c>
      <c r="P1588" s="407">
        <f>+L1588+O1588</f>
        <v>0</v>
      </c>
      <c r="Q1588" s="72" t="s">
        <v>65</v>
      </c>
      <c r="R1588" s="71"/>
      <c r="S1588" s="524"/>
      <c r="T1588" s="73" t="s">
        <v>48</v>
      </c>
      <c r="U1588" s="109"/>
      <c r="V1588" s="187"/>
      <c r="W1588" s="187"/>
      <c r="X1588" s="184"/>
      <c r="Y1588" s="184"/>
      <c r="Z1588" s="184"/>
      <c r="AA1588" s="184"/>
      <c r="AB1588" s="184"/>
      <c r="AC1588"/>
      <c r="AD1588" s="184"/>
      <c r="AE1588"/>
      <c r="AF1588"/>
      <c r="AG1588"/>
      <c r="AH1588"/>
      <c r="AI1588"/>
      <c r="AJ1588"/>
      <c r="AK1588"/>
      <c r="AL1588"/>
      <c r="AM1588"/>
      <c r="AN1588"/>
      <c r="AO1588"/>
      <c r="AP1588"/>
      <c r="AQ1588"/>
    </row>
    <row r="1589" spans="1:43" s="77" customFormat="1" ht="40.5">
      <c r="A1589" s="76"/>
      <c r="B1589" s="402">
        <v>2014</v>
      </c>
      <c r="C1589" s="403">
        <v>8300</v>
      </c>
      <c r="D1589" s="402">
        <v>8</v>
      </c>
      <c r="E1589" s="402">
        <v>3000</v>
      </c>
      <c r="F1589" s="402">
        <v>3300</v>
      </c>
      <c r="G1589" s="402"/>
      <c r="H1589" s="402"/>
      <c r="I1589" s="232" t="s">
        <v>102</v>
      </c>
      <c r="J1589" s="170">
        <f>J1590+J1594+J1597+J1602</f>
        <v>0</v>
      </c>
      <c r="K1589" s="170">
        <f t="shared" ref="K1589:P1589" si="571">K1590+K1594+K1597+K1602</f>
        <v>0</v>
      </c>
      <c r="L1589" s="170">
        <f t="shared" si="571"/>
        <v>0</v>
      </c>
      <c r="M1589" s="170">
        <f t="shared" si="571"/>
        <v>0</v>
      </c>
      <c r="N1589" s="170">
        <f t="shared" si="571"/>
        <v>0</v>
      </c>
      <c r="O1589" s="170">
        <f t="shared" si="571"/>
        <v>0</v>
      </c>
      <c r="P1589" s="170">
        <f t="shared" si="571"/>
        <v>0</v>
      </c>
      <c r="Q1589" s="170"/>
      <c r="R1589" s="404"/>
      <c r="S1589" s="170"/>
      <c r="T1589" s="57"/>
      <c r="U1589" s="76"/>
    </row>
    <row r="1590" spans="1:43" s="77" customFormat="1" ht="40.5">
      <c r="A1590" s="76"/>
      <c r="B1590" s="100">
        <v>2014</v>
      </c>
      <c r="C1590" s="245">
        <v>8300</v>
      </c>
      <c r="D1590" s="100">
        <v>8</v>
      </c>
      <c r="E1590" s="100">
        <v>3000</v>
      </c>
      <c r="F1590" s="100">
        <v>3300</v>
      </c>
      <c r="G1590" s="100">
        <v>331</v>
      </c>
      <c r="H1590" s="100"/>
      <c r="I1590" s="527" t="s">
        <v>103</v>
      </c>
      <c r="J1590" s="171">
        <f>SUM(J1591:J1593)</f>
        <v>0</v>
      </c>
      <c r="K1590" s="171">
        <f t="shared" ref="K1590:P1590" si="572">SUM(K1591:K1593)</f>
        <v>0</v>
      </c>
      <c r="L1590" s="171">
        <f t="shared" si="572"/>
        <v>0</v>
      </c>
      <c r="M1590" s="171">
        <f t="shared" si="572"/>
        <v>0</v>
      </c>
      <c r="N1590" s="171">
        <f t="shared" si="572"/>
        <v>0</v>
      </c>
      <c r="O1590" s="171">
        <f t="shared" si="572"/>
        <v>0</v>
      </c>
      <c r="P1590" s="171">
        <f t="shared" si="572"/>
        <v>0</v>
      </c>
      <c r="Q1590" s="171"/>
      <c r="R1590" s="405"/>
      <c r="S1590" s="171"/>
      <c r="T1590" s="63"/>
      <c r="U1590" s="76"/>
    </row>
    <row r="1591" spans="1:43" s="77" customFormat="1">
      <c r="A1591" s="76"/>
      <c r="B1591" s="445">
        <v>2014</v>
      </c>
      <c r="C1591" s="142">
        <v>8300</v>
      </c>
      <c r="D1591" s="445">
        <v>8</v>
      </c>
      <c r="E1591" s="445">
        <v>3000</v>
      </c>
      <c r="F1591" s="445">
        <v>3300</v>
      </c>
      <c r="G1591" s="445">
        <v>331</v>
      </c>
      <c r="H1591" s="445">
        <v>1</v>
      </c>
      <c r="I1591" s="529" t="s">
        <v>880</v>
      </c>
      <c r="J1591" s="70">
        <v>0</v>
      </c>
      <c r="K1591" s="70">
        <v>0</v>
      </c>
      <c r="L1591" s="407">
        <f>J1591+K1591</f>
        <v>0</v>
      </c>
      <c r="M1591" s="70">
        <v>0</v>
      </c>
      <c r="N1591" s="70">
        <v>0</v>
      </c>
      <c r="O1591" s="407">
        <f>+M1591+N1591</f>
        <v>0</v>
      </c>
      <c r="P1591" s="407">
        <f>+L1591+O1591</f>
        <v>0</v>
      </c>
      <c r="Q1591" s="72" t="s">
        <v>65</v>
      </c>
      <c r="R1591" s="71"/>
      <c r="S1591" s="72"/>
      <c r="T1591" s="128" t="s">
        <v>229</v>
      </c>
      <c r="U1591" s="125"/>
    </row>
    <row r="1592" spans="1:43" s="77" customFormat="1">
      <c r="A1592" s="76"/>
      <c r="B1592" s="445">
        <v>2014</v>
      </c>
      <c r="C1592" s="142">
        <v>8300</v>
      </c>
      <c r="D1592" s="445">
        <v>8</v>
      </c>
      <c r="E1592" s="445">
        <v>3000</v>
      </c>
      <c r="F1592" s="445">
        <v>3300</v>
      </c>
      <c r="G1592" s="445">
        <v>331</v>
      </c>
      <c r="H1592" s="445">
        <v>2</v>
      </c>
      <c r="I1592" s="529" t="s">
        <v>881</v>
      </c>
      <c r="J1592" s="70">
        <v>0</v>
      </c>
      <c r="K1592" s="70">
        <v>0</v>
      </c>
      <c r="L1592" s="407">
        <f>J1592+K1592</f>
        <v>0</v>
      </c>
      <c r="M1592" s="70">
        <v>0</v>
      </c>
      <c r="N1592" s="70">
        <v>0</v>
      </c>
      <c r="O1592" s="407">
        <f>+M1592+N1592</f>
        <v>0</v>
      </c>
      <c r="P1592" s="407">
        <f>+L1592+O1592</f>
        <v>0</v>
      </c>
      <c r="Q1592" s="72" t="s">
        <v>65</v>
      </c>
      <c r="R1592" s="71"/>
      <c r="S1592" s="72"/>
      <c r="T1592" s="128" t="s">
        <v>229</v>
      </c>
      <c r="U1592" s="125"/>
    </row>
    <row r="1593" spans="1:43" s="77" customFormat="1">
      <c r="A1593" s="76"/>
      <c r="B1593" s="445">
        <v>2014</v>
      </c>
      <c r="C1593" s="142">
        <v>8300</v>
      </c>
      <c r="D1593" s="445">
        <v>8</v>
      </c>
      <c r="E1593" s="445">
        <v>3000</v>
      </c>
      <c r="F1593" s="445">
        <v>3300</v>
      </c>
      <c r="G1593" s="445">
        <v>331</v>
      </c>
      <c r="H1593" s="445">
        <v>3</v>
      </c>
      <c r="I1593" s="529" t="s">
        <v>882</v>
      </c>
      <c r="J1593" s="70">
        <v>0</v>
      </c>
      <c r="K1593" s="70">
        <v>0</v>
      </c>
      <c r="L1593" s="407">
        <f>J1593+K1593</f>
        <v>0</v>
      </c>
      <c r="M1593" s="70">
        <v>0</v>
      </c>
      <c r="N1593" s="70">
        <v>0</v>
      </c>
      <c r="O1593" s="407">
        <f>+M1593+N1593</f>
        <v>0</v>
      </c>
      <c r="P1593" s="407">
        <f>+L1593+O1593</f>
        <v>0</v>
      </c>
      <c r="Q1593" s="72" t="s">
        <v>65</v>
      </c>
      <c r="R1593" s="71"/>
      <c r="S1593" s="72"/>
      <c r="T1593" s="128" t="s">
        <v>229</v>
      </c>
      <c r="U1593" s="125"/>
    </row>
    <row r="1594" spans="1:43" s="77" customFormat="1" ht="40.5">
      <c r="A1594" s="76"/>
      <c r="B1594" s="100">
        <v>2014</v>
      </c>
      <c r="C1594" s="245">
        <v>8300</v>
      </c>
      <c r="D1594" s="100">
        <v>8</v>
      </c>
      <c r="E1594" s="100">
        <v>3000</v>
      </c>
      <c r="F1594" s="100">
        <v>3300</v>
      </c>
      <c r="G1594" s="100">
        <v>332</v>
      </c>
      <c r="H1594" s="100"/>
      <c r="I1594" s="527" t="s">
        <v>883</v>
      </c>
      <c r="J1594" s="171">
        <f>J1595+J1596</f>
        <v>0</v>
      </c>
      <c r="K1594" s="171">
        <f t="shared" ref="K1594:P1594" si="573">K1595+K1596</f>
        <v>0</v>
      </c>
      <c r="L1594" s="171">
        <f t="shared" si="573"/>
        <v>0</v>
      </c>
      <c r="M1594" s="171">
        <f t="shared" si="573"/>
        <v>0</v>
      </c>
      <c r="N1594" s="171">
        <f t="shared" si="573"/>
        <v>0</v>
      </c>
      <c r="O1594" s="171">
        <f t="shared" si="573"/>
        <v>0</v>
      </c>
      <c r="P1594" s="171">
        <f t="shared" si="573"/>
        <v>0</v>
      </c>
      <c r="Q1594" s="171"/>
      <c r="R1594" s="405"/>
      <c r="S1594" s="171"/>
      <c r="T1594" s="63"/>
      <c r="U1594" s="76"/>
    </row>
    <row r="1595" spans="1:43" s="77" customFormat="1">
      <c r="A1595" s="76"/>
      <c r="B1595" s="445">
        <v>2014</v>
      </c>
      <c r="C1595" s="142">
        <v>8300</v>
      </c>
      <c r="D1595" s="445">
        <v>8</v>
      </c>
      <c r="E1595" s="445">
        <v>3000</v>
      </c>
      <c r="F1595" s="445">
        <v>3300</v>
      </c>
      <c r="G1595" s="445">
        <v>332</v>
      </c>
      <c r="H1595" s="445">
        <v>1</v>
      </c>
      <c r="I1595" s="529" t="s">
        <v>884</v>
      </c>
      <c r="J1595" s="70">
        <v>0</v>
      </c>
      <c r="K1595" s="70">
        <v>0</v>
      </c>
      <c r="L1595" s="407">
        <f>J1595+K1595</f>
        <v>0</v>
      </c>
      <c r="M1595" s="70">
        <v>0</v>
      </c>
      <c r="N1595" s="70">
        <v>0</v>
      </c>
      <c r="O1595" s="407">
        <f>+M1595+N1595</f>
        <v>0</v>
      </c>
      <c r="P1595" s="407">
        <f>+L1595+O1595</f>
        <v>0</v>
      </c>
      <c r="Q1595" s="72" t="s">
        <v>65</v>
      </c>
      <c r="R1595" s="71"/>
      <c r="S1595" s="72"/>
      <c r="T1595" s="128" t="s">
        <v>229</v>
      </c>
      <c r="U1595" s="76"/>
    </row>
    <row r="1596" spans="1:43" s="77" customFormat="1" ht="40.5">
      <c r="A1596" s="76"/>
      <c r="B1596" s="445">
        <v>2014</v>
      </c>
      <c r="C1596" s="142">
        <v>8300</v>
      </c>
      <c r="D1596" s="445">
        <v>8</v>
      </c>
      <c r="E1596" s="445">
        <v>3000</v>
      </c>
      <c r="F1596" s="445">
        <v>3300</v>
      </c>
      <c r="G1596" s="445">
        <v>332</v>
      </c>
      <c r="H1596" s="445">
        <v>2</v>
      </c>
      <c r="I1596" s="529" t="s">
        <v>885</v>
      </c>
      <c r="J1596" s="70">
        <v>0</v>
      </c>
      <c r="K1596" s="70">
        <v>0</v>
      </c>
      <c r="L1596" s="407">
        <f>J1596+K1596</f>
        <v>0</v>
      </c>
      <c r="M1596" s="70">
        <v>0</v>
      </c>
      <c r="N1596" s="70">
        <v>0</v>
      </c>
      <c r="O1596" s="407">
        <f>+M1596+N1596</f>
        <v>0</v>
      </c>
      <c r="P1596" s="407">
        <f>+L1596+O1596</f>
        <v>0</v>
      </c>
      <c r="Q1596" s="72" t="s">
        <v>65</v>
      </c>
      <c r="R1596" s="71"/>
      <c r="S1596" s="72"/>
      <c r="T1596" s="128" t="s">
        <v>229</v>
      </c>
      <c r="U1596" s="76"/>
    </row>
    <row r="1597" spans="1:43" s="77" customFormat="1" ht="40.5">
      <c r="A1597" s="76"/>
      <c r="B1597" s="100">
        <v>2014</v>
      </c>
      <c r="C1597" s="245">
        <v>8300</v>
      </c>
      <c r="D1597" s="100">
        <v>8</v>
      </c>
      <c r="E1597" s="100">
        <v>3000</v>
      </c>
      <c r="F1597" s="100">
        <v>3300</v>
      </c>
      <c r="G1597" s="100">
        <v>333</v>
      </c>
      <c r="H1597" s="100"/>
      <c r="I1597" s="527" t="s">
        <v>105</v>
      </c>
      <c r="J1597" s="171">
        <f>SUM(J1598:J1601)</f>
        <v>0</v>
      </c>
      <c r="K1597" s="171">
        <f t="shared" ref="K1597:P1597" si="574">SUM(K1598:K1601)</f>
        <v>0</v>
      </c>
      <c r="L1597" s="171">
        <f t="shared" si="574"/>
        <v>0</v>
      </c>
      <c r="M1597" s="171">
        <f t="shared" si="574"/>
        <v>0</v>
      </c>
      <c r="N1597" s="171">
        <f t="shared" si="574"/>
        <v>0</v>
      </c>
      <c r="O1597" s="171">
        <f t="shared" si="574"/>
        <v>0</v>
      </c>
      <c r="P1597" s="171">
        <f t="shared" si="574"/>
        <v>0</v>
      </c>
      <c r="Q1597" s="171"/>
      <c r="R1597" s="405"/>
      <c r="S1597" s="171"/>
      <c r="T1597" s="63"/>
      <c r="U1597" s="76"/>
    </row>
    <row r="1598" spans="1:43" s="77" customFormat="1">
      <c r="A1598" s="76"/>
      <c r="B1598" s="445">
        <v>2014</v>
      </c>
      <c r="C1598" s="142">
        <v>8300</v>
      </c>
      <c r="D1598" s="445">
        <v>8</v>
      </c>
      <c r="E1598" s="445">
        <v>3000</v>
      </c>
      <c r="F1598" s="445">
        <v>3300</v>
      </c>
      <c r="G1598" s="445">
        <v>333</v>
      </c>
      <c r="H1598" s="445">
        <v>1</v>
      </c>
      <c r="I1598" s="530" t="s">
        <v>886</v>
      </c>
      <c r="J1598" s="70">
        <v>0</v>
      </c>
      <c r="K1598" s="70">
        <v>0</v>
      </c>
      <c r="L1598" s="407">
        <f>J1598+K1598</f>
        <v>0</v>
      </c>
      <c r="M1598" s="70">
        <v>0</v>
      </c>
      <c r="N1598" s="70">
        <v>0</v>
      </c>
      <c r="O1598" s="407">
        <f>+M1598+N1598</f>
        <v>0</v>
      </c>
      <c r="P1598" s="407">
        <f>+L1598+O1598</f>
        <v>0</v>
      </c>
      <c r="Q1598" s="72" t="s">
        <v>65</v>
      </c>
      <c r="R1598" s="71"/>
      <c r="S1598" s="72"/>
      <c r="T1598" s="128" t="s">
        <v>229</v>
      </c>
      <c r="U1598" s="76"/>
    </row>
    <row r="1599" spans="1:43" s="77" customFormat="1" ht="40.5">
      <c r="A1599" s="76"/>
      <c r="B1599" s="445">
        <v>2014</v>
      </c>
      <c r="C1599" s="142">
        <v>8300</v>
      </c>
      <c r="D1599" s="445">
        <v>8</v>
      </c>
      <c r="E1599" s="445">
        <v>3000</v>
      </c>
      <c r="F1599" s="445">
        <v>3300</v>
      </c>
      <c r="G1599" s="445">
        <v>333</v>
      </c>
      <c r="H1599" s="445">
        <v>2</v>
      </c>
      <c r="I1599" s="530" t="s">
        <v>887</v>
      </c>
      <c r="J1599" s="70">
        <v>0</v>
      </c>
      <c r="K1599" s="70">
        <v>0</v>
      </c>
      <c r="L1599" s="407">
        <f>J1599+K1599</f>
        <v>0</v>
      </c>
      <c r="M1599" s="70">
        <v>0</v>
      </c>
      <c r="N1599" s="70">
        <v>0</v>
      </c>
      <c r="O1599" s="407">
        <f>+M1599+N1599</f>
        <v>0</v>
      </c>
      <c r="P1599" s="407">
        <f>+L1599+O1599</f>
        <v>0</v>
      </c>
      <c r="Q1599" s="72" t="s">
        <v>65</v>
      </c>
      <c r="R1599" s="71"/>
      <c r="S1599" s="72"/>
      <c r="T1599" s="128" t="s">
        <v>229</v>
      </c>
      <c r="U1599" s="76"/>
    </row>
    <row r="1600" spans="1:43" s="77" customFormat="1" ht="40.5">
      <c r="A1600" s="76"/>
      <c r="B1600" s="445">
        <v>2014</v>
      </c>
      <c r="C1600" s="142">
        <v>8300</v>
      </c>
      <c r="D1600" s="445">
        <v>8</v>
      </c>
      <c r="E1600" s="445">
        <v>3000</v>
      </c>
      <c r="F1600" s="445">
        <v>3300</v>
      </c>
      <c r="G1600" s="445">
        <v>333</v>
      </c>
      <c r="H1600" s="445">
        <v>3</v>
      </c>
      <c r="I1600" s="530" t="s">
        <v>888</v>
      </c>
      <c r="J1600" s="70">
        <v>0</v>
      </c>
      <c r="K1600" s="70">
        <v>0</v>
      </c>
      <c r="L1600" s="407">
        <f>J1600+K1600</f>
        <v>0</v>
      </c>
      <c r="M1600" s="70">
        <v>0</v>
      </c>
      <c r="N1600" s="70">
        <v>0</v>
      </c>
      <c r="O1600" s="407">
        <f>+M1600+N1600</f>
        <v>0</v>
      </c>
      <c r="P1600" s="407">
        <f>+L1600+O1600</f>
        <v>0</v>
      </c>
      <c r="Q1600" s="72" t="s">
        <v>65</v>
      </c>
      <c r="R1600" s="71"/>
      <c r="S1600" s="72"/>
      <c r="T1600" s="128" t="s">
        <v>229</v>
      </c>
      <c r="U1600" s="76"/>
    </row>
    <row r="1601" spans="1:21" s="77" customFormat="1" ht="40.5">
      <c r="A1601" s="76"/>
      <c r="B1601" s="445">
        <v>2014</v>
      </c>
      <c r="C1601" s="142">
        <v>8300</v>
      </c>
      <c r="D1601" s="445">
        <v>8</v>
      </c>
      <c r="E1601" s="445">
        <v>3000</v>
      </c>
      <c r="F1601" s="445">
        <v>3300</v>
      </c>
      <c r="G1601" s="445">
        <v>333</v>
      </c>
      <c r="H1601" s="445">
        <v>4</v>
      </c>
      <c r="I1601" s="530" t="s">
        <v>889</v>
      </c>
      <c r="J1601" s="70">
        <v>0</v>
      </c>
      <c r="K1601" s="70">
        <v>0</v>
      </c>
      <c r="L1601" s="407">
        <f>J1601+K1601</f>
        <v>0</v>
      </c>
      <c r="M1601" s="70">
        <v>0</v>
      </c>
      <c r="N1601" s="70">
        <v>0</v>
      </c>
      <c r="O1601" s="407">
        <f>+M1601+N1601</f>
        <v>0</v>
      </c>
      <c r="P1601" s="407">
        <f>+L1601+O1601</f>
        <v>0</v>
      </c>
      <c r="Q1601" s="72" t="s">
        <v>65</v>
      </c>
      <c r="R1601" s="71"/>
      <c r="S1601" s="72"/>
      <c r="T1601" s="128" t="s">
        <v>229</v>
      </c>
      <c r="U1601" s="76"/>
    </row>
    <row r="1602" spans="1:21" s="79" customFormat="1">
      <c r="A1602" s="76"/>
      <c r="B1602" s="100">
        <v>2014</v>
      </c>
      <c r="C1602" s="245">
        <v>8300</v>
      </c>
      <c r="D1602" s="100">
        <v>8</v>
      </c>
      <c r="E1602" s="100">
        <v>3000</v>
      </c>
      <c r="F1602" s="100">
        <v>3300</v>
      </c>
      <c r="G1602" s="100">
        <v>334</v>
      </c>
      <c r="H1602" s="100"/>
      <c r="I1602" s="233" t="s">
        <v>106</v>
      </c>
      <c r="J1602" s="171">
        <f>SUM(J1603:J1612)</f>
        <v>0</v>
      </c>
      <c r="K1602" s="171">
        <f t="shared" ref="K1602:P1602" si="575">SUM(K1603:K1612)</f>
        <v>0</v>
      </c>
      <c r="L1602" s="171">
        <f t="shared" si="575"/>
        <v>0</v>
      </c>
      <c r="M1602" s="171">
        <f t="shared" si="575"/>
        <v>0</v>
      </c>
      <c r="N1602" s="171">
        <f t="shared" si="575"/>
        <v>0</v>
      </c>
      <c r="O1602" s="171">
        <f t="shared" si="575"/>
        <v>0</v>
      </c>
      <c r="P1602" s="171">
        <f t="shared" si="575"/>
        <v>0</v>
      </c>
      <c r="Q1602" s="171"/>
      <c r="R1602" s="405"/>
      <c r="S1602" s="171"/>
      <c r="T1602" s="63"/>
      <c r="U1602" s="76"/>
    </row>
    <row r="1603" spans="1:21" s="45" customFormat="1">
      <c r="A1603" s="76"/>
      <c r="B1603" s="445">
        <v>2014</v>
      </c>
      <c r="C1603" s="142">
        <v>8300</v>
      </c>
      <c r="D1603" s="445">
        <v>8</v>
      </c>
      <c r="E1603" s="445">
        <v>3000</v>
      </c>
      <c r="F1603" s="445">
        <v>3300</v>
      </c>
      <c r="G1603" s="445">
        <v>334</v>
      </c>
      <c r="H1603" s="445">
        <v>1</v>
      </c>
      <c r="I1603" s="406" t="s">
        <v>890</v>
      </c>
      <c r="J1603" s="70">
        <v>0</v>
      </c>
      <c r="K1603" s="70">
        <v>0</v>
      </c>
      <c r="L1603" s="407">
        <f t="shared" ref="L1603:L1612" si="576">J1603+K1603</f>
        <v>0</v>
      </c>
      <c r="M1603" s="70">
        <v>0</v>
      </c>
      <c r="N1603" s="70">
        <v>0</v>
      </c>
      <c r="O1603" s="407">
        <f t="shared" ref="O1603:O1612" si="577">+M1603+N1603</f>
        <v>0</v>
      </c>
      <c r="P1603" s="407">
        <f t="shared" ref="P1603:P1612" si="578">+L1603+O1603</f>
        <v>0</v>
      </c>
      <c r="Q1603" s="72" t="s">
        <v>65</v>
      </c>
      <c r="R1603" s="71"/>
      <c r="S1603" s="72"/>
      <c r="T1603" s="128" t="s">
        <v>229</v>
      </c>
      <c r="U1603" s="76"/>
    </row>
    <row r="1604" spans="1:21" s="45" customFormat="1">
      <c r="A1604" s="76"/>
      <c r="B1604" s="445">
        <v>2014</v>
      </c>
      <c r="C1604" s="142">
        <v>8300</v>
      </c>
      <c r="D1604" s="445">
        <v>8</v>
      </c>
      <c r="E1604" s="445">
        <v>3000</v>
      </c>
      <c r="F1604" s="445">
        <v>3300</v>
      </c>
      <c r="G1604" s="445">
        <v>334</v>
      </c>
      <c r="H1604" s="445">
        <v>2</v>
      </c>
      <c r="I1604" s="406" t="s">
        <v>891</v>
      </c>
      <c r="J1604" s="70">
        <v>0</v>
      </c>
      <c r="K1604" s="70">
        <v>0</v>
      </c>
      <c r="L1604" s="407">
        <f t="shared" si="576"/>
        <v>0</v>
      </c>
      <c r="M1604" s="70">
        <v>0</v>
      </c>
      <c r="N1604" s="70">
        <v>0</v>
      </c>
      <c r="O1604" s="407">
        <f t="shared" si="577"/>
        <v>0</v>
      </c>
      <c r="P1604" s="407">
        <f t="shared" si="578"/>
        <v>0</v>
      </c>
      <c r="Q1604" s="72" t="s">
        <v>65</v>
      </c>
      <c r="R1604" s="71"/>
      <c r="S1604" s="72"/>
      <c r="T1604" s="128" t="s">
        <v>229</v>
      </c>
      <c r="U1604" s="76"/>
    </row>
    <row r="1605" spans="1:21" s="45" customFormat="1">
      <c r="A1605" s="76"/>
      <c r="B1605" s="445">
        <v>2014</v>
      </c>
      <c r="C1605" s="142">
        <v>8300</v>
      </c>
      <c r="D1605" s="445">
        <v>8</v>
      </c>
      <c r="E1605" s="445">
        <v>3000</v>
      </c>
      <c r="F1605" s="445">
        <v>3300</v>
      </c>
      <c r="G1605" s="445">
        <v>334</v>
      </c>
      <c r="H1605" s="445">
        <v>3</v>
      </c>
      <c r="I1605" s="406" t="s">
        <v>892</v>
      </c>
      <c r="J1605" s="70">
        <v>0</v>
      </c>
      <c r="K1605" s="70">
        <v>0</v>
      </c>
      <c r="L1605" s="407">
        <f t="shared" si="576"/>
        <v>0</v>
      </c>
      <c r="M1605" s="70">
        <v>0</v>
      </c>
      <c r="N1605" s="70">
        <v>0</v>
      </c>
      <c r="O1605" s="407">
        <f t="shared" si="577"/>
        <v>0</v>
      </c>
      <c r="P1605" s="407">
        <f t="shared" si="578"/>
        <v>0</v>
      </c>
      <c r="Q1605" s="72" t="s">
        <v>65</v>
      </c>
      <c r="R1605" s="71"/>
      <c r="S1605" s="72"/>
      <c r="T1605" s="128" t="s">
        <v>229</v>
      </c>
      <c r="U1605" s="76"/>
    </row>
    <row r="1606" spans="1:21" s="45" customFormat="1">
      <c r="A1606" s="76"/>
      <c r="B1606" s="445">
        <v>2014</v>
      </c>
      <c r="C1606" s="142">
        <v>8300</v>
      </c>
      <c r="D1606" s="445">
        <v>8</v>
      </c>
      <c r="E1606" s="445">
        <v>3000</v>
      </c>
      <c r="F1606" s="445">
        <v>3300</v>
      </c>
      <c r="G1606" s="445">
        <v>334</v>
      </c>
      <c r="H1606" s="445">
        <v>4</v>
      </c>
      <c r="I1606" s="406" t="s">
        <v>893</v>
      </c>
      <c r="J1606" s="70">
        <v>0</v>
      </c>
      <c r="K1606" s="70">
        <v>0</v>
      </c>
      <c r="L1606" s="407">
        <f t="shared" si="576"/>
        <v>0</v>
      </c>
      <c r="M1606" s="70">
        <v>0</v>
      </c>
      <c r="N1606" s="70">
        <v>0</v>
      </c>
      <c r="O1606" s="407">
        <f t="shared" si="577"/>
        <v>0</v>
      </c>
      <c r="P1606" s="407">
        <f t="shared" si="578"/>
        <v>0</v>
      </c>
      <c r="Q1606" s="72" t="s">
        <v>65</v>
      </c>
      <c r="R1606" s="71"/>
      <c r="S1606" s="72"/>
      <c r="T1606" s="73" t="s">
        <v>48</v>
      </c>
      <c r="U1606" s="76"/>
    </row>
    <row r="1607" spans="1:21" s="45" customFormat="1">
      <c r="A1607" s="76"/>
      <c r="B1607" s="445">
        <v>2014</v>
      </c>
      <c r="C1607" s="142">
        <v>8300</v>
      </c>
      <c r="D1607" s="445">
        <v>8</v>
      </c>
      <c r="E1607" s="445">
        <v>3000</v>
      </c>
      <c r="F1607" s="445">
        <v>3300</v>
      </c>
      <c r="G1607" s="445">
        <v>334</v>
      </c>
      <c r="H1607" s="445">
        <v>5</v>
      </c>
      <c r="I1607" s="406" t="s">
        <v>894</v>
      </c>
      <c r="J1607" s="70">
        <v>0</v>
      </c>
      <c r="K1607" s="70">
        <v>0</v>
      </c>
      <c r="L1607" s="407">
        <f t="shared" si="576"/>
        <v>0</v>
      </c>
      <c r="M1607" s="70">
        <v>0</v>
      </c>
      <c r="N1607" s="70">
        <v>0</v>
      </c>
      <c r="O1607" s="407">
        <f t="shared" si="577"/>
        <v>0</v>
      </c>
      <c r="P1607" s="407">
        <f t="shared" si="578"/>
        <v>0</v>
      </c>
      <c r="Q1607" s="72" t="s">
        <v>65</v>
      </c>
      <c r="R1607" s="71"/>
      <c r="S1607" s="72"/>
      <c r="T1607" s="128" t="s">
        <v>229</v>
      </c>
      <c r="U1607" s="76"/>
    </row>
    <row r="1608" spans="1:21" s="45" customFormat="1">
      <c r="A1608" s="76"/>
      <c r="B1608" s="445">
        <v>2014</v>
      </c>
      <c r="C1608" s="142">
        <v>8300</v>
      </c>
      <c r="D1608" s="445">
        <v>8</v>
      </c>
      <c r="E1608" s="445">
        <v>3000</v>
      </c>
      <c r="F1608" s="445">
        <v>3300</v>
      </c>
      <c r="G1608" s="445">
        <v>334</v>
      </c>
      <c r="H1608" s="445">
        <v>6</v>
      </c>
      <c r="I1608" s="406" t="s">
        <v>895</v>
      </c>
      <c r="J1608" s="70">
        <v>0</v>
      </c>
      <c r="K1608" s="70">
        <v>0</v>
      </c>
      <c r="L1608" s="407">
        <f t="shared" si="576"/>
        <v>0</v>
      </c>
      <c r="M1608" s="70">
        <v>0</v>
      </c>
      <c r="N1608" s="70">
        <v>0</v>
      </c>
      <c r="O1608" s="407">
        <f t="shared" si="577"/>
        <v>0</v>
      </c>
      <c r="P1608" s="407">
        <f t="shared" si="578"/>
        <v>0</v>
      </c>
      <c r="Q1608" s="72" t="s">
        <v>65</v>
      </c>
      <c r="R1608" s="71"/>
      <c r="S1608" s="72"/>
      <c r="T1608" s="128" t="s">
        <v>229</v>
      </c>
      <c r="U1608" s="76"/>
    </row>
    <row r="1609" spans="1:21" s="45" customFormat="1">
      <c r="A1609" s="76"/>
      <c r="B1609" s="445">
        <v>2014</v>
      </c>
      <c r="C1609" s="142">
        <v>8300</v>
      </c>
      <c r="D1609" s="445">
        <v>8</v>
      </c>
      <c r="E1609" s="445">
        <v>3000</v>
      </c>
      <c r="F1609" s="445">
        <v>3300</v>
      </c>
      <c r="G1609" s="445">
        <v>334</v>
      </c>
      <c r="H1609" s="445">
        <v>7</v>
      </c>
      <c r="I1609" s="406" t="s">
        <v>896</v>
      </c>
      <c r="J1609" s="70">
        <v>0</v>
      </c>
      <c r="K1609" s="70">
        <v>0</v>
      </c>
      <c r="L1609" s="407">
        <f t="shared" si="576"/>
        <v>0</v>
      </c>
      <c r="M1609" s="70">
        <v>0</v>
      </c>
      <c r="N1609" s="70">
        <v>0</v>
      </c>
      <c r="O1609" s="407">
        <f t="shared" si="577"/>
        <v>0</v>
      </c>
      <c r="P1609" s="407">
        <f t="shared" si="578"/>
        <v>0</v>
      </c>
      <c r="Q1609" s="72" t="s">
        <v>65</v>
      </c>
      <c r="R1609" s="71"/>
      <c r="S1609" s="72"/>
      <c r="T1609" s="128" t="s">
        <v>229</v>
      </c>
      <c r="U1609" s="76"/>
    </row>
    <row r="1610" spans="1:21" s="45" customFormat="1">
      <c r="A1610" s="76"/>
      <c r="B1610" s="308">
        <v>2014</v>
      </c>
      <c r="C1610" s="145">
        <v>8300</v>
      </c>
      <c r="D1610" s="308">
        <v>8</v>
      </c>
      <c r="E1610" s="308">
        <v>3000</v>
      </c>
      <c r="F1610" s="308">
        <v>3300</v>
      </c>
      <c r="G1610" s="308">
        <v>334</v>
      </c>
      <c r="H1610" s="308">
        <v>8</v>
      </c>
      <c r="I1610" s="406" t="s">
        <v>897</v>
      </c>
      <c r="J1610" s="70">
        <v>0</v>
      </c>
      <c r="K1610" s="70">
        <v>0</v>
      </c>
      <c r="L1610" s="407">
        <f t="shared" si="576"/>
        <v>0</v>
      </c>
      <c r="M1610" s="70">
        <v>0</v>
      </c>
      <c r="N1610" s="70">
        <v>0</v>
      </c>
      <c r="O1610" s="407">
        <f t="shared" si="577"/>
        <v>0</v>
      </c>
      <c r="P1610" s="407">
        <f t="shared" si="578"/>
        <v>0</v>
      </c>
      <c r="Q1610" s="72" t="s">
        <v>65</v>
      </c>
      <c r="R1610" s="71"/>
      <c r="S1610" s="72"/>
      <c r="T1610" s="128" t="s">
        <v>229</v>
      </c>
      <c r="U1610" s="76"/>
    </row>
    <row r="1611" spans="1:21" s="45" customFormat="1">
      <c r="A1611" s="76"/>
      <c r="B1611" s="445">
        <v>2014</v>
      </c>
      <c r="C1611" s="142">
        <v>8300</v>
      </c>
      <c r="D1611" s="445">
        <v>8</v>
      </c>
      <c r="E1611" s="445">
        <v>3000</v>
      </c>
      <c r="F1611" s="445">
        <v>3300</v>
      </c>
      <c r="G1611" s="445">
        <v>334</v>
      </c>
      <c r="H1611" s="445">
        <v>9</v>
      </c>
      <c r="I1611" s="406" t="s">
        <v>898</v>
      </c>
      <c r="J1611" s="70">
        <v>0</v>
      </c>
      <c r="K1611" s="70">
        <v>0</v>
      </c>
      <c r="L1611" s="407">
        <f t="shared" si="576"/>
        <v>0</v>
      </c>
      <c r="M1611" s="70">
        <v>0</v>
      </c>
      <c r="N1611" s="70">
        <v>0</v>
      </c>
      <c r="O1611" s="407">
        <f t="shared" si="577"/>
        <v>0</v>
      </c>
      <c r="P1611" s="407">
        <f t="shared" si="578"/>
        <v>0</v>
      </c>
      <c r="Q1611" s="72" t="s">
        <v>65</v>
      </c>
      <c r="R1611" s="71"/>
      <c r="S1611" s="72"/>
      <c r="T1611" s="128" t="s">
        <v>229</v>
      </c>
      <c r="U1611" s="76"/>
    </row>
    <row r="1612" spans="1:21" s="110" customFormat="1">
      <c r="A1612" s="109"/>
      <c r="B1612" s="308">
        <v>2014</v>
      </c>
      <c r="C1612" s="145">
        <v>8300</v>
      </c>
      <c r="D1612" s="308">
        <v>8</v>
      </c>
      <c r="E1612" s="308">
        <v>3000</v>
      </c>
      <c r="F1612" s="308">
        <v>3300</v>
      </c>
      <c r="G1612" s="308">
        <v>334</v>
      </c>
      <c r="H1612" s="308">
        <v>10</v>
      </c>
      <c r="I1612" s="406" t="s">
        <v>899</v>
      </c>
      <c r="J1612" s="70">
        <v>0</v>
      </c>
      <c r="K1612" s="70">
        <v>0</v>
      </c>
      <c r="L1612" s="407">
        <f t="shared" si="576"/>
        <v>0</v>
      </c>
      <c r="M1612" s="70">
        <v>0</v>
      </c>
      <c r="N1612" s="70">
        <v>0</v>
      </c>
      <c r="O1612" s="407">
        <f t="shared" si="577"/>
        <v>0</v>
      </c>
      <c r="P1612" s="407">
        <f t="shared" si="578"/>
        <v>0</v>
      </c>
      <c r="Q1612" s="72" t="s">
        <v>65</v>
      </c>
      <c r="R1612" s="414"/>
      <c r="S1612" s="419"/>
      <c r="T1612" s="128" t="s">
        <v>229</v>
      </c>
      <c r="U1612" s="109"/>
    </row>
    <row r="1613" spans="1:21" s="45" customFormat="1" ht="40.5">
      <c r="A1613" s="76"/>
      <c r="B1613" s="402">
        <v>2014</v>
      </c>
      <c r="C1613" s="403">
        <v>8300</v>
      </c>
      <c r="D1613" s="402">
        <v>8</v>
      </c>
      <c r="E1613" s="402">
        <v>3000</v>
      </c>
      <c r="F1613" s="402">
        <v>3500</v>
      </c>
      <c r="G1613" s="402"/>
      <c r="H1613" s="402"/>
      <c r="I1613" s="232" t="s">
        <v>115</v>
      </c>
      <c r="J1613" s="170">
        <f>J1614</f>
        <v>0</v>
      </c>
      <c r="K1613" s="170">
        <f t="shared" ref="K1613:P1613" si="579">K1614</f>
        <v>0</v>
      </c>
      <c r="L1613" s="170">
        <f t="shared" si="579"/>
        <v>0</v>
      </c>
      <c r="M1613" s="170">
        <f t="shared" si="579"/>
        <v>0</v>
      </c>
      <c r="N1613" s="170">
        <f t="shared" si="579"/>
        <v>0</v>
      </c>
      <c r="O1613" s="170">
        <f t="shared" si="579"/>
        <v>0</v>
      </c>
      <c r="P1613" s="170">
        <f t="shared" si="579"/>
        <v>0</v>
      </c>
      <c r="Q1613" s="170"/>
      <c r="R1613" s="404"/>
      <c r="S1613" s="170"/>
      <c r="T1613" s="57"/>
      <c r="U1613" s="76"/>
    </row>
    <row r="1614" spans="1:21" s="45" customFormat="1" ht="40.5">
      <c r="A1614" s="76"/>
      <c r="B1614" s="100">
        <v>2014</v>
      </c>
      <c r="C1614" s="245">
        <v>8300</v>
      </c>
      <c r="D1614" s="100">
        <v>8</v>
      </c>
      <c r="E1614" s="100">
        <v>3000</v>
      </c>
      <c r="F1614" s="100">
        <v>3500</v>
      </c>
      <c r="G1614" s="100">
        <v>353</v>
      </c>
      <c r="H1614" s="100"/>
      <c r="I1614" s="531" t="s">
        <v>900</v>
      </c>
      <c r="J1614" s="171">
        <f t="shared" ref="J1614:P1614" si="580">+J1615</f>
        <v>0</v>
      </c>
      <c r="K1614" s="171">
        <f t="shared" si="580"/>
        <v>0</v>
      </c>
      <c r="L1614" s="171">
        <f t="shared" si="580"/>
        <v>0</v>
      </c>
      <c r="M1614" s="171">
        <f t="shared" si="580"/>
        <v>0</v>
      </c>
      <c r="N1614" s="171">
        <f t="shared" si="580"/>
        <v>0</v>
      </c>
      <c r="O1614" s="171">
        <f t="shared" si="580"/>
        <v>0</v>
      </c>
      <c r="P1614" s="171">
        <f t="shared" si="580"/>
        <v>0</v>
      </c>
      <c r="Q1614" s="171"/>
      <c r="R1614" s="405"/>
      <c r="S1614" s="171"/>
      <c r="T1614" s="63"/>
      <c r="U1614" s="76"/>
    </row>
    <row r="1615" spans="1:21" s="45" customFormat="1">
      <c r="A1615" s="76"/>
      <c r="B1615" s="145">
        <v>2014</v>
      </c>
      <c r="C1615" s="145">
        <v>8300</v>
      </c>
      <c r="D1615" s="308">
        <v>8</v>
      </c>
      <c r="E1615" s="308">
        <v>3000</v>
      </c>
      <c r="F1615" s="308">
        <v>3500</v>
      </c>
      <c r="G1615" s="308">
        <v>353</v>
      </c>
      <c r="H1615" s="308">
        <v>1</v>
      </c>
      <c r="I1615" s="406" t="s">
        <v>254</v>
      </c>
      <c r="J1615" s="70"/>
      <c r="K1615" s="70"/>
      <c r="L1615" s="407">
        <f>+J1615+K1615</f>
        <v>0</v>
      </c>
      <c r="M1615" s="70"/>
      <c r="N1615" s="70"/>
      <c r="O1615" s="407">
        <f>+M1615+N1615</f>
        <v>0</v>
      </c>
      <c r="P1615" s="407">
        <f>+L1615+O1615</f>
        <v>0</v>
      </c>
      <c r="Q1615" s="72" t="s">
        <v>65</v>
      </c>
      <c r="R1615" s="71"/>
      <c r="S1615" s="72"/>
      <c r="T1615" s="128" t="s">
        <v>229</v>
      </c>
      <c r="U1615" s="76"/>
    </row>
    <row r="1616" spans="1:21" s="74" customFormat="1">
      <c r="A1616" s="76"/>
      <c r="B1616" s="397">
        <v>2014</v>
      </c>
      <c r="C1616" s="398">
        <v>8300</v>
      </c>
      <c r="D1616" s="397">
        <v>8</v>
      </c>
      <c r="E1616" s="397">
        <v>5000</v>
      </c>
      <c r="F1616" s="397"/>
      <c r="G1616" s="397"/>
      <c r="H1616" s="397"/>
      <c r="I1616" s="399" t="s">
        <v>147</v>
      </c>
      <c r="J1616" s="400">
        <f>J1617+J1701+J1723+J1775+J1771+J1781</f>
        <v>0</v>
      </c>
      <c r="K1616" s="400">
        <f t="shared" ref="K1616:P1616" si="581">K1617+K1701+K1723+K1775+K1771+K1781</f>
        <v>0</v>
      </c>
      <c r="L1616" s="400">
        <f t="shared" si="581"/>
        <v>0</v>
      </c>
      <c r="M1616" s="400">
        <f t="shared" si="581"/>
        <v>0</v>
      </c>
      <c r="N1616" s="400">
        <f t="shared" si="581"/>
        <v>0</v>
      </c>
      <c r="O1616" s="400">
        <f t="shared" si="581"/>
        <v>0</v>
      </c>
      <c r="P1616" s="400">
        <f t="shared" si="581"/>
        <v>0</v>
      </c>
      <c r="Q1616" s="400"/>
      <c r="R1616" s="401"/>
      <c r="S1616" s="400"/>
      <c r="T1616" s="75"/>
      <c r="U1616" s="76"/>
    </row>
    <row r="1617" spans="1:21" s="77" customFormat="1">
      <c r="A1617" s="76"/>
      <c r="B1617" s="402">
        <v>2014</v>
      </c>
      <c r="C1617" s="403">
        <v>8300</v>
      </c>
      <c r="D1617" s="402">
        <v>8</v>
      </c>
      <c r="E1617" s="402">
        <v>5000</v>
      </c>
      <c r="F1617" s="402">
        <v>5100</v>
      </c>
      <c r="G1617" s="402"/>
      <c r="H1617" s="402"/>
      <c r="I1617" s="232" t="s">
        <v>148</v>
      </c>
      <c r="J1617" s="170">
        <f>J1618+J1651+J1667+J1695</f>
        <v>0</v>
      </c>
      <c r="K1617" s="170">
        <f t="shared" ref="K1617:P1617" si="582">K1618+K1651+K1667+K1695</f>
        <v>0</v>
      </c>
      <c r="L1617" s="170">
        <f t="shared" si="582"/>
        <v>0</v>
      </c>
      <c r="M1617" s="170">
        <f t="shared" si="582"/>
        <v>0</v>
      </c>
      <c r="N1617" s="170">
        <f t="shared" si="582"/>
        <v>0</v>
      </c>
      <c r="O1617" s="170">
        <f t="shared" si="582"/>
        <v>0</v>
      </c>
      <c r="P1617" s="170">
        <f t="shared" si="582"/>
        <v>0</v>
      </c>
      <c r="Q1617" s="170"/>
      <c r="R1617" s="404"/>
      <c r="S1617" s="170"/>
      <c r="T1617" s="57"/>
      <c r="U1617" s="76"/>
    </row>
    <row r="1618" spans="1:21" s="108" customFormat="1">
      <c r="A1618" s="109"/>
      <c r="B1618" s="100">
        <v>2014</v>
      </c>
      <c r="C1618" s="245">
        <v>8300</v>
      </c>
      <c r="D1618" s="100">
        <v>8</v>
      </c>
      <c r="E1618" s="100">
        <v>5000</v>
      </c>
      <c r="F1618" s="100">
        <v>5100</v>
      </c>
      <c r="G1618" s="100">
        <v>511</v>
      </c>
      <c r="H1618" s="100"/>
      <c r="I1618" s="233" t="s">
        <v>149</v>
      </c>
      <c r="J1618" s="171">
        <f>SUM(J1619:J1650)</f>
        <v>0</v>
      </c>
      <c r="K1618" s="171">
        <f t="shared" ref="K1618:P1618" si="583">SUM(K1619:K1650)</f>
        <v>0</v>
      </c>
      <c r="L1618" s="171">
        <f t="shared" si="583"/>
        <v>0</v>
      </c>
      <c r="M1618" s="171">
        <f t="shared" si="583"/>
        <v>0</v>
      </c>
      <c r="N1618" s="171">
        <f t="shared" si="583"/>
        <v>0</v>
      </c>
      <c r="O1618" s="171">
        <f t="shared" si="583"/>
        <v>0</v>
      </c>
      <c r="P1618" s="171">
        <f t="shared" si="583"/>
        <v>0</v>
      </c>
      <c r="Q1618" s="171"/>
      <c r="R1618" s="405"/>
      <c r="S1618" s="171"/>
      <c r="T1618" s="63"/>
      <c r="U1618" s="109"/>
    </row>
    <row r="1619" spans="1:21" s="45" customFormat="1">
      <c r="A1619" s="76"/>
      <c r="B1619" s="445">
        <v>2014</v>
      </c>
      <c r="C1619" s="142">
        <v>8300</v>
      </c>
      <c r="D1619" s="445">
        <v>8</v>
      </c>
      <c r="E1619" s="445">
        <v>5000</v>
      </c>
      <c r="F1619" s="445">
        <v>5100</v>
      </c>
      <c r="G1619" s="445">
        <v>511</v>
      </c>
      <c r="H1619" s="445">
        <v>1</v>
      </c>
      <c r="I1619" s="406" t="s">
        <v>680</v>
      </c>
      <c r="J1619" s="70">
        <v>0</v>
      </c>
      <c r="K1619" s="70">
        <v>0</v>
      </c>
      <c r="L1619" s="407">
        <f t="shared" ref="L1619:L1650" si="584">J1619+K1619</f>
        <v>0</v>
      </c>
      <c r="M1619" s="70">
        <v>0</v>
      </c>
      <c r="N1619" s="70">
        <v>0</v>
      </c>
      <c r="O1619" s="407">
        <f t="shared" ref="O1619:O1650" si="585">+M1619+N1619</f>
        <v>0</v>
      </c>
      <c r="P1619" s="407">
        <f t="shared" ref="P1619:P1650" si="586">+L1619+O1619</f>
        <v>0</v>
      </c>
      <c r="Q1619" s="72" t="s">
        <v>54</v>
      </c>
      <c r="R1619" s="71"/>
      <c r="S1619" s="72"/>
      <c r="T1619" s="128" t="s">
        <v>229</v>
      </c>
      <c r="U1619" s="76"/>
    </row>
    <row r="1620" spans="1:21" s="45" customFormat="1">
      <c r="A1620" s="76"/>
      <c r="B1620" s="445">
        <v>2014</v>
      </c>
      <c r="C1620" s="142">
        <v>8300</v>
      </c>
      <c r="D1620" s="445">
        <v>8</v>
      </c>
      <c r="E1620" s="445">
        <v>5000</v>
      </c>
      <c r="F1620" s="445">
        <v>5100</v>
      </c>
      <c r="G1620" s="445">
        <v>511</v>
      </c>
      <c r="H1620" s="445">
        <v>2</v>
      </c>
      <c r="I1620" s="406" t="s">
        <v>794</v>
      </c>
      <c r="J1620" s="70">
        <v>0</v>
      </c>
      <c r="K1620" s="70">
        <v>0</v>
      </c>
      <c r="L1620" s="407">
        <f t="shared" si="584"/>
        <v>0</v>
      </c>
      <c r="M1620" s="70">
        <v>0</v>
      </c>
      <c r="N1620" s="70">
        <v>0</v>
      </c>
      <c r="O1620" s="407">
        <f t="shared" si="585"/>
        <v>0</v>
      </c>
      <c r="P1620" s="407">
        <f t="shared" si="586"/>
        <v>0</v>
      </c>
      <c r="Q1620" s="72" t="s">
        <v>54</v>
      </c>
      <c r="R1620" s="71"/>
      <c r="S1620" s="72"/>
      <c r="T1620" s="128" t="s">
        <v>229</v>
      </c>
      <c r="U1620" s="76"/>
    </row>
    <row r="1621" spans="1:21" s="45" customFormat="1">
      <c r="A1621" s="76"/>
      <c r="B1621" s="445">
        <v>2014</v>
      </c>
      <c r="C1621" s="142">
        <v>8300</v>
      </c>
      <c r="D1621" s="445">
        <v>8</v>
      </c>
      <c r="E1621" s="445">
        <v>5000</v>
      </c>
      <c r="F1621" s="445">
        <v>5100</v>
      </c>
      <c r="G1621" s="445">
        <v>511</v>
      </c>
      <c r="H1621" s="445">
        <v>3</v>
      </c>
      <c r="I1621" s="406" t="s">
        <v>901</v>
      </c>
      <c r="J1621" s="70">
        <v>0</v>
      </c>
      <c r="K1621" s="70">
        <v>0</v>
      </c>
      <c r="L1621" s="407">
        <f t="shared" si="584"/>
        <v>0</v>
      </c>
      <c r="M1621" s="70">
        <v>0</v>
      </c>
      <c r="N1621" s="70">
        <v>0</v>
      </c>
      <c r="O1621" s="407">
        <f t="shared" si="585"/>
        <v>0</v>
      </c>
      <c r="P1621" s="407">
        <f t="shared" si="586"/>
        <v>0</v>
      </c>
      <c r="Q1621" s="72" t="s">
        <v>54</v>
      </c>
      <c r="R1621" s="71"/>
      <c r="S1621" s="72"/>
      <c r="T1621" s="128" t="s">
        <v>229</v>
      </c>
      <c r="U1621" s="76"/>
    </row>
    <row r="1622" spans="1:21" s="45" customFormat="1">
      <c r="A1622" s="76"/>
      <c r="B1622" s="445">
        <v>2014</v>
      </c>
      <c r="C1622" s="142">
        <v>8300</v>
      </c>
      <c r="D1622" s="445">
        <v>8</v>
      </c>
      <c r="E1622" s="445">
        <v>5000</v>
      </c>
      <c r="F1622" s="445">
        <v>5100</v>
      </c>
      <c r="G1622" s="445">
        <v>511</v>
      </c>
      <c r="H1622" s="445">
        <v>4</v>
      </c>
      <c r="I1622" s="406" t="s">
        <v>902</v>
      </c>
      <c r="J1622" s="70">
        <v>0</v>
      </c>
      <c r="K1622" s="70">
        <v>0</v>
      </c>
      <c r="L1622" s="407">
        <f t="shared" si="584"/>
        <v>0</v>
      </c>
      <c r="M1622" s="70">
        <v>0</v>
      </c>
      <c r="N1622" s="70">
        <v>0</v>
      </c>
      <c r="O1622" s="407">
        <f t="shared" si="585"/>
        <v>0</v>
      </c>
      <c r="P1622" s="407">
        <f t="shared" si="586"/>
        <v>0</v>
      </c>
      <c r="Q1622" s="72" t="s">
        <v>54</v>
      </c>
      <c r="R1622" s="71"/>
      <c r="S1622" s="72"/>
      <c r="T1622" s="128" t="s">
        <v>229</v>
      </c>
      <c r="U1622" s="76"/>
    </row>
    <row r="1623" spans="1:21" s="45" customFormat="1">
      <c r="A1623" s="76"/>
      <c r="B1623" s="445">
        <v>2014</v>
      </c>
      <c r="C1623" s="142">
        <v>8300</v>
      </c>
      <c r="D1623" s="445">
        <v>8</v>
      </c>
      <c r="E1623" s="445">
        <v>5000</v>
      </c>
      <c r="F1623" s="445">
        <v>5100</v>
      </c>
      <c r="G1623" s="445">
        <v>511</v>
      </c>
      <c r="H1623" s="445">
        <v>5</v>
      </c>
      <c r="I1623" s="406" t="s">
        <v>518</v>
      </c>
      <c r="J1623" s="70">
        <v>0</v>
      </c>
      <c r="K1623" s="70">
        <v>0</v>
      </c>
      <c r="L1623" s="407">
        <f t="shared" si="584"/>
        <v>0</v>
      </c>
      <c r="M1623" s="70">
        <v>0</v>
      </c>
      <c r="N1623" s="70">
        <v>0</v>
      </c>
      <c r="O1623" s="407">
        <f t="shared" si="585"/>
        <v>0</v>
      </c>
      <c r="P1623" s="407">
        <f t="shared" si="586"/>
        <v>0</v>
      </c>
      <c r="Q1623" s="72" t="s">
        <v>54</v>
      </c>
      <c r="R1623" s="71"/>
      <c r="S1623" s="72"/>
      <c r="T1623" s="128" t="s">
        <v>229</v>
      </c>
      <c r="U1623" s="76"/>
    </row>
    <row r="1624" spans="1:21" s="45" customFormat="1">
      <c r="A1624" s="76"/>
      <c r="B1624" s="445">
        <v>2014</v>
      </c>
      <c r="C1624" s="142">
        <v>8300</v>
      </c>
      <c r="D1624" s="445">
        <v>8</v>
      </c>
      <c r="E1624" s="445">
        <v>5000</v>
      </c>
      <c r="F1624" s="445">
        <v>5100</v>
      </c>
      <c r="G1624" s="445">
        <v>511</v>
      </c>
      <c r="H1624" s="445">
        <v>6</v>
      </c>
      <c r="I1624" s="406" t="s">
        <v>903</v>
      </c>
      <c r="J1624" s="70">
        <v>0</v>
      </c>
      <c r="K1624" s="70">
        <v>0</v>
      </c>
      <c r="L1624" s="407">
        <f t="shared" si="584"/>
        <v>0</v>
      </c>
      <c r="M1624" s="70">
        <v>0</v>
      </c>
      <c r="N1624" s="70">
        <v>0</v>
      </c>
      <c r="O1624" s="407">
        <f t="shared" si="585"/>
        <v>0</v>
      </c>
      <c r="P1624" s="407">
        <f t="shared" si="586"/>
        <v>0</v>
      </c>
      <c r="Q1624" s="72" t="s">
        <v>54</v>
      </c>
      <c r="R1624" s="71"/>
      <c r="S1624" s="72"/>
      <c r="T1624" s="128" t="s">
        <v>229</v>
      </c>
      <c r="U1624" s="76"/>
    </row>
    <row r="1625" spans="1:21" s="45" customFormat="1">
      <c r="A1625" s="76"/>
      <c r="B1625" s="445">
        <v>2014</v>
      </c>
      <c r="C1625" s="142">
        <v>8300</v>
      </c>
      <c r="D1625" s="445">
        <v>8</v>
      </c>
      <c r="E1625" s="445">
        <v>5000</v>
      </c>
      <c r="F1625" s="445">
        <v>5100</v>
      </c>
      <c r="G1625" s="445">
        <v>511</v>
      </c>
      <c r="H1625" s="445">
        <v>7</v>
      </c>
      <c r="I1625" s="406" t="s">
        <v>904</v>
      </c>
      <c r="J1625" s="70">
        <v>0</v>
      </c>
      <c r="K1625" s="70">
        <v>0</v>
      </c>
      <c r="L1625" s="407">
        <f t="shared" si="584"/>
        <v>0</v>
      </c>
      <c r="M1625" s="70">
        <v>0</v>
      </c>
      <c r="N1625" s="70">
        <v>0</v>
      </c>
      <c r="O1625" s="407">
        <f t="shared" si="585"/>
        <v>0</v>
      </c>
      <c r="P1625" s="407">
        <f t="shared" si="586"/>
        <v>0</v>
      </c>
      <c r="Q1625" s="72" t="s">
        <v>54</v>
      </c>
      <c r="R1625" s="71"/>
      <c r="S1625" s="72"/>
      <c r="T1625" s="128" t="s">
        <v>229</v>
      </c>
      <c r="U1625" s="76"/>
    </row>
    <row r="1626" spans="1:21" s="45" customFormat="1">
      <c r="A1626" s="76"/>
      <c r="B1626" s="445">
        <v>2014</v>
      </c>
      <c r="C1626" s="142">
        <v>8300</v>
      </c>
      <c r="D1626" s="445">
        <v>8</v>
      </c>
      <c r="E1626" s="445">
        <v>5000</v>
      </c>
      <c r="F1626" s="445">
        <v>5100</v>
      </c>
      <c r="G1626" s="445">
        <v>511</v>
      </c>
      <c r="H1626" s="445">
        <v>8</v>
      </c>
      <c r="I1626" s="406" t="s">
        <v>268</v>
      </c>
      <c r="J1626" s="70">
        <v>0</v>
      </c>
      <c r="K1626" s="70">
        <v>0</v>
      </c>
      <c r="L1626" s="407">
        <f t="shared" si="584"/>
        <v>0</v>
      </c>
      <c r="M1626" s="70">
        <v>0</v>
      </c>
      <c r="N1626" s="70">
        <v>0</v>
      </c>
      <c r="O1626" s="407">
        <f t="shared" si="585"/>
        <v>0</v>
      </c>
      <c r="P1626" s="407">
        <f t="shared" si="586"/>
        <v>0</v>
      </c>
      <c r="Q1626" s="72" t="s">
        <v>54</v>
      </c>
      <c r="R1626" s="71"/>
      <c r="S1626" s="72"/>
      <c r="T1626" s="128" t="s">
        <v>229</v>
      </c>
      <c r="U1626" s="76"/>
    </row>
    <row r="1627" spans="1:21" s="45" customFormat="1">
      <c r="A1627" s="76"/>
      <c r="B1627" s="445">
        <v>2014</v>
      </c>
      <c r="C1627" s="142">
        <v>8300</v>
      </c>
      <c r="D1627" s="445">
        <v>8</v>
      </c>
      <c r="E1627" s="445">
        <v>5000</v>
      </c>
      <c r="F1627" s="445">
        <v>5100</v>
      </c>
      <c r="G1627" s="445">
        <v>511</v>
      </c>
      <c r="H1627" s="445">
        <v>9</v>
      </c>
      <c r="I1627" s="406" t="s">
        <v>905</v>
      </c>
      <c r="J1627" s="70">
        <v>0</v>
      </c>
      <c r="K1627" s="70">
        <v>0</v>
      </c>
      <c r="L1627" s="407">
        <f t="shared" si="584"/>
        <v>0</v>
      </c>
      <c r="M1627" s="70">
        <v>0</v>
      </c>
      <c r="N1627" s="70">
        <v>0</v>
      </c>
      <c r="O1627" s="407">
        <f t="shared" si="585"/>
        <v>0</v>
      </c>
      <c r="P1627" s="407">
        <f t="shared" si="586"/>
        <v>0</v>
      </c>
      <c r="Q1627" s="72" t="s">
        <v>54</v>
      </c>
      <c r="R1627" s="71"/>
      <c r="S1627" s="72"/>
      <c r="T1627" s="128" t="s">
        <v>229</v>
      </c>
      <c r="U1627" s="76"/>
    </row>
    <row r="1628" spans="1:21" s="45" customFormat="1">
      <c r="A1628" s="76"/>
      <c r="B1628" s="445">
        <v>2014</v>
      </c>
      <c r="C1628" s="142">
        <v>8300</v>
      </c>
      <c r="D1628" s="445">
        <v>8</v>
      </c>
      <c r="E1628" s="445">
        <v>5000</v>
      </c>
      <c r="F1628" s="445">
        <v>5100</v>
      </c>
      <c r="G1628" s="445">
        <v>511</v>
      </c>
      <c r="H1628" s="445">
        <v>10</v>
      </c>
      <c r="I1628" s="406" t="s">
        <v>906</v>
      </c>
      <c r="J1628" s="70">
        <v>0</v>
      </c>
      <c r="K1628" s="70">
        <v>0</v>
      </c>
      <c r="L1628" s="407">
        <f t="shared" si="584"/>
        <v>0</v>
      </c>
      <c r="M1628" s="70">
        <v>0</v>
      </c>
      <c r="N1628" s="70">
        <v>0</v>
      </c>
      <c r="O1628" s="407">
        <f t="shared" si="585"/>
        <v>0</v>
      </c>
      <c r="P1628" s="407">
        <f t="shared" si="586"/>
        <v>0</v>
      </c>
      <c r="Q1628" s="72" t="s">
        <v>54</v>
      </c>
      <c r="R1628" s="71"/>
      <c r="S1628" s="72"/>
      <c r="T1628" s="128" t="s">
        <v>229</v>
      </c>
      <c r="U1628" s="76"/>
    </row>
    <row r="1629" spans="1:21" s="45" customFormat="1">
      <c r="A1629" s="76"/>
      <c r="B1629" s="445">
        <v>2014</v>
      </c>
      <c r="C1629" s="142">
        <v>8300</v>
      </c>
      <c r="D1629" s="445">
        <v>8</v>
      </c>
      <c r="E1629" s="445">
        <v>5000</v>
      </c>
      <c r="F1629" s="445">
        <v>5100</v>
      </c>
      <c r="G1629" s="445">
        <v>511</v>
      </c>
      <c r="H1629" s="445">
        <v>11</v>
      </c>
      <c r="I1629" s="406" t="s">
        <v>907</v>
      </c>
      <c r="J1629" s="70">
        <v>0</v>
      </c>
      <c r="K1629" s="70">
        <v>0</v>
      </c>
      <c r="L1629" s="407">
        <f t="shared" si="584"/>
        <v>0</v>
      </c>
      <c r="M1629" s="70">
        <v>0</v>
      </c>
      <c r="N1629" s="70">
        <v>0</v>
      </c>
      <c r="O1629" s="407">
        <f t="shared" si="585"/>
        <v>0</v>
      </c>
      <c r="P1629" s="407">
        <f t="shared" si="586"/>
        <v>0</v>
      </c>
      <c r="Q1629" s="72" t="s">
        <v>54</v>
      </c>
      <c r="R1629" s="71"/>
      <c r="S1629" s="72"/>
      <c r="T1629" s="128" t="s">
        <v>229</v>
      </c>
      <c r="U1629" s="76"/>
    </row>
    <row r="1630" spans="1:21" s="45" customFormat="1">
      <c r="A1630" s="76"/>
      <c r="B1630" s="445">
        <v>2014</v>
      </c>
      <c r="C1630" s="142">
        <v>8300</v>
      </c>
      <c r="D1630" s="445">
        <v>8</v>
      </c>
      <c r="E1630" s="445">
        <v>5000</v>
      </c>
      <c r="F1630" s="445">
        <v>5100</v>
      </c>
      <c r="G1630" s="445">
        <v>511</v>
      </c>
      <c r="H1630" s="445">
        <v>12</v>
      </c>
      <c r="I1630" s="406" t="s">
        <v>272</v>
      </c>
      <c r="J1630" s="70">
        <v>0</v>
      </c>
      <c r="K1630" s="70">
        <v>0</v>
      </c>
      <c r="L1630" s="407">
        <f t="shared" si="584"/>
        <v>0</v>
      </c>
      <c r="M1630" s="70">
        <v>0</v>
      </c>
      <c r="N1630" s="70">
        <v>0</v>
      </c>
      <c r="O1630" s="407">
        <f t="shared" si="585"/>
        <v>0</v>
      </c>
      <c r="P1630" s="407">
        <f t="shared" si="586"/>
        <v>0</v>
      </c>
      <c r="Q1630" s="72" t="s">
        <v>54</v>
      </c>
      <c r="R1630" s="71"/>
      <c r="S1630" s="72"/>
      <c r="T1630" s="128" t="s">
        <v>229</v>
      </c>
      <c r="U1630" s="76"/>
    </row>
    <row r="1631" spans="1:21" s="45" customFormat="1">
      <c r="A1631" s="76"/>
      <c r="B1631" s="445">
        <v>2014</v>
      </c>
      <c r="C1631" s="142">
        <v>8300</v>
      </c>
      <c r="D1631" s="445">
        <v>8</v>
      </c>
      <c r="E1631" s="445">
        <v>5000</v>
      </c>
      <c r="F1631" s="445">
        <v>5100</v>
      </c>
      <c r="G1631" s="445">
        <v>511</v>
      </c>
      <c r="H1631" s="445">
        <v>13</v>
      </c>
      <c r="I1631" s="406" t="s">
        <v>273</v>
      </c>
      <c r="J1631" s="70">
        <v>0</v>
      </c>
      <c r="K1631" s="70">
        <v>0</v>
      </c>
      <c r="L1631" s="407">
        <f t="shared" si="584"/>
        <v>0</v>
      </c>
      <c r="M1631" s="70">
        <v>0</v>
      </c>
      <c r="N1631" s="70">
        <v>0</v>
      </c>
      <c r="O1631" s="407">
        <f t="shared" si="585"/>
        <v>0</v>
      </c>
      <c r="P1631" s="407">
        <f t="shared" si="586"/>
        <v>0</v>
      </c>
      <c r="Q1631" s="72" t="s">
        <v>54</v>
      </c>
      <c r="R1631" s="71"/>
      <c r="S1631" s="72"/>
      <c r="T1631" s="128" t="s">
        <v>229</v>
      </c>
      <c r="U1631" s="76"/>
    </row>
    <row r="1632" spans="1:21" s="45" customFormat="1">
      <c r="A1632" s="76"/>
      <c r="B1632" s="445">
        <v>2014</v>
      </c>
      <c r="C1632" s="142">
        <v>8300</v>
      </c>
      <c r="D1632" s="445">
        <v>8</v>
      </c>
      <c r="E1632" s="445">
        <v>5000</v>
      </c>
      <c r="F1632" s="445">
        <v>5100</v>
      </c>
      <c r="G1632" s="445">
        <v>511</v>
      </c>
      <c r="H1632" s="445">
        <v>14</v>
      </c>
      <c r="I1632" s="406" t="s">
        <v>908</v>
      </c>
      <c r="J1632" s="70">
        <v>0</v>
      </c>
      <c r="K1632" s="70">
        <v>0</v>
      </c>
      <c r="L1632" s="407">
        <f t="shared" si="584"/>
        <v>0</v>
      </c>
      <c r="M1632" s="70">
        <v>0</v>
      </c>
      <c r="N1632" s="70">
        <v>0</v>
      </c>
      <c r="O1632" s="407">
        <f t="shared" si="585"/>
        <v>0</v>
      </c>
      <c r="P1632" s="407">
        <f t="shared" si="586"/>
        <v>0</v>
      </c>
      <c r="Q1632" s="72" t="s">
        <v>54</v>
      </c>
      <c r="R1632" s="71"/>
      <c r="S1632" s="72"/>
      <c r="T1632" s="128" t="s">
        <v>229</v>
      </c>
      <c r="U1632" s="76"/>
    </row>
    <row r="1633" spans="1:21" s="45" customFormat="1">
      <c r="A1633" s="76"/>
      <c r="B1633" s="445">
        <v>2014</v>
      </c>
      <c r="C1633" s="142">
        <v>8300</v>
      </c>
      <c r="D1633" s="445">
        <v>8</v>
      </c>
      <c r="E1633" s="445">
        <v>5000</v>
      </c>
      <c r="F1633" s="445">
        <v>5100</v>
      </c>
      <c r="G1633" s="445">
        <v>511</v>
      </c>
      <c r="H1633" s="445">
        <v>15</v>
      </c>
      <c r="I1633" s="406" t="s">
        <v>909</v>
      </c>
      <c r="J1633" s="70">
        <v>0</v>
      </c>
      <c r="K1633" s="70">
        <v>0</v>
      </c>
      <c r="L1633" s="407">
        <f t="shared" si="584"/>
        <v>0</v>
      </c>
      <c r="M1633" s="70">
        <v>0</v>
      </c>
      <c r="N1633" s="70">
        <v>0</v>
      </c>
      <c r="O1633" s="407">
        <f t="shared" si="585"/>
        <v>0</v>
      </c>
      <c r="P1633" s="407">
        <f t="shared" si="586"/>
        <v>0</v>
      </c>
      <c r="Q1633" s="72" t="s">
        <v>54</v>
      </c>
      <c r="R1633" s="71"/>
      <c r="S1633" s="72"/>
      <c r="T1633" s="128" t="s">
        <v>229</v>
      </c>
      <c r="U1633" s="76"/>
    </row>
    <row r="1634" spans="1:21" s="45" customFormat="1">
      <c r="A1634" s="76"/>
      <c r="B1634" s="445">
        <v>2014</v>
      </c>
      <c r="C1634" s="142">
        <v>8300</v>
      </c>
      <c r="D1634" s="445">
        <v>8</v>
      </c>
      <c r="E1634" s="445">
        <v>5000</v>
      </c>
      <c r="F1634" s="445">
        <v>5100</v>
      </c>
      <c r="G1634" s="445">
        <v>511</v>
      </c>
      <c r="H1634" s="445">
        <v>16</v>
      </c>
      <c r="I1634" s="406" t="s">
        <v>519</v>
      </c>
      <c r="J1634" s="70">
        <v>0</v>
      </c>
      <c r="K1634" s="70">
        <v>0</v>
      </c>
      <c r="L1634" s="407">
        <f t="shared" si="584"/>
        <v>0</v>
      </c>
      <c r="M1634" s="70">
        <v>0</v>
      </c>
      <c r="N1634" s="70">
        <v>0</v>
      </c>
      <c r="O1634" s="407">
        <f t="shared" si="585"/>
        <v>0</v>
      </c>
      <c r="P1634" s="407">
        <f t="shared" si="586"/>
        <v>0</v>
      </c>
      <c r="Q1634" s="72" t="s">
        <v>54</v>
      </c>
      <c r="R1634" s="71"/>
      <c r="S1634" s="72"/>
      <c r="T1634" s="128" t="s">
        <v>229</v>
      </c>
      <c r="U1634" s="76"/>
    </row>
    <row r="1635" spans="1:21" s="45" customFormat="1">
      <c r="A1635" s="76"/>
      <c r="B1635" s="445">
        <v>2014</v>
      </c>
      <c r="C1635" s="142">
        <v>8300</v>
      </c>
      <c r="D1635" s="445">
        <v>8</v>
      </c>
      <c r="E1635" s="445">
        <v>5000</v>
      </c>
      <c r="F1635" s="445">
        <v>5100</v>
      </c>
      <c r="G1635" s="445">
        <v>511</v>
      </c>
      <c r="H1635" s="445">
        <v>17</v>
      </c>
      <c r="I1635" s="406" t="s">
        <v>910</v>
      </c>
      <c r="J1635" s="70">
        <v>0</v>
      </c>
      <c r="K1635" s="70">
        <v>0</v>
      </c>
      <c r="L1635" s="407">
        <f t="shared" si="584"/>
        <v>0</v>
      </c>
      <c r="M1635" s="70">
        <v>0</v>
      </c>
      <c r="N1635" s="70">
        <v>0</v>
      </c>
      <c r="O1635" s="407">
        <f t="shared" si="585"/>
        <v>0</v>
      </c>
      <c r="P1635" s="407">
        <f t="shared" si="586"/>
        <v>0</v>
      </c>
      <c r="Q1635" s="72" t="s">
        <v>54</v>
      </c>
      <c r="R1635" s="71"/>
      <c r="S1635" s="72"/>
      <c r="T1635" s="128" t="s">
        <v>229</v>
      </c>
      <c r="U1635" s="76"/>
    </row>
    <row r="1636" spans="1:21" s="45" customFormat="1">
      <c r="A1636" s="76"/>
      <c r="B1636" s="445">
        <v>2014</v>
      </c>
      <c r="C1636" s="142">
        <v>8300</v>
      </c>
      <c r="D1636" s="445">
        <v>8</v>
      </c>
      <c r="E1636" s="445">
        <v>5000</v>
      </c>
      <c r="F1636" s="445">
        <v>5100</v>
      </c>
      <c r="G1636" s="445">
        <v>511</v>
      </c>
      <c r="H1636" s="445">
        <v>18</v>
      </c>
      <c r="I1636" s="406" t="s">
        <v>911</v>
      </c>
      <c r="J1636" s="70">
        <v>0</v>
      </c>
      <c r="K1636" s="70">
        <v>0</v>
      </c>
      <c r="L1636" s="407">
        <f t="shared" si="584"/>
        <v>0</v>
      </c>
      <c r="M1636" s="70">
        <v>0</v>
      </c>
      <c r="N1636" s="70">
        <v>0</v>
      </c>
      <c r="O1636" s="407">
        <f t="shared" si="585"/>
        <v>0</v>
      </c>
      <c r="P1636" s="407">
        <f t="shared" si="586"/>
        <v>0</v>
      </c>
      <c r="Q1636" s="72" t="s">
        <v>54</v>
      </c>
      <c r="R1636" s="71"/>
      <c r="S1636" s="72"/>
      <c r="T1636" s="128" t="s">
        <v>229</v>
      </c>
      <c r="U1636" s="76"/>
    </row>
    <row r="1637" spans="1:21" s="45" customFormat="1">
      <c r="A1637" s="76"/>
      <c r="B1637" s="445">
        <v>2014</v>
      </c>
      <c r="C1637" s="142">
        <v>8300</v>
      </c>
      <c r="D1637" s="445">
        <v>8</v>
      </c>
      <c r="E1637" s="445">
        <v>5000</v>
      </c>
      <c r="F1637" s="445">
        <v>5100</v>
      </c>
      <c r="G1637" s="445">
        <v>511</v>
      </c>
      <c r="H1637" s="445">
        <v>19</v>
      </c>
      <c r="I1637" s="406" t="s">
        <v>912</v>
      </c>
      <c r="J1637" s="70">
        <v>0</v>
      </c>
      <c r="K1637" s="70">
        <v>0</v>
      </c>
      <c r="L1637" s="407">
        <f t="shared" si="584"/>
        <v>0</v>
      </c>
      <c r="M1637" s="70">
        <v>0</v>
      </c>
      <c r="N1637" s="70">
        <v>0</v>
      </c>
      <c r="O1637" s="407">
        <f t="shared" si="585"/>
        <v>0</v>
      </c>
      <c r="P1637" s="407">
        <f t="shared" si="586"/>
        <v>0</v>
      </c>
      <c r="Q1637" s="72" t="s">
        <v>54</v>
      </c>
      <c r="R1637" s="71"/>
      <c r="S1637" s="72"/>
      <c r="T1637" s="128" t="s">
        <v>229</v>
      </c>
      <c r="U1637" s="76"/>
    </row>
    <row r="1638" spans="1:21" s="45" customFormat="1">
      <c r="A1638" s="76"/>
      <c r="B1638" s="445">
        <v>2014</v>
      </c>
      <c r="C1638" s="142">
        <v>8300</v>
      </c>
      <c r="D1638" s="445">
        <v>8</v>
      </c>
      <c r="E1638" s="445">
        <v>5000</v>
      </c>
      <c r="F1638" s="445">
        <v>5100</v>
      </c>
      <c r="G1638" s="445">
        <v>511</v>
      </c>
      <c r="H1638" s="445">
        <v>20</v>
      </c>
      <c r="I1638" s="406" t="s">
        <v>913</v>
      </c>
      <c r="J1638" s="70">
        <v>0</v>
      </c>
      <c r="K1638" s="70">
        <v>0</v>
      </c>
      <c r="L1638" s="407">
        <f t="shared" si="584"/>
        <v>0</v>
      </c>
      <c r="M1638" s="70">
        <v>0</v>
      </c>
      <c r="N1638" s="70">
        <v>0</v>
      </c>
      <c r="O1638" s="407">
        <f t="shared" si="585"/>
        <v>0</v>
      </c>
      <c r="P1638" s="407">
        <f t="shared" si="586"/>
        <v>0</v>
      </c>
      <c r="Q1638" s="72" t="s">
        <v>54</v>
      </c>
      <c r="R1638" s="71"/>
      <c r="S1638" s="72"/>
      <c r="T1638" s="128" t="s">
        <v>229</v>
      </c>
      <c r="U1638" s="76"/>
    </row>
    <row r="1639" spans="1:21" s="45" customFormat="1">
      <c r="A1639" s="76"/>
      <c r="B1639" s="445">
        <v>2014</v>
      </c>
      <c r="C1639" s="142">
        <v>8300</v>
      </c>
      <c r="D1639" s="445">
        <v>8</v>
      </c>
      <c r="E1639" s="445">
        <v>5000</v>
      </c>
      <c r="F1639" s="445">
        <v>5100</v>
      </c>
      <c r="G1639" s="445">
        <v>511</v>
      </c>
      <c r="H1639" s="445">
        <v>21</v>
      </c>
      <c r="I1639" s="406" t="s">
        <v>914</v>
      </c>
      <c r="J1639" s="70">
        <v>0</v>
      </c>
      <c r="K1639" s="70">
        <v>0</v>
      </c>
      <c r="L1639" s="407">
        <f t="shared" si="584"/>
        <v>0</v>
      </c>
      <c r="M1639" s="70">
        <v>0</v>
      </c>
      <c r="N1639" s="70">
        <v>0</v>
      </c>
      <c r="O1639" s="407">
        <f t="shared" si="585"/>
        <v>0</v>
      </c>
      <c r="P1639" s="407">
        <f t="shared" si="586"/>
        <v>0</v>
      </c>
      <c r="Q1639" s="72" t="s">
        <v>54</v>
      </c>
      <c r="R1639" s="71"/>
      <c r="S1639" s="72"/>
      <c r="T1639" s="128" t="s">
        <v>229</v>
      </c>
      <c r="U1639" s="76"/>
    </row>
    <row r="1640" spans="1:21" s="45" customFormat="1">
      <c r="A1640" s="76"/>
      <c r="B1640" s="445">
        <v>2014</v>
      </c>
      <c r="C1640" s="142">
        <v>8300</v>
      </c>
      <c r="D1640" s="445">
        <v>8</v>
      </c>
      <c r="E1640" s="445">
        <v>5000</v>
      </c>
      <c r="F1640" s="445">
        <v>5100</v>
      </c>
      <c r="G1640" s="445">
        <v>511</v>
      </c>
      <c r="H1640" s="445">
        <v>22</v>
      </c>
      <c r="I1640" s="406" t="s">
        <v>915</v>
      </c>
      <c r="J1640" s="70">
        <v>0</v>
      </c>
      <c r="K1640" s="70">
        <v>0</v>
      </c>
      <c r="L1640" s="407">
        <f t="shared" si="584"/>
        <v>0</v>
      </c>
      <c r="M1640" s="70">
        <v>0</v>
      </c>
      <c r="N1640" s="70">
        <v>0</v>
      </c>
      <c r="O1640" s="407">
        <f t="shared" si="585"/>
        <v>0</v>
      </c>
      <c r="P1640" s="407">
        <f t="shared" si="586"/>
        <v>0</v>
      </c>
      <c r="Q1640" s="72" t="s">
        <v>54</v>
      </c>
      <c r="R1640" s="71"/>
      <c r="S1640" s="72"/>
      <c r="T1640" s="128" t="s">
        <v>229</v>
      </c>
      <c r="U1640" s="76"/>
    </row>
    <row r="1641" spans="1:21" s="45" customFormat="1">
      <c r="A1641" s="76"/>
      <c r="B1641" s="445">
        <v>2014</v>
      </c>
      <c r="C1641" s="142">
        <v>8300</v>
      </c>
      <c r="D1641" s="445">
        <v>8</v>
      </c>
      <c r="E1641" s="445">
        <v>5000</v>
      </c>
      <c r="F1641" s="445">
        <v>5100</v>
      </c>
      <c r="G1641" s="445">
        <v>511</v>
      </c>
      <c r="H1641" s="445">
        <v>23</v>
      </c>
      <c r="I1641" s="406" t="s">
        <v>916</v>
      </c>
      <c r="J1641" s="70">
        <v>0</v>
      </c>
      <c r="K1641" s="70">
        <v>0</v>
      </c>
      <c r="L1641" s="407">
        <f t="shared" si="584"/>
        <v>0</v>
      </c>
      <c r="M1641" s="70">
        <v>0</v>
      </c>
      <c r="N1641" s="70">
        <v>0</v>
      </c>
      <c r="O1641" s="407">
        <f t="shared" si="585"/>
        <v>0</v>
      </c>
      <c r="P1641" s="407">
        <f t="shared" si="586"/>
        <v>0</v>
      </c>
      <c r="Q1641" s="72" t="s">
        <v>54</v>
      </c>
      <c r="R1641" s="71"/>
      <c r="S1641" s="72"/>
      <c r="T1641" s="128" t="s">
        <v>229</v>
      </c>
      <c r="U1641" s="76"/>
    </row>
    <row r="1642" spans="1:21" s="45" customFormat="1">
      <c r="A1642" s="76"/>
      <c r="B1642" s="445">
        <v>2014</v>
      </c>
      <c r="C1642" s="142">
        <v>8300</v>
      </c>
      <c r="D1642" s="445">
        <v>8</v>
      </c>
      <c r="E1642" s="445">
        <v>5000</v>
      </c>
      <c r="F1642" s="445">
        <v>5100</v>
      </c>
      <c r="G1642" s="445">
        <v>511</v>
      </c>
      <c r="H1642" s="445">
        <v>24</v>
      </c>
      <c r="I1642" s="406" t="s">
        <v>917</v>
      </c>
      <c r="J1642" s="70">
        <v>0</v>
      </c>
      <c r="K1642" s="70">
        <v>0</v>
      </c>
      <c r="L1642" s="407">
        <f t="shared" si="584"/>
        <v>0</v>
      </c>
      <c r="M1642" s="70">
        <v>0</v>
      </c>
      <c r="N1642" s="70">
        <v>0</v>
      </c>
      <c r="O1642" s="407">
        <f t="shared" si="585"/>
        <v>0</v>
      </c>
      <c r="P1642" s="407">
        <f t="shared" si="586"/>
        <v>0</v>
      </c>
      <c r="Q1642" s="72" t="s">
        <v>54</v>
      </c>
      <c r="R1642" s="71"/>
      <c r="S1642" s="72"/>
      <c r="T1642" s="128" t="s">
        <v>229</v>
      </c>
      <c r="U1642" s="76"/>
    </row>
    <row r="1643" spans="1:21" s="45" customFormat="1">
      <c r="A1643" s="76"/>
      <c r="B1643" s="445">
        <v>2014</v>
      </c>
      <c r="C1643" s="142">
        <v>8300</v>
      </c>
      <c r="D1643" s="445">
        <v>8</v>
      </c>
      <c r="E1643" s="445">
        <v>5000</v>
      </c>
      <c r="F1643" s="445">
        <v>5100</v>
      </c>
      <c r="G1643" s="445">
        <v>511</v>
      </c>
      <c r="H1643" s="445">
        <v>25</v>
      </c>
      <c r="I1643" s="406" t="s">
        <v>918</v>
      </c>
      <c r="J1643" s="70">
        <v>0</v>
      </c>
      <c r="K1643" s="70">
        <v>0</v>
      </c>
      <c r="L1643" s="407">
        <f t="shared" si="584"/>
        <v>0</v>
      </c>
      <c r="M1643" s="70">
        <v>0</v>
      </c>
      <c r="N1643" s="70">
        <v>0</v>
      </c>
      <c r="O1643" s="407">
        <f t="shared" si="585"/>
        <v>0</v>
      </c>
      <c r="P1643" s="407">
        <f t="shared" si="586"/>
        <v>0</v>
      </c>
      <c r="Q1643" s="72" t="s">
        <v>54</v>
      </c>
      <c r="R1643" s="71"/>
      <c r="S1643" s="72"/>
      <c r="T1643" s="128" t="s">
        <v>229</v>
      </c>
      <c r="U1643" s="76"/>
    </row>
    <row r="1644" spans="1:21" s="45" customFormat="1">
      <c r="A1644" s="76"/>
      <c r="B1644" s="445">
        <v>2014</v>
      </c>
      <c r="C1644" s="142">
        <v>8300</v>
      </c>
      <c r="D1644" s="445">
        <v>8</v>
      </c>
      <c r="E1644" s="445">
        <v>5000</v>
      </c>
      <c r="F1644" s="445">
        <v>5100</v>
      </c>
      <c r="G1644" s="445">
        <v>511</v>
      </c>
      <c r="H1644" s="445">
        <v>26</v>
      </c>
      <c r="I1644" s="406" t="s">
        <v>166</v>
      </c>
      <c r="J1644" s="70">
        <v>0</v>
      </c>
      <c r="K1644" s="70">
        <v>0</v>
      </c>
      <c r="L1644" s="407">
        <f t="shared" si="584"/>
        <v>0</v>
      </c>
      <c r="M1644" s="70">
        <v>0</v>
      </c>
      <c r="N1644" s="70">
        <v>0</v>
      </c>
      <c r="O1644" s="407">
        <f t="shared" si="585"/>
        <v>0</v>
      </c>
      <c r="P1644" s="407">
        <f t="shared" si="586"/>
        <v>0</v>
      </c>
      <c r="Q1644" s="72" t="s">
        <v>54</v>
      </c>
      <c r="R1644" s="71"/>
      <c r="S1644" s="72"/>
      <c r="T1644" s="128" t="s">
        <v>229</v>
      </c>
      <c r="U1644" s="76"/>
    </row>
    <row r="1645" spans="1:21" s="45" customFormat="1">
      <c r="A1645" s="76"/>
      <c r="B1645" s="445">
        <v>2014</v>
      </c>
      <c r="C1645" s="142">
        <v>8300</v>
      </c>
      <c r="D1645" s="445">
        <v>8</v>
      </c>
      <c r="E1645" s="445">
        <v>5000</v>
      </c>
      <c r="F1645" s="445">
        <v>5100</v>
      </c>
      <c r="G1645" s="445">
        <v>511</v>
      </c>
      <c r="H1645" s="445">
        <v>27</v>
      </c>
      <c r="I1645" s="406" t="s">
        <v>919</v>
      </c>
      <c r="J1645" s="70">
        <v>0</v>
      </c>
      <c r="K1645" s="70">
        <v>0</v>
      </c>
      <c r="L1645" s="407">
        <f t="shared" si="584"/>
        <v>0</v>
      </c>
      <c r="M1645" s="70">
        <v>0</v>
      </c>
      <c r="N1645" s="70">
        <v>0</v>
      </c>
      <c r="O1645" s="407">
        <f t="shared" si="585"/>
        <v>0</v>
      </c>
      <c r="P1645" s="407">
        <f t="shared" si="586"/>
        <v>0</v>
      </c>
      <c r="Q1645" s="72" t="s">
        <v>54</v>
      </c>
      <c r="R1645" s="71"/>
      <c r="S1645" s="72"/>
      <c r="T1645" s="128" t="s">
        <v>229</v>
      </c>
      <c r="U1645" s="76"/>
    </row>
    <row r="1646" spans="1:21" s="45" customFormat="1">
      <c r="A1646" s="76"/>
      <c r="B1646" s="445">
        <v>2014</v>
      </c>
      <c r="C1646" s="142">
        <v>8300</v>
      </c>
      <c r="D1646" s="445">
        <v>8</v>
      </c>
      <c r="E1646" s="445">
        <v>5000</v>
      </c>
      <c r="F1646" s="445">
        <v>5100</v>
      </c>
      <c r="G1646" s="445">
        <v>511</v>
      </c>
      <c r="H1646" s="445">
        <v>28</v>
      </c>
      <c r="I1646" s="406" t="s">
        <v>167</v>
      </c>
      <c r="J1646" s="70">
        <v>0</v>
      </c>
      <c r="K1646" s="70">
        <v>0</v>
      </c>
      <c r="L1646" s="407">
        <f t="shared" si="584"/>
        <v>0</v>
      </c>
      <c r="M1646" s="70">
        <v>0</v>
      </c>
      <c r="N1646" s="70">
        <v>0</v>
      </c>
      <c r="O1646" s="407">
        <f t="shared" si="585"/>
        <v>0</v>
      </c>
      <c r="P1646" s="407">
        <f t="shared" si="586"/>
        <v>0</v>
      </c>
      <c r="Q1646" s="72" t="s">
        <v>54</v>
      </c>
      <c r="R1646" s="71"/>
      <c r="S1646" s="72"/>
      <c r="T1646" s="128" t="s">
        <v>229</v>
      </c>
      <c r="U1646" s="76"/>
    </row>
    <row r="1647" spans="1:21" s="45" customFormat="1">
      <c r="A1647" s="76"/>
      <c r="B1647" s="445">
        <v>2014</v>
      </c>
      <c r="C1647" s="142">
        <v>8300</v>
      </c>
      <c r="D1647" s="445">
        <v>8</v>
      </c>
      <c r="E1647" s="445">
        <v>5000</v>
      </c>
      <c r="F1647" s="445">
        <v>5100</v>
      </c>
      <c r="G1647" s="445">
        <v>511</v>
      </c>
      <c r="H1647" s="445">
        <v>29</v>
      </c>
      <c r="I1647" s="406" t="s">
        <v>920</v>
      </c>
      <c r="J1647" s="70">
        <v>0</v>
      </c>
      <c r="K1647" s="70">
        <v>0</v>
      </c>
      <c r="L1647" s="407">
        <f t="shared" si="584"/>
        <v>0</v>
      </c>
      <c r="M1647" s="70">
        <v>0</v>
      </c>
      <c r="N1647" s="70">
        <v>0</v>
      </c>
      <c r="O1647" s="407">
        <f t="shared" si="585"/>
        <v>0</v>
      </c>
      <c r="P1647" s="407">
        <f t="shared" si="586"/>
        <v>0</v>
      </c>
      <c r="Q1647" s="72" t="s">
        <v>54</v>
      </c>
      <c r="R1647" s="71"/>
      <c r="S1647" s="72"/>
      <c r="T1647" s="128" t="s">
        <v>229</v>
      </c>
      <c r="U1647" s="76"/>
    </row>
    <row r="1648" spans="1:21" s="45" customFormat="1">
      <c r="A1648" s="76"/>
      <c r="B1648" s="308">
        <v>2014</v>
      </c>
      <c r="C1648" s="145">
        <v>8300</v>
      </c>
      <c r="D1648" s="308">
        <v>8</v>
      </c>
      <c r="E1648" s="308">
        <v>5000</v>
      </c>
      <c r="F1648" s="308">
        <v>5100</v>
      </c>
      <c r="G1648" s="308">
        <v>511</v>
      </c>
      <c r="H1648" s="308">
        <v>30</v>
      </c>
      <c r="I1648" s="406" t="s">
        <v>921</v>
      </c>
      <c r="J1648" s="70">
        <v>0</v>
      </c>
      <c r="K1648" s="70">
        <v>0</v>
      </c>
      <c r="L1648" s="407">
        <f t="shared" si="584"/>
        <v>0</v>
      </c>
      <c r="M1648" s="70">
        <v>0</v>
      </c>
      <c r="N1648" s="70">
        <v>0</v>
      </c>
      <c r="O1648" s="407">
        <f t="shared" si="585"/>
        <v>0</v>
      </c>
      <c r="P1648" s="407">
        <f t="shared" si="586"/>
        <v>0</v>
      </c>
      <c r="Q1648" s="72" t="s">
        <v>54</v>
      </c>
      <c r="R1648" s="71"/>
      <c r="S1648" s="72"/>
      <c r="T1648" s="128" t="s">
        <v>229</v>
      </c>
      <c r="U1648" s="76"/>
    </row>
    <row r="1649" spans="1:21" s="45" customFormat="1">
      <c r="A1649" s="76"/>
      <c r="B1649" s="308">
        <v>2014</v>
      </c>
      <c r="C1649" s="145">
        <v>8300</v>
      </c>
      <c r="D1649" s="308">
        <v>8</v>
      </c>
      <c r="E1649" s="308">
        <v>5000</v>
      </c>
      <c r="F1649" s="308">
        <v>5100</v>
      </c>
      <c r="G1649" s="308">
        <v>511</v>
      </c>
      <c r="H1649" s="308">
        <v>31</v>
      </c>
      <c r="I1649" s="406" t="s">
        <v>922</v>
      </c>
      <c r="J1649" s="70">
        <v>0</v>
      </c>
      <c r="K1649" s="70">
        <v>0</v>
      </c>
      <c r="L1649" s="407">
        <f t="shared" si="584"/>
        <v>0</v>
      </c>
      <c r="M1649" s="70">
        <v>0</v>
      </c>
      <c r="N1649" s="70">
        <v>0</v>
      </c>
      <c r="O1649" s="407">
        <f t="shared" si="585"/>
        <v>0</v>
      </c>
      <c r="P1649" s="407">
        <f t="shared" si="586"/>
        <v>0</v>
      </c>
      <c r="Q1649" s="72" t="s">
        <v>54</v>
      </c>
      <c r="R1649" s="71"/>
      <c r="S1649" s="72"/>
      <c r="T1649" s="128" t="s">
        <v>229</v>
      </c>
      <c r="U1649" s="76"/>
    </row>
    <row r="1650" spans="1:21" s="45" customFormat="1">
      <c r="A1650" s="76"/>
      <c r="B1650" s="308">
        <v>2014</v>
      </c>
      <c r="C1650" s="145">
        <v>8300</v>
      </c>
      <c r="D1650" s="308">
        <v>8</v>
      </c>
      <c r="E1650" s="308">
        <v>5000</v>
      </c>
      <c r="F1650" s="308">
        <v>5100</v>
      </c>
      <c r="G1650" s="308">
        <v>511</v>
      </c>
      <c r="H1650" s="308">
        <v>32</v>
      </c>
      <c r="I1650" s="429" t="s">
        <v>547</v>
      </c>
      <c r="J1650" s="70">
        <v>0</v>
      </c>
      <c r="K1650" s="70">
        <v>0</v>
      </c>
      <c r="L1650" s="407">
        <f t="shared" si="584"/>
        <v>0</v>
      </c>
      <c r="M1650" s="70">
        <v>0</v>
      </c>
      <c r="N1650" s="70">
        <v>0</v>
      </c>
      <c r="O1650" s="407">
        <f t="shared" si="585"/>
        <v>0</v>
      </c>
      <c r="P1650" s="407">
        <f t="shared" si="586"/>
        <v>0</v>
      </c>
      <c r="Q1650" s="72" t="s">
        <v>54</v>
      </c>
      <c r="R1650" s="71"/>
      <c r="S1650" s="72"/>
      <c r="T1650" s="128" t="s">
        <v>229</v>
      </c>
      <c r="U1650" s="76"/>
    </row>
    <row r="1651" spans="1:21" s="45" customFormat="1">
      <c r="A1651" s="76"/>
      <c r="B1651" s="100">
        <v>2014</v>
      </c>
      <c r="C1651" s="245">
        <v>8300</v>
      </c>
      <c r="D1651" s="100">
        <v>8</v>
      </c>
      <c r="E1651" s="100">
        <v>5000</v>
      </c>
      <c r="F1651" s="100">
        <v>5100</v>
      </c>
      <c r="G1651" s="100">
        <v>512</v>
      </c>
      <c r="H1651" s="100"/>
      <c r="I1651" s="233" t="s">
        <v>923</v>
      </c>
      <c r="J1651" s="171">
        <f>SUM(J1652:J1666)</f>
        <v>0</v>
      </c>
      <c r="K1651" s="171">
        <f t="shared" ref="K1651:P1651" si="587">SUM(K1652:K1666)</f>
        <v>0</v>
      </c>
      <c r="L1651" s="171">
        <f t="shared" si="587"/>
        <v>0</v>
      </c>
      <c r="M1651" s="171">
        <f t="shared" si="587"/>
        <v>0</v>
      </c>
      <c r="N1651" s="171">
        <f t="shared" si="587"/>
        <v>0</v>
      </c>
      <c r="O1651" s="171">
        <f t="shared" si="587"/>
        <v>0</v>
      </c>
      <c r="P1651" s="171">
        <f t="shared" si="587"/>
        <v>0</v>
      </c>
      <c r="Q1651" s="171"/>
      <c r="R1651" s="405"/>
      <c r="S1651" s="171"/>
      <c r="T1651" s="63"/>
      <c r="U1651" s="76"/>
    </row>
    <row r="1652" spans="1:21" s="45" customFormat="1">
      <c r="A1652" s="76"/>
      <c r="B1652" s="445">
        <v>2014</v>
      </c>
      <c r="C1652" s="142">
        <v>8300</v>
      </c>
      <c r="D1652" s="445">
        <v>8</v>
      </c>
      <c r="E1652" s="445">
        <v>5000</v>
      </c>
      <c r="F1652" s="445">
        <v>5100</v>
      </c>
      <c r="G1652" s="445">
        <v>512</v>
      </c>
      <c r="H1652" s="445">
        <v>1</v>
      </c>
      <c r="I1652" s="406" t="s">
        <v>924</v>
      </c>
      <c r="J1652" s="70">
        <v>0</v>
      </c>
      <c r="K1652" s="70">
        <v>0</v>
      </c>
      <c r="L1652" s="407">
        <f t="shared" ref="L1652:L1666" si="588">J1652+K1652</f>
        <v>0</v>
      </c>
      <c r="M1652" s="70">
        <v>0</v>
      </c>
      <c r="N1652" s="70">
        <v>0</v>
      </c>
      <c r="O1652" s="407">
        <f t="shared" ref="O1652:O1666" si="589">+M1652+N1652</f>
        <v>0</v>
      </c>
      <c r="P1652" s="407">
        <f t="shared" ref="P1652:P1666" si="590">+L1652+O1652</f>
        <v>0</v>
      </c>
      <c r="Q1652" s="72" t="s">
        <v>54</v>
      </c>
      <c r="R1652" s="71"/>
      <c r="S1652" s="72"/>
      <c r="T1652" s="128" t="s">
        <v>229</v>
      </c>
      <c r="U1652" s="125"/>
    </row>
    <row r="1653" spans="1:21" s="45" customFormat="1">
      <c r="A1653" s="76"/>
      <c r="B1653" s="445">
        <v>2014</v>
      </c>
      <c r="C1653" s="142">
        <v>8300</v>
      </c>
      <c r="D1653" s="445">
        <v>8</v>
      </c>
      <c r="E1653" s="445">
        <v>5000</v>
      </c>
      <c r="F1653" s="445">
        <v>5100</v>
      </c>
      <c r="G1653" s="445">
        <v>512</v>
      </c>
      <c r="H1653" s="445">
        <v>2</v>
      </c>
      <c r="I1653" s="406" t="s">
        <v>925</v>
      </c>
      <c r="J1653" s="70">
        <v>0</v>
      </c>
      <c r="K1653" s="70">
        <v>0</v>
      </c>
      <c r="L1653" s="407">
        <f t="shared" si="588"/>
        <v>0</v>
      </c>
      <c r="M1653" s="70">
        <v>0</v>
      </c>
      <c r="N1653" s="70">
        <v>0</v>
      </c>
      <c r="O1653" s="407">
        <f t="shared" si="589"/>
        <v>0</v>
      </c>
      <c r="P1653" s="407">
        <f t="shared" si="590"/>
        <v>0</v>
      </c>
      <c r="Q1653" s="72" t="s">
        <v>54</v>
      </c>
      <c r="R1653" s="71"/>
      <c r="S1653" s="72"/>
      <c r="T1653" s="128" t="s">
        <v>229</v>
      </c>
      <c r="U1653" s="125"/>
    </row>
    <row r="1654" spans="1:21" s="45" customFormat="1">
      <c r="A1654" s="76"/>
      <c r="B1654" s="445">
        <v>2014</v>
      </c>
      <c r="C1654" s="142">
        <v>8300</v>
      </c>
      <c r="D1654" s="445">
        <v>8</v>
      </c>
      <c r="E1654" s="445">
        <v>5000</v>
      </c>
      <c r="F1654" s="445">
        <v>5100</v>
      </c>
      <c r="G1654" s="445">
        <v>512</v>
      </c>
      <c r="H1654" s="445">
        <v>3</v>
      </c>
      <c r="I1654" s="406" t="s">
        <v>926</v>
      </c>
      <c r="J1654" s="70">
        <v>0</v>
      </c>
      <c r="K1654" s="70">
        <v>0</v>
      </c>
      <c r="L1654" s="407">
        <f t="shared" si="588"/>
        <v>0</v>
      </c>
      <c r="M1654" s="70">
        <v>0</v>
      </c>
      <c r="N1654" s="70">
        <v>0</v>
      </c>
      <c r="O1654" s="407">
        <f t="shared" si="589"/>
        <v>0</v>
      </c>
      <c r="P1654" s="407">
        <f t="shared" si="590"/>
        <v>0</v>
      </c>
      <c r="Q1654" s="72" t="s">
        <v>54</v>
      </c>
      <c r="R1654" s="71"/>
      <c r="S1654" s="72"/>
      <c r="T1654" s="128" t="s">
        <v>229</v>
      </c>
      <c r="U1654" s="125"/>
    </row>
    <row r="1655" spans="1:21" s="45" customFormat="1">
      <c r="A1655" s="76"/>
      <c r="B1655" s="445">
        <v>2014</v>
      </c>
      <c r="C1655" s="142">
        <v>8300</v>
      </c>
      <c r="D1655" s="445">
        <v>8</v>
      </c>
      <c r="E1655" s="445">
        <v>5000</v>
      </c>
      <c r="F1655" s="445">
        <v>5100</v>
      </c>
      <c r="G1655" s="445">
        <v>512</v>
      </c>
      <c r="H1655" s="445">
        <v>4</v>
      </c>
      <c r="I1655" s="406" t="s">
        <v>156</v>
      </c>
      <c r="J1655" s="70">
        <v>0</v>
      </c>
      <c r="K1655" s="70">
        <v>0</v>
      </c>
      <c r="L1655" s="407">
        <f t="shared" si="588"/>
        <v>0</v>
      </c>
      <c r="M1655" s="70">
        <v>0</v>
      </c>
      <c r="N1655" s="70">
        <v>0</v>
      </c>
      <c r="O1655" s="407">
        <f t="shared" si="589"/>
        <v>0</v>
      </c>
      <c r="P1655" s="407">
        <f t="shared" si="590"/>
        <v>0</v>
      </c>
      <c r="Q1655" s="72" t="s">
        <v>54</v>
      </c>
      <c r="R1655" s="71"/>
      <c r="S1655" s="72"/>
      <c r="T1655" s="128" t="s">
        <v>229</v>
      </c>
      <c r="U1655" s="125"/>
    </row>
    <row r="1656" spans="1:21" s="45" customFormat="1">
      <c r="A1656" s="76"/>
      <c r="B1656" s="445">
        <v>2014</v>
      </c>
      <c r="C1656" s="142">
        <v>8300</v>
      </c>
      <c r="D1656" s="445">
        <v>8</v>
      </c>
      <c r="E1656" s="445">
        <v>5000</v>
      </c>
      <c r="F1656" s="445">
        <v>5100</v>
      </c>
      <c r="G1656" s="445">
        <v>512</v>
      </c>
      <c r="H1656" s="445">
        <v>5</v>
      </c>
      <c r="I1656" s="429" t="s">
        <v>526</v>
      </c>
      <c r="J1656" s="70">
        <v>0</v>
      </c>
      <c r="K1656" s="70">
        <v>0</v>
      </c>
      <c r="L1656" s="407">
        <f t="shared" si="588"/>
        <v>0</v>
      </c>
      <c r="M1656" s="70">
        <v>0</v>
      </c>
      <c r="N1656" s="70">
        <v>0</v>
      </c>
      <c r="O1656" s="407">
        <f t="shared" si="589"/>
        <v>0</v>
      </c>
      <c r="P1656" s="407">
        <f t="shared" si="590"/>
        <v>0</v>
      </c>
      <c r="Q1656" s="72" t="s">
        <v>54</v>
      </c>
      <c r="R1656" s="71"/>
      <c r="S1656" s="72"/>
      <c r="T1656" s="128" t="s">
        <v>229</v>
      </c>
      <c r="U1656" s="125"/>
    </row>
    <row r="1657" spans="1:21" s="45" customFormat="1">
      <c r="A1657" s="76"/>
      <c r="B1657" s="445">
        <v>2014</v>
      </c>
      <c r="C1657" s="142">
        <v>8300</v>
      </c>
      <c r="D1657" s="445">
        <v>8</v>
      </c>
      <c r="E1657" s="445">
        <v>5000</v>
      </c>
      <c r="F1657" s="445">
        <v>5100</v>
      </c>
      <c r="G1657" s="445">
        <v>512</v>
      </c>
      <c r="H1657" s="445">
        <v>6</v>
      </c>
      <c r="I1657" s="406" t="s">
        <v>911</v>
      </c>
      <c r="J1657" s="70">
        <v>0</v>
      </c>
      <c r="K1657" s="70">
        <v>0</v>
      </c>
      <c r="L1657" s="407">
        <f t="shared" si="588"/>
        <v>0</v>
      </c>
      <c r="M1657" s="70">
        <v>0</v>
      </c>
      <c r="N1657" s="70">
        <v>0</v>
      </c>
      <c r="O1657" s="407">
        <f t="shared" si="589"/>
        <v>0</v>
      </c>
      <c r="P1657" s="407">
        <f t="shared" si="590"/>
        <v>0</v>
      </c>
      <c r="Q1657" s="72" t="s">
        <v>54</v>
      </c>
      <c r="R1657" s="71"/>
      <c r="S1657" s="72"/>
      <c r="T1657" s="128" t="s">
        <v>229</v>
      </c>
      <c r="U1657" s="125"/>
    </row>
    <row r="1658" spans="1:21" s="45" customFormat="1">
      <c r="A1658" s="76"/>
      <c r="B1658" s="445">
        <v>2014</v>
      </c>
      <c r="C1658" s="142">
        <v>8300</v>
      </c>
      <c r="D1658" s="445">
        <v>8</v>
      </c>
      <c r="E1658" s="445">
        <v>5000</v>
      </c>
      <c r="F1658" s="445">
        <v>5100</v>
      </c>
      <c r="G1658" s="445">
        <v>512</v>
      </c>
      <c r="H1658" s="445">
        <v>7</v>
      </c>
      <c r="I1658" s="406" t="s">
        <v>927</v>
      </c>
      <c r="J1658" s="70">
        <v>0</v>
      </c>
      <c r="K1658" s="70">
        <v>0</v>
      </c>
      <c r="L1658" s="407">
        <f t="shared" si="588"/>
        <v>0</v>
      </c>
      <c r="M1658" s="70">
        <v>0</v>
      </c>
      <c r="N1658" s="70">
        <v>0</v>
      </c>
      <c r="O1658" s="407">
        <f t="shared" si="589"/>
        <v>0</v>
      </c>
      <c r="P1658" s="407">
        <f t="shared" si="590"/>
        <v>0</v>
      </c>
      <c r="Q1658" s="72" t="s">
        <v>54</v>
      </c>
      <c r="R1658" s="71"/>
      <c r="S1658" s="72"/>
      <c r="T1658" s="128" t="s">
        <v>229</v>
      </c>
      <c r="U1658" s="125"/>
    </row>
    <row r="1659" spans="1:21" s="45" customFormat="1">
      <c r="A1659" s="76"/>
      <c r="B1659" s="445">
        <v>2014</v>
      </c>
      <c r="C1659" s="142">
        <v>8300</v>
      </c>
      <c r="D1659" s="445">
        <v>8</v>
      </c>
      <c r="E1659" s="445">
        <v>5000</v>
      </c>
      <c r="F1659" s="445">
        <v>5100</v>
      </c>
      <c r="G1659" s="445">
        <v>512</v>
      </c>
      <c r="H1659" s="445">
        <v>8</v>
      </c>
      <c r="I1659" s="406" t="s">
        <v>928</v>
      </c>
      <c r="J1659" s="70">
        <v>0</v>
      </c>
      <c r="K1659" s="70">
        <v>0</v>
      </c>
      <c r="L1659" s="407">
        <f t="shared" si="588"/>
        <v>0</v>
      </c>
      <c r="M1659" s="70">
        <v>0</v>
      </c>
      <c r="N1659" s="70">
        <v>0</v>
      </c>
      <c r="O1659" s="407">
        <f t="shared" si="589"/>
        <v>0</v>
      </c>
      <c r="P1659" s="407">
        <f t="shared" si="590"/>
        <v>0</v>
      </c>
      <c r="Q1659" s="72" t="s">
        <v>54</v>
      </c>
      <c r="R1659" s="71"/>
      <c r="S1659" s="72"/>
      <c r="T1659" s="128" t="s">
        <v>229</v>
      </c>
      <c r="U1659" s="125"/>
    </row>
    <row r="1660" spans="1:21" s="45" customFormat="1">
      <c r="A1660" s="76"/>
      <c r="B1660" s="445">
        <v>2014</v>
      </c>
      <c r="C1660" s="142">
        <v>8300</v>
      </c>
      <c r="D1660" s="445">
        <v>8</v>
      </c>
      <c r="E1660" s="445">
        <v>5000</v>
      </c>
      <c r="F1660" s="445">
        <v>5100</v>
      </c>
      <c r="G1660" s="445">
        <v>512</v>
      </c>
      <c r="H1660" s="445">
        <v>9</v>
      </c>
      <c r="I1660" s="406" t="s">
        <v>929</v>
      </c>
      <c r="J1660" s="70">
        <v>0</v>
      </c>
      <c r="K1660" s="70">
        <v>0</v>
      </c>
      <c r="L1660" s="407">
        <f t="shared" si="588"/>
        <v>0</v>
      </c>
      <c r="M1660" s="70">
        <v>0</v>
      </c>
      <c r="N1660" s="70">
        <v>0</v>
      </c>
      <c r="O1660" s="407">
        <f t="shared" si="589"/>
        <v>0</v>
      </c>
      <c r="P1660" s="407">
        <f t="shared" si="590"/>
        <v>0</v>
      </c>
      <c r="Q1660" s="72" t="s">
        <v>54</v>
      </c>
      <c r="R1660" s="71"/>
      <c r="S1660" s="72"/>
      <c r="T1660" s="128" t="s">
        <v>229</v>
      </c>
      <c r="U1660" s="125"/>
    </row>
    <row r="1661" spans="1:21" s="45" customFormat="1">
      <c r="A1661" s="76"/>
      <c r="B1661" s="445">
        <v>2014</v>
      </c>
      <c r="C1661" s="142">
        <v>8300</v>
      </c>
      <c r="D1661" s="445">
        <v>8</v>
      </c>
      <c r="E1661" s="445">
        <v>5000</v>
      </c>
      <c r="F1661" s="445">
        <v>5100</v>
      </c>
      <c r="G1661" s="445">
        <v>512</v>
      </c>
      <c r="H1661" s="445">
        <v>10</v>
      </c>
      <c r="I1661" s="406" t="s">
        <v>930</v>
      </c>
      <c r="J1661" s="70">
        <v>0</v>
      </c>
      <c r="K1661" s="70">
        <v>0</v>
      </c>
      <c r="L1661" s="407">
        <f t="shared" si="588"/>
        <v>0</v>
      </c>
      <c r="M1661" s="70">
        <v>0</v>
      </c>
      <c r="N1661" s="70">
        <v>0</v>
      </c>
      <c r="O1661" s="407">
        <f t="shared" si="589"/>
        <v>0</v>
      </c>
      <c r="P1661" s="407">
        <f t="shared" si="590"/>
        <v>0</v>
      </c>
      <c r="Q1661" s="72" t="s">
        <v>54</v>
      </c>
      <c r="R1661" s="71"/>
      <c r="S1661" s="72"/>
      <c r="T1661" s="128" t="s">
        <v>229</v>
      </c>
      <c r="U1661" s="125"/>
    </row>
    <row r="1662" spans="1:21" s="45" customFormat="1">
      <c r="A1662" s="76"/>
      <c r="B1662" s="445">
        <v>2014</v>
      </c>
      <c r="C1662" s="142">
        <v>8300</v>
      </c>
      <c r="D1662" s="445">
        <v>8</v>
      </c>
      <c r="E1662" s="445">
        <v>5000</v>
      </c>
      <c r="F1662" s="445">
        <v>5100</v>
      </c>
      <c r="G1662" s="445">
        <v>512</v>
      </c>
      <c r="H1662" s="445">
        <v>11</v>
      </c>
      <c r="I1662" s="406" t="s">
        <v>931</v>
      </c>
      <c r="J1662" s="70">
        <v>0</v>
      </c>
      <c r="K1662" s="70">
        <v>0</v>
      </c>
      <c r="L1662" s="407">
        <f t="shared" si="588"/>
        <v>0</v>
      </c>
      <c r="M1662" s="70">
        <v>0</v>
      </c>
      <c r="N1662" s="70">
        <v>0</v>
      </c>
      <c r="O1662" s="407">
        <f t="shared" si="589"/>
        <v>0</v>
      </c>
      <c r="P1662" s="407">
        <f t="shared" si="590"/>
        <v>0</v>
      </c>
      <c r="Q1662" s="72" t="s">
        <v>54</v>
      </c>
      <c r="R1662" s="71"/>
      <c r="S1662" s="72"/>
      <c r="T1662" s="128" t="s">
        <v>229</v>
      </c>
      <c r="U1662" s="125"/>
    </row>
    <row r="1663" spans="1:21" s="45" customFormat="1">
      <c r="A1663" s="76"/>
      <c r="B1663" s="445">
        <v>2014</v>
      </c>
      <c r="C1663" s="142">
        <v>8300</v>
      </c>
      <c r="D1663" s="445">
        <v>8</v>
      </c>
      <c r="E1663" s="445">
        <v>5000</v>
      </c>
      <c r="F1663" s="445">
        <v>5100</v>
      </c>
      <c r="G1663" s="445">
        <v>512</v>
      </c>
      <c r="H1663" s="445">
        <v>12</v>
      </c>
      <c r="I1663" s="406" t="s">
        <v>932</v>
      </c>
      <c r="J1663" s="70">
        <v>0</v>
      </c>
      <c r="K1663" s="70">
        <v>0</v>
      </c>
      <c r="L1663" s="407">
        <f t="shared" si="588"/>
        <v>0</v>
      </c>
      <c r="M1663" s="70">
        <v>0</v>
      </c>
      <c r="N1663" s="70">
        <v>0</v>
      </c>
      <c r="O1663" s="407">
        <f t="shared" si="589"/>
        <v>0</v>
      </c>
      <c r="P1663" s="407">
        <f t="shared" si="590"/>
        <v>0</v>
      </c>
      <c r="Q1663" s="72" t="s">
        <v>54</v>
      </c>
      <c r="R1663" s="71"/>
      <c r="S1663" s="72"/>
      <c r="T1663" s="128" t="s">
        <v>229</v>
      </c>
      <c r="U1663" s="125"/>
    </row>
    <row r="1664" spans="1:21" s="45" customFormat="1">
      <c r="A1664" s="76"/>
      <c r="B1664" s="445">
        <v>2014</v>
      </c>
      <c r="C1664" s="142">
        <v>8300</v>
      </c>
      <c r="D1664" s="445">
        <v>8</v>
      </c>
      <c r="E1664" s="445">
        <v>5000</v>
      </c>
      <c r="F1664" s="445">
        <v>5100</v>
      </c>
      <c r="G1664" s="445">
        <v>512</v>
      </c>
      <c r="H1664" s="445">
        <v>13</v>
      </c>
      <c r="I1664" s="406" t="s">
        <v>161</v>
      </c>
      <c r="J1664" s="70">
        <v>0</v>
      </c>
      <c r="K1664" s="70">
        <v>0</v>
      </c>
      <c r="L1664" s="407">
        <f t="shared" si="588"/>
        <v>0</v>
      </c>
      <c r="M1664" s="70">
        <v>0</v>
      </c>
      <c r="N1664" s="70">
        <v>0</v>
      </c>
      <c r="O1664" s="407">
        <f t="shared" si="589"/>
        <v>0</v>
      </c>
      <c r="P1664" s="407">
        <f t="shared" si="590"/>
        <v>0</v>
      </c>
      <c r="Q1664" s="72" t="s">
        <v>54</v>
      </c>
      <c r="R1664" s="71"/>
      <c r="S1664" s="72"/>
      <c r="T1664" s="128" t="s">
        <v>229</v>
      </c>
      <c r="U1664" s="125"/>
    </row>
    <row r="1665" spans="1:21" s="45" customFormat="1">
      <c r="A1665" s="76"/>
      <c r="B1665" s="445">
        <v>2014</v>
      </c>
      <c r="C1665" s="142">
        <v>8300</v>
      </c>
      <c r="D1665" s="445">
        <v>8</v>
      </c>
      <c r="E1665" s="445">
        <v>5000</v>
      </c>
      <c r="F1665" s="445">
        <v>5100</v>
      </c>
      <c r="G1665" s="445">
        <v>512</v>
      </c>
      <c r="H1665" s="445">
        <v>14</v>
      </c>
      <c r="I1665" s="406" t="s">
        <v>933</v>
      </c>
      <c r="J1665" s="70">
        <v>0</v>
      </c>
      <c r="K1665" s="70">
        <v>0</v>
      </c>
      <c r="L1665" s="407">
        <f t="shared" si="588"/>
        <v>0</v>
      </c>
      <c r="M1665" s="70">
        <v>0</v>
      </c>
      <c r="N1665" s="70">
        <v>0</v>
      </c>
      <c r="O1665" s="407">
        <f t="shared" si="589"/>
        <v>0</v>
      </c>
      <c r="P1665" s="407">
        <f t="shared" si="590"/>
        <v>0</v>
      </c>
      <c r="Q1665" s="72" t="s">
        <v>54</v>
      </c>
      <c r="R1665" s="71"/>
      <c r="S1665" s="72"/>
      <c r="T1665" s="128" t="s">
        <v>229</v>
      </c>
      <c r="U1665" s="125"/>
    </row>
    <row r="1666" spans="1:21" s="45" customFormat="1">
      <c r="A1666" s="76"/>
      <c r="B1666" s="445">
        <v>2014</v>
      </c>
      <c r="C1666" s="142">
        <v>8300</v>
      </c>
      <c r="D1666" s="445">
        <v>8</v>
      </c>
      <c r="E1666" s="445">
        <v>5000</v>
      </c>
      <c r="F1666" s="445">
        <v>5100</v>
      </c>
      <c r="G1666" s="445">
        <v>512</v>
      </c>
      <c r="H1666" s="445">
        <v>15</v>
      </c>
      <c r="I1666" s="406" t="s">
        <v>934</v>
      </c>
      <c r="J1666" s="70">
        <v>0</v>
      </c>
      <c r="K1666" s="70">
        <v>0</v>
      </c>
      <c r="L1666" s="407">
        <f t="shared" si="588"/>
        <v>0</v>
      </c>
      <c r="M1666" s="70">
        <v>0</v>
      </c>
      <c r="N1666" s="70">
        <v>0</v>
      </c>
      <c r="O1666" s="407">
        <f t="shared" si="589"/>
        <v>0</v>
      </c>
      <c r="P1666" s="407">
        <f t="shared" si="590"/>
        <v>0</v>
      </c>
      <c r="Q1666" s="72" t="s">
        <v>54</v>
      </c>
      <c r="R1666" s="71"/>
      <c r="S1666" s="72"/>
      <c r="T1666" s="128" t="s">
        <v>229</v>
      </c>
      <c r="U1666" s="125"/>
    </row>
    <row r="1667" spans="1:21" s="108" customFormat="1">
      <c r="A1667" s="109"/>
      <c r="B1667" s="100">
        <v>2014</v>
      </c>
      <c r="C1667" s="245">
        <v>8300</v>
      </c>
      <c r="D1667" s="100">
        <v>8</v>
      </c>
      <c r="E1667" s="100">
        <v>5000</v>
      </c>
      <c r="F1667" s="100">
        <v>5100</v>
      </c>
      <c r="G1667" s="100">
        <v>515</v>
      </c>
      <c r="H1667" s="100"/>
      <c r="I1667" s="233" t="s">
        <v>168</v>
      </c>
      <c r="J1667" s="171">
        <f>SUM(J1668:J1694)</f>
        <v>0</v>
      </c>
      <c r="K1667" s="171">
        <f t="shared" ref="K1667:P1667" si="591">SUM(K1668:K1694)</f>
        <v>0</v>
      </c>
      <c r="L1667" s="171">
        <f t="shared" si="591"/>
        <v>0</v>
      </c>
      <c r="M1667" s="171">
        <f t="shared" si="591"/>
        <v>0</v>
      </c>
      <c r="N1667" s="171">
        <f t="shared" si="591"/>
        <v>0</v>
      </c>
      <c r="O1667" s="171">
        <f t="shared" si="591"/>
        <v>0</v>
      </c>
      <c r="P1667" s="171">
        <f t="shared" si="591"/>
        <v>0</v>
      </c>
      <c r="Q1667" s="171"/>
      <c r="R1667" s="405"/>
      <c r="S1667" s="171"/>
      <c r="T1667" s="63"/>
      <c r="U1667" s="109"/>
    </row>
    <row r="1668" spans="1:21" s="45" customFormat="1">
      <c r="A1668" s="76"/>
      <c r="B1668" s="445">
        <v>2014</v>
      </c>
      <c r="C1668" s="142">
        <v>8300</v>
      </c>
      <c r="D1668" s="445">
        <v>8</v>
      </c>
      <c r="E1668" s="445">
        <v>5000</v>
      </c>
      <c r="F1668" s="445">
        <v>5100</v>
      </c>
      <c r="G1668" s="445">
        <v>515</v>
      </c>
      <c r="H1668" s="445">
        <v>1</v>
      </c>
      <c r="I1668" s="460" t="s">
        <v>530</v>
      </c>
      <c r="J1668" s="70">
        <v>0</v>
      </c>
      <c r="K1668" s="70">
        <v>0</v>
      </c>
      <c r="L1668" s="407">
        <f t="shared" ref="L1668:L1694" si="592">J1668+K1668</f>
        <v>0</v>
      </c>
      <c r="M1668" s="70">
        <v>0</v>
      </c>
      <c r="N1668" s="70">
        <v>0</v>
      </c>
      <c r="O1668" s="407">
        <f t="shared" ref="O1668:O1694" si="593">+M1668+N1668</f>
        <v>0</v>
      </c>
      <c r="P1668" s="407">
        <f t="shared" ref="P1668:P1694" si="594">+L1668+O1668</f>
        <v>0</v>
      </c>
      <c r="Q1668" s="72" t="s">
        <v>54</v>
      </c>
      <c r="R1668" s="71"/>
      <c r="S1668" s="72"/>
      <c r="T1668" s="128" t="s">
        <v>229</v>
      </c>
      <c r="U1668" s="76"/>
    </row>
    <row r="1669" spans="1:21" s="45" customFormat="1">
      <c r="A1669" s="76"/>
      <c r="B1669" s="445">
        <v>2014</v>
      </c>
      <c r="C1669" s="142">
        <v>8300</v>
      </c>
      <c r="D1669" s="445">
        <v>8</v>
      </c>
      <c r="E1669" s="445">
        <v>5000</v>
      </c>
      <c r="F1669" s="445">
        <v>5100</v>
      </c>
      <c r="G1669" s="445">
        <v>515</v>
      </c>
      <c r="H1669" s="445">
        <v>2</v>
      </c>
      <c r="I1669" s="460" t="s">
        <v>935</v>
      </c>
      <c r="J1669" s="70">
        <v>0</v>
      </c>
      <c r="K1669" s="70">
        <v>0</v>
      </c>
      <c r="L1669" s="407">
        <f t="shared" si="592"/>
        <v>0</v>
      </c>
      <c r="M1669" s="70">
        <v>0</v>
      </c>
      <c r="N1669" s="70">
        <v>0</v>
      </c>
      <c r="O1669" s="407">
        <f t="shared" si="593"/>
        <v>0</v>
      </c>
      <c r="P1669" s="407">
        <f t="shared" si="594"/>
        <v>0</v>
      </c>
      <c r="Q1669" s="72" t="s">
        <v>54</v>
      </c>
      <c r="R1669" s="71"/>
      <c r="S1669" s="72"/>
      <c r="T1669" s="128" t="s">
        <v>229</v>
      </c>
      <c r="U1669" s="76"/>
    </row>
    <row r="1670" spans="1:21" s="45" customFormat="1">
      <c r="A1670" s="76"/>
      <c r="B1670" s="445">
        <v>2014</v>
      </c>
      <c r="C1670" s="142">
        <v>8300</v>
      </c>
      <c r="D1670" s="445">
        <v>8</v>
      </c>
      <c r="E1670" s="445">
        <v>5000</v>
      </c>
      <c r="F1670" s="445">
        <v>5100</v>
      </c>
      <c r="G1670" s="445">
        <v>515</v>
      </c>
      <c r="H1670" s="445">
        <v>3</v>
      </c>
      <c r="I1670" s="460" t="s">
        <v>171</v>
      </c>
      <c r="J1670" s="70">
        <v>0</v>
      </c>
      <c r="K1670" s="70">
        <v>0</v>
      </c>
      <c r="L1670" s="407">
        <f t="shared" si="592"/>
        <v>0</v>
      </c>
      <c r="M1670" s="70">
        <v>0</v>
      </c>
      <c r="N1670" s="70">
        <v>0</v>
      </c>
      <c r="O1670" s="407">
        <f t="shared" si="593"/>
        <v>0</v>
      </c>
      <c r="P1670" s="407">
        <f t="shared" si="594"/>
        <v>0</v>
      </c>
      <c r="Q1670" s="72" t="s">
        <v>54</v>
      </c>
      <c r="R1670" s="71"/>
      <c r="S1670" s="72"/>
      <c r="T1670" s="128" t="s">
        <v>229</v>
      </c>
      <c r="U1670" s="76"/>
    </row>
    <row r="1671" spans="1:21" s="45" customFormat="1">
      <c r="A1671" s="76"/>
      <c r="B1671" s="445">
        <v>2014</v>
      </c>
      <c r="C1671" s="142">
        <v>8300</v>
      </c>
      <c r="D1671" s="445">
        <v>8</v>
      </c>
      <c r="E1671" s="445">
        <v>5000</v>
      </c>
      <c r="F1671" s="445">
        <v>5100</v>
      </c>
      <c r="G1671" s="445">
        <v>515</v>
      </c>
      <c r="H1671" s="445">
        <v>4</v>
      </c>
      <c r="I1671" s="460" t="s">
        <v>936</v>
      </c>
      <c r="J1671" s="70">
        <v>0</v>
      </c>
      <c r="K1671" s="70">
        <v>0</v>
      </c>
      <c r="L1671" s="407">
        <f t="shared" si="592"/>
        <v>0</v>
      </c>
      <c r="M1671" s="70">
        <v>0</v>
      </c>
      <c r="N1671" s="70">
        <v>0</v>
      </c>
      <c r="O1671" s="407">
        <f t="shared" si="593"/>
        <v>0</v>
      </c>
      <c r="P1671" s="407">
        <f t="shared" si="594"/>
        <v>0</v>
      </c>
      <c r="Q1671" s="72" t="s">
        <v>54</v>
      </c>
      <c r="R1671" s="71"/>
      <c r="S1671" s="72"/>
      <c r="T1671" s="128" t="s">
        <v>229</v>
      </c>
      <c r="U1671" s="76"/>
    </row>
    <row r="1672" spans="1:21" s="45" customFormat="1">
      <c r="A1672" s="76"/>
      <c r="B1672" s="445">
        <v>2014</v>
      </c>
      <c r="C1672" s="142">
        <v>8300</v>
      </c>
      <c r="D1672" s="445">
        <v>8</v>
      </c>
      <c r="E1672" s="445">
        <v>5000</v>
      </c>
      <c r="F1672" s="445">
        <v>5100</v>
      </c>
      <c r="G1672" s="445">
        <v>515</v>
      </c>
      <c r="H1672" s="445">
        <v>5</v>
      </c>
      <c r="I1672" s="460" t="s">
        <v>174</v>
      </c>
      <c r="J1672" s="70">
        <v>0</v>
      </c>
      <c r="K1672" s="70">
        <v>0</v>
      </c>
      <c r="L1672" s="407">
        <f t="shared" si="592"/>
        <v>0</v>
      </c>
      <c r="M1672" s="70">
        <v>0</v>
      </c>
      <c r="N1672" s="70">
        <v>0</v>
      </c>
      <c r="O1672" s="407">
        <f t="shared" si="593"/>
        <v>0</v>
      </c>
      <c r="P1672" s="407">
        <f t="shared" si="594"/>
        <v>0</v>
      </c>
      <c r="Q1672" s="72" t="s">
        <v>54</v>
      </c>
      <c r="R1672" s="71"/>
      <c r="S1672" s="72"/>
      <c r="T1672" s="128" t="s">
        <v>229</v>
      </c>
      <c r="U1672" s="76"/>
    </row>
    <row r="1673" spans="1:21" s="45" customFormat="1">
      <c r="A1673" s="76"/>
      <c r="B1673" s="445">
        <v>2014</v>
      </c>
      <c r="C1673" s="142">
        <v>8300</v>
      </c>
      <c r="D1673" s="445">
        <v>8</v>
      </c>
      <c r="E1673" s="445">
        <v>5000</v>
      </c>
      <c r="F1673" s="445">
        <v>5100</v>
      </c>
      <c r="G1673" s="445">
        <v>515</v>
      </c>
      <c r="H1673" s="445">
        <v>6</v>
      </c>
      <c r="I1673" s="460" t="s">
        <v>937</v>
      </c>
      <c r="J1673" s="70">
        <v>0</v>
      </c>
      <c r="K1673" s="70">
        <v>0</v>
      </c>
      <c r="L1673" s="407">
        <f t="shared" si="592"/>
        <v>0</v>
      </c>
      <c r="M1673" s="70">
        <v>0</v>
      </c>
      <c r="N1673" s="70">
        <v>0</v>
      </c>
      <c r="O1673" s="407">
        <f t="shared" si="593"/>
        <v>0</v>
      </c>
      <c r="P1673" s="407">
        <f t="shared" si="594"/>
        <v>0</v>
      </c>
      <c r="Q1673" s="72" t="s">
        <v>54</v>
      </c>
      <c r="R1673" s="71"/>
      <c r="S1673" s="72"/>
      <c r="T1673" s="128" t="s">
        <v>229</v>
      </c>
      <c r="U1673" s="76"/>
    </row>
    <row r="1674" spans="1:21" s="45" customFormat="1">
      <c r="A1674" s="76"/>
      <c r="B1674" s="445">
        <v>2014</v>
      </c>
      <c r="C1674" s="142">
        <v>8300</v>
      </c>
      <c r="D1674" s="445">
        <v>8</v>
      </c>
      <c r="E1674" s="445">
        <v>5000</v>
      </c>
      <c r="F1674" s="445">
        <v>5100</v>
      </c>
      <c r="G1674" s="445">
        <v>515</v>
      </c>
      <c r="H1674" s="445">
        <v>7</v>
      </c>
      <c r="I1674" s="406" t="s">
        <v>176</v>
      </c>
      <c r="J1674" s="70">
        <v>0</v>
      </c>
      <c r="K1674" s="70">
        <v>0</v>
      </c>
      <c r="L1674" s="407">
        <f t="shared" si="592"/>
        <v>0</v>
      </c>
      <c r="M1674" s="70">
        <v>0</v>
      </c>
      <c r="N1674" s="70">
        <v>0</v>
      </c>
      <c r="O1674" s="407">
        <f t="shared" si="593"/>
        <v>0</v>
      </c>
      <c r="P1674" s="407">
        <f t="shared" si="594"/>
        <v>0</v>
      </c>
      <c r="Q1674" s="72" t="s">
        <v>54</v>
      </c>
      <c r="R1674" s="71"/>
      <c r="S1674" s="72"/>
      <c r="T1674" s="128" t="s">
        <v>229</v>
      </c>
      <c r="U1674" s="76"/>
    </row>
    <row r="1675" spans="1:21" s="45" customFormat="1">
      <c r="A1675" s="76"/>
      <c r="B1675" s="445">
        <v>2014</v>
      </c>
      <c r="C1675" s="142">
        <v>8300</v>
      </c>
      <c r="D1675" s="445">
        <v>8</v>
      </c>
      <c r="E1675" s="445">
        <v>5000</v>
      </c>
      <c r="F1675" s="445">
        <v>5100</v>
      </c>
      <c r="G1675" s="445">
        <v>515</v>
      </c>
      <c r="H1675" s="445">
        <v>8</v>
      </c>
      <c r="I1675" s="460" t="s">
        <v>837</v>
      </c>
      <c r="J1675" s="70">
        <v>0</v>
      </c>
      <c r="K1675" s="70">
        <v>0</v>
      </c>
      <c r="L1675" s="407">
        <f t="shared" si="592"/>
        <v>0</v>
      </c>
      <c r="M1675" s="70">
        <v>0</v>
      </c>
      <c r="N1675" s="70">
        <v>0</v>
      </c>
      <c r="O1675" s="407">
        <f t="shared" si="593"/>
        <v>0</v>
      </c>
      <c r="P1675" s="407">
        <f t="shared" si="594"/>
        <v>0</v>
      </c>
      <c r="Q1675" s="72" t="s">
        <v>54</v>
      </c>
      <c r="R1675" s="71"/>
      <c r="S1675" s="72"/>
      <c r="T1675" s="128" t="s">
        <v>229</v>
      </c>
      <c r="U1675" s="76"/>
    </row>
    <row r="1676" spans="1:21" s="45" customFormat="1">
      <c r="A1676" s="76"/>
      <c r="B1676" s="445">
        <v>2014</v>
      </c>
      <c r="C1676" s="142">
        <v>8300</v>
      </c>
      <c r="D1676" s="445">
        <v>8</v>
      </c>
      <c r="E1676" s="445">
        <v>5000</v>
      </c>
      <c r="F1676" s="445">
        <v>5100</v>
      </c>
      <c r="G1676" s="445">
        <v>515</v>
      </c>
      <c r="H1676" s="445">
        <v>9</v>
      </c>
      <c r="I1676" s="460" t="s">
        <v>938</v>
      </c>
      <c r="J1676" s="70">
        <v>0</v>
      </c>
      <c r="K1676" s="70">
        <v>0</v>
      </c>
      <c r="L1676" s="407">
        <f t="shared" si="592"/>
        <v>0</v>
      </c>
      <c r="M1676" s="70">
        <v>0</v>
      </c>
      <c r="N1676" s="70">
        <v>0</v>
      </c>
      <c r="O1676" s="407">
        <f t="shared" si="593"/>
        <v>0</v>
      </c>
      <c r="P1676" s="407">
        <f t="shared" si="594"/>
        <v>0</v>
      </c>
      <c r="Q1676" s="72" t="s">
        <v>54</v>
      </c>
      <c r="R1676" s="71"/>
      <c r="S1676" s="72"/>
      <c r="T1676" s="128" t="s">
        <v>229</v>
      </c>
      <c r="U1676" s="76"/>
    </row>
    <row r="1677" spans="1:21" s="45" customFormat="1">
      <c r="A1677" s="76"/>
      <c r="B1677" s="445">
        <v>2014</v>
      </c>
      <c r="C1677" s="142">
        <v>8300</v>
      </c>
      <c r="D1677" s="445">
        <v>8</v>
      </c>
      <c r="E1677" s="445">
        <v>5000</v>
      </c>
      <c r="F1677" s="445">
        <v>5100</v>
      </c>
      <c r="G1677" s="445">
        <v>515</v>
      </c>
      <c r="H1677" s="445">
        <v>10</v>
      </c>
      <c r="I1677" s="460" t="s">
        <v>939</v>
      </c>
      <c r="J1677" s="70">
        <v>0</v>
      </c>
      <c r="K1677" s="70">
        <v>0</v>
      </c>
      <c r="L1677" s="407">
        <f t="shared" si="592"/>
        <v>0</v>
      </c>
      <c r="M1677" s="70">
        <v>0</v>
      </c>
      <c r="N1677" s="70">
        <v>0</v>
      </c>
      <c r="O1677" s="407">
        <f t="shared" si="593"/>
        <v>0</v>
      </c>
      <c r="P1677" s="407">
        <f t="shared" si="594"/>
        <v>0</v>
      </c>
      <c r="Q1677" s="72" t="s">
        <v>54</v>
      </c>
      <c r="R1677" s="71"/>
      <c r="S1677" s="72"/>
      <c r="T1677" s="128" t="s">
        <v>229</v>
      </c>
      <c r="U1677" s="76"/>
    </row>
    <row r="1678" spans="1:21" s="45" customFormat="1">
      <c r="A1678" s="76"/>
      <c r="B1678" s="308">
        <v>2014</v>
      </c>
      <c r="C1678" s="145">
        <v>8300</v>
      </c>
      <c r="D1678" s="308">
        <v>8</v>
      </c>
      <c r="E1678" s="308">
        <v>5000</v>
      </c>
      <c r="F1678" s="308">
        <v>5100</v>
      </c>
      <c r="G1678" s="308">
        <v>515</v>
      </c>
      <c r="H1678" s="308">
        <v>11</v>
      </c>
      <c r="I1678" s="460" t="s">
        <v>173</v>
      </c>
      <c r="J1678" s="70">
        <v>0</v>
      </c>
      <c r="K1678" s="70">
        <v>0</v>
      </c>
      <c r="L1678" s="407">
        <f t="shared" si="592"/>
        <v>0</v>
      </c>
      <c r="M1678" s="70">
        <v>0</v>
      </c>
      <c r="N1678" s="70">
        <v>0</v>
      </c>
      <c r="O1678" s="407">
        <f t="shared" si="593"/>
        <v>0</v>
      </c>
      <c r="P1678" s="407">
        <f t="shared" si="594"/>
        <v>0</v>
      </c>
      <c r="Q1678" s="72" t="s">
        <v>54</v>
      </c>
      <c r="R1678" s="414"/>
      <c r="S1678" s="415"/>
      <c r="T1678" s="128" t="s">
        <v>229</v>
      </c>
      <c r="U1678" s="76"/>
    </row>
    <row r="1679" spans="1:21" s="45" customFormat="1">
      <c r="A1679" s="76"/>
      <c r="B1679" s="308">
        <v>2014</v>
      </c>
      <c r="C1679" s="145">
        <v>8300</v>
      </c>
      <c r="D1679" s="308">
        <v>8</v>
      </c>
      <c r="E1679" s="308">
        <v>5000</v>
      </c>
      <c r="F1679" s="308">
        <v>5100</v>
      </c>
      <c r="G1679" s="308">
        <v>515</v>
      </c>
      <c r="H1679" s="308">
        <v>12</v>
      </c>
      <c r="I1679" s="460" t="s">
        <v>178</v>
      </c>
      <c r="J1679" s="70">
        <v>0</v>
      </c>
      <c r="K1679" s="70">
        <v>0</v>
      </c>
      <c r="L1679" s="407">
        <f t="shared" si="592"/>
        <v>0</v>
      </c>
      <c r="M1679" s="70">
        <v>0</v>
      </c>
      <c r="N1679" s="70">
        <v>0</v>
      </c>
      <c r="O1679" s="407">
        <f t="shared" si="593"/>
        <v>0</v>
      </c>
      <c r="P1679" s="407">
        <f t="shared" si="594"/>
        <v>0</v>
      </c>
      <c r="Q1679" s="72" t="s">
        <v>54</v>
      </c>
      <c r="R1679" s="414"/>
      <c r="S1679" s="415"/>
      <c r="T1679" s="128" t="s">
        <v>229</v>
      </c>
      <c r="U1679" s="76"/>
    </row>
    <row r="1680" spans="1:21" s="45" customFormat="1">
      <c r="A1680" s="76"/>
      <c r="B1680" s="308">
        <v>2014</v>
      </c>
      <c r="C1680" s="145">
        <v>8300</v>
      </c>
      <c r="D1680" s="308">
        <v>8</v>
      </c>
      <c r="E1680" s="308">
        <v>5000</v>
      </c>
      <c r="F1680" s="308">
        <v>5100</v>
      </c>
      <c r="G1680" s="308">
        <v>515</v>
      </c>
      <c r="H1680" s="308">
        <v>13</v>
      </c>
      <c r="I1680" s="532" t="s">
        <v>940</v>
      </c>
      <c r="J1680" s="70">
        <v>0</v>
      </c>
      <c r="K1680" s="70">
        <v>0</v>
      </c>
      <c r="L1680" s="407">
        <f t="shared" si="592"/>
        <v>0</v>
      </c>
      <c r="M1680" s="70">
        <v>0</v>
      </c>
      <c r="N1680" s="70">
        <v>0</v>
      </c>
      <c r="O1680" s="407">
        <f t="shared" si="593"/>
        <v>0</v>
      </c>
      <c r="P1680" s="407">
        <f t="shared" si="594"/>
        <v>0</v>
      </c>
      <c r="Q1680" s="72" t="s">
        <v>54</v>
      </c>
      <c r="R1680" s="414"/>
      <c r="S1680" s="415"/>
      <c r="T1680" s="128" t="s">
        <v>229</v>
      </c>
      <c r="U1680" s="76"/>
    </row>
    <row r="1681" spans="1:21" s="45" customFormat="1">
      <c r="A1681" s="76"/>
      <c r="B1681" s="308">
        <v>2014</v>
      </c>
      <c r="C1681" s="145">
        <v>8300</v>
      </c>
      <c r="D1681" s="308">
        <v>8</v>
      </c>
      <c r="E1681" s="308">
        <v>5000</v>
      </c>
      <c r="F1681" s="308">
        <v>5100</v>
      </c>
      <c r="G1681" s="308">
        <v>515</v>
      </c>
      <c r="H1681" s="308">
        <v>14</v>
      </c>
      <c r="I1681" s="460" t="s">
        <v>941</v>
      </c>
      <c r="J1681" s="70">
        <v>0</v>
      </c>
      <c r="K1681" s="70">
        <v>0</v>
      </c>
      <c r="L1681" s="407">
        <f t="shared" si="592"/>
        <v>0</v>
      </c>
      <c r="M1681" s="70">
        <v>0</v>
      </c>
      <c r="N1681" s="70">
        <v>0</v>
      </c>
      <c r="O1681" s="407">
        <f t="shared" si="593"/>
        <v>0</v>
      </c>
      <c r="P1681" s="407">
        <f t="shared" si="594"/>
        <v>0</v>
      </c>
      <c r="Q1681" s="72" t="s">
        <v>54</v>
      </c>
      <c r="R1681" s="71"/>
      <c r="S1681" s="72"/>
      <c r="T1681" s="128" t="s">
        <v>229</v>
      </c>
      <c r="U1681" s="76"/>
    </row>
    <row r="1682" spans="1:21" s="45" customFormat="1">
      <c r="A1682" s="76"/>
      <c r="B1682" s="308">
        <v>2014</v>
      </c>
      <c r="C1682" s="145">
        <v>8300</v>
      </c>
      <c r="D1682" s="308">
        <v>8</v>
      </c>
      <c r="E1682" s="308">
        <v>5000</v>
      </c>
      <c r="F1682" s="308">
        <v>5100</v>
      </c>
      <c r="G1682" s="308">
        <v>515</v>
      </c>
      <c r="H1682" s="308">
        <v>15</v>
      </c>
      <c r="I1682" s="460" t="s">
        <v>942</v>
      </c>
      <c r="J1682" s="70">
        <v>0</v>
      </c>
      <c r="K1682" s="70">
        <v>0</v>
      </c>
      <c r="L1682" s="407">
        <f t="shared" si="592"/>
        <v>0</v>
      </c>
      <c r="M1682" s="70">
        <v>0</v>
      </c>
      <c r="N1682" s="70">
        <v>0</v>
      </c>
      <c r="O1682" s="407">
        <f t="shared" si="593"/>
        <v>0</v>
      </c>
      <c r="P1682" s="407">
        <f t="shared" si="594"/>
        <v>0</v>
      </c>
      <c r="Q1682" s="72" t="s">
        <v>54</v>
      </c>
      <c r="R1682" s="71"/>
      <c r="S1682" s="72"/>
      <c r="T1682" s="128" t="s">
        <v>229</v>
      </c>
      <c r="U1682" s="76"/>
    </row>
    <row r="1683" spans="1:21" s="45" customFormat="1">
      <c r="A1683" s="76"/>
      <c r="B1683" s="308">
        <v>2014</v>
      </c>
      <c r="C1683" s="145">
        <v>8300</v>
      </c>
      <c r="D1683" s="308">
        <v>8</v>
      </c>
      <c r="E1683" s="308">
        <v>5000</v>
      </c>
      <c r="F1683" s="308">
        <v>5100</v>
      </c>
      <c r="G1683" s="308">
        <v>515</v>
      </c>
      <c r="H1683" s="308">
        <v>16</v>
      </c>
      <c r="I1683" s="504" t="s">
        <v>943</v>
      </c>
      <c r="J1683" s="70">
        <v>0</v>
      </c>
      <c r="K1683" s="70">
        <v>0</v>
      </c>
      <c r="L1683" s="407">
        <f t="shared" si="592"/>
        <v>0</v>
      </c>
      <c r="M1683" s="70">
        <v>0</v>
      </c>
      <c r="N1683" s="70">
        <v>0</v>
      </c>
      <c r="O1683" s="407">
        <f t="shared" si="593"/>
        <v>0</v>
      </c>
      <c r="P1683" s="407">
        <f t="shared" si="594"/>
        <v>0</v>
      </c>
      <c r="Q1683" s="72" t="s">
        <v>54</v>
      </c>
      <c r="R1683" s="71"/>
      <c r="S1683" s="72"/>
      <c r="T1683" s="128" t="s">
        <v>229</v>
      </c>
      <c r="U1683" s="76"/>
    </row>
    <row r="1684" spans="1:21" s="45" customFormat="1">
      <c r="A1684" s="76"/>
      <c r="B1684" s="308">
        <v>2014</v>
      </c>
      <c r="C1684" s="145">
        <v>8300</v>
      </c>
      <c r="D1684" s="308">
        <v>8</v>
      </c>
      <c r="E1684" s="308">
        <v>5000</v>
      </c>
      <c r="F1684" s="308">
        <v>5100</v>
      </c>
      <c r="G1684" s="308">
        <v>515</v>
      </c>
      <c r="H1684" s="308">
        <v>17</v>
      </c>
      <c r="I1684" s="504" t="s">
        <v>533</v>
      </c>
      <c r="J1684" s="70">
        <v>0</v>
      </c>
      <c r="K1684" s="70">
        <v>0</v>
      </c>
      <c r="L1684" s="407">
        <f t="shared" si="592"/>
        <v>0</v>
      </c>
      <c r="M1684" s="70">
        <v>0</v>
      </c>
      <c r="N1684" s="70">
        <v>0</v>
      </c>
      <c r="O1684" s="407">
        <f t="shared" si="593"/>
        <v>0</v>
      </c>
      <c r="P1684" s="407">
        <f t="shared" si="594"/>
        <v>0</v>
      </c>
      <c r="Q1684" s="72" t="s">
        <v>54</v>
      </c>
      <c r="R1684" s="71"/>
      <c r="S1684" s="72"/>
      <c r="T1684" s="128" t="s">
        <v>229</v>
      </c>
      <c r="U1684" s="76"/>
    </row>
    <row r="1685" spans="1:21" s="45" customFormat="1">
      <c r="A1685" s="76"/>
      <c r="B1685" s="308">
        <v>2014</v>
      </c>
      <c r="C1685" s="145">
        <v>8300</v>
      </c>
      <c r="D1685" s="308">
        <v>8</v>
      </c>
      <c r="E1685" s="308">
        <v>5000</v>
      </c>
      <c r="F1685" s="308">
        <v>5100</v>
      </c>
      <c r="G1685" s="308">
        <v>515</v>
      </c>
      <c r="H1685" s="308">
        <v>18</v>
      </c>
      <c r="I1685" s="504" t="s">
        <v>944</v>
      </c>
      <c r="J1685" s="70">
        <v>0</v>
      </c>
      <c r="K1685" s="70">
        <v>0</v>
      </c>
      <c r="L1685" s="407">
        <f t="shared" si="592"/>
        <v>0</v>
      </c>
      <c r="M1685" s="70">
        <v>0</v>
      </c>
      <c r="N1685" s="70">
        <v>0</v>
      </c>
      <c r="O1685" s="407">
        <f t="shared" si="593"/>
        <v>0</v>
      </c>
      <c r="P1685" s="407">
        <f t="shared" si="594"/>
        <v>0</v>
      </c>
      <c r="Q1685" s="72" t="s">
        <v>54</v>
      </c>
      <c r="R1685" s="71"/>
      <c r="S1685" s="72"/>
      <c r="T1685" s="128" t="s">
        <v>229</v>
      </c>
      <c r="U1685" s="76"/>
    </row>
    <row r="1686" spans="1:21" s="45" customFormat="1">
      <c r="A1686" s="76"/>
      <c r="B1686" s="308">
        <v>2014</v>
      </c>
      <c r="C1686" s="145">
        <v>8300</v>
      </c>
      <c r="D1686" s="308">
        <v>8</v>
      </c>
      <c r="E1686" s="308">
        <v>5000</v>
      </c>
      <c r="F1686" s="308">
        <v>5100</v>
      </c>
      <c r="G1686" s="308">
        <v>515</v>
      </c>
      <c r="H1686" s="308">
        <v>19</v>
      </c>
      <c r="I1686" s="504" t="s">
        <v>945</v>
      </c>
      <c r="J1686" s="70">
        <v>0</v>
      </c>
      <c r="K1686" s="70">
        <v>0</v>
      </c>
      <c r="L1686" s="407">
        <f t="shared" si="592"/>
        <v>0</v>
      </c>
      <c r="M1686" s="70">
        <v>0</v>
      </c>
      <c r="N1686" s="70">
        <v>0</v>
      </c>
      <c r="O1686" s="407">
        <f t="shared" si="593"/>
        <v>0</v>
      </c>
      <c r="P1686" s="407">
        <f t="shared" si="594"/>
        <v>0</v>
      </c>
      <c r="Q1686" s="72" t="s">
        <v>54</v>
      </c>
      <c r="R1686" s="71"/>
      <c r="S1686" s="72"/>
      <c r="T1686" s="128" t="s">
        <v>229</v>
      </c>
      <c r="U1686" s="76"/>
    </row>
    <row r="1687" spans="1:21" s="45" customFormat="1">
      <c r="A1687" s="76"/>
      <c r="B1687" s="308">
        <v>2014</v>
      </c>
      <c r="C1687" s="145">
        <v>8300</v>
      </c>
      <c r="D1687" s="308">
        <v>8</v>
      </c>
      <c r="E1687" s="308">
        <v>5000</v>
      </c>
      <c r="F1687" s="308">
        <v>5100</v>
      </c>
      <c r="G1687" s="308">
        <v>515</v>
      </c>
      <c r="H1687" s="308">
        <v>20</v>
      </c>
      <c r="I1687" s="504" t="s">
        <v>946</v>
      </c>
      <c r="J1687" s="70">
        <v>0</v>
      </c>
      <c r="K1687" s="70">
        <v>0</v>
      </c>
      <c r="L1687" s="407">
        <f t="shared" si="592"/>
        <v>0</v>
      </c>
      <c r="M1687" s="70">
        <v>0</v>
      </c>
      <c r="N1687" s="70">
        <v>0</v>
      </c>
      <c r="O1687" s="407">
        <f t="shared" si="593"/>
        <v>0</v>
      </c>
      <c r="P1687" s="407">
        <f t="shared" si="594"/>
        <v>0</v>
      </c>
      <c r="Q1687" s="72" t="s">
        <v>54</v>
      </c>
      <c r="R1687" s="71"/>
      <c r="S1687" s="72"/>
      <c r="T1687" s="128" t="s">
        <v>229</v>
      </c>
      <c r="U1687" s="76"/>
    </row>
    <row r="1688" spans="1:21" s="45" customFormat="1">
      <c r="A1688" s="76"/>
      <c r="B1688" s="308">
        <v>2014</v>
      </c>
      <c r="C1688" s="145">
        <v>8300</v>
      </c>
      <c r="D1688" s="308">
        <v>8</v>
      </c>
      <c r="E1688" s="308">
        <v>5000</v>
      </c>
      <c r="F1688" s="308">
        <v>5100</v>
      </c>
      <c r="G1688" s="308">
        <v>515</v>
      </c>
      <c r="H1688" s="308">
        <v>21</v>
      </c>
      <c r="I1688" s="406" t="s">
        <v>947</v>
      </c>
      <c r="J1688" s="70">
        <v>0</v>
      </c>
      <c r="K1688" s="70">
        <v>0</v>
      </c>
      <c r="L1688" s="407">
        <f t="shared" si="592"/>
        <v>0</v>
      </c>
      <c r="M1688" s="70">
        <v>0</v>
      </c>
      <c r="N1688" s="70">
        <v>0</v>
      </c>
      <c r="O1688" s="407">
        <f t="shared" si="593"/>
        <v>0</v>
      </c>
      <c r="P1688" s="407">
        <f t="shared" si="594"/>
        <v>0</v>
      </c>
      <c r="Q1688" s="72" t="s">
        <v>54</v>
      </c>
      <c r="R1688" s="71"/>
      <c r="S1688" s="72"/>
      <c r="T1688" s="128" t="s">
        <v>229</v>
      </c>
      <c r="U1688" s="76"/>
    </row>
    <row r="1689" spans="1:21" s="45" customFormat="1">
      <c r="A1689" s="76"/>
      <c r="B1689" s="308">
        <v>2014</v>
      </c>
      <c r="C1689" s="145">
        <v>8300</v>
      </c>
      <c r="D1689" s="308">
        <v>8</v>
      </c>
      <c r="E1689" s="308">
        <v>5000</v>
      </c>
      <c r="F1689" s="308">
        <v>5100</v>
      </c>
      <c r="G1689" s="308">
        <v>515</v>
      </c>
      <c r="H1689" s="308">
        <v>22</v>
      </c>
      <c r="I1689" s="504" t="s">
        <v>948</v>
      </c>
      <c r="J1689" s="70">
        <v>0</v>
      </c>
      <c r="K1689" s="70">
        <v>0</v>
      </c>
      <c r="L1689" s="407">
        <f t="shared" si="592"/>
        <v>0</v>
      </c>
      <c r="M1689" s="70">
        <v>0</v>
      </c>
      <c r="N1689" s="70">
        <v>0</v>
      </c>
      <c r="O1689" s="407">
        <f t="shared" si="593"/>
        <v>0</v>
      </c>
      <c r="P1689" s="407">
        <f t="shared" si="594"/>
        <v>0</v>
      </c>
      <c r="Q1689" s="72" t="s">
        <v>54</v>
      </c>
      <c r="R1689" s="71"/>
      <c r="S1689" s="72"/>
      <c r="T1689" s="128" t="s">
        <v>229</v>
      </c>
      <c r="U1689" s="76"/>
    </row>
    <row r="1690" spans="1:21" s="45" customFormat="1">
      <c r="A1690" s="76"/>
      <c r="B1690" s="308">
        <v>2014</v>
      </c>
      <c r="C1690" s="145">
        <v>8300</v>
      </c>
      <c r="D1690" s="308">
        <v>8</v>
      </c>
      <c r="E1690" s="308">
        <v>5000</v>
      </c>
      <c r="F1690" s="308">
        <v>5100</v>
      </c>
      <c r="G1690" s="308">
        <v>515</v>
      </c>
      <c r="H1690" s="308">
        <v>23</v>
      </c>
      <c r="I1690" s="460" t="s">
        <v>536</v>
      </c>
      <c r="J1690" s="70">
        <v>0</v>
      </c>
      <c r="K1690" s="70">
        <v>0</v>
      </c>
      <c r="L1690" s="407">
        <f t="shared" si="592"/>
        <v>0</v>
      </c>
      <c r="M1690" s="70">
        <v>0</v>
      </c>
      <c r="N1690" s="70">
        <v>0</v>
      </c>
      <c r="O1690" s="407">
        <f t="shared" si="593"/>
        <v>0</v>
      </c>
      <c r="P1690" s="407">
        <f t="shared" si="594"/>
        <v>0</v>
      </c>
      <c r="Q1690" s="72" t="s">
        <v>54</v>
      </c>
      <c r="R1690" s="459"/>
      <c r="S1690" s="72"/>
      <c r="T1690" s="128" t="s">
        <v>229</v>
      </c>
      <c r="U1690" s="188"/>
    </row>
    <row r="1691" spans="1:21" s="45" customFormat="1">
      <c r="A1691" s="76"/>
      <c r="B1691" s="308">
        <v>2014</v>
      </c>
      <c r="C1691" s="145">
        <v>8300</v>
      </c>
      <c r="D1691" s="308">
        <v>8</v>
      </c>
      <c r="E1691" s="308">
        <v>5000</v>
      </c>
      <c r="F1691" s="308">
        <v>5100</v>
      </c>
      <c r="G1691" s="308">
        <v>515</v>
      </c>
      <c r="H1691" s="308">
        <v>24</v>
      </c>
      <c r="I1691" s="512" t="s">
        <v>949</v>
      </c>
      <c r="J1691" s="70">
        <v>0</v>
      </c>
      <c r="K1691" s="70">
        <v>0</v>
      </c>
      <c r="L1691" s="407">
        <f t="shared" si="592"/>
        <v>0</v>
      </c>
      <c r="M1691" s="70">
        <v>0</v>
      </c>
      <c r="N1691" s="70">
        <v>0</v>
      </c>
      <c r="O1691" s="407">
        <f t="shared" si="593"/>
        <v>0</v>
      </c>
      <c r="P1691" s="407">
        <f t="shared" si="594"/>
        <v>0</v>
      </c>
      <c r="Q1691" s="72" t="s">
        <v>54</v>
      </c>
      <c r="R1691" s="459"/>
      <c r="S1691" s="72"/>
      <c r="T1691" s="128" t="s">
        <v>229</v>
      </c>
      <c r="U1691" s="76"/>
    </row>
    <row r="1692" spans="1:21" s="45" customFormat="1">
      <c r="A1692" s="76"/>
      <c r="B1692" s="308">
        <v>2014</v>
      </c>
      <c r="C1692" s="145">
        <v>8300</v>
      </c>
      <c r="D1692" s="308">
        <v>8</v>
      </c>
      <c r="E1692" s="308">
        <v>5000</v>
      </c>
      <c r="F1692" s="308">
        <v>5100</v>
      </c>
      <c r="G1692" s="308">
        <v>515</v>
      </c>
      <c r="H1692" s="308">
        <v>25</v>
      </c>
      <c r="I1692" s="512" t="s">
        <v>950</v>
      </c>
      <c r="J1692" s="70">
        <v>0</v>
      </c>
      <c r="K1692" s="70">
        <v>0</v>
      </c>
      <c r="L1692" s="407">
        <f t="shared" si="592"/>
        <v>0</v>
      </c>
      <c r="M1692" s="70">
        <v>0</v>
      </c>
      <c r="N1692" s="70">
        <v>0</v>
      </c>
      <c r="O1692" s="407">
        <f t="shared" si="593"/>
        <v>0</v>
      </c>
      <c r="P1692" s="407">
        <f t="shared" si="594"/>
        <v>0</v>
      </c>
      <c r="Q1692" s="72" t="s">
        <v>54</v>
      </c>
      <c r="R1692" s="459"/>
      <c r="S1692" s="72"/>
      <c r="T1692" s="128" t="s">
        <v>229</v>
      </c>
      <c r="U1692" s="76"/>
    </row>
    <row r="1693" spans="1:21" s="45" customFormat="1">
      <c r="A1693" s="76"/>
      <c r="B1693" s="308">
        <v>2014</v>
      </c>
      <c r="C1693" s="145">
        <v>8300</v>
      </c>
      <c r="D1693" s="308">
        <v>8</v>
      </c>
      <c r="E1693" s="308">
        <v>5000</v>
      </c>
      <c r="F1693" s="308">
        <v>5100</v>
      </c>
      <c r="G1693" s="308">
        <v>515</v>
      </c>
      <c r="H1693" s="308">
        <v>26</v>
      </c>
      <c r="I1693" s="512" t="s">
        <v>951</v>
      </c>
      <c r="J1693" s="70">
        <v>0</v>
      </c>
      <c r="K1693" s="70">
        <v>0</v>
      </c>
      <c r="L1693" s="407">
        <f t="shared" si="592"/>
        <v>0</v>
      </c>
      <c r="M1693" s="70">
        <v>0</v>
      </c>
      <c r="N1693" s="70">
        <v>0</v>
      </c>
      <c r="O1693" s="407">
        <f t="shared" si="593"/>
        <v>0</v>
      </c>
      <c r="P1693" s="407">
        <f t="shared" si="594"/>
        <v>0</v>
      </c>
      <c r="Q1693" s="72" t="s">
        <v>54</v>
      </c>
      <c r="R1693" s="459"/>
      <c r="S1693" s="72"/>
      <c r="T1693" s="128" t="s">
        <v>229</v>
      </c>
      <c r="U1693" s="76"/>
    </row>
    <row r="1694" spans="1:21" s="45" customFormat="1">
      <c r="A1694" s="76"/>
      <c r="B1694" s="308">
        <v>2014</v>
      </c>
      <c r="C1694" s="145">
        <v>8300</v>
      </c>
      <c r="D1694" s="308">
        <v>8</v>
      </c>
      <c r="E1694" s="308">
        <v>5000</v>
      </c>
      <c r="F1694" s="308">
        <v>5100</v>
      </c>
      <c r="G1694" s="308">
        <v>515</v>
      </c>
      <c r="H1694" s="308">
        <v>27</v>
      </c>
      <c r="I1694" s="512" t="s">
        <v>952</v>
      </c>
      <c r="J1694" s="70">
        <v>0</v>
      </c>
      <c r="K1694" s="70">
        <v>0</v>
      </c>
      <c r="L1694" s="407">
        <f t="shared" si="592"/>
        <v>0</v>
      </c>
      <c r="M1694" s="70">
        <v>0</v>
      </c>
      <c r="N1694" s="70">
        <v>0</v>
      </c>
      <c r="O1694" s="407">
        <f t="shared" si="593"/>
        <v>0</v>
      </c>
      <c r="P1694" s="407">
        <f t="shared" si="594"/>
        <v>0</v>
      </c>
      <c r="Q1694" s="72" t="s">
        <v>54</v>
      </c>
      <c r="R1694" s="459"/>
      <c r="S1694" s="72"/>
      <c r="T1694" s="128" t="s">
        <v>229</v>
      </c>
      <c r="U1694" s="76"/>
    </row>
    <row r="1695" spans="1:21" s="108" customFormat="1">
      <c r="A1695" s="109"/>
      <c r="B1695" s="100">
        <v>2014</v>
      </c>
      <c r="C1695" s="245">
        <v>8300</v>
      </c>
      <c r="D1695" s="100">
        <v>8</v>
      </c>
      <c r="E1695" s="100">
        <v>5000</v>
      </c>
      <c r="F1695" s="100">
        <v>5100</v>
      </c>
      <c r="G1695" s="100">
        <v>519</v>
      </c>
      <c r="H1695" s="100"/>
      <c r="I1695" s="233" t="s">
        <v>182</v>
      </c>
      <c r="J1695" s="171">
        <f>SUM(J1696:J1700)</f>
        <v>0</v>
      </c>
      <c r="K1695" s="171">
        <f t="shared" ref="K1695:P1695" si="595">SUM(K1696:K1700)</f>
        <v>0</v>
      </c>
      <c r="L1695" s="171">
        <f t="shared" si="595"/>
        <v>0</v>
      </c>
      <c r="M1695" s="171">
        <f t="shared" si="595"/>
        <v>0</v>
      </c>
      <c r="N1695" s="171">
        <f t="shared" si="595"/>
        <v>0</v>
      </c>
      <c r="O1695" s="171">
        <f t="shared" si="595"/>
        <v>0</v>
      </c>
      <c r="P1695" s="171">
        <f t="shared" si="595"/>
        <v>0</v>
      </c>
      <c r="Q1695" s="171"/>
      <c r="R1695" s="405"/>
      <c r="S1695" s="171"/>
      <c r="T1695" s="63"/>
      <c r="U1695" s="109"/>
    </row>
    <row r="1696" spans="1:21" s="45" customFormat="1">
      <c r="A1696" s="76"/>
      <c r="B1696" s="445">
        <v>2014</v>
      </c>
      <c r="C1696" s="142">
        <v>8300</v>
      </c>
      <c r="D1696" s="445">
        <v>8</v>
      </c>
      <c r="E1696" s="445">
        <v>5000</v>
      </c>
      <c r="F1696" s="445">
        <v>5100</v>
      </c>
      <c r="G1696" s="445">
        <v>519</v>
      </c>
      <c r="H1696" s="445">
        <v>1</v>
      </c>
      <c r="I1696" s="406" t="s">
        <v>184</v>
      </c>
      <c r="J1696" s="70">
        <v>0</v>
      </c>
      <c r="K1696" s="70">
        <v>0</v>
      </c>
      <c r="L1696" s="407">
        <f>J1696+K1696</f>
        <v>0</v>
      </c>
      <c r="M1696" s="70">
        <v>0</v>
      </c>
      <c r="N1696" s="70">
        <v>0</v>
      </c>
      <c r="O1696" s="407">
        <f>+M1696+N1696</f>
        <v>0</v>
      </c>
      <c r="P1696" s="407">
        <f>+L1696+O1696</f>
        <v>0</v>
      </c>
      <c r="Q1696" s="72" t="s">
        <v>54</v>
      </c>
      <c r="R1696" s="71"/>
      <c r="S1696" s="72"/>
      <c r="T1696" s="128" t="s">
        <v>229</v>
      </c>
      <c r="U1696" s="76"/>
    </row>
    <row r="1697" spans="1:21" s="45" customFormat="1">
      <c r="A1697" s="76"/>
      <c r="B1697" s="308">
        <v>2014</v>
      </c>
      <c r="C1697" s="145">
        <v>8300</v>
      </c>
      <c r="D1697" s="308">
        <v>8</v>
      </c>
      <c r="E1697" s="308">
        <v>5000</v>
      </c>
      <c r="F1697" s="308">
        <v>5100</v>
      </c>
      <c r="G1697" s="308">
        <v>519</v>
      </c>
      <c r="H1697" s="308">
        <v>2</v>
      </c>
      <c r="I1697" s="406" t="s">
        <v>953</v>
      </c>
      <c r="J1697" s="70">
        <v>0</v>
      </c>
      <c r="K1697" s="70">
        <v>0</v>
      </c>
      <c r="L1697" s="407">
        <f>J1697+K1697</f>
        <v>0</v>
      </c>
      <c r="M1697" s="70">
        <v>0</v>
      </c>
      <c r="N1697" s="70">
        <v>0</v>
      </c>
      <c r="O1697" s="407">
        <f>+M1697+N1697</f>
        <v>0</v>
      </c>
      <c r="P1697" s="407">
        <f>+L1697+O1697</f>
        <v>0</v>
      </c>
      <c r="Q1697" s="72" t="s">
        <v>54</v>
      </c>
      <c r="R1697" s="71"/>
      <c r="S1697" s="72"/>
      <c r="T1697" s="128" t="s">
        <v>229</v>
      </c>
      <c r="U1697" s="76"/>
    </row>
    <row r="1698" spans="1:21" s="45" customFormat="1">
      <c r="A1698" s="76"/>
      <c r="B1698" s="308">
        <v>2014</v>
      </c>
      <c r="C1698" s="145">
        <v>8300</v>
      </c>
      <c r="D1698" s="308">
        <v>8</v>
      </c>
      <c r="E1698" s="308">
        <v>5000</v>
      </c>
      <c r="F1698" s="308">
        <v>5100</v>
      </c>
      <c r="G1698" s="308">
        <v>519</v>
      </c>
      <c r="H1698" s="308">
        <v>3</v>
      </c>
      <c r="I1698" s="406" t="s">
        <v>954</v>
      </c>
      <c r="J1698" s="70">
        <v>0</v>
      </c>
      <c r="K1698" s="70">
        <v>0</v>
      </c>
      <c r="L1698" s="407">
        <f>J1698+K1698</f>
        <v>0</v>
      </c>
      <c r="M1698" s="70">
        <v>0</v>
      </c>
      <c r="N1698" s="70">
        <v>0</v>
      </c>
      <c r="O1698" s="407">
        <f>+M1698+N1698</f>
        <v>0</v>
      </c>
      <c r="P1698" s="407">
        <f>+L1698+O1698</f>
        <v>0</v>
      </c>
      <c r="Q1698" s="72" t="s">
        <v>54</v>
      </c>
      <c r="R1698" s="71"/>
      <c r="S1698" s="72"/>
      <c r="T1698" s="128" t="s">
        <v>229</v>
      </c>
      <c r="U1698" s="76"/>
    </row>
    <row r="1699" spans="1:21" s="45" customFormat="1">
      <c r="A1699" s="76"/>
      <c r="B1699" s="308">
        <v>2014</v>
      </c>
      <c r="C1699" s="145">
        <v>8300</v>
      </c>
      <c r="D1699" s="308">
        <v>8</v>
      </c>
      <c r="E1699" s="308">
        <v>5000</v>
      </c>
      <c r="F1699" s="308">
        <v>5100</v>
      </c>
      <c r="G1699" s="308">
        <v>519</v>
      </c>
      <c r="H1699" s="308">
        <v>4</v>
      </c>
      <c r="I1699" s="406" t="s">
        <v>538</v>
      </c>
      <c r="J1699" s="70">
        <v>0</v>
      </c>
      <c r="K1699" s="70">
        <v>0</v>
      </c>
      <c r="L1699" s="407">
        <f>J1699+K1699</f>
        <v>0</v>
      </c>
      <c r="M1699" s="70">
        <v>0</v>
      </c>
      <c r="N1699" s="70">
        <v>0</v>
      </c>
      <c r="O1699" s="407">
        <f>+M1699+N1699</f>
        <v>0</v>
      </c>
      <c r="P1699" s="407">
        <f>+L1699+O1699</f>
        <v>0</v>
      </c>
      <c r="Q1699" s="72" t="s">
        <v>54</v>
      </c>
      <c r="R1699" s="71"/>
      <c r="S1699" s="72"/>
      <c r="T1699" s="128" t="s">
        <v>229</v>
      </c>
      <c r="U1699" s="76"/>
    </row>
    <row r="1700" spans="1:21" s="45" customFormat="1">
      <c r="A1700" s="76"/>
      <c r="B1700" s="308">
        <v>2014</v>
      </c>
      <c r="C1700" s="145">
        <v>8300</v>
      </c>
      <c r="D1700" s="308">
        <v>8</v>
      </c>
      <c r="E1700" s="308">
        <v>5000</v>
      </c>
      <c r="F1700" s="308">
        <v>5100</v>
      </c>
      <c r="G1700" s="308">
        <v>519</v>
      </c>
      <c r="H1700" s="308">
        <v>5</v>
      </c>
      <c r="I1700" s="460" t="s">
        <v>304</v>
      </c>
      <c r="J1700" s="70">
        <v>0</v>
      </c>
      <c r="K1700" s="70">
        <v>0</v>
      </c>
      <c r="L1700" s="407">
        <f>J1700+K1700</f>
        <v>0</v>
      </c>
      <c r="M1700" s="70">
        <v>0</v>
      </c>
      <c r="N1700" s="70">
        <v>0</v>
      </c>
      <c r="O1700" s="407">
        <f>+M1700+N1700</f>
        <v>0</v>
      </c>
      <c r="P1700" s="407">
        <f>+L1700+O1700</f>
        <v>0</v>
      </c>
      <c r="Q1700" s="422" t="s">
        <v>54</v>
      </c>
      <c r="R1700" s="459"/>
      <c r="S1700" s="72"/>
      <c r="T1700" s="128" t="s">
        <v>229</v>
      </c>
      <c r="U1700" s="188"/>
    </row>
    <row r="1701" spans="1:21" s="77" customFormat="1">
      <c r="A1701" s="76"/>
      <c r="B1701" s="402">
        <v>2014</v>
      </c>
      <c r="C1701" s="403">
        <v>8300</v>
      </c>
      <c r="D1701" s="402">
        <v>8</v>
      </c>
      <c r="E1701" s="402">
        <v>5000</v>
      </c>
      <c r="F1701" s="402">
        <v>5200</v>
      </c>
      <c r="G1701" s="402"/>
      <c r="H1701" s="402"/>
      <c r="I1701" s="232" t="s">
        <v>312</v>
      </c>
      <c r="J1701" s="170">
        <f>J1702</f>
        <v>0</v>
      </c>
      <c r="K1701" s="170">
        <f t="shared" ref="K1701:P1701" si="596">K1702</f>
        <v>0</v>
      </c>
      <c r="L1701" s="170">
        <f t="shared" si="596"/>
        <v>0</v>
      </c>
      <c r="M1701" s="170">
        <f t="shared" si="596"/>
        <v>0</v>
      </c>
      <c r="N1701" s="170">
        <f t="shared" si="596"/>
        <v>0</v>
      </c>
      <c r="O1701" s="170">
        <f t="shared" si="596"/>
        <v>0</v>
      </c>
      <c r="P1701" s="170">
        <f t="shared" si="596"/>
        <v>0</v>
      </c>
      <c r="Q1701" s="170"/>
      <c r="R1701" s="404"/>
      <c r="S1701" s="170"/>
      <c r="T1701" s="57"/>
      <c r="U1701" s="76"/>
    </row>
    <row r="1702" spans="1:21" s="79" customFormat="1">
      <c r="A1702" s="76"/>
      <c r="B1702" s="100">
        <v>2014</v>
      </c>
      <c r="C1702" s="245">
        <v>8300</v>
      </c>
      <c r="D1702" s="100">
        <v>8</v>
      </c>
      <c r="E1702" s="100">
        <v>5000</v>
      </c>
      <c r="F1702" s="100">
        <v>5200</v>
      </c>
      <c r="G1702" s="100">
        <v>521</v>
      </c>
      <c r="H1702" s="100"/>
      <c r="I1702" s="233" t="s">
        <v>187</v>
      </c>
      <c r="J1702" s="171">
        <f>SUM(J1703:J1714)</f>
        <v>0</v>
      </c>
      <c r="K1702" s="171">
        <f t="shared" ref="K1702:P1702" si="597">SUM(K1703:K1714)</f>
        <v>0</v>
      </c>
      <c r="L1702" s="171">
        <f t="shared" si="597"/>
        <v>0</v>
      </c>
      <c r="M1702" s="171">
        <f t="shared" si="597"/>
        <v>0</v>
      </c>
      <c r="N1702" s="171">
        <f t="shared" si="597"/>
        <v>0</v>
      </c>
      <c r="O1702" s="171">
        <f t="shared" si="597"/>
        <v>0</v>
      </c>
      <c r="P1702" s="171">
        <f t="shared" si="597"/>
        <v>0</v>
      </c>
      <c r="Q1702" s="171"/>
      <c r="R1702" s="405"/>
      <c r="S1702" s="171"/>
      <c r="T1702" s="63"/>
      <c r="U1702" s="76"/>
    </row>
    <row r="1703" spans="1:21" s="45" customFormat="1">
      <c r="A1703" s="76"/>
      <c r="B1703" s="308">
        <v>2014</v>
      </c>
      <c r="C1703" s="145">
        <v>8300</v>
      </c>
      <c r="D1703" s="308">
        <v>8</v>
      </c>
      <c r="E1703" s="308">
        <v>5000</v>
      </c>
      <c r="F1703" s="308">
        <v>5200</v>
      </c>
      <c r="G1703" s="308">
        <v>521</v>
      </c>
      <c r="H1703" s="308">
        <v>1</v>
      </c>
      <c r="I1703" s="406" t="s">
        <v>955</v>
      </c>
      <c r="J1703" s="70">
        <v>0</v>
      </c>
      <c r="K1703" s="70">
        <v>0</v>
      </c>
      <c r="L1703" s="407">
        <f>J1703+K1703</f>
        <v>0</v>
      </c>
      <c r="M1703" s="70">
        <v>0</v>
      </c>
      <c r="N1703" s="70">
        <v>0</v>
      </c>
      <c r="O1703" s="407">
        <f>+M1703+N1703</f>
        <v>0</v>
      </c>
      <c r="P1703" s="407">
        <f>+L1703+O1703</f>
        <v>0</v>
      </c>
      <c r="Q1703" s="72" t="s">
        <v>54</v>
      </c>
      <c r="R1703" s="71"/>
      <c r="S1703" s="72"/>
      <c r="T1703" s="128" t="s">
        <v>229</v>
      </c>
      <c r="U1703" s="76"/>
    </row>
    <row r="1704" spans="1:21" s="45" customFormat="1">
      <c r="A1704" s="76"/>
      <c r="B1704" s="308">
        <v>2014</v>
      </c>
      <c r="C1704" s="145">
        <v>8300</v>
      </c>
      <c r="D1704" s="308">
        <v>8</v>
      </c>
      <c r="E1704" s="308">
        <v>5000</v>
      </c>
      <c r="F1704" s="308">
        <v>5200</v>
      </c>
      <c r="G1704" s="308">
        <v>521</v>
      </c>
      <c r="H1704" s="308">
        <v>2</v>
      </c>
      <c r="I1704" s="406" t="s">
        <v>956</v>
      </c>
      <c r="J1704" s="70">
        <v>0</v>
      </c>
      <c r="K1704" s="70">
        <v>0</v>
      </c>
      <c r="L1704" s="407">
        <f>J1704+K1704</f>
        <v>0</v>
      </c>
      <c r="M1704" s="70">
        <v>0</v>
      </c>
      <c r="N1704" s="70">
        <v>0</v>
      </c>
      <c r="O1704" s="407">
        <f>+M1704+N1704</f>
        <v>0</v>
      </c>
      <c r="P1704" s="407">
        <f>+L1704+O1704</f>
        <v>0</v>
      </c>
      <c r="Q1704" s="72" t="s">
        <v>54</v>
      </c>
      <c r="R1704" s="71"/>
      <c r="S1704" s="72"/>
      <c r="T1704" s="128" t="s">
        <v>229</v>
      </c>
      <c r="U1704" s="76"/>
    </row>
    <row r="1705" spans="1:21" s="45" customFormat="1">
      <c r="A1705" s="76"/>
      <c r="B1705" s="308">
        <v>2014</v>
      </c>
      <c r="C1705" s="145">
        <v>8300</v>
      </c>
      <c r="D1705" s="308">
        <v>8</v>
      </c>
      <c r="E1705" s="308">
        <v>5000</v>
      </c>
      <c r="F1705" s="308">
        <v>5200</v>
      </c>
      <c r="G1705" s="308">
        <v>521</v>
      </c>
      <c r="H1705" s="308">
        <v>3</v>
      </c>
      <c r="I1705" s="406" t="s">
        <v>957</v>
      </c>
      <c r="J1705" s="70">
        <v>0</v>
      </c>
      <c r="K1705" s="70">
        <v>0</v>
      </c>
      <c r="L1705" s="407">
        <f>J1705+K1705</f>
        <v>0</v>
      </c>
      <c r="M1705" s="70">
        <v>0</v>
      </c>
      <c r="N1705" s="70">
        <v>0</v>
      </c>
      <c r="O1705" s="407">
        <f>+M1705+N1705</f>
        <v>0</v>
      </c>
      <c r="P1705" s="407">
        <f>+L1705+O1705</f>
        <v>0</v>
      </c>
      <c r="Q1705" s="72" t="s">
        <v>54</v>
      </c>
      <c r="R1705" s="71"/>
      <c r="S1705" s="72"/>
      <c r="T1705" s="128" t="s">
        <v>229</v>
      </c>
      <c r="U1705" s="76"/>
    </row>
    <row r="1706" spans="1:21" s="45" customFormat="1" ht="40.5">
      <c r="A1706" s="76"/>
      <c r="B1706" s="308">
        <v>2014</v>
      </c>
      <c r="C1706" s="145">
        <v>8300</v>
      </c>
      <c r="D1706" s="308">
        <v>8</v>
      </c>
      <c r="E1706" s="308">
        <v>5000</v>
      </c>
      <c r="F1706" s="308">
        <v>5200</v>
      </c>
      <c r="G1706" s="308">
        <v>521</v>
      </c>
      <c r="H1706" s="308">
        <v>4</v>
      </c>
      <c r="I1706" s="406" t="s">
        <v>958</v>
      </c>
      <c r="J1706" s="70">
        <v>0</v>
      </c>
      <c r="K1706" s="70">
        <v>0</v>
      </c>
      <c r="L1706" s="407">
        <f t="shared" ref="L1706:L1714" si="598">J1706+K1706</f>
        <v>0</v>
      </c>
      <c r="M1706" s="70">
        <v>0</v>
      </c>
      <c r="N1706" s="70">
        <v>0</v>
      </c>
      <c r="O1706" s="407">
        <f t="shared" ref="O1706:O1714" si="599">+M1706+N1706</f>
        <v>0</v>
      </c>
      <c r="P1706" s="407">
        <f t="shared" ref="P1706:P1714" si="600">+L1706+O1706</f>
        <v>0</v>
      </c>
      <c r="Q1706" s="422" t="s">
        <v>170</v>
      </c>
      <c r="R1706" s="71"/>
      <c r="S1706" s="72"/>
      <c r="T1706" s="128" t="s">
        <v>229</v>
      </c>
      <c r="U1706" s="76"/>
    </row>
    <row r="1707" spans="1:21" s="45" customFormat="1" ht="40.5">
      <c r="A1707" s="76"/>
      <c r="B1707" s="308">
        <v>2014</v>
      </c>
      <c r="C1707" s="145">
        <v>8300</v>
      </c>
      <c r="D1707" s="308">
        <v>8</v>
      </c>
      <c r="E1707" s="308">
        <v>5000</v>
      </c>
      <c r="F1707" s="308">
        <v>5200</v>
      </c>
      <c r="G1707" s="308">
        <v>521</v>
      </c>
      <c r="H1707" s="308">
        <v>5</v>
      </c>
      <c r="I1707" s="406" t="s">
        <v>959</v>
      </c>
      <c r="J1707" s="70">
        <v>0</v>
      </c>
      <c r="K1707" s="70">
        <v>0</v>
      </c>
      <c r="L1707" s="407">
        <f t="shared" si="598"/>
        <v>0</v>
      </c>
      <c r="M1707" s="70">
        <v>0</v>
      </c>
      <c r="N1707" s="70">
        <v>0</v>
      </c>
      <c r="O1707" s="407">
        <f t="shared" si="599"/>
        <v>0</v>
      </c>
      <c r="P1707" s="407">
        <f t="shared" si="600"/>
        <v>0</v>
      </c>
      <c r="Q1707" s="422" t="s">
        <v>170</v>
      </c>
      <c r="R1707" s="71"/>
      <c r="S1707" s="72"/>
      <c r="T1707" s="128" t="s">
        <v>229</v>
      </c>
      <c r="U1707" s="76"/>
    </row>
    <row r="1708" spans="1:21" s="45" customFormat="1" ht="40.5">
      <c r="A1708" s="76"/>
      <c r="B1708" s="308">
        <v>2014</v>
      </c>
      <c r="C1708" s="145">
        <v>8300</v>
      </c>
      <c r="D1708" s="308">
        <v>8</v>
      </c>
      <c r="E1708" s="308">
        <v>5000</v>
      </c>
      <c r="F1708" s="308">
        <v>5200</v>
      </c>
      <c r="G1708" s="308">
        <v>521</v>
      </c>
      <c r="H1708" s="308">
        <v>6</v>
      </c>
      <c r="I1708" s="406" t="s">
        <v>551</v>
      </c>
      <c r="J1708" s="70">
        <v>0</v>
      </c>
      <c r="K1708" s="70">
        <v>0</v>
      </c>
      <c r="L1708" s="407">
        <f t="shared" si="598"/>
        <v>0</v>
      </c>
      <c r="M1708" s="70">
        <v>0</v>
      </c>
      <c r="N1708" s="70">
        <v>0</v>
      </c>
      <c r="O1708" s="407">
        <f t="shared" si="599"/>
        <v>0</v>
      </c>
      <c r="P1708" s="407">
        <f t="shared" si="600"/>
        <v>0</v>
      </c>
      <c r="Q1708" s="422" t="s">
        <v>170</v>
      </c>
      <c r="R1708" s="71"/>
      <c r="S1708" s="72"/>
      <c r="T1708" s="128" t="s">
        <v>229</v>
      </c>
      <c r="U1708" s="76"/>
    </row>
    <row r="1709" spans="1:21" s="45" customFormat="1" ht="40.5">
      <c r="A1709" s="76"/>
      <c r="B1709" s="308">
        <v>2014</v>
      </c>
      <c r="C1709" s="145">
        <v>8300</v>
      </c>
      <c r="D1709" s="308">
        <v>8</v>
      </c>
      <c r="E1709" s="308">
        <v>5000</v>
      </c>
      <c r="F1709" s="308">
        <v>5200</v>
      </c>
      <c r="G1709" s="308">
        <v>521</v>
      </c>
      <c r="H1709" s="308">
        <v>7</v>
      </c>
      <c r="I1709" s="406" t="s">
        <v>960</v>
      </c>
      <c r="J1709" s="70">
        <v>0</v>
      </c>
      <c r="K1709" s="70">
        <v>0</v>
      </c>
      <c r="L1709" s="407">
        <f t="shared" si="598"/>
        <v>0</v>
      </c>
      <c r="M1709" s="70">
        <v>0</v>
      </c>
      <c r="N1709" s="70">
        <v>0</v>
      </c>
      <c r="O1709" s="407">
        <f t="shared" si="599"/>
        <v>0</v>
      </c>
      <c r="P1709" s="407">
        <f t="shared" si="600"/>
        <v>0</v>
      </c>
      <c r="Q1709" s="422" t="s">
        <v>170</v>
      </c>
      <c r="R1709" s="71"/>
      <c r="S1709" s="72"/>
      <c r="T1709" s="128" t="s">
        <v>229</v>
      </c>
      <c r="U1709" s="76"/>
    </row>
    <row r="1710" spans="1:21" s="45" customFormat="1" ht="40.5">
      <c r="A1710" s="76"/>
      <c r="B1710" s="308">
        <v>2014</v>
      </c>
      <c r="C1710" s="145">
        <v>8300</v>
      </c>
      <c r="D1710" s="308">
        <v>8</v>
      </c>
      <c r="E1710" s="308">
        <v>5000</v>
      </c>
      <c r="F1710" s="308">
        <v>5200</v>
      </c>
      <c r="G1710" s="308">
        <v>521</v>
      </c>
      <c r="H1710" s="308">
        <v>8</v>
      </c>
      <c r="I1710" s="429" t="s">
        <v>961</v>
      </c>
      <c r="J1710" s="70">
        <v>0</v>
      </c>
      <c r="K1710" s="70">
        <v>0</v>
      </c>
      <c r="L1710" s="407">
        <f t="shared" si="598"/>
        <v>0</v>
      </c>
      <c r="M1710" s="70">
        <v>0</v>
      </c>
      <c r="N1710" s="70">
        <v>0</v>
      </c>
      <c r="O1710" s="407">
        <f t="shared" si="599"/>
        <v>0</v>
      </c>
      <c r="P1710" s="407">
        <f t="shared" si="600"/>
        <v>0</v>
      </c>
      <c r="Q1710" s="422" t="s">
        <v>170</v>
      </c>
      <c r="R1710" s="71"/>
      <c r="S1710" s="72"/>
      <c r="T1710" s="128" t="s">
        <v>229</v>
      </c>
      <c r="U1710" s="76"/>
    </row>
    <row r="1711" spans="1:21" s="45" customFormat="1" ht="40.5">
      <c r="A1711" s="76"/>
      <c r="B1711" s="308">
        <v>2014</v>
      </c>
      <c r="C1711" s="145">
        <v>8300</v>
      </c>
      <c r="D1711" s="308">
        <v>8</v>
      </c>
      <c r="E1711" s="308">
        <v>5000</v>
      </c>
      <c r="F1711" s="308">
        <v>5200</v>
      </c>
      <c r="G1711" s="308">
        <v>521</v>
      </c>
      <c r="H1711" s="308">
        <v>9</v>
      </c>
      <c r="I1711" s="429" t="s">
        <v>962</v>
      </c>
      <c r="J1711" s="70">
        <v>0</v>
      </c>
      <c r="K1711" s="70">
        <v>0</v>
      </c>
      <c r="L1711" s="407">
        <f t="shared" si="598"/>
        <v>0</v>
      </c>
      <c r="M1711" s="70">
        <v>0</v>
      </c>
      <c r="N1711" s="70">
        <v>0</v>
      </c>
      <c r="O1711" s="407">
        <f t="shared" si="599"/>
        <v>0</v>
      </c>
      <c r="P1711" s="407">
        <f t="shared" si="600"/>
        <v>0</v>
      </c>
      <c r="Q1711" s="422" t="s">
        <v>170</v>
      </c>
      <c r="R1711" s="71"/>
      <c r="S1711" s="72"/>
      <c r="T1711" s="128" t="s">
        <v>229</v>
      </c>
      <c r="U1711" s="76"/>
    </row>
    <row r="1712" spans="1:21" s="45" customFormat="1" ht="40.5">
      <c r="A1712" s="76"/>
      <c r="B1712" s="308">
        <v>2014</v>
      </c>
      <c r="C1712" s="145">
        <v>8300</v>
      </c>
      <c r="D1712" s="308">
        <v>8</v>
      </c>
      <c r="E1712" s="308">
        <v>5000</v>
      </c>
      <c r="F1712" s="308">
        <v>5200</v>
      </c>
      <c r="G1712" s="308">
        <v>521</v>
      </c>
      <c r="H1712" s="308">
        <v>10</v>
      </c>
      <c r="I1712" s="429" t="s">
        <v>963</v>
      </c>
      <c r="J1712" s="70">
        <v>0</v>
      </c>
      <c r="K1712" s="70">
        <v>0</v>
      </c>
      <c r="L1712" s="407">
        <f t="shared" si="598"/>
        <v>0</v>
      </c>
      <c r="M1712" s="70">
        <v>0</v>
      </c>
      <c r="N1712" s="70">
        <v>0</v>
      </c>
      <c r="O1712" s="407">
        <f t="shared" si="599"/>
        <v>0</v>
      </c>
      <c r="P1712" s="407">
        <f t="shared" si="600"/>
        <v>0</v>
      </c>
      <c r="Q1712" s="422" t="s">
        <v>170</v>
      </c>
      <c r="R1712" s="71"/>
      <c r="S1712" s="72"/>
      <c r="T1712" s="128" t="s">
        <v>229</v>
      </c>
      <c r="U1712" s="76"/>
    </row>
    <row r="1713" spans="1:21" s="45" customFormat="1" ht="40.5">
      <c r="A1713" s="76"/>
      <c r="B1713" s="308">
        <v>2014</v>
      </c>
      <c r="C1713" s="145">
        <v>8300</v>
      </c>
      <c r="D1713" s="308">
        <v>8</v>
      </c>
      <c r="E1713" s="308">
        <v>5000</v>
      </c>
      <c r="F1713" s="308">
        <v>5200</v>
      </c>
      <c r="G1713" s="308">
        <v>521</v>
      </c>
      <c r="H1713" s="308">
        <v>11</v>
      </c>
      <c r="I1713" s="429" t="s">
        <v>964</v>
      </c>
      <c r="J1713" s="70">
        <v>0</v>
      </c>
      <c r="K1713" s="70">
        <v>0</v>
      </c>
      <c r="L1713" s="407">
        <f t="shared" si="598"/>
        <v>0</v>
      </c>
      <c r="M1713" s="70">
        <v>0</v>
      </c>
      <c r="N1713" s="70">
        <v>0</v>
      </c>
      <c r="O1713" s="407">
        <f t="shared" si="599"/>
        <v>0</v>
      </c>
      <c r="P1713" s="407">
        <f t="shared" si="600"/>
        <v>0</v>
      </c>
      <c r="Q1713" s="422" t="s">
        <v>170</v>
      </c>
      <c r="R1713" s="71"/>
      <c r="S1713" s="72"/>
      <c r="T1713" s="128" t="s">
        <v>229</v>
      </c>
      <c r="U1713" s="76"/>
    </row>
    <row r="1714" spans="1:21" s="45" customFormat="1" ht="40.5">
      <c r="A1714" s="76"/>
      <c r="B1714" s="308">
        <v>2014</v>
      </c>
      <c r="C1714" s="145">
        <v>8300</v>
      </c>
      <c r="D1714" s="308">
        <v>8</v>
      </c>
      <c r="E1714" s="308">
        <v>5000</v>
      </c>
      <c r="F1714" s="308">
        <v>5200</v>
      </c>
      <c r="G1714" s="308">
        <v>521</v>
      </c>
      <c r="H1714" s="308">
        <v>12</v>
      </c>
      <c r="I1714" s="504" t="s">
        <v>965</v>
      </c>
      <c r="J1714" s="70">
        <v>0</v>
      </c>
      <c r="K1714" s="70">
        <v>0</v>
      </c>
      <c r="L1714" s="407">
        <f t="shared" si="598"/>
        <v>0</v>
      </c>
      <c r="M1714" s="70">
        <v>0</v>
      </c>
      <c r="N1714" s="70">
        <v>0</v>
      </c>
      <c r="O1714" s="407">
        <f t="shared" si="599"/>
        <v>0</v>
      </c>
      <c r="P1714" s="407">
        <f t="shared" si="600"/>
        <v>0</v>
      </c>
      <c r="Q1714" s="422" t="s">
        <v>170</v>
      </c>
      <c r="R1714" s="71"/>
      <c r="S1714" s="72"/>
      <c r="T1714" s="128" t="s">
        <v>229</v>
      </c>
      <c r="U1714" s="76"/>
    </row>
    <row r="1715" spans="1:21" s="79" customFormat="1">
      <c r="A1715" s="76"/>
      <c r="B1715" s="100">
        <v>2014</v>
      </c>
      <c r="C1715" s="245">
        <v>8300</v>
      </c>
      <c r="D1715" s="100">
        <v>8</v>
      </c>
      <c r="E1715" s="100">
        <v>5000</v>
      </c>
      <c r="F1715" s="100">
        <v>5200</v>
      </c>
      <c r="G1715" s="100">
        <v>523</v>
      </c>
      <c r="H1715" s="100"/>
      <c r="I1715" s="233" t="s">
        <v>190</v>
      </c>
      <c r="J1715" s="171">
        <f>SUM(J1716:J1722)</f>
        <v>0</v>
      </c>
      <c r="K1715" s="171">
        <f t="shared" ref="K1715:P1715" si="601">SUM(K1716:K1722)</f>
        <v>0</v>
      </c>
      <c r="L1715" s="171">
        <f t="shared" si="601"/>
        <v>0</v>
      </c>
      <c r="M1715" s="171">
        <f t="shared" si="601"/>
        <v>0</v>
      </c>
      <c r="N1715" s="171">
        <f t="shared" si="601"/>
        <v>0</v>
      </c>
      <c r="O1715" s="171">
        <f t="shared" si="601"/>
        <v>0</v>
      </c>
      <c r="P1715" s="171">
        <f t="shared" si="601"/>
        <v>0</v>
      </c>
      <c r="Q1715" s="171"/>
      <c r="R1715" s="405"/>
      <c r="S1715" s="171"/>
      <c r="T1715" s="63"/>
      <c r="U1715" s="76"/>
    </row>
    <row r="1716" spans="1:21" s="45" customFormat="1">
      <c r="A1716" s="76"/>
      <c r="B1716" s="308">
        <v>2014</v>
      </c>
      <c r="C1716" s="145">
        <v>8300</v>
      </c>
      <c r="D1716" s="308">
        <v>8</v>
      </c>
      <c r="E1716" s="308">
        <v>5000</v>
      </c>
      <c r="F1716" s="308">
        <v>5200</v>
      </c>
      <c r="G1716" s="308">
        <v>523</v>
      </c>
      <c r="H1716" s="308">
        <v>1</v>
      </c>
      <c r="I1716" s="406" t="s">
        <v>966</v>
      </c>
      <c r="J1716" s="70">
        <v>0</v>
      </c>
      <c r="K1716" s="70">
        <v>0</v>
      </c>
      <c r="L1716" s="407">
        <f>J1716+K1716</f>
        <v>0</v>
      </c>
      <c r="M1716" s="70">
        <v>0</v>
      </c>
      <c r="N1716" s="70">
        <v>0</v>
      </c>
      <c r="O1716" s="407">
        <f>+M1716+N1716</f>
        <v>0</v>
      </c>
      <c r="P1716" s="407">
        <f>+L1716+O1716</f>
        <v>0</v>
      </c>
      <c r="Q1716" s="72" t="s">
        <v>54</v>
      </c>
      <c r="R1716" s="71"/>
      <c r="S1716" s="72"/>
      <c r="T1716" s="128" t="s">
        <v>229</v>
      </c>
      <c r="U1716" s="76"/>
    </row>
    <row r="1717" spans="1:21" s="45" customFormat="1">
      <c r="A1717" s="76"/>
      <c r="B1717" s="308">
        <v>2014</v>
      </c>
      <c r="C1717" s="145">
        <v>8300</v>
      </c>
      <c r="D1717" s="308">
        <v>8</v>
      </c>
      <c r="E1717" s="308">
        <v>5000</v>
      </c>
      <c r="F1717" s="308">
        <v>5200</v>
      </c>
      <c r="G1717" s="308">
        <v>523</v>
      </c>
      <c r="H1717" s="308">
        <v>2</v>
      </c>
      <c r="I1717" s="406" t="s">
        <v>700</v>
      </c>
      <c r="J1717" s="70">
        <v>0</v>
      </c>
      <c r="K1717" s="70">
        <v>0</v>
      </c>
      <c r="L1717" s="407">
        <f t="shared" ref="L1717:L1722" si="602">J1717+K1717</f>
        <v>0</v>
      </c>
      <c r="M1717" s="70">
        <v>0</v>
      </c>
      <c r="N1717" s="70">
        <v>0</v>
      </c>
      <c r="O1717" s="407">
        <f t="shared" ref="O1717:O1722" si="603">+M1717+N1717</f>
        <v>0</v>
      </c>
      <c r="P1717" s="407">
        <f t="shared" ref="P1717:P1722" si="604">+L1717+O1717</f>
        <v>0</v>
      </c>
      <c r="Q1717" s="72" t="s">
        <v>54</v>
      </c>
      <c r="R1717" s="414"/>
      <c r="S1717" s="415"/>
      <c r="T1717" s="128" t="s">
        <v>229</v>
      </c>
      <c r="U1717" s="76"/>
    </row>
    <row r="1718" spans="1:21" s="45" customFormat="1">
      <c r="A1718" s="76"/>
      <c r="B1718" s="308">
        <v>2014</v>
      </c>
      <c r="C1718" s="145">
        <v>8300</v>
      </c>
      <c r="D1718" s="308">
        <v>8</v>
      </c>
      <c r="E1718" s="308">
        <v>5000</v>
      </c>
      <c r="F1718" s="308">
        <v>5200</v>
      </c>
      <c r="G1718" s="308">
        <v>523</v>
      </c>
      <c r="H1718" s="308">
        <v>3</v>
      </c>
      <c r="I1718" s="406" t="s">
        <v>579</v>
      </c>
      <c r="J1718" s="70">
        <v>0</v>
      </c>
      <c r="K1718" s="70">
        <v>0</v>
      </c>
      <c r="L1718" s="407">
        <f t="shared" si="602"/>
        <v>0</v>
      </c>
      <c r="M1718" s="70">
        <v>0</v>
      </c>
      <c r="N1718" s="70">
        <v>0</v>
      </c>
      <c r="O1718" s="407">
        <f t="shared" si="603"/>
        <v>0</v>
      </c>
      <c r="P1718" s="407">
        <f t="shared" si="604"/>
        <v>0</v>
      </c>
      <c r="Q1718" s="72" t="s">
        <v>54</v>
      </c>
      <c r="R1718" s="414"/>
      <c r="S1718" s="415"/>
      <c r="T1718" s="128" t="s">
        <v>229</v>
      </c>
      <c r="U1718" s="76"/>
    </row>
    <row r="1719" spans="1:21" s="45" customFormat="1">
      <c r="A1719" s="76"/>
      <c r="B1719" s="308">
        <v>2014</v>
      </c>
      <c r="C1719" s="145">
        <v>8300</v>
      </c>
      <c r="D1719" s="308">
        <v>8</v>
      </c>
      <c r="E1719" s="308">
        <v>5000</v>
      </c>
      <c r="F1719" s="308">
        <v>5200</v>
      </c>
      <c r="G1719" s="308">
        <v>523</v>
      </c>
      <c r="H1719" s="308">
        <v>4</v>
      </c>
      <c r="I1719" s="406" t="s">
        <v>967</v>
      </c>
      <c r="J1719" s="70">
        <v>0</v>
      </c>
      <c r="K1719" s="70">
        <v>0</v>
      </c>
      <c r="L1719" s="407">
        <f t="shared" si="602"/>
        <v>0</v>
      </c>
      <c r="M1719" s="70">
        <v>0</v>
      </c>
      <c r="N1719" s="70">
        <v>0</v>
      </c>
      <c r="O1719" s="407">
        <f t="shared" si="603"/>
        <v>0</v>
      </c>
      <c r="P1719" s="407">
        <f t="shared" si="604"/>
        <v>0</v>
      </c>
      <c r="Q1719" s="72" t="s">
        <v>54</v>
      </c>
      <c r="R1719" s="414"/>
      <c r="S1719" s="415"/>
      <c r="T1719" s="128" t="s">
        <v>229</v>
      </c>
      <c r="U1719" s="76"/>
    </row>
    <row r="1720" spans="1:21" s="45" customFormat="1">
      <c r="A1720" s="76"/>
      <c r="B1720" s="308">
        <v>2014</v>
      </c>
      <c r="C1720" s="145">
        <v>8300</v>
      </c>
      <c r="D1720" s="308">
        <v>8</v>
      </c>
      <c r="E1720" s="308">
        <v>5000</v>
      </c>
      <c r="F1720" s="308">
        <v>5200</v>
      </c>
      <c r="G1720" s="308">
        <v>523</v>
      </c>
      <c r="H1720" s="308">
        <v>5</v>
      </c>
      <c r="I1720" s="406" t="s">
        <v>319</v>
      </c>
      <c r="J1720" s="70">
        <v>0</v>
      </c>
      <c r="K1720" s="70">
        <v>0</v>
      </c>
      <c r="L1720" s="407">
        <f t="shared" si="602"/>
        <v>0</v>
      </c>
      <c r="M1720" s="70">
        <v>0</v>
      </c>
      <c r="N1720" s="70">
        <v>0</v>
      </c>
      <c r="O1720" s="407">
        <f t="shared" si="603"/>
        <v>0</v>
      </c>
      <c r="P1720" s="407">
        <f t="shared" si="604"/>
        <v>0</v>
      </c>
      <c r="Q1720" s="72" t="s">
        <v>54</v>
      </c>
      <c r="R1720" s="414"/>
      <c r="S1720" s="415"/>
      <c r="T1720" s="128" t="s">
        <v>229</v>
      </c>
      <c r="U1720" s="76"/>
    </row>
    <row r="1721" spans="1:21" s="45" customFormat="1">
      <c r="A1721" s="76"/>
      <c r="B1721" s="308">
        <v>2014</v>
      </c>
      <c r="C1721" s="145">
        <v>8300</v>
      </c>
      <c r="D1721" s="308">
        <v>8</v>
      </c>
      <c r="E1721" s="308">
        <v>5000</v>
      </c>
      <c r="F1721" s="308">
        <v>5200</v>
      </c>
      <c r="G1721" s="308">
        <v>523</v>
      </c>
      <c r="H1721" s="308">
        <v>6</v>
      </c>
      <c r="I1721" s="406" t="s">
        <v>968</v>
      </c>
      <c r="J1721" s="70">
        <v>0</v>
      </c>
      <c r="K1721" s="70">
        <v>0</v>
      </c>
      <c r="L1721" s="407">
        <f t="shared" si="602"/>
        <v>0</v>
      </c>
      <c r="M1721" s="70">
        <v>0</v>
      </c>
      <c r="N1721" s="70">
        <v>0</v>
      </c>
      <c r="O1721" s="407">
        <f t="shared" si="603"/>
        <v>0</v>
      </c>
      <c r="P1721" s="407">
        <f t="shared" si="604"/>
        <v>0</v>
      </c>
      <c r="Q1721" s="72" t="s">
        <v>54</v>
      </c>
      <c r="R1721" s="414"/>
      <c r="S1721" s="415"/>
      <c r="T1721" s="128" t="s">
        <v>229</v>
      </c>
      <c r="U1721" s="76"/>
    </row>
    <row r="1722" spans="1:21" s="45" customFormat="1">
      <c r="A1722" s="76"/>
      <c r="B1722" s="308">
        <v>2014</v>
      </c>
      <c r="C1722" s="145">
        <v>8300</v>
      </c>
      <c r="D1722" s="308">
        <v>8</v>
      </c>
      <c r="E1722" s="308">
        <v>5000</v>
      </c>
      <c r="F1722" s="308">
        <v>5200</v>
      </c>
      <c r="G1722" s="308">
        <v>523</v>
      </c>
      <c r="H1722" s="308">
        <v>7</v>
      </c>
      <c r="I1722" s="406" t="s">
        <v>969</v>
      </c>
      <c r="J1722" s="70">
        <v>0</v>
      </c>
      <c r="K1722" s="70">
        <v>0</v>
      </c>
      <c r="L1722" s="407">
        <f t="shared" si="602"/>
        <v>0</v>
      </c>
      <c r="M1722" s="70">
        <v>0</v>
      </c>
      <c r="N1722" s="70">
        <v>0</v>
      </c>
      <c r="O1722" s="407">
        <f t="shared" si="603"/>
        <v>0</v>
      </c>
      <c r="P1722" s="407">
        <f t="shared" si="604"/>
        <v>0</v>
      </c>
      <c r="Q1722" s="72" t="s">
        <v>54</v>
      </c>
      <c r="R1722" s="414"/>
      <c r="S1722" s="415"/>
      <c r="T1722" s="128" t="s">
        <v>229</v>
      </c>
      <c r="U1722" s="76"/>
    </row>
    <row r="1723" spans="1:21" s="77" customFormat="1">
      <c r="A1723" s="76"/>
      <c r="B1723" s="402">
        <v>2014</v>
      </c>
      <c r="C1723" s="403">
        <v>8300</v>
      </c>
      <c r="D1723" s="402">
        <v>8</v>
      </c>
      <c r="E1723" s="402">
        <v>5000</v>
      </c>
      <c r="F1723" s="402">
        <v>5300</v>
      </c>
      <c r="G1723" s="402"/>
      <c r="H1723" s="402"/>
      <c r="I1723" s="232" t="s">
        <v>321</v>
      </c>
      <c r="J1723" s="170">
        <f t="shared" ref="J1723:P1723" si="605">J1724+J1758</f>
        <v>0</v>
      </c>
      <c r="K1723" s="170">
        <f t="shared" si="605"/>
        <v>0</v>
      </c>
      <c r="L1723" s="170">
        <f t="shared" si="605"/>
        <v>0</v>
      </c>
      <c r="M1723" s="170">
        <f t="shared" si="605"/>
        <v>0</v>
      </c>
      <c r="N1723" s="170">
        <f t="shared" si="605"/>
        <v>0</v>
      </c>
      <c r="O1723" s="170">
        <f t="shared" si="605"/>
        <v>0</v>
      </c>
      <c r="P1723" s="170">
        <f t="shared" si="605"/>
        <v>0</v>
      </c>
      <c r="Q1723" s="170"/>
      <c r="R1723" s="404"/>
      <c r="S1723" s="170"/>
      <c r="T1723" s="57"/>
      <c r="U1723" s="76"/>
    </row>
    <row r="1724" spans="1:21" s="79" customFormat="1">
      <c r="A1724" s="76"/>
      <c r="B1724" s="100">
        <v>2014</v>
      </c>
      <c r="C1724" s="245">
        <v>8300</v>
      </c>
      <c r="D1724" s="100">
        <v>8</v>
      </c>
      <c r="E1724" s="100">
        <v>5000</v>
      </c>
      <c r="F1724" s="100">
        <v>5300</v>
      </c>
      <c r="G1724" s="100">
        <v>531</v>
      </c>
      <c r="H1724" s="100"/>
      <c r="I1724" s="233" t="s">
        <v>322</v>
      </c>
      <c r="J1724" s="171">
        <f t="shared" ref="J1724:P1724" si="606">SUM(J1725:J1757)</f>
        <v>0</v>
      </c>
      <c r="K1724" s="171">
        <f t="shared" si="606"/>
        <v>0</v>
      </c>
      <c r="L1724" s="171">
        <f t="shared" si="606"/>
        <v>0</v>
      </c>
      <c r="M1724" s="171">
        <f t="shared" si="606"/>
        <v>0</v>
      </c>
      <c r="N1724" s="171">
        <f t="shared" si="606"/>
        <v>0</v>
      </c>
      <c r="O1724" s="171">
        <f t="shared" si="606"/>
        <v>0</v>
      </c>
      <c r="P1724" s="171">
        <f t="shared" si="606"/>
        <v>0</v>
      </c>
      <c r="Q1724" s="171"/>
      <c r="R1724" s="405"/>
      <c r="S1724" s="171"/>
      <c r="T1724" s="63"/>
      <c r="U1724" s="76"/>
    </row>
    <row r="1725" spans="1:21" s="45" customFormat="1">
      <c r="A1725" s="76"/>
      <c r="B1725" s="445">
        <v>2014</v>
      </c>
      <c r="C1725" s="142">
        <v>8300</v>
      </c>
      <c r="D1725" s="445">
        <v>8</v>
      </c>
      <c r="E1725" s="445">
        <v>5000</v>
      </c>
      <c r="F1725" s="445">
        <v>5300</v>
      </c>
      <c r="G1725" s="445">
        <v>531</v>
      </c>
      <c r="H1725" s="445">
        <v>1</v>
      </c>
      <c r="I1725" s="406" t="s">
        <v>970</v>
      </c>
      <c r="J1725" s="70">
        <v>0</v>
      </c>
      <c r="K1725" s="70">
        <v>0</v>
      </c>
      <c r="L1725" s="407">
        <f>J1725+K1725</f>
        <v>0</v>
      </c>
      <c r="M1725" s="70">
        <v>0</v>
      </c>
      <c r="N1725" s="70">
        <v>0</v>
      </c>
      <c r="O1725" s="407">
        <f>+M1725+N1725</f>
        <v>0</v>
      </c>
      <c r="P1725" s="407">
        <f>+L1725+O1725</f>
        <v>0</v>
      </c>
      <c r="Q1725" s="422" t="s">
        <v>54</v>
      </c>
      <c r="R1725" s="71"/>
      <c r="S1725" s="72"/>
      <c r="T1725" s="128" t="s">
        <v>229</v>
      </c>
      <c r="U1725" s="76"/>
    </row>
    <row r="1726" spans="1:21" s="45" customFormat="1">
      <c r="A1726" s="76"/>
      <c r="B1726" s="308">
        <v>2014</v>
      </c>
      <c r="C1726" s="145">
        <v>8300</v>
      </c>
      <c r="D1726" s="308">
        <v>8</v>
      </c>
      <c r="E1726" s="308">
        <v>5000</v>
      </c>
      <c r="F1726" s="308">
        <v>5300</v>
      </c>
      <c r="G1726" s="308">
        <v>531</v>
      </c>
      <c r="H1726" s="308">
        <v>2</v>
      </c>
      <c r="I1726" s="406" t="s">
        <v>971</v>
      </c>
      <c r="J1726" s="70">
        <v>0</v>
      </c>
      <c r="K1726" s="70">
        <v>0</v>
      </c>
      <c r="L1726" s="407">
        <f>J1726+K1726</f>
        <v>0</v>
      </c>
      <c r="M1726" s="70">
        <v>0</v>
      </c>
      <c r="N1726" s="70">
        <v>0</v>
      </c>
      <c r="O1726" s="407">
        <f>+M1726+N1726</f>
        <v>0</v>
      </c>
      <c r="P1726" s="407">
        <f>+L1726+O1726</f>
        <v>0</v>
      </c>
      <c r="Q1726" s="422" t="s">
        <v>54</v>
      </c>
      <c r="R1726" s="414"/>
      <c r="S1726" s="415"/>
      <c r="T1726" s="128" t="s">
        <v>229</v>
      </c>
      <c r="U1726" s="76"/>
    </row>
    <row r="1727" spans="1:21" s="45" customFormat="1">
      <c r="A1727" s="76"/>
      <c r="B1727" s="308">
        <v>2014</v>
      </c>
      <c r="C1727" s="145">
        <v>8300</v>
      </c>
      <c r="D1727" s="308">
        <v>8</v>
      </c>
      <c r="E1727" s="308">
        <v>5000</v>
      </c>
      <c r="F1727" s="308">
        <v>5300</v>
      </c>
      <c r="G1727" s="308">
        <v>531</v>
      </c>
      <c r="H1727" s="308">
        <v>3</v>
      </c>
      <c r="I1727" s="406" t="s">
        <v>972</v>
      </c>
      <c r="J1727" s="70">
        <v>0</v>
      </c>
      <c r="K1727" s="70">
        <v>0</v>
      </c>
      <c r="L1727" s="407">
        <f t="shared" ref="L1727:L1757" si="607">J1727+K1727</f>
        <v>0</v>
      </c>
      <c r="M1727" s="70">
        <v>0</v>
      </c>
      <c r="N1727" s="70">
        <v>0</v>
      </c>
      <c r="O1727" s="407">
        <f t="shared" ref="O1727:O1757" si="608">+M1727+N1727</f>
        <v>0</v>
      </c>
      <c r="P1727" s="407">
        <f t="shared" ref="P1727:P1757" si="609">+L1727+O1727</f>
        <v>0</v>
      </c>
      <c r="Q1727" s="422" t="s">
        <v>54</v>
      </c>
      <c r="R1727" s="71"/>
      <c r="S1727" s="72"/>
      <c r="T1727" s="128" t="s">
        <v>229</v>
      </c>
      <c r="U1727" s="76"/>
    </row>
    <row r="1728" spans="1:21" s="45" customFormat="1">
      <c r="A1728" s="76"/>
      <c r="B1728" s="308">
        <v>2014</v>
      </c>
      <c r="C1728" s="145">
        <v>8300</v>
      </c>
      <c r="D1728" s="308">
        <v>8</v>
      </c>
      <c r="E1728" s="308">
        <v>5000</v>
      </c>
      <c r="F1728" s="308">
        <v>5300</v>
      </c>
      <c r="G1728" s="308">
        <v>531</v>
      </c>
      <c r="H1728" s="308">
        <v>4</v>
      </c>
      <c r="I1728" s="406" t="s">
        <v>973</v>
      </c>
      <c r="J1728" s="70">
        <v>0</v>
      </c>
      <c r="K1728" s="70">
        <v>0</v>
      </c>
      <c r="L1728" s="407">
        <f t="shared" si="607"/>
        <v>0</v>
      </c>
      <c r="M1728" s="70">
        <v>0</v>
      </c>
      <c r="N1728" s="70">
        <v>0</v>
      </c>
      <c r="O1728" s="407">
        <f t="shared" si="608"/>
        <v>0</v>
      </c>
      <c r="P1728" s="407">
        <f t="shared" si="609"/>
        <v>0</v>
      </c>
      <c r="Q1728" s="422" t="s">
        <v>54</v>
      </c>
      <c r="R1728" s="71"/>
      <c r="S1728" s="72"/>
      <c r="T1728" s="128" t="s">
        <v>229</v>
      </c>
      <c r="U1728" s="76"/>
    </row>
    <row r="1729" spans="1:21" s="45" customFormat="1">
      <c r="A1729" s="76"/>
      <c r="B1729" s="308">
        <v>2014</v>
      </c>
      <c r="C1729" s="145">
        <v>8300</v>
      </c>
      <c r="D1729" s="308">
        <v>8</v>
      </c>
      <c r="E1729" s="308">
        <v>5000</v>
      </c>
      <c r="F1729" s="308">
        <v>5300</v>
      </c>
      <c r="G1729" s="308">
        <v>531</v>
      </c>
      <c r="H1729" s="308">
        <v>5</v>
      </c>
      <c r="I1729" s="406" t="s">
        <v>974</v>
      </c>
      <c r="J1729" s="70">
        <v>0</v>
      </c>
      <c r="K1729" s="70">
        <v>0</v>
      </c>
      <c r="L1729" s="407">
        <f t="shared" si="607"/>
        <v>0</v>
      </c>
      <c r="M1729" s="70">
        <v>0</v>
      </c>
      <c r="N1729" s="70">
        <v>0</v>
      </c>
      <c r="O1729" s="407">
        <f t="shared" si="608"/>
        <v>0</v>
      </c>
      <c r="P1729" s="407">
        <f t="shared" si="609"/>
        <v>0</v>
      </c>
      <c r="Q1729" s="422" t="s">
        <v>54</v>
      </c>
      <c r="R1729" s="71"/>
      <c r="S1729" s="72"/>
      <c r="T1729" s="128" t="s">
        <v>229</v>
      </c>
      <c r="U1729" s="76"/>
    </row>
    <row r="1730" spans="1:21" s="45" customFormat="1">
      <c r="A1730" s="76"/>
      <c r="B1730" s="308">
        <v>2014</v>
      </c>
      <c r="C1730" s="145">
        <v>8300</v>
      </c>
      <c r="D1730" s="308">
        <v>8</v>
      </c>
      <c r="E1730" s="308">
        <v>5000</v>
      </c>
      <c r="F1730" s="308">
        <v>5300</v>
      </c>
      <c r="G1730" s="308">
        <v>531</v>
      </c>
      <c r="H1730" s="308">
        <v>6</v>
      </c>
      <c r="I1730" s="406" t="s">
        <v>975</v>
      </c>
      <c r="J1730" s="70">
        <v>0</v>
      </c>
      <c r="K1730" s="70">
        <v>0</v>
      </c>
      <c r="L1730" s="407">
        <f t="shared" si="607"/>
        <v>0</v>
      </c>
      <c r="M1730" s="70">
        <v>0</v>
      </c>
      <c r="N1730" s="70">
        <v>0</v>
      </c>
      <c r="O1730" s="407">
        <f t="shared" si="608"/>
        <v>0</v>
      </c>
      <c r="P1730" s="407">
        <f t="shared" si="609"/>
        <v>0</v>
      </c>
      <c r="Q1730" s="422" t="s">
        <v>54</v>
      </c>
      <c r="R1730" s="71"/>
      <c r="S1730" s="72"/>
      <c r="T1730" s="128" t="s">
        <v>229</v>
      </c>
      <c r="U1730" s="76"/>
    </row>
    <row r="1731" spans="1:21" s="45" customFormat="1">
      <c r="A1731" s="76"/>
      <c r="B1731" s="308">
        <v>2014</v>
      </c>
      <c r="C1731" s="145">
        <v>8300</v>
      </c>
      <c r="D1731" s="308">
        <v>8</v>
      </c>
      <c r="E1731" s="308">
        <v>5000</v>
      </c>
      <c r="F1731" s="308">
        <v>5300</v>
      </c>
      <c r="G1731" s="308">
        <v>531</v>
      </c>
      <c r="H1731" s="308">
        <v>7</v>
      </c>
      <c r="I1731" s="406" t="s">
        <v>976</v>
      </c>
      <c r="J1731" s="70">
        <v>0</v>
      </c>
      <c r="K1731" s="70">
        <v>0</v>
      </c>
      <c r="L1731" s="407">
        <f t="shared" si="607"/>
        <v>0</v>
      </c>
      <c r="M1731" s="70">
        <v>0</v>
      </c>
      <c r="N1731" s="70">
        <v>0</v>
      </c>
      <c r="O1731" s="407">
        <f t="shared" si="608"/>
        <v>0</v>
      </c>
      <c r="P1731" s="407">
        <f t="shared" si="609"/>
        <v>0</v>
      </c>
      <c r="Q1731" s="422" t="s">
        <v>54</v>
      </c>
      <c r="R1731" s="71"/>
      <c r="S1731" s="72"/>
      <c r="T1731" s="128" t="s">
        <v>229</v>
      </c>
      <c r="U1731" s="76"/>
    </row>
    <row r="1732" spans="1:21" s="45" customFormat="1">
      <c r="A1732" s="76"/>
      <c r="B1732" s="308">
        <v>2014</v>
      </c>
      <c r="C1732" s="145">
        <v>8300</v>
      </c>
      <c r="D1732" s="308">
        <v>8</v>
      </c>
      <c r="E1732" s="308">
        <v>5000</v>
      </c>
      <c r="F1732" s="308">
        <v>5300</v>
      </c>
      <c r="G1732" s="308">
        <v>531</v>
      </c>
      <c r="H1732" s="308">
        <v>8</v>
      </c>
      <c r="I1732" s="406" t="s">
        <v>977</v>
      </c>
      <c r="J1732" s="70">
        <v>0</v>
      </c>
      <c r="K1732" s="70">
        <v>0</v>
      </c>
      <c r="L1732" s="407">
        <f t="shared" si="607"/>
        <v>0</v>
      </c>
      <c r="M1732" s="70">
        <v>0</v>
      </c>
      <c r="N1732" s="70">
        <v>0</v>
      </c>
      <c r="O1732" s="407">
        <f t="shared" si="608"/>
        <v>0</v>
      </c>
      <c r="P1732" s="407">
        <f t="shared" si="609"/>
        <v>0</v>
      </c>
      <c r="Q1732" s="422" t="s">
        <v>54</v>
      </c>
      <c r="R1732" s="71"/>
      <c r="S1732" s="72"/>
      <c r="T1732" s="128" t="s">
        <v>229</v>
      </c>
      <c r="U1732" s="76"/>
    </row>
    <row r="1733" spans="1:21" s="45" customFormat="1">
      <c r="A1733" s="76"/>
      <c r="B1733" s="308">
        <v>2014</v>
      </c>
      <c r="C1733" s="145">
        <v>8300</v>
      </c>
      <c r="D1733" s="308">
        <v>8</v>
      </c>
      <c r="E1733" s="308">
        <v>5000</v>
      </c>
      <c r="F1733" s="308">
        <v>5300</v>
      </c>
      <c r="G1733" s="308">
        <v>531</v>
      </c>
      <c r="H1733" s="308">
        <v>9</v>
      </c>
      <c r="I1733" s="406" t="s">
        <v>978</v>
      </c>
      <c r="J1733" s="70">
        <v>0</v>
      </c>
      <c r="K1733" s="70">
        <v>0</v>
      </c>
      <c r="L1733" s="407">
        <f t="shared" si="607"/>
        <v>0</v>
      </c>
      <c r="M1733" s="70">
        <v>0</v>
      </c>
      <c r="N1733" s="70">
        <v>0</v>
      </c>
      <c r="O1733" s="407">
        <f t="shared" si="608"/>
        <v>0</v>
      </c>
      <c r="P1733" s="407">
        <f t="shared" si="609"/>
        <v>0</v>
      </c>
      <c r="Q1733" s="422" t="s">
        <v>54</v>
      </c>
      <c r="R1733" s="71"/>
      <c r="S1733" s="72"/>
      <c r="T1733" s="128" t="s">
        <v>229</v>
      </c>
      <c r="U1733" s="76"/>
    </row>
    <row r="1734" spans="1:21" s="45" customFormat="1">
      <c r="A1734" s="76"/>
      <c r="B1734" s="308">
        <v>2014</v>
      </c>
      <c r="C1734" s="145">
        <v>8300</v>
      </c>
      <c r="D1734" s="308">
        <v>8</v>
      </c>
      <c r="E1734" s="308">
        <v>5000</v>
      </c>
      <c r="F1734" s="308">
        <v>5300</v>
      </c>
      <c r="G1734" s="308">
        <v>531</v>
      </c>
      <c r="H1734" s="308">
        <v>10</v>
      </c>
      <c r="I1734" s="406" t="s">
        <v>979</v>
      </c>
      <c r="J1734" s="70">
        <v>0</v>
      </c>
      <c r="K1734" s="70">
        <v>0</v>
      </c>
      <c r="L1734" s="407">
        <f t="shared" si="607"/>
        <v>0</v>
      </c>
      <c r="M1734" s="70">
        <v>0</v>
      </c>
      <c r="N1734" s="70">
        <v>0</v>
      </c>
      <c r="O1734" s="407">
        <f t="shared" si="608"/>
        <v>0</v>
      </c>
      <c r="P1734" s="407">
        <f t="shared" si="609"/>
        <v>0</v>
      </c>
      <c r="Q1734" s="422" t="s">
        <v>54</v>
      </c>
      <c r="R1734" s="71"/>
      <c r="S1734" s="72"/>
      <c r="T1734" s="128" t="s">
        <v>229</v>
      </c>
      <c r="U1734" s="76"/>
    </row>
    <row r="1735" spans="1:21" s="45" customFormat="1">
      <c r="A1735" s="76"/>
      <c r="B1735" s="308">
        <v>2014</v>
      </c>
      <c r="C1735" s="145">
        <v>8300</v>
      </c>
      <c r="D1735" s="308">
        <v>8</v>
      </c>
      <c r="E1735" s="308">
        <v>5000</v>
      </c>
      <c r="F1735" s="308">
        <v>5300</v>
      </c>
      <c r="G1735" s="308">
        <v>531</v>
      </c>
      <c r="H1735" s="308">
        <v>11</v>
      </c>
      <c r="I1735" s="406" t="s">
        <v>980</v>
      </c>
      <c r="J1735" s="70">
        <v>0</v>
      </c>
      <c r="K1735" s="70">
        <v>0</v>
      </c>
      <c r="L1735" s="407">
        <f t="shared" si="607"/>
        <v>0</v>
      </c>
      <c r="M1735" s="70">
        <v>0</v>
      </c>
      <c r="N1735" s="70">
        <v>0</v>
      </c>
      <c r="O1735" s="407">
        <f t="shared" si="608"/>
        <v>0</v>
      </c>
      <c r="P1735" s="407">
        <f t="shared" si="609"/>
        <v>0</v>
      </c>
      <c r="Q1735" s="422" t="s">
        <v>54</v>
      </c>
      <c r="R1735" s="71"/>
      <c r="S1735" s="72"/>
      <c r="T1735" s="128" t="s">
        <v>229</v>
      </c>
      <c r="U1735" s="76"/>
    </row>
    <row r="1736" spans="1:21" s="104" customFormat="1">
      <c r="A1736" s="76"/>
      <c r="B1736" s="308">
        <v>2014</v>
      </c>
      <c r="C1736" s="145">
        <v>8300</v>
      </c>
      <c r="D1736" s="308">
        <v>8</v>
      </c>
      <c r="E1736" s="308">
        <v>5000</v>
      </c>
      <c r="F1736" s="308">
        <v>5300</v>
      </c>
      <c r="G1736" s="308">
        <v>531</v>
      </c>
      <c r="H1736" s="308">
        <v>12</v>
      </c>
      <c r="I1736" s="432" t="s">
        <v>764</v>
      </c>
      <c r="J1736" s="70">
        <v>0</v>
      </c>
      <c r="K1736" s="70">
        <v>0</v>
      </c>
      <c r="L1736" s="407">
        <f t="shared" si="607"/>
        <v>0</v>
      </c>
      <c r="M1736" s="70">
        <v>0</v>
      </c>
      <c r="N1736" s="70">
        <v>0</v>
      </c>
      <c r="O1736" s="407">
        <f t="shared" si="608"/>
        <v>0</v>
      </c>
      <c r="P1736" s="407">
        <f t="shared" si="609"/>
        <v>0</v>
      </c>
      <c r="Q1736" s="533" t="s">
        <v>54</v>
      </c>
      <c r="R1736" s="456"/>
      <c r="S1736" s="441"/>
      <c r="T1736" s="163" t="s">
        <v>229</v>
      </c>
      <c r="U1736" s="76"/>
    </row>
    <row r="1737" spans="1:21" s="104" customFormat="1">
      <c r="A1737" s="76"/>
      <c r="B1737" s="308">
        <v>2014</v>
      </c>
      <c r="C1737" s="145">
        <v>8300</v>
      </c>
      <c r="D1737" s="308">
        <v>8</v>
      </c>
      <c r="E1737" s="308">
        <v>5000</v>
      </c>
      <c r="F1737" s="308">
        <v>5300</v>
      </c>
      <c r="G1737" s="308">
        <v>531</v>
      </c>
      <c r="H1737" s="308">
        <v>13</v>
      </c>
      <c r="I1737" s="432" t="s">
        <v>765</v>
      </c>
      <c r="J1737" s="70">
        <v>0</v>
      </c>
      <c r="K1737" s="70">
        <v>0</v>
      </c>
      <c r="L1737" s="407">
        <f t="shared" si="607"/>
        <v>0</v>
      </c>
      <c r="M1737" s="70">
        <v>0</v>
      </c>
      <c r="N1737" s="70">
        <v>0</v>
      </c>
      <c r="O1737" s="407">
        <f t="shared" si="608"/>
        <v>0</v>
      </c>
      <c r="P1737" s="407">
        <f t="shared" si="609"/>
        <v>0</v>
      </c>
      <c r="Q1737" s="533" t="s">
        <v>54</v>
      </c>
      <c r="R1737" s="456"/>
      <c r="S1737" s="441"/>
      <c r="T1737" s="163" t="s">
        <v>229</v>
      </c>
      <c r="U1737" s="76"/>
    </row>
    <row r="1738" spans="1:21" s="104" customFormat="1">
      <c r="A1738" s="76"/>
      <c r="B1738" s="308">
        <v>2014</v>
      </c>
      <c r="C1738" s="145">
        <v>8300</v>
      </c>
      <c r="D1738" s="308">
        <v>8</v>
      </c>
      <c r="E1738" s="308">
        <v>5000</v>
      </c>
      <c r="F1738" s="308">
        <v>5300</v>
      </c>
      <c r="G1738" s="308">
        <v>531</v>
      </c>
      <c r="H1738" s="308">
        <v>14</v>
      </c>
      <c r="I1738" s="432" t="s">
        <v>323</v>
      </c>
      <c r="J1738" s="70">
        <v>0</v>
      </c>
      <c r="K1738" s="70">
        <v>0</v>
      </c>
      <c r="L1738" s="407">
        <f t="shared" si="607"/>
        <v>0</v>
      </c>
      <c r="M1738" s="70">
        <v>0</v>
      </c>
      <c r="N1738" s="70">
        <v>0</v>
      </c>
      <c r="O1738" s="407">
        <f t="shared" si="608"/>
        <v>0</v>
      </c>
      <c r="P1738" s="407">
        <f t="shared" si="609"/>
        <v>0</v>
      </c>
      <c r="Q1738" s="533" t="s">
        <v>54</v>
      </c>
      <c r="R1738" s="456"/>
      <c r="S1738" s="441"/>
      <c r="T1738" s="163" t="s">
        <v>229</v>
      </c>
      <c r="U1738" s="76"/>
    </row>
    <row r="1739" spans="1:21" s="104" customFormat="1">
      <c r="A1739" s="76"/>
      <c r="B1739" s="308">
        <v>2014</v>
      </c>
      <c r="C1739" s="145">
        <v>8300</v>
      </c>
      <c r="D1739" s="308">
        <v>8</v>
      </c>
      <c r="E1739" s="308">
        <v>5000</v>
      </c>
      <c r="F1739" s="308">
        <v>5300</v>
      </c>
      <c r="G1739" s="308">
        <v>531</v>
      </c>
      <c r="H1739" s="308">
        <v>15</v>
      </c>
      <c r="I1739" s="432" t="s">
        <v>358</v>
      </c>
      <c r="J1739" s="70">
        <v>0</v>
      </c>
      <c r="K1739" s="70">
        <v>0</v>
      </c>
      <c r="L1739" s="407">
        <f t="shared" si="607"/>
        <v>0</v>
      </c>
      <c r="M1739" s="70">
        <v>0</v>
      </c>
      <c r="N1739" s="70">
        <v>0</v>
      </c>
      <c r="O1739" s="407">
        <f t="shared" si="608"/>
        <v>0</v>
      </c>
      <c r="P1739" s="407">
        <f t="shared" si="609"/>
        <v>0</v>
      </c>
      <c r="Q1739" s="533" t="s">
        <v>54</v>
      </c>
      <c r="R1739" s="456"/>
      <c r="S1739" s="441"/>
      <c r="T1739" s="163" t="s">
        <v>229</v>
      </c>
      <c r="U1739" s="76"/>
    </row>
    <row r="1740" spans="1:21" s="104" customFormat="1">
      <c r="A1740" s="76"/>
      <c r="B1740" s="308">
        <v>2014</v>
      </c>
      <c r="C1740" s="145">
        <v>8300</v>
      </c>
      <c r="D1740" s="308">
        <v>8</v>
      </c>
      <c r="E1740" s="308">
        <v>5000</v>
      </c>
      <c r="F1740" s="308">
        <v>5300</v>
      </c>
      <c r="G1740" s="308">
        <v>531</v>
      </c>
      <c r="H1740" s="308">
        <v>16</v>
      </c>
      <c r="I1740" s="432" t="s">
        <v>641</v>
      </c>
      <c r="J1740" s="70">
        <v>0</v>
      </c>
      <c r="K1740" s="70">
        <v>0</v>
      </c>
      <c r="L1740" s="407">
        <f t="shared" si="607"/>
        <v>0</v>
      </c>
      <c r="M1740" s="70">
        <v>0</v>
      </c>
      <c r="N1740" s="70">
        <v>0</v>
      </c>
      <c r="O1740" s="407">
        <f t="shared" si="608"/>
        <v>0</v>
      </c>
      <c r="P1740" s="407">
        <f t="shared" si="609"/>
        <v>0</v>
      </c>
      <c r="Q1740" s="533" t="s">
        <v>54</v>
      </c>
      <c r="R1740" s="456"/>
      <c r="S1740" s="441"/>
      <c r="T1740" s="163" t="s">
        <v>229</v>
      </c>
      <c r="U1740" s="76"/>
    </row>
    <row r="1741" spans="1:21" s="104" customFormat="1">
      <c r="A1741" s="76"/>
      <c r="B1741" s="308">
        <v>2014</v>
      </c>
      <c r="C1741" s="145">
        <v>8300</v>
      </c>
      <c r="D1741" s="308">
        <v>8</v>
      </c>
      <c r="E1741" s="308">
        <v>5000</v>
      </c>
      <c r="F1741" s="308">
        <v>5300</v>
      </c>
      <c r="G1741" s="308">
        <v>531</v>
      </c>
      <c r="H1741" s="308">
        <v>17</v>
      </c>
      <c r="I1741" s="432" t="s">
        <v>705</v>
      </c>
      <c r="J1741" s="70">
        <v>0</v>
      </c>
      <c r="K1741" s="70">
        <v>0</v>
      </c>
      <c r="L1741" s="407">
        <f t="shared" si="607"/>
        <v>0</v>
      </c>
      <c r="M1741" s="70">
        <v>0</v>
      </c>
      <c r="N1741" s="70">
        <v>0</v>
      </c>
      <c r="O1741" s="407">
        <f t="shared" si="608"/>
        <v>0</v>
      </c>
      <c r="P1741" s="407">
        <f t="shared" si="609"/>
        <v>0</v>
      </c>
      <c r="Q1741" s="533" t="s">
        <v>54</v>
      </c>
      <c r="R1741" s="456"/>
      <c r="S1741" s="441"/>
      <c r="T1741" s="163" t="s">
        <v>229</v>
      </c>
      <c r="U1741" s="76"/>
    </row>
    <row r="1742" spans="1:21" s="104" customFormat="1">
      <c r="A1742" s="76"/>
      <c r="B1742" s="308">
        <v>2014</v>
      </c>
      <c r="C1742" s="145">
        <v>8300</v>
      </c>
      <c r="D1742" s="308">
        <v>8</v>
      </c>
      <c r="E1742" s="308">
        <v>5000</v>
      </c>
      <c r="F1742" s="308">
        <v>5300</v>
      </c>
      <c r="G1742" s="308">
        <v>531</v>
      </c>
      <c r="H1742" s="308">
        <v>18</v>
      </c>
      <c r="I1742" s="432" t="s">
        <v>981</v>
      </c>
      <c r="J1742" s="70">
        <v>0</v>
      </c>
      <c r="K1742" s="70">
        <v>0</v>
      </c>
      <c r="L1742" s="407">
        <f t="shared" si="607"/>
        <v>0</v>
      </c>
      <c r="M1742" s="70">
        <v>0</v>
      </c>
      <c r="N1742" s="70">
        <v>0</v>
      </c>
      <c r="O1742" s="407">
        <f t="shared" si="608"/>
        <v>0</v>
      </c>
      <c r="P1742" s="407">
        <f t="shared" si="609"/>
        <v>0</v>
      </c>
      <c r="Q1742" s="533" t="s">
        <v>54</v>
      </c>
      <c r="R1742" s="456"/>
      <c r="S1742" s="441"/>
      <c r="T1742" s="163" t="s">
        <v>229</v>
      </c>
      <c r="U1742" s="76"/>
    </row>
    <row r="1743" spans="1:21" s="104" customFormat="1">
      <c r="A1743" s="76"/>
      <c r="B1743" s="308">
        <v>2014</v>
      </c>
      <c r="C1743" s="145">
        <v>8300</v>
      </c>
      <c r="D1743" s="308">
        <v>8</v>
      </c>
      <c r="E1743" s="308">
        <v>5000</v>
      </c>
      <c r="F1743" s="308">
        <v>5300</v>
      </c>
      <c r="G1743" s="308">
        <v>531</v>
      </c>
      <c r="H1743" s="308">
        <v>19</v>
      </c>
      <c r="I1743" s="432" t="s">
        <v>982</v>
      </c>
      <c r="J1743" s="70">
        <v>0</v>
      </c>
      <c r="K1743" s="70">
        <v>0</v>
      </c>
      <c r="L1743" s="407">
        <f t="shared" si="607"/>
        <v>0</v>
      </c>
      <c r="M1743" s="70">
        <v>0</v>
      </c>
      <c r="N1743" s="70">
        <v>0</v>
      </c>
      <c r="O1743" s="407">
        <f t="shared" si="608"/>
        <v>0</v>
      </c>
      <c r="P1743" s="407">
        <f t="shared" si="609"/>
        <v>0</v>
      </c>
      <c r="Q1743" s="533" t="s">
        <v>54</v>
      </c>
      <c r="R1743" s="456"/>
      <c r="S1743" s="441"/>
      <c r="T1743" s="163" t="s">
        <v>229</v>
      </c>
      <c r="U1743" s="76"/>
    </row>
    <row r="1744" spans="1:21" s="104" customFormat="1">
      <c r="A1744" s="76"/>
      <c r="B1744" s="308">
        <v>2014</v>
      </c>
      <c r="C1744" s="145">
        <v>8300</v>
      </c>
      <c r="D1744" s="308">
        <v>8</v>
      </c>
      <c r="E1744" s="308">
        <v>5000</v>
      </c>
      <c r="F1744" s="308">
        <v>5300</v>
      </c>
      <c r="G1744" s="308">
        <v>531</v>
      </c>
      <c r="H1744" s="308">
        <v>20</v>
      </c>
      <c r="I1744" s="432" t="s">
        <v>983</v>
      </c>
      <c r="J1744" s="70">
        <v>0</v>
      </c>
      <c r="K1744" s="70">
        <v>0</v>
      </c>
      <c r="L1744" s="407">
        <f t="shared" si="607"/>
        <v>0</v>
      </c>
      <c r="M1744" s="70">
        <v>0</v>
      </c>
      <c r="N1744" s="70">
        <v>0</v>
      </c>
      <c r="O1744" s="407">
        <f t="shared" si="608"/>
        <v>0</v>
      </c>
      <c r="P1744" s="407">
        <f t="shared" si="609"/>
        <v>0</v>
      </c>
      <c r="Q1744" s="533" t="s">
        <v>54</v>
      </c>
      <c r="R1744" s="456"/>
      <c r="S1744" s="441"/>
      <c r="T1744" s="163" t="s">
        <v>229</v>
      </c>
      <c r="U1744" s="76"/>
    </row>
    <row r="1745" spans="1:21" s="104" customFormat="1">
      <c r="A1745" s="76"/>
      <c r="B1745" s="308">
        <v>2014</v>
      </c>
      <c r="C1745" s="145">
        <v>8300</v>
      </c>
      <c r="D1745" s="308">
        <v>8</v>
      </c>
      <c r="E1745" s="308">
        <v>5000</v>
      </c>
      <c r="F1745" s="308">
        <v>5300</v>
      </c>
      <c r="G1745" s="308">
        <v>531</v>
      </c>
      <c r="H1745" s="308">
        <v>21</v>
      </c>
      <c r="I1745" s="432" t="s">
        <v>864</v>
      </c>
      <c r="J1745" s="70">
        <v>0</v>
      </c>
      <c r="K1745" s="70">
        <v>0</v>
      </c>
      <c r="L1745" s="407">
        <f t="shared" si="607"/>
        <v>0</v>
      </c>
      <c r="M1745" s="70">
        <v>0</v>
      </c>
      <c r="N1745" s="70">
        <v>0</v>
      </c>
      <c r="O1745" s="407">
        <f t="shared" si="608"/>
        <v>0</v>
      </c>
      <c r="P1745" s="407">
        <f t="shared" si="609"/>
        <v>0</v>
      </c>
      <c r="Q1745" s="533" t="s">
        <v>54</v>
      </c>
      <c r="R1745" s="456"/>
      <c r="S1745" s="441"/>
      <c r="T1745" s="163" t="s">
        <v>229</v>
      </c>
      <c r="U1745" s="76"/>
    </row>
    <row r="1746" spans="1:21" s="104" customFormat="1">
      <c r="A1746" s="76"/>
      <c r="B1746" s="308">
        <v>2014</v>
      </c>
      <c r="C1746" s="145">
        <v>8300</v>
      </c>
      <c r="D1746" s="308">
        <v>8</v>
      </c>
      <c r="E1746" s="308">
        <v>5000</v>
      </c>
      <c r="F1746" s="308">
        <v>5300</v>
      </c>
      <c r="G1746" s="308">
        <v>531</v>
      </c>
      <c r="H1746" s="308">
        <v>22</v>
      </c>
      <c r="I1746" s="432" t="s">
        <v>984</v>
      </c>
      <c r="J1746" s="70">
        <v>0</v>
      </c>
      <c r="K1746" s="70">
        <v>0</v>
      </c>
      <c r="L1746" s="407">
        <f t="shared" si="607"/>
        <v>0</v>
      </c>
      <c r="M1746" s="70">
        <v>0</v>
      </c>
      <c r="N1746" s="70">
        <v>0</v>
      </c>
      <c r="O1746" s="407">
        <f t="shared" si="608"/>
        <v>0</v>
      </c>
      <c r="P1746" s="407">
        <f t="shared" si="609"/>
        <v>0</v>
      </c>
      <c r="Q1746" s="533" t="s">
        <v>54</v>
      </c>
      <c r="R1746" s="456"/>
      <c r="S1746" s="441"/>
      <c r="T1746" s="163" t="s">
        <v>229</v>
      </c>
      <c r="U1746" s="76"/>
    </row>
    <row r="1747" spans="1:21" s="104" customFormat="1">
      <c r="A1747" s="76"/>
      <c r="B1747" s="308">
        <v>2014</v>
      </c>
      <c r="C1747" s="145">
        <v>8300</v>
      </c>
      <c r="D1747" s="308">
        <v>8</v>
      </c>
      <c r="E1747" s="308">
        <v>5000</v>
      </c>
      <c r="F1747" s="308">
        <v>5300</v>
      </c>
      <c r="G1747" s="308">
        <v>531</v>
      </c>
      <c r="H1747" s="308">
        <v>23</v>
      </c>
      <c r="I1747" s="429" t="s">
        <v>985</v>
      </c>
      <c r="J1747" s="70">
        <v>0</v>
      </c>
      <c r="K1747" s="70">
        <v>0</v>
      </c>
      <c r="L1747" s="407">
        <f t="shared" si="607"/>
        <v>0</v>
      </c>
      <c r="M1747" s="70">
        <v>0</v>
      </c>
      <c r="N1747" s="70">
        <v>0</v>
      </c>
      <c r="O1747" s="407">
        <f t="shared" si="608"/>
        <v>0</v>
      </c>
      <c r="P1747" s="407">
        <f t="shared" si="609"/>
        <v>0</v>
      </c>
      <c r="Q1747" s="533" t="s">
        <v>54</v>
      </c>
      <c r="R1747" s="456"/>
      <c r="S1747" s="441"/>
      <c r="T1747" s="163" t="s">
        <v>229</v>
      </c>
      <c r="U1747" s="76"/>
    </row>
    <row r="1748" spans="1:21" s="104" customFormat="1">
      <c r="A1748" s="76"/>
      <c r="B1748" s="308">
        <v>2014</v>
      </c>
      <c r="C1748" s="145">
        <v>8300</v>
      </c>
      <c r="D1748" s="308">
        <v>8</v>
      </c>
      <c r="E1748" s="308">
        <v>5000</v>
      </c>
      <c r="F1748" s="308">
        <v>5300</v>
      </c>
      <c r="G1748" s="308">
        <v>531</v>
      </c>
      <c r="H1748" s="308">
        <v>24</v>
      </c>
      <c r="I1748" s="432" t="s">
        <v>342</v>
      </c>
      <c r="J1748" s="70">
        <v>0</v>
      </c>
      <c r="K1748" s="70">
        <v>0</v>
      </c>
      <c r="L1748" s="407">
        <f t="shared" si="607"/>
        <v>0</v>
      </c>
      <c r="M1748" s="70">
        <v>0</v>
      </c>
      <c r="N1748" s="70">
        <v>0</v>
      </c>
      <c r="O1748" s="407">
        <f t="shared" si="608"/>
        <v>0</v>
      </c>
      <c r="P1748" s="407">
        <f t="shared" si="609"/>
        <v>0</v>
      </c>
      <c r="Q1748" s="533" t="s">
        <v>54</v>
      </c>
      <c r="R1748" s="456"/>
      <c r="S1748" s="441"/>
      <c r="T1748" s="163" t="s">
        <v>229</v>
      </c>
      <c r="U1748" s="76"/>
    </row>
    <row r="1749" spans="1:21" s="104" customFormat="1">
      <c r="A1749" s="76"/>
      <c r="B1749" s="308">
        <v>2014</v>
      </c>
      <c r="C1749" s="145">
        <v>8300</v>
      </c>
      <c r="D1749" s="308">
        <v>8</v>
      </c>
      <c r="E1749" s="308">
        <v>5000</v>
      </c>
      <c r="F1749" s="308">
        <v>5300</v>
      </c>
      <c r="G1749" s="308">
        <v>531</v>
      </c>
      <c r="H1749" s="308">
        <v>25</v>
      </c>
      <c r="I1749" s="432" t="s">
        <v>986</v>
      </c>
      <c r="J1749" s="70">
        <v>0</v>
      </c>
      <c r="K1749" s="70">
        <v>0</v>
      </c>
      <c r="L1749" s="407">
        <f t="shared" si="607"/>
        <v>0</v>
      </c>
      <c r="M1749" s="70">
        <v>0</v>
      </c>
      <c r="N1749" s="70">
        <v>0</v>
      </c>
      <c r="O1749" s="407">
        <f t="shared" si="608"/>
        <v>0</v>
      </c>
      <c r="P1749" s="407">
        <f t="shared" si="609"/>
        <v>0</v>
      </c>
      <c r="Q1749" s="533" t="s">
        <v>54</v>
      </c>
      <c r="R1749" s="456"/>
      <c r="S1749" s="441"/>
      <c r="T1749" s="163" t="s">
        <v>229</v>
      </c>
      <c r="U1749" s="76"/>
    </row>
    <row r="1750" spans="1:21" s="104" customFormat="1">
      <c r="A1750" s="76"/>
      <c r="B1750" s="308">
        <v>2014</v>
      </c>
      <c r="C1750" s="145">
        <v>8300</v>
      </c>
      <c r="D1750" s="308">
        <v>8</v>
      </c>
      <c r="E1750" s="308">
        <v>5000</v>
      </c>
      <c r="F1750" s="308">
        <v>5300</v>
      </c>
      <c r="G1750" s="308">
        <v>531</v>
      </c>
      <c r="H1750" s="308">
        <v>26</v>
      </c>
      <c r="I1750" s="432" t="s">
        <v>987</v>
      </c>
      <c r="J1750" s="70">
        <v>0</v>
      </c>
      <c r="K1750" s="70">
        <v>0</v>
      </c>
      <c r="L1750" s="407">
        <f t="shared" si="607"/>
        <v>0</v>
      </c>
      <c r="M1750" s="70">
        <v>0</v>
      </c>
      <c r="N1750" s="70">
        <v>0</v>
      </c>
      <c r="O1750" s="407">
        <f t="shared" si="608"/>
        <v>0</v>
      </c>
      <c r="P1750" s="407">
        <f t="shared" si="609"/>
        <v>0</v>
      </c>
      <c r="Q1750" s="533" t="s">
        <v>54</v>
      </c>
      <c r="R1750" s="456"/>
      <c r="S1750" s="441"/>
      <c r="T1750" s="163" t="s">
        <v>229</v>
      </c>
      <c r="U1750" s="76"/>
    </row>
    <row r="1751" spans="1:21" s="104" customFormat="1">
      <c r="A1751" s="76"/>
      <c r="B1751" s="308">
        <v>2014</v>
      </c>
      <c r="C1751" s="145">
        <v>8300</v>
      </c>
      <c r="D1751" s="308">
        <v>8</v>
      </c>
      <c r="E1751" s="308">
        <v>5000</v>
      </c>
      <c r="F1751" s="308">
        <v>5300</v>
      </c>
      <c r="G1751" s="308">
        <v>531</v>
      </c>
      <c r="H1751" s="308">
        <v>27</v>
      </c>
      <c r="I1751" s="432" t="s">
        <v>988</v>
      </c>
      <c r="J1751" s="70">
        <v>0</v>
      </c>
      <c r="K1751" s="70">
        <v>0</v>
      </c>
      <c r="L1751" s="407">
        <f t="shared" si="607"/>
        <v>0</v>
      </c>
      <c r="M1751" s="70">
        <v>0</v>
      </c>
      <c r="N1751" s="70">
        <v>0</v>
      </c>
      <c r="O1751" s="407">
        <f t="shared" si="608"/>
        <v>0</v>
      </c>
      <c r="P1751" s="407">
        <f t="shared" si="609"/>
        <v>0</v>
      </c>
      <c r="Q1751" s="533" t="s">
        <v>54</v>
      </c>
      <c r="R1751" s="456"/>
      <c r="S1751" s="441"/>
      <c r="T1751" s="163" t="s">
        <v>229</v>
      </c>
      <c r="U1751" s="76"/>
    </row>
    <row r="1752" spans="1:21" s="104" customFormat="1">
      <c r="A1752" s="76"/>
      <c r="B1752" s="308">
        <v>2014</v>
      </c>
      <c r="C1752" s="145">
        <v>8300</v>
      </c>
      <c r="D1752" s="308">
        <v>8</v>
      </c>
      <c r="E1752" s="308">
        <v>5000</v>
      </c>
      <c r="F1752" s="308">
        <v>5300</v>
      </c>
      <c r="G1752" s="308">
        <v>531</v>
      </c>
      <c r="H1752" s="308">
        <v>28</v>
      </c>
      <c r="I1752" s="432" t="s">
        <v>989</v>
      </c>
      <c r="J1752" s="70">
        <v>0</v>
      </c>
      <c r="K1752" s="70">
        <v>0</v>
      </c>
      <c r="L1752" s="407">
        <f t="shared" si="607"/>
        <v>0</v>
      </c>
      <c r="M1752" s="70">
        <v>0</v>
      </c>
      <c r="N1752" s="70">
        <v>0</v>
      </c>
      <c r="O1752" s="407">
        <f t="shared" si="608"/>
        <v>0</v>
      </c>
      <c r="P1752" s="407">
        <f t="shared" si="609"/>
        <v>0</v>
      </c>
      <c r="Q1752" s="533" t="s">
        <v>54</v>
      </c>
      <c r="R1752" s="456"/>
      <c r="S1752" s="441"/>
      <c r="T1752" s="163" t="s">
        <v>229</v>
      </c>
      <c r="U1752" s="76"/>
    </row>
    <row r="1753" spans="1:21" s="104" customFormat="1">
      <c r="A1753" s="76"/>
      <c r="B1753" s="308">
        <v>2014</v>
      </c>
      <c r="C1753" s="145">
        <v>8300</v>
      </c>
      <c r="D1753" s="308">
        <v>8</v>
      </c>
      <c r="E1753" s="308">
        <v>5000</v>
      </c>
      <c r="F1753" s="308">
        <v>5300</v>
      </c>
      <c r="G1753" s="308">
        <v>531</v>
      </c>
      <c r="H1753" s="308">
        <v>29</v>
      </c>
      <c r="I1753" s="432" t="s">
        <v>990</v>
      </c>
      <c r="J1753" s="70">
        <v>0</v>
      </c>
      <c r="K1753" s="70">
        <v>0</v>
      </c>
      <c r="L1753" s="407">
        <f t="shared" si="607"/>
        <v>0</v>
      </c>
      <c r="M1753" s="70">
        <v>0</v>
      </c>
      <c r="N1753" s="70">
        <v>0</v>
      </c>
      <c r="O1753" s="407">
        <f t="shared" si="608"/>
        <v>0</v>
      </c>
      <c r="P1753" s="407">
        <f t="shared" si="609"/>
        <v>0</v>
      </c>
      <c r="Q1753" s="533" t="s">
        <v>54</v>
      </c>
      <c r="R1753" s="456"/>
      <c r="S1753" s="441"/>
      <c r="T1753" s="163" t="s">
        <v>229</v>
      </c>
      <c r="U1753" s="76"/>
    </row>
    <row r="1754" spans="1:21" s="104" customFormat="1">
      <c r="A1754" s="76"/>
      <c r="B1754" s="308">
        <v>2014</v>
      </c>
      <c r="C1754" s="145">
        <v>8300</v>
      </c>
      <c r="D1754" s="308">
        <v>8</v>
      </c>
      <c r="E1754" s="308">
        <v>5000</v>
      </c>
      <c r="F1754" s="308">
        <v>5300</v>
      </c>
      <c r="G1754" s="308">
        <v>531</v>
      </c>
      <c r="H1754" s="308">
        <v>30</v>
      </c>
      <c r="I1754" s="432" t="s">
        <v>991</v>
      </c>
      <c r="J1754" s="70">
        <v>0</v>
      </c>
      <c r="K1754" s="70">
        <v>0</v>
      </c>
      <c r="L1754" s="407">
        <f t="shared" si="607"/>
        <v>0</v>
      </c>
      <c r="M1754" s="70">
        <v>0</v>
      </c>
      <c r="N1754" s="70">
        <v>0</v>
      </c>
      <c r="O1754" s="407">
        <f t="shared" si="608"/>
        <v>0</v>
      </c>
      <c r="P1754" s="407">
        <f t="shared" si="609"/>
        <v>0</v>
      </c>
      <c r="Q1754" s="533" t="s">
        <v>54</v>
      </c>
      <c r="R1754" s="456"/>
      <c r="S1754" s="441"/>
      <c r="T1754" s="163" t="s">
        <v>229</v>
      </c>
      <c r="U1754" s="76"/>
    </row>
    <row r="1755" spans="1:21" s="104" customFormat="1">
      <c r="A1755" s="76"/>
      <c r="B1755" s="308">
        <v>2014</v>
      </c>
      <c r="C1755" s="145">
        <v>8300</v>
      </c>
      <c r="D1755" s="308">
        <v>8</v>
      </c>
      <c r="E1755" s="308">
        <v>5000</v>
      </c>
      <c r="F1755" s="308">
        <v>5300</v>
      </c>
      <c r="G1755" s="308">
        <v>531</v>
      </c>
      <c r="H1755" s="308">
        <v>31</v>
      </c>
      <c r="I1755" s="429" t="s">
        <v>346</v>
      </c>
      <c r="J1755" s="70">
        <v>0</v>
      </c>
      <c r="K1755" s="70">
        <v>0</v>
      </c>
      <c r="L1755" s="407">
        <f t="shared" si="607"/>
        <v>0</v>
      </c>
      <c r="M1755" s="70">
        <v>0</v>
      </c>
      <c r="N1755" s="70">
        <v>0</v>
      </c>
      <c r="O1755" s="407">
        <f t="shared" si="608"/>
        <v>0</v>
      </c>
      <c r="P1755" s="407">
        <f t="shared" si="609"/>
        <v>0</v>
      </c>
      <c r="Q1755" s="533" t="s">
        <v>54</v>
      </c>
      <c r="R1755" s="456"/>
      <c r="S1755" s="441"/>
      <c r="T1755" s="163" t="s">
        <v>229</v>
      </c>
      <c r="U1755" s="76"/>
    </row>
    <row r="1756" spans="1:21" s="104" customFormat="1">
      <c r="A1756" s="76"/>
      <c r="B1756" s="308">
        <v>2014</v>
      </c>
      <c r="C1756" s="145">
        <v>8300</v>
      </c>
      <c r="D1756" s="308">
        <v>8</v>
      </c>
      <c r="E1756" s="308">
        <v>5000</v>
      </c>
      <c r="F1756" s="308">
        <v>5300</v>
      </c>
      <c r="G1756" s="308">
        <v>531</v>
      </c>
      <c r="H1756" s="308">
        <v>32</v>
      </c>
      <c r="I1756" s="432" t="s">
        <v>992</v>
      </c>
      <c r="J1756" s="70">
        <v>0</v>
      </c>
      <c r="K1756" s="70">
        <v>0</v>
      </c>
      <c r="L1756" s="407">
        <f t="shared" si="607"/>
        <v>0</v>
      </c>
      <c r="M1756" s="70">
        <v>0</v>
      </c>
      <c r="N1756" s="70">
        <v>0</v>
      </c>
      <c r="O1756" s="407">
        <f t="shared" si="608"/>
        <v>0</v>
      </c>
      <c r="P1756" s="407">
        <f t="shared" si="609"/>
        <v>0</v>
      </c>
      <c r="Q1756" s="533" t="s">
        <v>54</v>
      </c>
      <c r="R1756" s="456"/>
      <c r="S1756" s="441"/>
      <c r="T1756" s="163" t="s">
        <v>229</v>
      </c>
      <c r="U1756" s="76"/>
    </row>
    <row r="1757" spans="1:21" s="104" customFormat="1">
      <c r="A1757" s="76"/>
      <c r="B1757" s="308">
        <v>2014</v>
      </c>
      <c r="C1757" s="145">
        <v>8300</v>
      </c>
      <c r="D1757" s="308">
        <v>8</v>
      </c>
      <c r="E1757" s="308">
        <v>5000</v>
      </c>
      <c r="F1757" s="308">
        <v>5300</v>
      </c>
      <c r="G1757" s="308">
        <v>531</v>
      </c>
      <c r="H1757" s="308">
        <v>33</v>
      </c>
      <c r="I1757" s="432" t="s">
        <v>993</v>
      </c>
      <c r="J1757" s="70">
        <v>0</v>
      </c>
      <c r="K1757" s="70">
        <v>0</v>
      </c>
      <c r="L1757" s="407">
        <f t="shared" si="607"/>
        <v>0</v>
      </c>
      <c r="M1757" s="70">
        <v>0</v>
      </c>
      <c r="N1757" s="70">
        <v>0</v>
      </c>
      <c r="O1757" s="407">
        <f t="shared" si="608"/>
        <v>0</v>
      </c>
      <c r="P1757" s="407">
        <f t="shared" si="609"/>
        <v>0</v>
      </c>
      <c r="Q1757" s="533" t="s">
        <v>54</v>
      </c>
      <c r="R1757" s="456"/>
      <c r="S1757" s="441"/>
      <c r="T1757" s="163" t="s">
        <v>229</v>
      </c>
      <c r="U1757" s="76"/>
    </row>
    <row r="1758" spans="1:21" s="45" customFormat="1">
      <c r="A1758" s="76"/>
      <c r="B1758" s="100">
        <v>2014</v>
      </c>
      <c r="C1758" s="245">
        <v>8300</v>
      </c>
      <c r="D1758" s="100">
        <v>8</v>
      </c>
      <c r="E1758" s="100">
        <v>5000</v>
      </c>
      <c r="F1758" s="100">
        <v>5300</v>
      </c>
      <c r="G1758" s="100">
        <v>532</v>
      </c>
      <c r="H1758" s="100"/>
      <c r="I1758" s="233" t="s">
        <v>351</v>
      </c>
      <c r="J1758" s="171">
        <f>SUM(J1759:J1770)</f>
        <v>0</v>
      </c>
      <c r="K1758" s="171">
        <f t="shared" ref="K1758:P1758" si="610">SUM(K1759:K1770)</f>
        <v>0</v>
      </c>
      <c r="L1758" s="171">
        <f t="shared" si="610"/>
        <v>0</v>
      </c>
      <c r="M1758" s="171">
        <f t="shared" si="610"/>
        <v>0</v>
      </c>
      <c r="N1758" s="171">
        <f t="shared" si="610"/>
        <v>0</v>
      </c>
      <c r="O1758" s="171">
        <f t="shared" si="610"/>
        <v>0</v>
      </c>
      <c r="P1758" s="171">
        <f t="shared" si="610"/>
        <v>0</v>
      </c>
      <c r="Q1758" s="171"/>
      <c r="R1758" s="405"/>
      <c r="S1758" s="171"/>
      <c r="T1758" s="63"/>
      <c r="U1758" s="76"/>
    </row>
    <row r="1759" spans="1:21" s="45" customFormat="1">
      <c r="A1759" s="76"/>
      <c r="B1759" s="445">
        <v>2014</v>
      </c>
      <c r="C1759" s="142">
        <v>8300</v>
      </c>
      <c r="D1759" s="445">
        <v>8</v>
      </c>
      <c r="E1759" s="445">
        <v>5000</v>
      </c>
      <c r="F1759" s="445">
        <v>5300</v>
      </c>
      <c r="G1759" s="445">
        <v>532</v>
      </c>
      <c r="H1759" s="445">
        <v>1</v>
      </c>
      <c r="I1759" s="406" t="s">
        <v>527</v>
      </c>
      <c r="J1759" s="70">
        <v>0</v>
      </c>
      <c r="K1759" s="70">
        <v>0</v>
      </c>
      <c r="L1759" s="407">
        <f>J1759+K1759</f>
        <v>0</v>
      </c>
      <c r="M1759" s="70">
        <v>0</v>
      </c>
      <c r="N1759" s="70">
        <v>0</v>
      </c>
      <c r="O1759" s="407">
        <f>+M1759+N1759</f>
        <v>0</v>
      </c>
      <c r="P1759" s="407">
        <f>+L1759+O1759</f>
        <v>0</v>
      </c>
      <c r="Q1759" s="72" t="s">
        <v>54</v>
      </c>
      <c r="R1759" s="71"/>
      <c r="S1759" s="72"/>
      <c r="T1759" s="128" t="s">
        <v>229</v>
      </c>
      <c r="U1759" s="76"/>
    </row>
    <row r="1760" spans="1:21" s="45" customFormat="1">
      <c r="A1760" s="76"/>
      <c r="B1760" s="308">
        <v>2014</v>
      </c>
      <c r="C1760" s="145">
        <v>8300</v>
      </c>
      <c r="D1760" s="308">
        <v>8</v>
      </c>
      <c r="E1760" s="308">
        <v>5000</v>
      </c>
      <c r="F1760" s="308">
        <v>5300</v>
      </c>
      <c r="G1760" s="308">
        <v>532</v>
      </c>
      <c r="H1760" s="308">
        <v>2</v>
      </c>
      <c r="I1760" s="406" t="s">
        <v>994</v>
      </c>
      <c r="J1760" s="70">
        <v>0</v>
      </c>
      <c r="K1760" s="70">
        <v>0</v>
      </c>
      <c r="L1760" s="407">
        <f t="shared" ref="L1760:L1770" si="611">J1760+K1760</f>
        <v>0</v>
      </c>
      <c r="M1760" s="70">
        <v>0</v>
      </c>
      <c r="N1760" s="70">
        <v>0</v>
      </c>
      <c r="O1760" s="407">
        <f t="shared" ref="O1760:O1770" si="612">+M1760+N1760</f>
        <v>0</v>
      </c>
      <c r="P1760" s="407">
        <f t="shared" ref="P1760:P1770" si="613">+L1760+O1760</f>
        <v>0</v>
      </c>
      <c r="Q1760" s="72" t="s">
        <v>54</v>
      </c>
      <c r="R1760" s="71"/>
      <c r="S1760" s="72"/>
      <c r="T1760" s="128" t="s">
        <v>229</v>
      </c>
      <c r="U1760" s="76"/>
    </row>
    <row r="1761" spans="1:21" s="45" customFormat="1">
      <c r="A1761" s="76"/>
      <c r="B1761" s="308">
        <v>2014</v>
      </c>
      <c r="C1761" s="145">
        <v>8300</v>
      </c>
      <c r="D1761" s="308">
        <v>8</v>
      </c>
      <c r="E1761" s="308">
        <v>5000</v>
      </c>
      <c r="F1761" s="308">
        <v>5300</v>
      </c>
      <c r="G1761" s="308">
        <v>532</v>
      </c>
      <c r="H1761" s="308">
        <v>3</v>
      </c>
      <c r="I1761" s="406" t="s">
        <v>995</v>
      </c>
      <c r="J1761" s="70">
        <v>0</v>
      </c>
      <c r="K1761" s="70">
        <v>0</v>
      </c>
      <c r="L1761" s="407">
        <f t="shared" si="611"/>
        <v>0</v>
      </c>
      <c r="M1761" s="70">
        <v>0</v>
      </c>
      <c r="N1761" s="70">
        <v>0</v>
      </c>
      <c r="O1761" s="407">
        <f t="shared" si="612"/>
        <v>0</v>
      </c>
      <c r="P1761" s="407">
        <f t="shared" si="613"/>
        <v>0</v>
      </c>
      <c r="Q1761" s="72" t="s">
        <v>54</v>
      </c>
      <c r="R1761" s="71"/>
      <c r="S1761" s="72"/>
      <c r="T1761" s="128" t="s">
        <v>229</v>
      </c>
      <c r="U1761" s="76"/>
    </row>
    <row r="1762" spans="1:21" s="45" customFormat="1">
      <c r="A1762" s="76"/>
      <c r="B1762" s="308">
        <v>2014</v>
      </c>
      <c r="C1762" s="145">
        <v>8300</v>
      </c>
      <c r="D1762" s="308">
        <v>8</v>
      </c>
      <c r="E1762" s="308">
        <v>5000</v>
      </c>
      <c r="F1762" s="308">
        <v>5300</v>
      </c>
      <c r="G1762" s="308">
        <v>532</v>
      </c>
      <c r="H1762" s="308">
        <v>4</v>
      </c>
      <c r="I1762" s="406" t="s">
        <v>996</v>
      </c>
      <c r="J1762" s="70">
        <v>0</v>
      </c>
      <c r="K1762" s="70">
        <v>0</v>
      </c>
      <c r="L1762" s="407">
        <f t="shared" si="611"/>
        <v>0</v>
      </c>
      <c r="M1762" s="70">
        <v>0</v>
      </c>
      <c r="N1762" s="70">
        <v>0</v>
      </c>
      <c r="O1762" s="407">
        <f t="shared" si="612"/>
        <v>0</v>
      </c>
      <c r="P1762" s="407">
        <f t="shared" si="613"/>
        <v>0</v>
      </c>
      <c r="Q1762" s="72" t="s">
        <v>54</v>
      </c>
      <c r="R1762" s="71"/>
      <c r="S1762" s="72"/>
      <c r="T1762" s="128" t="s">
        <v>229</v>
      </c>
      <c r="U1762" s="76"/>
    </row>
    <row r="1763" spans="1:21" s="45" customFormat="1">
      <c r="A1763" s="76"/>
      <c r="B1763" s="308">
        <v>2014</v>
      </c>
      <c r="C1763" s="145">
        <v>8300</v>
      </c>
      <c r="D1763" s="308">
        <v>8</v>
      </c>
      <c r="E1763" s="308">
        <v>5000</v>
      </c>
      <c r="F1763" s="308">
        <v>5300</v>
      </c>
      <c r="G1763" s="308">
        <v>532</v>
      </c>
      <c r="H1763" s="534">
        <v>5</v>
      </c>
      <c r="I1763" s="406" t="s">
        <v>997</v>
      </c>
      <c r="J1763" s="70">
        <v>0</v>
      </c>
      <c r="K1763" s="70">
        <v>0</v>
      </c>
      <c r="L1763" s="407">
        <f t="shared" si="611"/>
        <v>0</v>
      </c>
      <c r="M1763" s="70">
        <v>0</v>
      </c>
      <c r="N1763" s="70">
        <v>0</v>
      </c>
      <c r="O1763" s="407">
        <f t="shared" si="612"/>
        <v>0</v>
      </c>
      <c r="P1763" s="407">
        <f t="shared" si="613"/>
        <v>0</v>
      </c>
      <c r="Q1763" s="72" t="s">
        <v>54</v>
      </c>
      <c r="R1763" s="71"/>
      <c r="S1763" s="72"/>
      <c r="T1763" s="128" t="s">
        <v>229</v>
      </c>
      <c r="U1763" s="76"/>
    </row>
    <row r="1764" spans="1:21" s="45" customFormat="1">
      <c r="A1764" s="76"/>
      <c r="B1764" s="308">
        <v>2014</v>
      </c>
      <c r="C1764" s="145">
        <v>8300</v>
      </c>
      <c r="D1764" s="308">
        <v>8</v>
      </c>
      <c r="E1764" s="308">
        <v>5000</v>
      </c>
      <c r="F1764" s="308">
        <v>5300</v>
      </c>
      <c r="G1764" s="308">
        <v>532</v>
      </c>
      <c r="H1764" s="534">
        <v>6</v>
      </c>
      <c r="I1764" s="406" t="s">
        <v>998</v>
      </c>
      <c r="J1764" s="70">
        <v>0</v>
      </c>
      <c r="K1764" s="70">
        <v>0</v>
      </c>
      <c r="L1764" s="407">
        <f t="shared" si="611"/>
        <v>0</v>
      </c>
      <c r="M1764" s="70">
        <v>0</v>
      </c>
      <c r="N1764" s="70">
        <v>0</v>
      </c>
      <c r="O1764" s="407">
        <f t="shared" si="612"/>
        <v>0</v>
      </c>
      <c r="P1764" s="407">
        <f t="shared" si="613"/>
        <v>0</v>
      </c>
      <c r="Q1764" s="72" t="s">
        <v>54</v>
      </c>
      <c r="R1764" s="71"/>
      <c r="S1764" s="72"/>
      <c r="T1764" s="128" t="s">
        <v>229</v>
      </c>
      <c r="U1764" s="76"/>
    </row>
    <row r="1765" spans="1:21" s="45" customFormat="1">
      <c r="A1765" s="76"/>
      <c r="B1765" s="308">
        <v>2014</v>
      </c>
      <c r="C1765" s="145">
        <v>8300</v>
      </c>
      <c r="D1765" s="308">
        <v>8</v>
      </c>
      <c r="E1765" s="308">
        <v>5000</v>
      </c>
      <c r="F1765" s="308">
        <v>5300</v>
      </c>
      <c r="G1765" s="308">
        <v>532</v>
      </c>
      <c r="H1765" s="534">
        <v>7</v>
      </c>
      <c r="I1765" s="406" t="s">
        <v>999</v>
      </c>
      <c r="J1765" s="70">
        <v>0</v>
      </c>
      <c r="K1765" s="70">
        <v>0</v>
      </c>
      <c r="L1765" s="407">
        <f t="shared" si="611"/>
        <v>0</v>
      </c>
      <c r="M1765" s="70">
        <v>0</v>
      </c>
      <c r="N1765" s="70">
        <v>0</v>
      </c>
      <c r="O1765" s="407">
        <f t="shared" si="612"/>
        <v>0</v>
      </c>
      <c r="P1765" s="407">
        <f t="shared" si="613"/>
        <v>0</v>
      </c>
      <c r="Q1765" s="72" t="s">
        <v>54</v>
      </c>
      <c r="R1765" s="71"/>
      <c r="S1765" s="72"/>
      <c r="T1765" s="128" t="s">
        <v>229</v>
      </c>
      <c r="U1765" s="76"/>
    </row>
    <row r="1766" spans="1:21" s="45" customFormat="1">
      <c r="A1766" s="76"/>
      <c r="B1766" s="308">
        <v>2014</v>
      </c>
      <c r="C1766" s="145">
        <v>8300</v>
      </c>
      <c r="D1766" s="308">
        <v>8</v>
      </c>
      <c r="E1766" s="308">
        <v>5000</v>
      </c>
      <c r="F1766" s="308">
        <v>5300</v>
      </c>
      <c r="G1766" s="308">
        <v>532</v>
      </c>
      <c r="H1766" s="534">
        <v>8</v>
      </c>
      <c r="I1766" s="406" t="s">
        <v>1000</v>
      </c>
      <c r="J1766" s="70">
        <v>0</v>
      </c>
      <c r="K1766" s="70">
        <v>0</v>
      </c>
      <c r="L1766" s="407">
        <f t="shared" si="611"/>
        <v>0</v>
      </c>
      <c r="M1766" s="70">
        <v>0</v>
      </c>
      <c r="N1766" s="70">
        <v>0</v>
      </c>
      <c r="O1766" s="407">
        <f t="shared" si="612"/>
        <v>0</v>
      </c>
      <c r="P1766" s="407">
        <f t="shared" si="613"/>
        <v>0</v>
      </c>
      <c r="Q1766" s="72" t="s">
        <v>54</v>
      </c>
      <c r="R1766" s="71"/>
      <c r="S1766" s="72"/>
      <c r="T1766" s="128" t="s">
        <v>229</v>
      </c>
      <c r="U1766" s="76"/>
    </row>
    <row r="1767" spans="1:21" s="45" customFormat="1">
      <c r="A1767" s="76"/>
      <c r="B1767" s="308">
        <v>2014</v>
      </c>
      <c r="C1767" s="145">
        <v>8300</v>
      </c>
      <c r="D1767" s="308">
        <v>8</v>
      </c>
      <c r="E1767" s="308">
        <v>5000</v>
      </c>
      <c r="F1767" s="308">
        <v>5300</v>
      </c>
      <c r="G1767" s="308">
        <v>532</v>
      </c>
      <c r="H1767" s="534">
        <v>9</v>
      </c>
      <c r="I1767" s="406" t="s">
        <v>1001</v>
      </c>
      <c r="J1767" s="70">
        <v>0</v>
      </c>
      <c r="K1767" s="70">
        <v>0</v>
      </c>
      <c r="L1767" s="407">
        <f t="shared" si="611"/>
        <v>0</v>
      </c>
      <c r="M1767" s="70">
        <v>0</v>
      </c>
      <c r="N1767" s="70">
        <v>0</v>
      </c>
      <c r="O1767" s="407">
        <f t="shared" si="612"/>
        <v>0</v>
      </c>
      <c r="P1767" s="407">
        <f t="shared" si="613"/>
        <v>0</v>
      </c>
      <c r="Q1767" s="72" t="s">
        <v>54</v>
      </c>
      <c r="R1767" s="71"/>
      <c r="S1767" s="72"/>
      <c r="T1767" s="128" t="s">
        <v>229</v>
      </c>
      <c r="U1767" s="76"/>
    </row>
    <row r="1768" spans="1:21" s="45" customFormat="1">
      <c r="A1768" s="76"/>
      <c r="B1768" s="308">
        <v>2014</v>
      </c>
      <c r="C1768" s="145">
        <v>8300</v>
      </c>
      <c r="D1768" s="308">
        <v>8</v>
      </c>
      <c r="E1768" s="308">
        <v>5000</v>
      </c>
      <c r="F1768" s="308">
        <v>5300</v>
      </c>
      <c r="G1768" s="308">
        <v>532</v>
      </c>
      <c r="H1768" s="534">
        <v>10</v>
      </c>
      <c r="I1768" s="406" t="s">
        <v>1002</v>
      </c>
      <c r="J1768" s="70">
        <v>0</v>
      </c>
      <c r="K1768" s="70">
        <v>0</v>
      </c>
      <c r="L1768" s="407">
        <f t="shared" si="611"/>
        <v>0</v>
      </c>
      <c r="M1768" s="70">
        <v>0</v>
      </c>
      <c r="N1768" s="70">
        <v>0</v>
      </c>
      <c r="O1768" s="407">
        <f t="shared" si="612"/>
        <v>0</v>
      </c>
      <c r="P1768" s="407">
        <f t="shared" si="613"/>
        <v>0</v>
      </c>
      <c r="Q1768" s="72" t="s">
        <v>54</v>
      </c>
      <c r="R1768" s="71"/>
      <c r="S1768" s="72"/>
      <c r="T1768" s="128" t="s">
        <v>229</v>
      </c>
      <c r="U1768" s="76"/>
    </row>
    <row r="1769" spans="1:21" s="45" customFormat="1">
      <c r="A1769" s="76"/>
      <c r="B1769" s="308">
        <v>2014</v>
      </c>
      <c r="C1769" s="145">
        <v>8300</v>
      </c>
      <c r="D1769" s="308">
        <v>8</v>
      </c>
      <c r="E1769" s="308">
        <v>5000</v>
      </c>
      <c r="F1769" s="308">
        <v>5300</v>
      </c>
      <c r="G1769" s="308">
        <v>532</v>
      </c>
      <c r="H1769" s="534">
        <v>11</v>
      </c>
      <c r="I1769" s="406" t="s">
        <v>1003</v>
      </c>
      <c r="J1769" s="70">
        <v>0</v>
      </c>
      <c r="K1769" s="70">
        <v>0</v>
      </c>
      <c r="L1769" s="407">
        <f t="shared" si="611"/>
        <v>0</v>
      </c>
      <c r="M1769" s="70">
        <v>0</v>
      </c>
      <c r="N1769" s="70">
        <v>0</v>
      </c>
      <c r="O1769" s="407">
        <f t="shared" si="612"/>
        <v>0</v>
      </c>
      <c r="P1769" s="407">
        <f t="shared" si="613"/>
        <v>0</v>
      </c>
      <c r="Q1769" s="72" t="s">
        <v>54</v>
      </c>
      <c r="R1769" s="71"/>
      <c r="S1769" s="72"/>
      <c r="T1769" s="128" t="s">
        <v>229</v>
      </c>
      <c r="U1769" s="76"/>
    </row>
    <row r="1770" spans="1:21" s="45" customFormat="1">
      <c r="A1770" s="76"/>
      <c r="B1770" s="308">
        <v>2014</v>
      </c>
      <c r="C1770" s="145">
        <v>8300</v>
      </c>
      <c r="D1770" s="308">
        <v>8</v>
      </c>
      <c r="E1770" s="308">
        <v>5000</v>
      </c>
      <c r="F1770" s="308">
        <v>5300</v>
      </c>
      <c r="G1770" s="308">
        <v>532</v>
      </c>
      <c r="H1770" s="534">
        <v>12</v>
      </c>
      <c r="I1770" s="406" t="s">
        <v>1004</v>
      </c>
      <c r="J1770" s="70">
        <v>0</v>
      </c>
      <c r="K1770" s="70">
        <v>0</v>
      </c>
      <c r="L1770" s="407">
        <f t="shared" si="611"/>
        <v>0</v>
      </c>
      <c r="M1770" s="70">
        <v>0</v>
      </c>
      <c r="N1770" s="70">
        <v>0</v>
      </c>
      <c r="O1770" s="407">
        <f t="shared" si="612"/>
        <v>0</v>
      </c>
      <c r="P1770" s="407">
        <f t="shared" si="613"/>
        <v>0</v>
      </c>
      <c r="Q1770" s="72" t="s">
        <v>54</v>
      </c>
      <c r="R1770" s="71"/>
      <c r="S1770" s="72"/>
      <c r="T1770" s="128" t="s">
        <v>229</v>
      </c>
      <c r="U1770" s="76"/>
    </row>
    <row r="1771" spans="1:21" s="77" customFormat="1">
      <c r="A1771" s="76"/>
      <c r="B1771" s="402">
        <v>2014</v>
      </c>
      <c r="C1771" s="403">
        <v>8300</v>
      </c>
      <c r="D1771" s="402">
        <v>8</v>
      </c>
      <c r="E1771" s="402">
        <v>5000</v>
      </c>
      <c r="F1771" s="402">
        <v>5400</v>
      </c>
      <c r="G1771" s="402"/>
      <c r="H1771" s="402"/>
      <c r="I1771" s="232" t="s">
        <v>380</v>
      </c>
      <c r="J1771" s="170">
        <f>J1772</f>
        <v>0</v>
      </c>
      <c r="K1771" s="170">
        <f t="shared" ref="K1771:P1771" si="614">K1772</f>
        <v>0</v>
      </c>
      <c r="L1771" s="170">
        <f t="shared" si="614"/>
        <v>0</v>
      </c>
      <c r="M1771" s="170">
        <f t="shared" si="614"/>
        <v>0</v>
      </c>
      <c r="N1771" s="170">
        <f t="shared" si="614"/>
        <v>0</v>
      </c>
      <c r="O1771" s="170">
        <f t="shared" si="614"/>
        <v>0</v>
      </c>
      <c r="P1771" s="170">
        <f t="shared" si="614"/>
        <v>0</v>
      </c>
      <c r="Q1771" s="420"/>
      <c r="R1771" s="410"/>
      <c r="S1771" s="170"/>
      <c r="T1771" s="57"/>
      <c r="U1771" s="76"/>
    </row>
    <row r="1772" spans="1:21" s="79" customFormat="1">
      <c r="A1772" s="76"/>
      <c r="B1772" s="100">
        <v>2014</v>
      </c>
      <c r="C1772" s="245">
        <v>8300</v>
      </c>
      <c r="D1772" s="100">
        <v>8</v>
      </c>
      <c r="E1772" s="100">
        <v>5000</v>
      </c>
      <c r="F1772" s="100">
        <v>5400</v>
      </c>
      <c r="G1772" s="100">
        <v>542</v>
      </c>
      <c r="H1772" s="100"/>
      <c r="I1772" s="233" t="s">
        <v>1005</v>
      </c>
      <c r="J1772" s="171">
        <f>+J1773</f>
        <v>0</v>
      </c>
      <c r="K1772" s="171">
        <f t="shared" ref="K1772:R1773" si="615">+K1773</f>
        <v>0</v>
      </c>
      <c r="L1772" s="171">
        <f t="shared" si="615"/>
        <v>0</v>
      </c>
      <c r="M1772" s="171">
        <f t="shared" si="615"/>
        <v>0</v>
      </c>
      <c r="N1772" s="171">
        <f t="shared" si="615"/>
        <v>0</v>
      </c>
      <c r="O1772" s="171">
        <f t="shared" si="615"/>
        <v>0</v>
      </c>
      <c r="P1772" s="171">
        <f t="shared" si="615"/>
        <v>0</v>
      </c>
      <c r="Q1772" s="416"/>
      <c r="R1772" s="412"/>
      <c r="S1772" s="171"/>
      <c r="T1772" s="63"/>
      <c r="U1772" s="76"/>
    </row>
    <row r="1773" spans="1:21" s="45" customFormat="1">
      <c r="A1773" s="76"/>
      <c r="B1773" s="308">
        <v>2014</v>
      </c>
      <c r="C1773" s="145">
        <v>8300</v>
      </c>
      <c r="D1773" s="308">
        <v>8</v>
      </c>
      <c r="E1773" s="308">
        <v>5000</v>
      </c>
      <c r="F1773" s="308">
        <v>5400</v>
      </c>
      <c r="G1773" s="308">
        <v>542</v>
      </c>
      <c r="H1773" s="308">
        <v>1</v>
      </c>
      <c r="I1773" s="518" t="s">
        <v>1005</v>
      </c>
      <c r="J1773" s="70">
        <f>+J1774</f>
        <v>0</v>
      </c>
      <c r="K1773" s="70">
        <f t="shared" si="615"/>
        <v>0</v>
      </c>
      <c r="L1773" s="70">
        <f t="shared" si="615"/>
        <v>0</v>
      </c>
      <c r="M1773" s="70">
        <f t="shared" si="615"/>
        <v>0</v>
      </c>
      <c r="N1773" s="70">
        <f t="shared" si="615"/>
        <v>0</v>
      </c>
      <c r="O1773" s="70">
        <f t="shared" si="615"/>
        <v>0</v>
      </c>
      <c r="P1773" s="70">
        <f t="shared" si="615"/>
        <v>0</v>
      </c>
      <c r="Q1773" s="446"/>
      <c r="R1773" s="70">
        <f t="shared" si="615"/>
        <v>0</v>
      </c>
      <c r="S1773" s="72"/>
      <c r="T1773" s="128" t="s">
        <v>229</v>
      </c>
      <c r="U1773" s="76"/>
    </row>
    <row r="1774" spans="1:21" s="45" customFormat="1" ht="121.5">
      <c r="A1774" s="76"/>
      <c r="B1774" s="445">
        <v>2014</v>
      </c>
      <c r="C1774" s="142">
        <v>8300</v>
      </c>
      <c r="D1774" s="445">
        <v>8</v>
      </c>
      <c r="E1774" s="445">
        <v>5000</v>
      </c>
      <c r="F1774" s="445">
        <v>5400</v>
      </c>
      <c r="G1774" s="445">
        <v>542</v>
      </c>
      <c r="H1774" s="445"/>
      <c r="I1774" s="429" t="s">
        <v>1006</v>
      </c>
      <c r="J1774" s="448">
        <v>0</v>
      </c>
      <c r="K1774" s="448">
        <v>0</v>
      </c>
      <c r="L1774" s="449">
        <f>J1774+K1774</f>
        <v>0</v>
      </c>
      <c r="M1774" s="448">
        <v>0</v>
      </c>
      <c r="N1774" s="448">
        <v>0</v>
      </c>
      <c r="O1774" s="449">
        <f>+M1774+N1774</f>
        <v>0</v>
      </c>
      <c r="P1774" s="449">
        <f>+L1774+O1774</f>
        <v>0</v>
      </c>
      <c r="Q1774" s="450" t="s">
        <v>54</v>
      </c>
      <c r="R1774" s="452"/>
      <c r="S1774" s="452"/>
      <c r="T1774" s="142" t="s">
        <v>229</v>
      </c>
      <c r="U1774" s="76"/>
    </row>
    <row r="1775" spans="1:21" s="77" customFormat="1">
      <c r="A1775" s="76"/>
      <c r="B1775" s="402">
        <v>2014</v>
      </c>
      <c r="C1775" s="403">
        <v>8300</v>
      </c>
      <c r="D1775" s="402">
        <v>8</v>
      </c>
      <c r="E1775" s="402">
        <v>5000</v>
      </c>
      <c r="F1775" s="402">
        <v>5600</v>
      </c>
      <c r="G1775" s="402"/>
      <c r="H1775" s="402"/>
      <c r="I1775" s="232" t="s">
        <v>200</v>
      </c>
      <c r="J1775" s="170">
        <f>J1776</f>
        <v>0</v>
      </c>
      <c r="K1775" s="170">
        <f t="shared" ref="K1775:P1775" si="616">K1776</f>
        <v>0</v>
      </c>
      <c r="L1775" s="170">
        <f t="shared" si="616"/>
        <v>0</v>
      </c>
      <c r="M1775" s="170">
        <f t="shared" si="616"/>
        <v>0</v>
      </c>
      <c r="N1775" s="170">
        <f t="shared" si="616"/>
        <v>0</v>
      </c>
      <c r="O1775" s="170">
        <f t="shared" si="616"/>
        <v>0</v>
      </c>
      <c r="P1775" s="170">
        <f t="shared" si="616"/>
        <v>0</v>
      </c>
      <c r="Q1775" s="170"/>
      <c r="R1775" s="404"/>
      <c r="S1775" s="170"/>
      <c r="T1775" s="57"/>
      <c r="U1775" s="76"/>
    </row>
    <row r="1776" spans="1:21" s="79" customFormat="1">
      <c r="A1776" s="76"/>
      <c r="B1776" s="100">
        <v>2014</v>
      </c>
      <c r="C1776" s="245">
        <v>8300</v>
      </c>
      <c r="D1776" s="100">
        <v>8</v>
      </c>
      <c r="E1776" s="100">
        <v>5000</v>
      </c>
      <c r="F1776" s="100">
        <v>5600</v>
      </c>
      <c r="G1776" s="100">
        <v>565</v>
      </c>
      <c r="H1776" s="100"/>
      <c r="I1776" s="233" t="s">
        <v>384</v>
      </c>
      <c r="J1776" s="171">
        <f>SUM(J1777:J1780)</f>
        <v>0</v>
      </c>
      <c r="K1776" s="171">
        <f t="shared" ref="K1776:P1776" si="617">SUM(K1777:K1780)</f>
        <v>0</v>
      </c>
      <c r="L1776" s="171">
        <f t="shared" si="617"/>
        <v>0</v>
      </c>
      <c r="M1776" s="171">
        <f t="shared" si="617"/>
        <v>0</v>
      </c>
      <c r="N1776" s="171">
        <f t="shared" si="617"/>
        <v>0</v>
      </c>
      <c r="O1776" s="171">
        <f t="shared" si="617"/>
        <v>0</v>
      </c>
      <c r="P1776" s="171">
        <f t="shared" si="617"/>
        <v>0</v>
      </c>
      <c r="Q1776" s="171"/>
      <c r="R1776" s="405"/>
      <c r="S1776" s="171"/>
      <c r="T1776" s="63"/>
      <c r="U1776" s="76"/>
    </row>
    <row r="1777" spans="1:21" s="45" customFormat="1" ht="40.5">
      <c r="A1777" s="76"/>
      <c r="B1777" s="445">
        <v>2014</v>
      </c>
      <c r="C1777" s="142">
        <v>8300</v>
      </c>
      <c r="D1777" s="445">
        <v>8</v>
      </c>
      <c r="E1777" s="445">
        <v>5000</v>
      </c>
      <c r="F1777" s="445">
        <v>5600</v>
      </c>
      <c r="G1777" s="445">
        <v>565</v>
      </c>
      <c r="H1777" s="445">
        <v>1</v>
      </c>
      <c r="I1777" s="406" t="s">
        <v>1007</v>
      </c>
      <c r="J1777" s="70">
        <v>0</v>
      </c>
      <c r="K1777" s="70">
        <v>0</v>
      </c>
      <c r="L1777" s="407">
        <f>J1777+K1777</f>
        <v>0</v>
      </c>
      <c r="M1777" s="70">
        <v>0</v>
      </c>
      <c r="N1777" s="70">
        <v>0</v>
      </c>
      <c r="O1777" s="407">
        <f>+M1777+N1777</f>
        <v>0</v>
      </c>
      <c r="P1777" s="407">
        <f>+L1777+O1777</f>
        <v>0</v>
      </c>
      <c r="Q1777" s="422" t="s">
        <v>170</v>
      </c>
      <c r="R1777" s="71"/>
      <c r="S1777" s="72"/>
      <c r="T1777" s="128" t="s">
        <v>229</v>
      </c>
      <c r="U1777" s="76"/>
    </row>
    <row r="1778" spans="1:21" s="45" customFormat="1" ht="40.5">
      <c r="A1778" s="76"/>
      <c r="B1778" s="445">
        <v>2014</v>
      </c>
      <c r="C1778" s="142">
        <v>8300</v>
      </c>
      <c r="D1778" s="445">
        <v>8</v>
      </c>
      <c r="E1778" s="445">
        <v>5000</v>
      </c>
      <c r="F1778" s="445">
        <v>5600</v>
      </c>
      <c r="G1778" s="445">
        <v>565</v>
      </c>
      <c r="H1778" s="445">
        <v>2</v>
      </c>
      <c r="I1778" s="406" t="s">
        <v>1008</v>
      </c>
      <c r="J1778" s="70">
        <v>0</v>
      </c>
      <c r="K1778" s="70">
        <v>0</v>
      </c>
      <c r="L1778" s="407">
        <f>J1778+K1778</f>
        <v>0</v>
      </c>
      <c r="M1778" s="70">
        <v>0</v>
      </c>
      <c r="N1778" s="70">
        <v>0</v>
      </c>
      <c r="O1778" s="407">
        <f>+M1778+N1778</f>
        <v>0</v>
      </c>
      <c r="P1778" s="407">
        <f>+L1778+O1778</f>
        <v>0</v>
      </c>
      <c r="Q1778" s="422" t="s">
        <v>170</v>
      </c>
      <c r="R1778" s="71"/>
      <c r="S1778" s="72"/>
      <c r="T1778" s="128" t="s">
        <v>229</v>
      </c>
      <c r="U1778" s="76"/>
    </row>
    <row r="1779" spans="1:21" s="45" customFormat="1">
      <c r="A1779" s="76"/>
      <c r="B1779" s="308">
        <v>2014</v>
      </c>
      <c r="C1779" s="145">
        <v>8300</v>
      </c>
      <c r="D1779" s="308">
        <v>8</v>
      </c>
      <c r="E1779" s="308">
        <v>5000</v>
      </c>
      <c r="F1779" s="308">
        <v>5600</v>
      </c>
      <c r="G1779" s="308">
        <v>565</v>
      </c>
      <c r="H1779" s="308">
        <v>3</v>
      </c>
      <c r="I1779" s="406" t="s">
        <v>778</v>
      </c>
      <c r="J1779" s="70">
        <v>0</v>
      </c>
      <c r="K1779" s="70">
        <v>0</v>
      </c>
      <c r="L1779" s="407">
        <f>J1779+K1779</f>
        <v>0</v>
      </c>
      <c r="M1779" s="70">
        <v>0</v>
      </c>
      <c r="N1779" s="70">
        <v>0</v>
      </c>
      <c r="O1779" s="407">
        <f>+M1779+N1779</f>
        <v>0</v>
      </c>
      <c r="P1779" s="407">
        <f>+L1779+O1779</f>
        <v>0</v>
      </c>
      <c r="Q1779" s="422" t="s">
        <v>581</v>
      </c>
      <c r="R1779" s="414"/>
      <c r="S1779" s="415"/>
      <c r="T1779" s="128" t="s">
        <v>229</v>
      </c>
      <c r="U1779" s="76"/>
    </row>
    <row r="1780" spans="1:21" s="45" customFormat="1" ht="40.5">
      <c r="A1780" s="76"/>
      <c r="B1780" s="308">
        <v>2014</v>
      </c>
      <c r="C1780" s="145">
        <v>8300</v>
      </c>
      <c r="D1780" s="308">
        <v>8</v>
      </c>
      <c r="E1780" s="308">
        <v>5000</v>
      </c>
      <c r="F1780" s="308">
        <v>5600</v>
      </c>
      <c r="G1780" s="308">
        <v>565</v>
      </c>
      <c r="H1780" s="308">
        <v>4</v>
      </c>
      <c r="I1780" s="406" t="s">
        <v>1009</v>
      </c>
      <c r="J1780" s="70">
        <v>0</v>
      </c>
      <c r="K1780" s="70">
        <v>0</v>
      </c>
      <c r="L1780" s="407">
        <f>J1780+K1780</f>
        <v>0</v>
      </c>
      <c r="M1780" s="70">
        <v>0</v>
      </c>
      <c r="N1780" s="70">
        <v>0</v>
      </c>
      <c r="O1780" s="407">
        <f>+M1780+N1780</f>
        <v>0</v>
      </c>
      <c r="P1780" s="407">
        <f>+L1780+O1780</f>
        <v>0</v>
      </c>
      <c r="Q1780" s="422" t="s">
        <v>170</v>
      </c>
      <c r="R1780" s="71"/>
      <c r="S1780" s="72"/>
      <c r="T1780" s="128" t="s">
        <v>229</v>
      </c>
      <c r="U1780" s="76"/>
    </row>
    <row r="1781" spans="1:21" s="77" customFormat="1">
      <c r="A1781" s="76"/>
      <c r="B1781" s="402">
        <v>2014</v>
      </c>
      <c r="C1781" s="403">
        <v>8300</v>
      </c>
      <c r="D1781" s="402">
        <v>8</v>
      </c>
      <c r="E1781" s="402">
        <v>5000</v>
      </c>
      <c r="F1781" s="402">
        <v>5900</v>
      </c>
      <c r="G1781" s="402"/>
      <c r="H1781" s="402"/>
      <c r="I1781" s="232" t="s">
        <v>390</v>
      </c>
      <c r="J1781" s="170">
        <f>J1782+J1784</f>
        <v>0</v>
      </c>
      <c r="K1781" s="170">
        <f t="shared" ref="K1781:P1781" si="618">K1782+K1784</f>
        <v>0</v>
      </c>
      <c r="L1781" s="170">
        <f t="shared" si="618"/>
        <v>0</v>
      </c>
      <c r="M1781" s="170">
        <f t="shared" si="618"/>
        <v>0</v>
      </c>
      <c r="N1781" s="170">
        <f t="shared" si="618"/>
        <v>0</v>
      </c>
      <c r="O1781" s="170">
        <f t="shared" si="618"/>
        <v>0</v>
      </c>
      <c r="P1781" s="170">
        <f t="shared" si="618"/>
        <v>0</v>
      </c>
      <c r="Q1781" s="170"/>
      <c r="R1781" s="404"/>
      <c r="S1781" s="170"/>
      <c r="T1781" s="57"/>
      <c r="U1781" s="76"/>
    </row>
    <row r="1782" spans="1:21" s="79" customFormat="1">
      <c r="A1782" s="76"/>
      <c r="B1782" s="100">
        <v>2014</v>
      </c>
      <c r="C1782" s="245">
        <v>8300</v>
      </c>
      <c r="D1782" s="100">
        <v>8</v>
      </c>
      <c r="E1782" s="100">
        <v>5000</v>
      </c>
      <c r="F1782" s="100">
        <v>5900</v>
      </c>
      <c r="G1782" s="100">
        <v>591</v>
      </c>
      <c r="H1782" s="100"/>
      <c r="I1782" s="233" t="s">
        <v>206</v>
      </c>
      <c r="J1782" s="171">
        <f>J1783</f>
        <v>0</v>
      </c>
      <c r="K1782" s="171">
        <f t="shared" ref="K1782:P1782" si="619">K1783</f>
        <v>0</v>
      </c>
      <c r="L1782" s="171">
        <f t="shared" si="619"/>
        <v>0</v>
      </c>
      <c r="M1782" s="171">
        <f t="shared" si="619"/>
        <v>0</v>
      </c>
      <c r="N1782" s="171">
        <f t="shared" si="619"/>
        <v>0</v>
      </c>
      <c r="O1782" s="171">
        <f t="shared" si="619"/>
        <v>0</v>
      </c>
      <c r="P1782" s="171">
        <f t="shared" si="619"/>
        <v>0</v>
      </c>
      <c r="Q1782" s="171"/>
      <c r="R1782" s="405"/>
      <c r="S1782" s="171"/>
      <c r="T1782" s="63"/>
      <c r="U1782" s="76"/>
    </row>
    <row r="1783" spans="1:21" s="45" customFormat="1">
      <c r="A1783" s="76"/>
      <c r="B1783" s="445">
        <v>2014</v>
      </c>
      <c r="C1783" s="142">
        <v>8300</v>
      </c>
      <c r="D1783" s="445">
        <v>8</v>
      </c>
      <c r="E1783" s="445">
        <v>5000</v>
      </c>
      <c r="F1783" s="445">
        <v>5900</v>
      </c>
      <c r="G1783" s="445">
        <v>591</v>
      </c>
      <c r="H1783" s="445">
        <v>1</v>
      </c>
      <c r="I1783" s="406" t="s">
        <v>206</v>
      </c>
      <c r="J1783" s="70">
        <v>0</v>
      </c>
      <c r="K1783" s="70">
        <v>0</v>
      </c>
      <c r="L1783" s="407">
        <f>J1783+K1783</f>
        <v>0</v>
      </c>
      <c r="M1783" s="70">
        <v>0</v>
      </c>
      <c r="N1783" s="70">
        <v>0</v>
      </c>
      <c r="O1783" s="407">
        <f>+M1783+N1783</f>
        <v>0</v>
      </c>
      <c r="P1783" s="407">
        <f>+L1783+O1783</f>
        <v>0</v>
      </c>
      <c r="Q1783" s="72" t="s">
        <v>207</v>
      </c>
      <c r="R1783" s="71"/>
      <c r="S1783" s="72"/>
      <c r="T1783" s="128" t="s">
        <v>229</v>
      </c>
      <c r="U1783" s="76"/>
    </row>
    <row r="1784" spans="1:21" s="79" customFormat="1">
      <c r="A1784" s="76"/>
      <c r="B1784" s="100">
        <v>2014</v>
      </c>
      <c r="C1784" s="245">
        <v>8300</v>
      </c>
      <c r="D1784" s="100">
        <v>8</v>
      </c>
      <c r="E1784" s="100">
        <v>5000</v>
      </c>
      <c r="F1784" s="100">
        <v>5900</v>
      </c>
      <c r="G1784" s="100">
        <v>597</v>
      </c>
      <c r="H1784" s="100"/>
      <c r="I1784" s="233" t="s">
        <v>391</v>
      </c>
      <c r="J1784" s="171">
        <f>J1785</f>
        <v>0</v>
      </c>
      <c r="K1784" s="171">
        <f t="shared" ref="K1784:P1784" si="620">K1785</f>
        <v>0</v>
      </c>
      <c r="L1784" s="171">
        <f t="shared" si="620"/>
        <v>0</v>
      </c>
      <c r="M1784" s="171">
        <f t="shared" si="620"/>
        <v>0</v>
      </c>
      <c r="N1784" s="171">
        <f t="shared" si="620"/>
        <v>0</v>
      </c>
      <c r="O1784" s="171">
        <f t="shared" si="620"/>
        <v>0</v>
      </c>
      <c r="P1784" s="171">
        <f t="shared" si="620"/>
        <v>0</v>
      </c>
      <c r="Q1784" s="171"/>
      <c r="R1784" s="405"/>
      <c r="S1784" s="171"/>
      <c r="T1784" s="63"/>
      <c r="U1784" s="76"/>
    </row>
    <row r="1785" spans="1:21" s="45" customFormat="1">
      <c r="A1785" s="76"/>
      <c r="B1785" s="445">
        <v>2014</v>
      </c>
      <c r="C1785" s="142">
        <v>8300</v>
      </c>
      <c r="D1785" s="445">
        <v>8</v>
      </c>
      <c r="E1785" s="445">
        <v>5000</v>
      </c>
      <c r="F1785" s="445">
        <v>5900</v>
      </c>
      <c r="G1785" s="445">
        <v>597</v>
      </c>
      <c r="H1785" s="445">
        <v>1</v>
      </c>
      <c r="I1785" s="406" t="s">
        <v>207</v>
      </c>
      <c r="J1785" s="70">
        <v>0</v>
      </c>
      <c r="K1785" s="70">
        <v>0</v>
      </c>
      <c r="L1785" s="407">
        <f>J1785+K1785</f>
        <v>0</v>
      </c>
      <c r="M1785" s="70">
        <v>0</v>
      </c>
      <c r="N1785" s="70">
        <v>0</v>
      </c>
      <c r="O1785" s="407">
        <f>+M1785+N1785</f>
        <v>0</v>
      </c>
      <c r="P1785" s="407">
        <f>+L1785+O1785</f>
        <v>0</v>
      </c>
      <c r="Q1785" s="72" t="s">
        <v>207</v>
      </c>
      <c r="R1785" s="71"/>
      <c r="S1785" s="72"/>
      <c r="T1785" s="128" t="s">
        <v>229</v>
      </c>
      <c r="U1785" s="76"/>
    </row>
    <row r="1786" spans="1:21" s="74" customFormat="1">
      <c r="A1786" s="76"/>
      <c r="B1786" s="397">
        <v>2014</v>
      </c>
      <c r="C1786" s="398">
        <v>8300</v>
      </c>
      <c r="D1786" s="397">
        <v>8</v>
      </c>
      <c r="E1786" s="397">
        <v>6000</v>
      </c>
      <c r="F1786" s="397"/>
      <c r="G1786" s="397"/>
      <c r="H1786" s="397"/>
      <c r="I1786" s="399" t="s">
        <v>393</v>
      </c>
      <c r="J1786" s="400">
        <f>J1787</f>
        <v>0</v>
      </c>
      <c r="K1786" s="400">
        <f t="shared" ref="K1786:P1786" si="621">K1787</f>
        <v>0</v>
      </c>
      <c r="L1786" s="400">
        <f t="shared" si="621"/>
        <v>0</v>
      </c>
      <c r="M1786" s="400">
        <f t="shared" si="621"/>
        <v>0</v>
      </c>
      <c r="N1786" s="400">
        <f t="shared" si="621"/>
        <v>0</v>
      </c>
      <c r="O1786" s="400">
        <f t="shared" si="621"/>
        <v>0</v>
      </c>
      <c r="P1786" s="400">
        <f t="shared" si="621"/>
        <v>0</v>
      </c>
      <c r="Q1786" s="400"/>
      <c r="R1786" s="401"/>
      <c r="S1786" s="400"/>
      <c r="T1786" s="75"/>
      <c r="U1786" s="76"/>
    </row>
    <row r="1787" spans="1:21" s="77" customFormat="1">
      <c r="A1787" s="76"/>
      <c r="B1787" s="402">
        <v>2014</v>
      </c>
      <c r="C1787" s="403">
        <v>8300</v>
      </c>
      <c r="D1787" s="402">
        <v>8</v>
      </c>
      <c r="E1787" s="402">
        <v>6000</v>
      </c>
      <c r="F1787" s="402">
        <v>6200</v>
      </c>
      <c r="G1787" s="402"/>
      <c r="H1787" s="402"/>
      <c r="I1787" s="232" t="s">
        <v>209</v>
      </c>
      <c r="J1787" s="170">
        <f t="shared" ref="J1787:P1787" si="622">J1788+J1905+J1913</f>
        <v>0</v>
      </c>
      <c r="K1787" s="170">
        <f t="shared" si="622"/>
        <v>0</v>
      </c>
      <c r="L1787" s="170">
        <f t="shared" si="622"/>
        <v>0</v>
      </c>
      <c r="M1787" s="170">
        <f t="shared" si="622"/>
        <v>0</v>
      </c>
      <c r="N1787" s="170">
        <f t="shared" si="622"/>
        <v>0</v>
      </c>
      <c r="O1787" s="170">
        <f t="shared" si="622"/>
        <v>0</v>
      </c>
      <c r="P1787" s="170">
        <f t="shared" si="622"/>
        <v>0</v>
      </c>
      <c r="Q1787" s="170"/>
      <c r="R1787" s="404"/>
      <c r="S1787" s="170"/>
      <c r="T1787" s="57"/>
      <c r="U1787" s="76"/>
    </row>
    <row r="1788" spans="1:21" s="79" customFormat="1">
      <c r="A1788" s="76"/>
      <c r="B1788" s="100">
        <v>2014</v>
      </c>
      <c r="C1788" s="245">
        <v>8300</v>
      </c>
      <c r="D1788" s="100">
        <v>8</v>
      </c>
      <c r="E1788" s="100">
        <v>6000</v>
      </c>
      <c r="F1788" s="100">
        <v>6200</v>
      </c>
      <c r="G1788" s="100">
        <v>622</v>
      </c>
      <c r="H1788" s="100"/>
      <c r="I1788" s="233" t="s">
        <v>210</v>
      </c>
      <c r="J1788" s="171">
        <f t="shared" ref="J1788:P1788" si="623">J1789+J1873</f>
        <v>0</v>
      </c>
      <c r="K1788" s="171">
        <f t="shared" si="623"/>
        <v>0</v>
      </c>
      <c r="L1788" s="171">
        <f t="shared" si="623"/>
        <v>0</v>
      </c>
      <c r="M1788" s="171">
        <f t="shared" si="623"/>
        <v>0</v>
      </c>
      <c r="N1788" s="171">
        <f t="shared" si="623"/>
        <v>0</v>
      </c>
      <c r="O1788" s="171">
        <f t="shared" si="623"/>
        <v>0</v>
      </c>
      <c r="P1788" s="171">
        <f t="shared" si="623"/>
        <v>0</v>
      </c>
      <c r="Q1788" s="171"/>
      <c r="R1788" s="405"/>
      <c r="S1788" s="171"/>
      <c r="T1788" s="63"/>
      <c r="U1788" s="76"/>
    </row>
    <row r="1789" spans="1:21" s="45" customFormat="1">
      <c r="A1789" s="76"/>
      <c r="B1789" s="445">
        <v>2014</v>
      </c>
      <c r="C1789" s="142">
        <v>8300</v>
      </c>
      <c r="D1789" s="445">
        <v>8</v>
      </c>
      <c r="E1789" s="445">
        <v>6000</v>
      </c>
      <c r="F1789" s="445">
        <v>6200</v>
      </c>
      <c r="G1789" s="445">
        <v>622</v>
      </c>
      <c r="H1789" s="445">
        <v>1</v>
      </c>
      <c r="I1789" s="406" t="s">
        <v>211</v>
      </c>
      <c r="J1789" s="70">
        <f>SUM(J1790:J1872)</f>
        <v>0</v>
      </c>
      <c r="K1789" s="70">
        <f t="shared" ref="K1789:P1789" si="624">SUM(K1790:K1872)</f>
        <v>0</v>
      </c>
      <c r="L1789" s="70">
        <f t="shared" si="624"/>
        <v>0</v>
      </c>
      <c r="M1789" s="70">
        <f t="shared" si="624"/>
        <v>0</v>
      </c>
      <c r="N1789" s="70">
        <f t="shared" si="624"/>
        <v>0</v>
      </c>
      <c r="O1789" s="70">
        <f t="shared" si="624"/>
        <v>0</v>
      </c>
      <c r="P1789" s="70">
        <f t="shared" si="624"/>
        <v>0</v>
      </c>
      <c r="Q1789" s="72" t="s">
        <v>212</v>
      </c>
      <c r="R1789" s="70">
        <f>SUM(R1790:R1872)</f>
        <v>0</v>
      </c>
      <c r="S1789" s="72"/>
      <c r="T1789" s="128" t="s">
        <v>229</v>
      </c>
      <c r="U1789" s="76"/>
    </row>
    <row r="1790" spans="1:21" s="45" customFormat="1">
      <c r="A1790" s="76"/>
      <c r="B1790" s="445">
        <v>2014</v>
      </c>
      <c r="C1790" s="142">
        <v>8300</v>
      </c>
      <c r="D1790" s="445">
        <v>8</v>
      </c>
      <c r="E1790" s="445">
        <v>6000</v>
      </c>
      <c r="F1790" s="445">
        <v>6200</v>
      </c>
      <c r="G1790" s="445">
        <v>622</v>
      </c>
      <c r="H1790" s="445"/>
      <c r="I1790" s="406" t="s">
        <v>211</v>
      </c>
      <c r="J1790" s="70">
        <v>0</v>
      </c>
      <c r="K1790" s="70">
        <v>0</v>
      </c>
      <c r="L1790" s="70">
        <f>J1790+K1790</f>
        <v>0</v>
      </c>
      <c r="M1790" s="70">
        <v>0</v>
      </c>
      <c r="N1790" s="70">
        <v>0</v>
      </c>
      <c r="O1790" s="70">
        <f>M1790+N1790</f>
        <v>0</v>
      </c>
      <c r="P1790" s="70">
        <f t="shared" ref="P1790:P1806" si="625">+L1790+O1790</f>
        <v>0</v>
      </c>
      <c r="Q1790" s="72" t="s">
        <v>212</v>
      </c>
      <c r="R1790" s="70">
        <v>0</v>
      </c>
      <c r="S1790" s="72"/>
      <c r="T1790" s="128"/>
      <c r="U1790" s="76"/>
    </row>
    <row r="1791" spans="1:21" s="45" customFormat="1">
      <c r="A1791" s="76"/>
      <c r="B1791" s="445">
        <v>2014</v>
      </c>
      <c r="C1791" s="142">
        <v>8300</v>
      </c>
      <c r="D1791" s="445">
        <v>8</v>
      </c>
      <c r="E1791" s="445">
        <v>6000</v>
      </c>
      <c r="F1791" s="445">
        <v>6200</v>
      </c>
      <c r="G1791" s="445">
        <v>622</v>
      </c>
      <c r="H1791" s="445"/>
      <c r="I1791" s="406" t="s">
        <v>211</v>
      </c>
      <c r="J1791" s="70">
        <v>0</v>
      </c>
      <c r="K1791" s="70">
        <v>0</v>
      </c>
      <c r="L1791" s="70">
        <f>J1791+K1791</f>
        <v>0</v>
      </c>
      <c r="M1791" s="70">
        <v>0</v>
      </c>
      <c r="N1791" s="70">
        <v>0</v>
      </c>
      <c r="O1791" s="70">
        <f>M1791+N1791</f>
        <v>0</v>
      </c>
      <c r="P1791" s="70">
        <f t="shared" si="625"/>
        <v>0</v>
      </c>
      <c r="Q1791" s="72" t="s">
        <v>212</v>
      </c>
      <c r="R1791" s="70">
        <v>0</v>
      </c>
      <c r="S1791" s="72"/>
      <c r="T1791" s="128"/>
      <c r="U1791" s="76"/>
    </row>
    <row r="1792" spans="1:21" s="45" customFormat="1">
      <c r="A1792" s="76"/>
      <c r="B1792" s="445">
        <v>2014</v>
      </c>
      <c r="C1792" s="142">
        <v>8300</v>
      </c>
      <c r="D1792" s="445">
        <v>8</v>
      </c>
      <c r="E1792" s="445">
        <v>6000</v>
      </c>
      <c r="F1792" s="445">
        <v>6200</v>
      </c>
      <c r="G1792" s="445">
        <v>622</v>
      </c>
      <c r="H1792" s="445"/>
      <c r="I1792" s="406" t="s">
        <v>211</v>
      </c>
      <c r="J1792" s="448">
        <v>0</v>
      </c>
      <c r="K1792" s="448">
        <v>0</v>
      </c>
      <c r="L1792" s="449">
        <f t="shared" ref="L1792:L1806" si="626">J1792+K1792</f>
        <v>0</v>
      </c>
      <c r="M1792" s="448">
        <v>0</v>
      </c>
      <c r="N1792" s="448">
        <v>0</v>
      </c>
      <c r="O1792" s="449">
        <f t="shared" ref="O1792:O1806" si="627">+M1792+N1792</f>
        <v>0</v>
      </c>
      <c r="P1792" s="449">
        <f t="shared" si="625"/>
        <v>0</v>
      </c>
      <c r="Q1792" s="452" t="s">
        <v>212</v>
      </c>
      <c r="R1792" s="472"/>
      <c r="S1792" s="452"/>
      <c r="T1792" s="142"/>
      <c r="U1792" s="76"/>
    </row>
    <row r="1793" spans="1:21" s="45" customFormat="1">
      <c r="A1793" s="76"/>
      <c r="B1793" s="445">
        <v>2014</v>
      </c>
      <c r="C1793" s="142">
        <v>8300</v>
      </c>
      <c r="D1793" s="445">
        <v>8</v>
      </c>
      <c r="E1793" s="445">
        <v>6000</v>
      </c>
      <c r="F1793" s="445">
        <v>6200</v>
      </c>
      <c r="G1793" s="445">
        <v>622</v>
      </c>
      <c r="H1793" s="445"/>
      <c r="I1793" s="406" t="s">
        <v>211</v>
      </c>
      <c r="J1793" s="448">
        <v>0</v>
      </c>
      <c r="K1793" s="448">
        <v>0</v>
      </c>
      <c r="L1793" s="449">
        <f t="shared" si="626"/>
        <v>0</v>
      </c>
      <c r="M1793" s="448">
        <v>0</v>
      </c>
      <c r="N1793" s="448">
        <v>0</v>
      </c>
      <c r="O1793" s="449">
        <f t="shared" si="627"/>
        <v>0</v>
      </c>
      <c r="P1793" s="449">
        <f t="shared" si="625"/>
        <v>0</v>
      </c>
      <c r="Q1793" s="452" t="s">
        <v>212</v>
      </c>
      <c r="R1793" s="472"/>
      <c r="S1793" s="452"/>
      <c r="T1793" s="142"/>
      <c r="U1793" s="76"/>
    </row>
    <row r="1794" spans="1:21" s="45" customFormat="1">
      <c r="A1794" s="76"/>
      <c r="B1794" s="445">
        <v>2014</v>
      </c>
      <c r="C1794" s="142">
        <v>8300</v>
      </c>
      <c r="D1794" s="445">
        <v>8</v>
      </c>
      <c r="E1794" s="445">
        <v>6000</v>
      </c>
      <c r="F1794" s="445">
        <v>6200</v>
      </c>
      <c r="G1794" s="445">
        <v>622</v>
      </c>
      <c r="H1794" s="445"/>
      <c r="I1794" s="406" t="s">
        <v>211</v>
      </c>
      <c r="J1794" s="448">
        <v>0</v>
      </c>
      <c r="K1794" s="448">
        <v>0</v>
      </c>
      <c r="L1794" s="449">
        <f t="shared" si="626"/>
        <v>0</v>
      </c>
      <c r="M1794" s="448">
        <v>0</v>
      </c>
      <c r="N1794" s="448">
        <v>0</v>
      </c>
      <c r="O1794" s="449">
        <f t="shared" si="627"/>
        <v>0</v>
      </c>
      <c r="P1794" s="449">
        <f t="shared" si="625"/>
        <v>0</v>
      </c>
      <c r="Q1794" s="452" t="s">
        <v>212</v>
      </c>
      <c r="R1794" s="472"/>
      <c r="S1794" s="452"/>
      <c r="T1794" s="142"/>
      <c r="U1794" s="76"/>
    </row>
    <row r="1795" spans="1:21" s="45" customFormat="1">
      <c r="A1795" s="76"/>
      <c r="B1795" s="445">
        <v>2014</v>
      </c>
      <c r="C1795" s="142">
        <v>8300</v>
      </c>
      <c r="D1795" s="445">
        <v>8</v>
      </c>
      <c r="E1795" s="445">
        <v>6000</v>
      </c>
      <c r="F1795" s="445">
        <v>6200</v>
      </c>
      <c r="G1795" s="445">
        <v>622</v>
      </c>
      <c r="H1795" s="445"/>
      <c r="I1795" s="406" t="s">
        <v>211</v>
      </c>
      <c r="J1795" s="448">
        <v>0</v>
      </c>
      <c r="K1795" s="448">
        <v>0</v>
      </c>
      <c r="L1795" s="449">
        <f t="shared" si="626"/>
        <v>0</v>
      </c>
      <c r="M1795" s="448">
        <v>0</v>
      </c>
      <c r="N1795" s="448">
        <v>0</v>
      </c>
      <c r="O1795" s="449">
        <f t="shared" si="627"/>
        <v>0</v>
      </c>
      <c r="P1795" s="449">
        <f t="shared" si="625"/>
        <v>0</v>
      </c>
      <c r="Q1795" s="452" t="s">
        <v>212</v>
      </c>
      <c r="R1795" s="472"/>
      <c r="S1795" s="452"/>
      <c r="T1795" s="142"/>
      <c r="U1795" s="76"/>
    </row>
    <row r="1796" spans="1:21" s="45" customFormat="1">
      <c r="A1796" s="76"/>
      <c r="B1796" s="445">
        <v>2014</v>
      </c>
      <c r="C1796" s="142">
        <v>8300</v>
      </c>
      <c r="D1796" s="445">
        <v>8</v>
      </c>
      <c r="E1796" s="445">
        <v>6000</v>
      </c>
      <c r="F1796" s="445">
        <v>6200</v>
      </c>
      <c r="G1796" s="445">
        <v>622</v>
      </c>
      <c r="H1796" s="445"/>
      <c r="I1796" s="406" t="s">
        <v>211</v>
      </c>
      <c r="J1796" s="448">
        <v>0</v>
      </c>
      <c r="K1796" s="448">
        <v>0</v>
      </c>
      <c r="L1796" s="449">
        <f t="shared" si="626"/>
        <v>0</v>
      </c>
      <c r="M1796" s="448">
        <v>0</v>
      </c>
      <c r="N1796" s="448">
        <v>0</v>
      </c>
      <c r="O1796" s="449">
        <f t="shared" si="627"/>
        <v>0</v>
      </c>
      <c r="P1796" s="449">
        <f t="shared" si="625"/>
        <v>0</v>
      </c>
      <c r="Q1796" s="452" t="s">
        <v>212</v>
      </c>
      <c r="R1796" s="472"/>
      <c r="S1796" s="452"/>
      <c r="T1796" s="142"/>
      <c r="U1796" s="76"/>
    </row>
    <row r="1797" spans="1:21" s="45" customFormat="1">
      <c r="A1797" s="76"/>
      <c r="B1797" s="445">
        <v>2014</v>
      </c>
      <c r="C1797" s="142">
        <v>8300</v>
      </c>
      <c r="D1797" s="445">
        <v>8</v>
      </c>
      <c r="E1797" s="445">
        <v>6000</v>
      </c>
      <c r="F1797" s="445">
        <v>6200</v>
      </c>
      <c r="G1797" s="445">
        <v>622</v>
      </c>
      <c r="H1797" s="445"/>
      <c r="I1797" s="406" t="s">
        <v>211</v>
      </c>
      <c r="J1797" s="448">
        <v>0</v>
      </c>
      <c r="K1797" s="448">
        <v>0</v>
      </c>
      <c r="L1797" s="449">
        <f t="shared" si="626"/>
        <v>0</v>
      </c>
      <c r="M1797" s="448">
        <v>0</v>
      </c>
      <c r="N1797" s="448">
        <v>0</v>
      </c>
      <c r="O1797" s="449">
        <f t="shared" si="627"/>
        <v>0</v>
      </c>
      <c r="P1797" s="449">
        <f t="shared" si="625"/>
        <v>0</v>
      </c>
      <c r="Q1797" s="452" t="s">
        <v>212</v>
      </c>
      <c r="R1797" s="472"/>
      <c r="S1797" s="452"/>
      <c r="T1797" s="142"/>
      <c r="U1797" s="76"/>
    </row>
    <row r="1798" spans="1:21" s="45" customFormat="1">
      <c r="A1798" s="76"/>
      <c r="B1798" s="445">
        <v>2014</v>
      </c>
      <c r="C1798" s="142">
        <v>8300</v>
      </c>
      <c r="D1798" s="445">
        <v>8</v>
      </c>
      <c r="E1798" s="445">
        <v>6000</v>
      </c>
      <c r="F1798" s="445">
        <v>6200</v>
      </c>
      <c r="G1798" s="445">
        <v>622</v>
      </c>
      <c r="H1798" s="445"/>
      <c r="I1798" s="406" t="s">
        <v>211</v>
      </c>
      <c r="J1798" s="448">
        <v>0</v>
      </c>
      <c r="K1798" s="448">
        <v>0</v>
      </c>
      <c r="L1798" s="449">
        <f t="shared" si="626"/>
        <v>0</v>
      </c>
      <c r="M1798" s="448">
        <v>0</v>
      </c>
      <c r="N1798" s="448">
        <v>0</v>
      </c>
      <c r="O1798" s="449">
        <f t="shared" si="627"/>
        <v>0</v>
      </c>
      <c r="P1798" s="449">
        <f t="shared" si="625"/>
        <v>0</v>
      </c>
      <c r="Q1798" s="452" t="s">
        <v>212</v>
      </c>
      <c r="R1798" s="472"/>
      <c r="S1798" s="452"/>
      <c r="T1798" s="142"/>
      <c r="U1798" s="76"/>
    </row>
    <row r="1799" spans="1:21" s="45" customFormat="1">
      <c r="A1799" s="76"/>
      <c r="B1799" s="445">
        <v>2014</v>
      </c>
      <c r="C1799" s="142">
        <v>8300</v>
      </c>
      <c r="D1799" s="445">
        <v>8</v>
      </c>
      <c r="E1799" s="445">
        <v>6000</v>
      </c>
      <c r="F1799" s="445">
        <v>6200</v>
      </c>
      <c r="G1799" s="445">
        <v>622</v>
      </c>
      <c r="H1799" s="445"/>
      <c r="I1799" s="406" t="s">
        <v>211</v>
      </c>
      <c r="J1799" s="448">
        <v>0</v>
      </c>
      <c r="K1799" s="448">
        <v>0</v>
      </c>
      <c r="L1799" s="449">
        <f t="shared" si="626"/>
        <v>0</v>
      </c>
      <c r="M1799" s="448">
        <v>0</v>
      </c>
      <c r="N1799" s="448">
        <v>0</v>
      </c>
      <c r="O1799" s="449">
        <f t="shared" si="627"/>
        <v>0</v>
      </c>
      <c r="P1799" s="449">
        <f t="shared" si="625"/>
        <v>0</v>
      </c>
      <c r="Q1799" s="452" t="s">
        <v>212</v>
      </c>
      <c r="R1799" s="472"/>
      <c r="S1799" s="452"/>
      <c r="T1799" s="142"/>
      <c r="U1799" s="76"/>
    </row>
    <row r="1800" spans="1:21" s="45" customFormat="1">
      <c r="A1800" s="76"/>
      <c r="B1800" s="445">
        <v>2014</v>
      </c>
      <c r="C1800" s="142">
        <v>8300</v>
      </c>
      <c r="D1800" s="445">
        <v>8</v>
      </c>
      <c r="E1800" s="445">
        <v>6000</v>
      </c>
      <c r="F1800" s="445">
        <v>6200</v>
      </c>
      <c r="G1800" s="445">
        <v>622</v>
      </c>
      <c r="H1800" s="445"/>
      <c r="I1800" s="406" t="s">
        <v>211</v>
      </c>
      <c r="J1800" s="448">
        <v>0</v>
      </c>
      <c r="K1800" s="448">
        <v>0</v>
      </c>
      <c r="L1800" s="449">
        <f t="shared" si="626"/>
        <v>0</v>
      </c>
      <c r="M1800" s="448">
        <v>0</v>
      </c>
      <c r="N1800" s="448">
        <v>0</v>
      </c>
      <c r="O1800" s="449">
        <f t="shared" si="627"/>
        <v>0</v>
      </c>
      <c r="P1800" s="449">
        <f t="shared" si="625"/>
        <v>0</v>
      </c>
      <c r="Q1800" s="452" t="s">
        <v>212</v>
      </c>
      <c r="R1800" s="472"/>
      <c r="S1800" s="452"/>
      <c r="T1800" s="142"/>
      <c r="U1800" s="76"/>
    </row>
    <row r="1801" spans="1:21" s="45" customFormat="1">
      <c r="A1801" s="76"/>
      <c r="B1801" s="445">
        <v>2014</v>
      </c>
      <c r="C1801" s="142">
        <v>8300</v>
      </c>
      <c r="D1801" s="445">
        <v>8</v>
      </c>
      <c r="E1801" s="445">
        <v>6000</v>
      </c>
      <c r="F1801" s="445">
        <v>6200</v>
      </c>
      <c r="G1801" s="445">
        <v>622</v>
      </c>
      <c r="H1801" s="445"/>
      <c r="I1801" s="406" t="s">
        <v>211</v>
      </c>
      <c r="J1801" s="448">
        <v>0</v>
      </c>
      <c r="K1801" s="448">
        <v>0</v>
      </c>
      <c r="L1801" s="449">
        <f t="shared" si="626"/>
        <v>0</v>
      </c>
      <c r="M1801" s="448">
        <v>0</v>
      </c>
      <c r="N1801" s="448">
        <v>0</v>
      </c>
      <c r="O1801" s="449">
        <f t="shared" si="627"/>
        <v>0</v>
      </c>
      <c r="P1801" s="449">
        <f t="shared" si="625"/>
        <v>0</v>
      </c>
      <c r="Q1801" s="452" t="s">
        <v>212</v>
      </c>
      <c r="R1801" s="472"/>
      <c r="S1801" s="452"/>
      <c r="T1801" s="142"/>
      <c r="U1801" s="76"/>
    </row>
    <row r="1802" spans="1:21" s="45" customFormat="1">
      <c r="A1802" s="76"/>
      <c r="B1802" s="445">
        <v>2014</v>
      </c>
      <c r="C1802" s="142">
        <v>8300</v>
      </c>
      <c r="D1802" s="445">
        <v>8</v>
      </c>
      <c r="E1802" s="445">
        <v>6000</v>
      </c>
      <c r="F1802" s="445">
        <v>6200</v>
      </c>
      <c r="G1802" s="445">
        <v>622</v>
      </c>
      <c r="H1802" s="445"/>
      <c r="I1802" s="406" t="s">
        <v>211</v>
      </c>
      <c r="J1802" s="448">
        <v>0</v>
      </c>
      <c r="K1802" s="448">
        <v>0</v>
      </c>
      <c r="L1802" s="449">
        <f t="shared" si="626"/>
        <v>0</v>
      </c>
      <c r="M1802" s="448">
        <v>0</v>
      </c>
      <c r="N1802" s="448">
        <v>0</v>
      </c>
      <c r="O1802" s="449">
        <f t="shared" si="627"/>
        <v>0</v>
      </c>
      <c r="P1802" s="449">
        <f t="shared" si="625"/>
        <v>0</v>
      </c>
      <c r="Q1802" s="452" t="s">
        <v>212</v>
      </c>
      <c r="R1802" s="472"/>
      <c r="S1802" s="452"/>
      <c r="T1802" s="142"/>
      <c r="U1802" s="76"/>
    </row>
    <row r="1803" spans="1:21" s="45" customFormat="1">
      <c r="A1803" s="76"/>
      <c r="B1803" s="445">
        <v>2014</v>
      </c>
      <c r="C1803" s="142">
        <v>8300</v>
      </c>
      <c r="D1803" s="445">
        <v>8</v>
      </c>
      <c r="E1803" s="445">
        <v>6000</v>
      </c>
      <c r="F1803" s="445">
        <v>6200</v>
      </c>
      <c r="G1803" s="445">
        <v>622</v>
      </c>
      <c r="H1803" s="445"/>
      <c r="I1803" s="406" t="s">
        <v>211</v>
      </c>
      <c r="J1803" s="448">
        <v>0</v>
      </c>
      <c r="K1803" s="448">
        <v>0</v>
      </c>
      <c r="L1803" s="449">
        <f t="shared" si="626"/>
        <v>0</v>
      </c>
      <c r="M1803" s="448">
        <v>0</v>
      </c>
      <c r="N1803" s="448">
        <v>0</v>
      </c>
      <c r="O1803" s="449">
        <f t="shared" si="627"/>
        <v>0</v>
      </c>
      <c r="P1803" s="449">
        <f t="shared" si="625"/>
        <v>0</v>
      </c>
      <c r="Q1803" s="452" t="s">
        <v>212</v>
      </c>
      <c r="R1803" s="472"/>
      <c r="S1803" s="452"/>
      <c r="T1803" s="142"/>
      <c r="U1803" s="76"/>
    </row>
    <row r="1804" spans="1:21" s="45" customFormat="1">
      <c r="A1804" s="76"/>
      <c r="B1804" s="445">
        <v>2014</v>
      </c>
      <c r="C1804" s="142">
        <v>8300</v>
      </c>
      <c r="D1804" s="445">
        <v>8</v>
      </c>
      <c r="E1804" s="445">
        <v>6000</v>
      </c>
      <c r="F1804" s="445">
        <v>6200</v>
      </c>
      <c r="G1804" s="445">
        <v>622</v>
      </c>
      <c r="H1804" s="445"/>
      <c r="I1804" s="406" t="s">
        <v>211</v>
      </c>
      <c r="J1804" s="448">
        <v>0</v>
      </c>
      <c r="K1804" s="448">
        <v>0</v>
      </c>
      <c r="L1804" s="449">
        <f t="shared" si="626"/>
        <v>0</v>
      </c>
      <c r="M1804" s="448">
        <v>0</v>
      </c>
      <c r="N1804" s="448">
        <v>0</v>
      </c>
      <c r="O1804" s="449">
        <f t="shared" si="627"/>
        <v>0</v>
      </c>
      <c r="P1804" s="449">
        <f t="shared" si="625"/>
        <v>0</v>
      </c>
      <c r="Q1804" s="452" t="s">
        <v>212</v>
      </c>
      <c r="R1804" s="472"/>
      <c r="S1804" s="452"/>
      <c r="T1804" s="142"/>
      <c r="U1804" s="76"/>
    </row>
    <row r="1805" spans="1:21" s="45" customFormat="1">
      <c r="A1805" s="76"/>
      <c r="B1805" s="445">
        <v>2014</v>
      </c>
      <c r="C1805" s="142">
        <v>8300</v>
      </c>
      <c r="D1805" s="445">
        <v>8</v>
      </c>
      <c r="E1805" s="445">
        <v>6000</v>
      </c>
      <c r="F1805" s="445">
        <v>6200</v>
      </c>
      <c r="G1805" s="445">
        <v>622</v>
      </c>
      <c r="H1805" s="445"/>
      <c r="I1805" s="406" t="s">
        <v>211</v>
      </c>
      <c r="J1805" s="448">
        <v>0</v>
      </c>
      <c r="K1805" s="448">
        <v>0</v>
      </c>
      <c r="L1805" s="449">
        <f t="shared" si="626"/>
        <v>0</v>
      </c>
      <c r="M1805" s="448">
        <v>0</v>
      </c>
      <c r="N1805" s="448">
        <v>0</v>
      </c>
      <c r="O1805" s="449">
        <f t="shared" si="627"/>
        <v>0</v>
      </c>
      <c r="P1805" s="449">
        <f t="shared" si="625"/>
        <v>0</v>
      </c>
      <c r="Q1805" s="452" t="s">
        <v>212</v>
      </c>
      <c r="R1805" s="472"/>
      <c r="S1805" s="452"/>
      <c r="T1805" s="142"/>
      <c r="U1805" s="76"/>
    </row>
    <row r="1806" spans="1:21" s="45" customFormat="1">
      <c r="A1806" s="76"/>
      <c r="B1806" s="445">
        <v>2014</v>
      </c>
      <c r="C1806" s="142">
        <v>8300</v>
      </c>
      <c r="D1806" s="445">
        <v>8</v>
      </c>
      <c r="E1806" s="445">
        <v>6000</v>
      </c>
      <c r="F1806" s="445">
        <v>6200</v>
      </c>
      <c r="G1806" s="445">
        <v>622</v>
      </c>
      <c r="H1806" s="445"/>
      <c r="I1806" s="406" t="s">
        <v>211</v>
      </c>
      <c r="J1806" s="448">
        <v>0</v>
      </c>
      <c r="K1806" s="448">
        <v>0</v>
      </c>
      <c r="L1806" s="449">
        <f t="shared" si="626"/>
        <v>0</v>
      </c>
      <c r="M1806" s="448">
        <v>0</v>
      </c>
      <c r="N1806" s="448">
        <v>0</v>
      </c>
      <c r="O1806" s="449">
        <f t="shared" si="627"/>
        <v>0</v>
      </c>
      <c r="P1806" s="449">
        <f t="shared" si="625"/>
        <v>0</v>
      </c>
      <c r="Q1806" s="452" t="s">
        <v>212</v>
      </c>
      <c r="R1806" s="472"/>
      <c r="S1806" s="452"/>
      <c r="T1806" s="142"/>
      <c r="U1806" s="76"/>
    </row>
    <row r="1807" spans="1:21" s="45" customFormat="1">
      <c r="A1807" s="76"/>
      <c r="B1807" s="445">
        <v>2014</v>
      </c>
      <c r="C1807" s="142">
        <v>8300</v>
      </c>
      <c r="D1807" s="445">
        <v>8</v>
      </c>
      <c r="E1807" s="445">
        <v>6000</v>
      </c>
      <c r="F1807" s="445">
        <v>6200</v>
      </c>
      <c r="G1807" s="445">
        <v>622</v>
      </c>
      <c r="H1807" s="445"/>
      <c r="I1807" s="406" t="s">
        <v>211</v>
      </c>
      <c r="J1807" s="448"/>
      <c r="K1807" s="448"/>
      <c r="L1807" s="449">
        <f>+J1807+K1807</f>
        <v>0</v>
      </c>
      <c r="M1807" s="448"/>
      <c r="N1807" s="448"/>
      <c r="O1807" s="449">
        <f>+M1807+N1807</f>
        <v>0</v>
      </c>
      <c r="P1807" s="449">
        <f>+L1807+O1807</f>
        <v>0</v>
      </c>
      <c r="Q1807" s="452" t="s">
        <v>212</v>
      </c>
      <c r="R1807" s="472"/>
      <c r="S1807" s="452"/>
      <c r="T1807" s="142"/>
      <c r="U1807" s="76"/>
    </row>
    <row r="1808" spans="1:21" s="45" customFormat="1">
      <c r="A1808" s="76"/>
      <c r="B1808" s="445">
        <v>2014</v>
      </c>
      <c r="C1808" s="142">
        <v>8300</v>
      </c>
      <c r="D1808" s="445">
        <v>8</v>
      </c>
      <c r="E1808" s="445">
        <v>6000</v>
      </c>
      <c r="F1808" s="445">
        <v>6200</v>
      </c>
      <c r="G1808" s="445">
        <v>622</v>
      </c>
      <c r="H1808" s="445"/>
      <c r="I1808" s="406" t="s">
        <v>211</v>
      </c>
      <c r="J1808" s="448"/>
      <c r="K1808" s="448"/>
      <c r="L1808" s="449">
        <f t="shared" ref="L1808:L1830" si="628">+J1808+K1808</f>
        <v>0</v>
      </c>
      <c r="M1808" s="448"/>
      <c r="N1808" s="448"/>
      <c r="O1808" s="449">
        <f t="shared" ref="O1808:O1871" si="629">+M1808+N1808</f>
        <v>0</v>
      </c>
      <c r="P1808" s="449">
        <f t="shared" ref="P1808:P1871" si="630">+L1808+O1808</f>
        <v>0</v>
      </c>
      <c r="Q1808" s="452" t="s">
        <v>212</v>
      </c>
      <c r="R1808" s="472"/>
      <c r="S1808" s="452"/>
      <c r="T1808" s="142" t="s">
        <v>229</v>
      </c>
      <c r="U1808" s="76"/>
    </row>
    <row r="1809" spans="1:22" s="45" customFormat="1">
      <c r="A1809" s="76"/>
      <c r="B1809" s="445">
        <v>2014</v>
      </c>
      <c r="C1809" s="142">
        <v>8300</v>
      </c>
      <c r="D1809" s="445">
        <v>8</v>
      </c>
      <c r="E1809" s="445">
        <v>6000</v>
      </c>
      <c r="F1809" s="445">
        <v>6200</v>
      </c>
      <c r="G1809" s="445">
        <v>622</v>
      </c>
      <c r="H1809" s="445"/>
      <c r="I1809" s="406" t="s">
        <v>211</v>
      </c>
      <c r="J1809" s="448"/>
      <c r="K1809" s="448"/>
      <c r="L1809" s="449">
        <f t="shared" si="628"/>
        <v>0</v>
      </c>
      <c r="M1809" s="448"/>
      <c r="N1809" s="448"/>
      <c r="O1809" s="449">
        <f t="shared" si="629"/>
        <v>0</v>
      </c>
      <c r="P1809" s="449">
        <f t="shared" si="630"/>
        <v>0</v>
      </c>
      <c r="Q1809" s="452" t="s">
        <v>212</v>
      </c>
      <c r="R1809" s="472"/>
      <c r="S1809" s="452"/>
      <c r="T1809" s="142" t="s">
        <v>229</v>
      </c>
      <c r="U1809" s="76"/>
    </row>
    <row r="1810" spans="1:22" s="45" customFormat="1">
      <c r="A1810" s="76"/>
      <c r="B1810" s="445">
        <v>2014</v>
      </c>
      <c r="C1810" s="142">
        <v>8300</v>
      </c>
      <c r="D1810" s="445">
        <v>8</v>
      </c>
      <c r="E1810" s="445">
        <v>6000</v>
      </c>
      <c r="F1810" s="445">
        <v>6200</v>
      </c>
      <c r="G1810" s="445">
        <v>622</v>
      </c>
      <c r="H1810" s="445"/>
      <c r="I1810" s="406" t="s">
        <v>211</v>
      </c>
      <c r="J1810" s="448"/>
      <c r="K1810" s="448"/>
      <c r="L1810" s="449">
        <f t="shared" si="628"/>
        <v>0</v>
      </c>
      <c r="M1810" s="448"/>
      <c r="N1810" s="448"/>
      <c r="O1810" s="449">
        <f t="shared" si="629"/>
        <v>0</v>
      </c>
      <c r="P1810" s="449">
        <f t="shared" si="630"/>
        <v>0</v>
      </c>
      <c r="Q1810" s="452" t="s">
        <v>212</v>
      </c>
      <c r="R1810" s="472"/>
      <c r="S1810" s="452"/>
      <c r="T1810" s="142" t="s">
        <v>229</v>
      </c>
      <c r="U1810" s="76"/>
    </row>
    <row r="1811" spans="1:22" s="45" customFormat="1">
      <c r="A1811" s="76"/>
      <c r="B1811" s="445">
        <v>2014</v>
      </c>
      <c r="C1811" s="142">
        <v>8300</v>
      </c>
      <c r="D1811" s="445">
        <v>8</v>
      </c>
      <c r="E1811" s="445">
        <v>6000</v>
      </c>
      <c r="F1811" s="445">
        <v>6200</v>
      </c>
      <c r="G1811" s="445">
        <v>622</v>
      </c>
      <c r="H1811" s="445"/>
      <c r="I1811" s="406" t="s">
        <v>211</v>
      </c>
      <c r="J1811" s="448"/>
      <c r="K1811" s="448"/>
      <c r="L1811" s="449">
        <f t="shared" si="628"/>
        <v>0</v>
      </c>
      <c r="M1811" s="448"/>
      <c r="N1811" s="448"/>
      <c r="O1811" s="449">
        <f t="shared" si="629"/>
        <v>0</v>
      </c>
      <c r="P1811" s="449">
        <f t="shared" si="630"/>
        <v>0</v>
      </c>
      <c r="Q1811" s="452" t="s">
        <v>212</v>
      </c>
      <c r="R1811" s="472"/>
      <c r="S1811" s="452"/>
      <c r="T1811" s="142" t="s">
        <v>229</v>
      </c>
      <c r="U1811" s="76"/>
    </row>
    <row r="1812" spans="1:22" s="45" customFormat="1">
      <c r="A1812" s="76"/>
      <c r="B1812" s="445">
        <v>2014</v>
      </c>
      <c r="C1812" s="142">
        <v>8300</v>
      </c>
      <c r="D1812" s="445">
        <v>8</v>
      </c>
      <c r="E1812" s="445">
        <v>6000</v>
      </c>
      <c r="F1812" s="445">
        <v>6200</v>
      </c>
      <c r="G1812" s="445">
        <v>622</v>
      </c>
      <c r="H1812" s="445"/>
      <c r="I1812" s="406" t="s">
        <v>211</v>
      </c>
      <c r="J1812" s="448"/>
      <c r="K1812" s="448"/>
      <c r="L1812" s="449">
        <f t="shared" si="628"/>
        <v>0</v>
      </c>
      <c r="M1812" s="448"/>
      <c r="N1812" s="448"/>
      <c r="O1812" s="449">
        <f t="shared" si="629"/>
        <v>0</v>
      </c>
      <c r="P1812" s="449">
        <f t="shared" si="630"/>
        <v>0</v>
      </c>
      <c r="Q1812" s="452" t="s">
        <v>212</v>
      </c>
      <c r="R1812" s="472"/>
      <c r="S1812" s="452"/>
      <c r="T1812" s="142" t="s">
        <v>229</v>
      </c>
      <c r="U1812" s="76"/>
    </row>
    <row r="1813" spans="1:22" s="45" customFormat="1">
      <c r="A1813" s="76"/>
      <c r="B1813" s="445">
        <v>2014</v>
      </c>
      <c r="C1813" s="142">
        <v>8300</v>
      </c>
      <c r="D1813" s="445">
        <v>8</v>
      </c>
      <c r="E1813" s="445">
        <v>6000</v>
      </c>
      <c r="F1813" s="445">
        <v>6200</v>
      </c>
      <c r="G1813" s="445">
        <v>622</v>
      </c>
      <c r="H1813" s="445"/>
      <c r="I1813" s="406" t="s">
        <v>211</v>
      </c>
      <c r="J1813" s="448"/>
      <c r="K1813" s="448"/>
      <c r="L1813" s="449">
        <f t="shared" si="628"/>
        <v>0</v>
      </c>
      <c r="M1813" s="448"/>
      <c r="N1813" s="448"/>
      <c r="O1813" s="449">
        <f t="shared" si="629"/>
        <v>0</v>
      </c>
      <c r="P1813" s="449">
        <f t="shared" si="630"/>
        <v>0</v>
      </c>
      <c r="Q1813" s="452" t="s">
        <v>212</v>
      </c>
      <c r="R1813" s="472"/>
      <c r="S1813" s="452"/>
      <c r="T1813" s="142" t="s">
        <v>229</v>
      </c>
      <c r="U1813" s="76"/>
    </row>
    <row r="1814" spans="1:22" s="45" customFormat="1">
      <c r="A1814" s="76"/>
      <c r="B1814" s="445">
        <v>2014</v>
      </c>
      <c r="C1814" s="142">
        <v>8300</v>
      </c>
      <c r="D1814" s="445">
        <v>8</v>
      </c>
      <c r="E1814" s="445">
        <v>6000</v>
      </c>
      <c r="F1814" s="445">
        <v>6200</v>
      </c>
      <c r="G1814" s="445">
        <v>622</v>
      </c>
      <c r="H1814" s="445"/>
      <c r="I1814" s="406" t="s">
        <v>211</v>
      </c>
      <c r="J1814" s="448"/>
      <c r="K1814" s="448"/>
      <c r="L1814" s="449">
        <f t="shared" si="628"/>
        <v>0</v>
      </c>
      <c r="M1814" s="448"/>
      <c r="N1814" s="448"/>
      <c r="O1814" s="449">
        <f t="shared" si="629"/>
        <v>0</v>
      </c>
      <c r="P1814" s="449">
        <f t="shared" si="630"/>
        <v>0</v>
      </c>
      <c r="Q1814" s="452" t="s">
        <v>212</v>
      </c>
      <c r="R1814" s="472"/>
      <c r="S1814" s="452"/>
      <c r="T1814" s="142" t="s">
        <v>229</v>
      </c>
      <c r="U1814" s="76"/>
    </row>
    <row r="1815" spans="1:22" s="45" customFormat="1">
      <c r="A1815" s="76"/>
      <c r="B1815" s="445">
        <v>2014</v>
      </c>
      <c r="C1815" s="142">
        <v>8300</v>
      </c>
      <c r="D1815" s="445">
        <v>8</v>
      </c>
      <c r="E1815" s="445">
        <v>6000</v>
      </c>
      <c r="F1815" s="445">
        <v>6200</v>
      </c>
      <c r="G1815" s="445">
        <v>622</v>
      </c>
      <c r="H1815" s="445"/>
      <c r="I1815" s="406" t="s">
        <v>211</v>
      </c>
      <c r="J1815" s="448"/>
      <c r="K1815" s="448"/>
      <c r="L1815" s="449">
        <f t="shared" si="628"/>
        <v>0</v>
      </c>
      <c r="M1815" s="448"/>
      <c r="N1815" s="448"/>
      <c r="O1815" s="449">
        <f t="shared" si="629"/>
        <v>0</v>
      </c>
      <c r="P1815" s="449">
        <f t="shared" si="630"/>
        <v>0</v>
      </c>
      <c r="Q1815" s="452" t="s">
        <v>212</v>
      </c>
      <c r="R1815" s="472"/>
      <c r="S1815" s="452"/>
      <c r="T1815" s="142" t="s">
        <v>229</v>
      </c>
      <c r="U1815" s="76"/>
    </row>
    <row r="1816" spans="1:22" s="45" customFormat="1">
      <c r="A1816" s="76"/>
      <c r="B1816" s="445">
        <v>2014</v>
      </c>
      <c r="C1816" s="142">
        <v>8300</v>
      </c>
      <c r="D1816" s="445">
        <v>8</v>
      </c>
      <c r="E1816" s="445">
        <v>6000</v>
      </c>
      <c r="F1816" s="445">
        <v>6200</v>
      </c>
      <c r="G1816" s="445">
        <v>622</v>
      </c>
      <c r="H1816" s="445"/>
      <c r="I1816" s="406" t="s">
        <v>211</v>
      </c>
      <c r="J1816" s="448"/>
      <c r="K1816" s="448"/>
      <c r="L1816" s="449">
        <f t="shared" si="628"/>
        <v>0</v>
      </c>
      <c r="M1816" s="448"/>
      <c r="N1816" s="448"/>
      <c r="O1816" s="449">
        <f t="shared" si="629"/>
        <v>0</v>
      </c>
      <c r="P1816" s="449">
        <f t="shared" si="630"/>
        <v>0</v>
      </c>
      <c r="Q1816" s="452" t="s">
        <v>212</v>
      </c>
      <c r="R1816" s="472"/>
      <c r="S1816" s="452"/>
      <c r="T1816" s="142" t="s">
        <v>229</v>
      </c>
      <c r="U1816" s="76"/>
    </row>
    <row r="1817" spans="1:22" s="45" customFormat="1">
      <c r="A1817" s="76"/>
      <c r="B1817" s="445">
        <v>2014</v>
      </c>
      <c r="C1817" s="142">
        <v>8300</v>
      </c>
      <c r="D1817" s="445">
        <v>8</v>
      </c>
      <c r="E1817" s="445">
        <v>6000</v>
      </c>
      <c r="F1817" s="445">
        <v>6200</v>
      </c>
      <c r="G1817" s="445">
        <v>622</v>
      </c>
      <c r="H1817" s="445"/>
      <c r="I1817" s="406" t="s">
        <v>211</v>
      </c>
      <c r="J1817" s="448"/>
      <c r="K1817" s="448"/>
      <c r="L1817" s="449">
        <f t="shared" si="628"/>
        <v>0</v>
      </c>
      <c r="M1817" s="448"/>
      <c r="N1817" s="448"/>
      <c r="O1817" s="449">
        <f t="shared" si="629"/>
        <v>0</v>
      </c>
      <c r="P1817" s="449">
        <f t="shared" si="630"/>
        <v>0</v>
      </c>
      <c r="Q1817" s="452" t="s">
        <v>212</v>
      </c>
      <c r="R1817" s="472"/>
      <c r="S1817" s="452"/>
      <c r="T1817" s="142" t="s">
        <v>229</v>
      </c>
      <c r="U1817" s="76"/>
    </row>
    <row r="1818" spans="1:22" s="45" customFormat="1">
      <c r="A1818" s="76"/>
      <c r="B1818" s="445">
        <v>2014</v>
      </c>
      <c r="C1818" s="142">
        <v>8300</v>
      </c>
      <c r="D1818" s="445">
        <v>8</v>
      </c>
      <c r="E1818" s="445">
        <v>6000</v>
      </c>
      <c r="F1818" s="445">
        <v>6200</v>
      </c>
      <c r="G1818" s="445">
        <v>622</v>
      </c>
      <c r="H1818" s="445"/>
      <c r="I1818" s="406" t="s">
        <v>211</v>
      </c>
      <c r="J1818" s="448"/>
      <c r="K1818" s="448"/>
      <c r="L1818" s="449">
        <f t="shared" si="628"/>
        <v>0</v>
      </c>
      <c r="M1818" s="448"/>
      <c r="N1818" s="448"/>
      <c r="O1818" s="449">
        <f t="shared" si="629"/>
        <v>0</v>
      </c>
      <c r="P1818" s="449">
        <f t="shared" si="630"/>
        <v>0</v>
      </c>
      <c r="Q1818" s="452" t="s">
        <v>212</v>
      </c>
      <c r="R1818" s="472"/>
      <c r="S1818" s="452"/>
      <c r="T1818" s="142" t="s">
        <v>229</v>
      </c>
      <c r="U1818" s="76"/>
    </row>
    <row r="1819" spans="1:22" s="45" customFormat="1">
      <c r="A1819" s="76"/>
      <c r="B1819" s="308">
        <v>2014</v>
      </c>
      <c r="C1819" s="145">
        <v>8300</v>
      </c>
      <c r="D1819" s="308">
        <v>8</v>
      </c>
      <c r="E1819" s="308">
        <v>6000</v>
      </c>
      <c r="F1819" s="308">
        <v>6200</v>
      </c>
      <c r="G1819" s="308">
        <v>622</v>
      </c>
      <c r="H1819" s="308"/>
      <c r="I1819" s="406" t="s">
        <v>211</v>
      </c>
      <c r="J1819" s="448"/>
      <c r="K1819" s="448"/>
      <c r="L1819" s="449">
        <f t="shared" si="628"/>
        <v>0</v>
      </c>
      <c r="M1819" s="448"/>
      <c r="N1819" s="448"/>
      <c r="O1819" s="449">
        <f t="shared" si="629"/>
        <v>0</v>
      </c>
      <c r="P1819" s="449">
        <f t="shared" si="630"/>
        <v>0</v>
      </c>
      <c r="Q1819" s="452" t="s">
        <v>212</v>
      </c>
      <c r="R1819" s="451"/>
      <c r="S1819" s="452"/>
      <c r="T1819" s="142" t="s">
        <v>229</v>
      </c>
      <c r="U1819" s="76"/>
    </row>
    <row r="1820" spans="1:22" s="45" customFormat="1">
      <c r="A1820" s="76"/>
      <c r="B1820" s="308">
        <v>2014</v>
      </c>
      <c r="C1820" s="145">
        <v>8300</v>
      </c>
      <c r="D1820" s="308">
        <v>8</v>
      </c>
      <c r="E1820" s="308">
        <v>6000</v>
      </c>
      <c r="F1820" s="308">
        <v>6200</v>
      </c>
      <c r="G1820" s="308">
        <v>622</v>
      </c>
      <c r="H1820" s="308"/>
      <c r="I1820" s="406" t="s">
        <v>211</v>
      </c>
      <c r="J1820" s="448"/>
      <c r="K1820" s="448"/>
      <c r="L1820" s="449">
        <f t="shared" si="628"/>
        <v>0</v>
      </c>
      <c r="M1820" s="448"/>
      <c r="N1820" s="448"/>
      <c r="O1820" s="449">
        <f t="shared" si="629"/>
        <v>0</v>
      </c>
      <c r="P1820" s="449">
        <f t="shared" si="630"/>
        <v>0</v>
      </c>
      <c r="Q1820" s="452" t="s">
        <v>212</v>
      </c>
      <c r="R1820" s="451"/>
      <c r="S1820" s="452"/>
      <c r="T1820" s="142" t="s">
        <v>229</v>
      </c>
      <c r="U1820" s="76"/>
    </row>
    <row r="1821" spans="1:22" s="110" customFormat="1">
      <c r="A1821" s="109"/>
      <c r="B1821" s="308">
        <v>2014</v>
      </c>
      <c r="C1821" s="145">
        <v>8300</v>
      </c>
      <c r="D1821" s="308">
        <v>8</v>
      </c>
      <c r="E1821" s="308">
        <v>6000</v>
      </c>
      <c r="F1821" s="308">
        <v>6200</v>
      </c>
      <c r="G1821" s="308">
        <v>622</v>
      </c>
      <c r="H1821" s="308"/>
      <c r="I1821" s="406" t="s">
        <v>211</v>
      </c>
      <c r="J1821" s="448"/>
      <c r="K1821" s="448"/>
      <c r="L1821" s="449">
        <f t="shared" si="628"/>
        <v>0</v>
      </c>
      <c r="M1821" s="448"/>
      <c r="N1821" s="448"/>
      <c r="O1821" s="449">
        <f t="shared" si="629"/>
        <v>0</v>
      </c>
      <c r="P1821" s="449">
        <f t="shared" si="630"/>
        <v>0</v>
      </c>
      <c r="Q1821" s="452" t="s">
        <v>212</v>
      </c>
      <c r="R1821" s="451"/>
      <c r="S1821" s="470"/>
      <c r="T1821" s="142"/>
      <c r="U1821" s="109"/>
    </row>
    <row r="1822" spans="1:22" s="76" customFormat="1">
      <c r="A1822" s="109"/>
      <c r="B1822" s="308">
        <v>2014</v>
      </c>
      <c r="C1822" s="145">
        <v>8300</v>
      </c>
      <c r="D1822" s="308">
        <v>8</v>
      </c>
      <c r="E1822" s="308">
        <v>6000</v>
      </c>
      <c r="F1822" s="308">
        <v>6200</v>
      </c>
      <c r="G1822" s="308">
        <v>622</v>
      </c>
      <c r="H1822" s="308"/>
      <c r="I1822" s="406" t="s">
        <v>211</v>
      </c>
      <c r="J1822" s="448"/>
      <c r="K1822" s="448"/>
      <c r="L1822" s="449">
        <f t="shared" si="628"/>
        <v>0</v>
      </c>
      <c r="M1822" s="448"/>
      <c r="N1822" s="448"/>
      <c r="O1822" s="449">
        <f t="shared" si="629"/>
        <v>0</v>
      </c>
      <c r="P1822" s="449">
        <f t="shared" si="630"/>
        <v>0</v>
      </c>
      <c r="Q1822" s="452" t="s">
        <v>212</v>
      </c>
      <c r="R1822" s="498"/>
      <c r="S1822" s="452"/>
      <c r="T1822" s="142"/>
    </row>
    <row r="1823" spans="1:22" s="76" customFormat="1">
      <c r="A1823" s="109"/>
      <c r="B1823" s="308">
        <v>2014</v>
      </c>
      <c r="C1823" s="145">
        <v>8300</v>
      </c>
      <c r="D1823" s="308">
        <v>8</v>
      </c>
      <c r="E1823" s="308">
        <v>6000</v>
      </c>
      <c r="F1823" s="308">
        <v>6200</v>
      </c>
      <c r="G1823" s="308">
        <v>622</v>
      </c>
      <c r="H1823" s="308"/>
      <c r="I1823" s="406" t="s">
        <v>211</v>
      </c>
      <c r="J1823" s="448"/>
      <c r="K1823" s="448"/>
      <c r="L1823" s="449">
        <f t="shared" si="628"/>
        <v>0</v>
      </c>
      <c r="M1823" s="448"/>
      <c r="N1823" s="448"/>
      <c r="O1823" s="449">
        <f t="shared" si="629"/>
        <v>0</v>
      </c>
      <c r="P1823" s="449">
        <f t="shared" si="630"/>
        <v>0</v>
      </c>
      <c r="Q1823" s="452" t="s">
        <v>212</v>
      </c>
      <c r="R1823" s="498"/>
      <c r="S1823" s="452"/>
      <c r="T1823" s="142"/>
    </row>
    <row r="1824" spans="1:22" s="76" customFormat="1" ht="33.75">
      <c r="A1824" s="109"/>
      <c r="B1824" s="308">
        <v>2014</v>
      </c>
      <c r="C1824" s="145">
        <v>8300</v>
      </c>
      <c r="D1824" s="308">
        <v>8</v>
      </c>
      <c r="E1824" s="308">
        <v>6000</v>
      </c>
      <c r="F1824" s="308">
        <v>6200</v>
      </c>
      <c r="G1824" s="308">
        <v>622</v>
      </c>
      <c r="H1824" s="308"/>
      <c r="I1824" s="406" t="s">
        <v>211</v>
      </c>
      <c r="J1824" s="448"/>
      <c r="K1824" s="448"/>
      <c r="L1824" s="449">
        <f t="shared" si="628"/>
        <v>0</v>
      </c>
      <c r="M1824" s="448"/>
      <c r="N1824" s="448"/>
      <c r="O1824" s="449">
        <f t="shared" si="629"/>
        <v>0</v>
      </c>
      <c r="P1824" s="449">
        <f t="shared" si="630"/>
        <v>0</v>
      </c>
      <c r="Q1824" s="449" t="s">
        <v>212</v>
      </c>
      <c r="R1824" s="501"/>
      <c r="S1824" s="452"/>
      <c r="T1824" s="142"/>
      <c r="V1824" s="189" t="s">
        <v>1010</v>
      </c>
    </row>
    <row r="1825" spans="1:22" s="76" customFormat="1" ht="33.75">
      <c r="A1825" s="109"/>
      <c r="B1825" s="308">
        <v>2014</v>
      </c>
      <c r="C1825" s="145">
        <v>8300</v>
      </c>
      <c r="D1825" s="308">
        <v>8</v>
      </c>
      <c r="E1825" s="308">
        <v>6000</v>
      </c>
      <c r="F1825" s="308">
        <v>6200</v>
      </c>
      <c r="G1825" s="308">
        <v>622</v>
      </c>
      <c r="H1825" s="308"/>
      <c r="I1825" s="406" t="s">
        <v>211</v>
      </c>
      <c r="J1825" s="448"/>
      <c r="K1825" s="448"/>
      <c r="L1825" s="449">
        <f t="shared" si="628"/>
        <v>0</v>
      </c>
      <c r="M1825" s="448"/>
      <c r="N1825" s="448"/>
      <c r="O1825" s="449">
        <f t="shared" si="629"/>
        <v>0</v>
      </c>
      <c r="P1825" s="449">
        <f t="shared" si="630"/>
        <v>0</v>
      </c>
      <c r="Q1825" s="452" t="s">
        <v>212</v>
      </c>
      <c r="R1825" s="498"/>
      <c r="S1825" s="452"/>
      <c r="T1825" s="142"/>
      <c r="V1825" s="190"/>
    </row>
    <row r="1826" spans="1:22" s="76" customFormat="1" ht="33.75">
      <c r="A1826" s="109"/>
      <c r="B1826" s="308">
        <v>2014</v>
      </c>
      <c r="C1826" s="145">
        <v>8300</v>
      </c>
      <c r="D1826" s="308">
        <v>8</v>
      </c>
      <c r="E1826" s="308">
        <v>6000</v>
      </c>
      <c r="F1826" s="308">
        <v>6200</v>
      </c>
      <c r="G1826" s="308">
        <v>622</v>
      </c>
      <c r="H1826" s="308"/>
      <c r="I1826" s="406" t="s">
        <v>211</v>
      </c>
      <c r="J1826" s="448"/>
      <c r="K1826" s="448"/>
      <c r="L1826" s="449">
        <f t="shared" si="628"/>
        <v>0</v>
      </c>
      <c r="M1826" s="448"/>
      <c r="N1826" s="448"/>
      <c r="O1826" s="449">
        <f t="shared" si="629"/>
        <v>0</v>
      </c>
      <c r="P1826" s="449">
        <f t="shared" si="630"/>
        <v>0</v>
      </c>
      <c r="Q1826" s="452" t="s">
        <v>212</v>
      </c>
      <c r="R1826" s="498"/>
      <c r="S1826" s="452"/>
      <c r="T1826" s="142"/>
      <c r="V1826" s="190"/>
    </row>
    <row r="1827" spans="1:22" s="76" customFormat="1" ht="33.75">
      <c r="A1827" s="109"/>
      <c r="B1827" s="308">
        <v>2014</v>
      </c>
      <c r="C1827" s="145">
        <v>8300</v>
      </c>
      <c r="D1827" s="308">
        <v>8</v>
      </c>
      <c r="E1827" s="308">
        <v>6000</v>
      </c>
      <c r="F1827" s="308">
        <v>6200</v>
      </c>
      <c r="G1827" s="308">
        <v>622</v>
      </c>
      <c r="H1827" s="308"/>
      <c r="I1827" s="406" t="s">
        <v>211</v>
      </c>
      <c r="J1827" s="448"/>
      <c r="K1827" s="448"/>
      <c r="L1827" s="449">
        <f t="shared" si="628"/>
        <v>0</v>
      </c>
      <c r="M1827" s="448"/>
      <c r="N1827" s="448"/>
      <c r="O1827" s="449">
        <f t="shared" si="629"/>
        <v>0</v>
      </c>
      <c r="P1827" s="449">
        <f t="shared" si="630"/>
        <v>0</v>
      </c>
      <c r="Q1827" s="452" t="s">
        <v>212</v>
      </c>
      <c r="R1827" s="498"/>
      <c r="S1827" s="452"/>
      <c r="T1827" s="142"/>
      <c r="V1827" s="190"/>
    </row>
    <row r="1828" spans="1:22" s="45" customFormat="1">
      <c r="A1828" s="76"/>
      <c r="B1828" s="308">
        <v>2014</v>
      </c>
      <c r="C1828" s="145">
        <v>8300</v>
      </c>
      <c r="D1828" s="308">
        <v>8</v>
      </c>
      <c r="E1828" s="308">
        <v>6000</v>
      </c>
      <c r="F1828" s="308">
        <v>6200</v>
      </c>
      <c r="G1828" s="308">
        <v>622</v>
      </c>
      <c r="H1828" s="308"/>
      <c r="I1828" s="406" t="s">
        <v>211</v>
      </c>
      <c r="J1828" s="448"/>
      <c r="K1828" s="448"/>
      <c r="L1828" s="449">
        <f t="shared" si="628"/>
        <v>0</v>
      </c>
      <c r="M1828" s="448"/>
      <c r="N1828" s="448"/>
      <c r="O1828" s="449">
        <f t="shared" si="629"/>
        <v>0</v>
      </c>
      <c r="P1828" s="449">
        <f t="shared" si="630"/>
        <v>0</v>
      </c>
      <c r="Q1828" s="452" t="s">
        <v>212</v>
      </c>
      <c r="R1828" s="451"/>
      <c r="S1828" s="471"/>
      <c r="T1828" s="142"/>
      <c r="U1828" s="76"/>
    </row>
    <row r="1829" spans="1:22" s="45" customFormat="1">
      <c r="A1829" s="76"/>
      <c r="B1829" s="308">
        <v>2014</v>
      </c>
      <c r="C1829" s="145">
        <v>8300</v>
      </c>
      <c r="D1829" s="308">
        <v>8</v>
      </c>
      <c r="E1829" s="308">
        <v>6000</v>
      </c>
      <c r="F1829" s="308">
        <v>6200</v>
      </c>
      <c r="G1829" s="308">
        <v>622</v>
      </c>
      <c r="H1829" s="308"/>
      <c r="I1829" s="406" t="s">
        <v>211</v>
      </c>
      <c r="J1829" s="448"/>
      <c r="K1829" s="448"/>
      <c r="L1829" s="449">
        <f t="shared" si="628"/>
        <v>0</v>
      </c>
      <c r="M1829" s="448"/>
      <c r="N1829" s="448"/>
      <c r="O1829" s="449">
        <f t="shared" si="629"/>
        <v>0</v>
      </c>
      <c r="P1829" s="449">
        <f t="shared" si="630"/>
        <v>0</v>
      </c>
      <c r="Q1829" s="452" t="s">
        <v>212</v>
      </c>
      <c r="R1829" s="451"/>
      <c r="S1829" s="471"/>
      <c r="T1829" s="142"/>
      <c r="U1829" s="76"/>
    </row>
    <row r="1830" spans="1:22" s="45" customFormat="1">
      <c r="A1830" s="76"/>
      <c r="B1830" s="308">
        <v>2014</v>
      </c>
      <c r="C1830" s="145">
        <v>8300</v>
      </c>
      <c r="D1830" s="308">
        <v>8</v>
      </c>
      <c r="E1830" s="308">
        <v>6000</v>
      </c>
      <c r="F1830" s="308">
        <v>6200</v>
      </c>
      <c r="G1830" s="308">
        <v>622</v>
      </c>
      <c r="H1830" s="308"/>
      <c r="I1830" s="406" t="s">
        <v>211</v>
      </c>
      <c r="J1830" s="448"/>
      <c r="K1830" s="448"/>
      <c r="L1830" s="449">
        <f t="shared" si="628"/>
        <v>0</v>
      </c>
      <c r="M1830" s="448"/>
      <c r="N1830" s="448"/>
      <c r="O1830" s="449">
        <f t="shared" si="629"/>
        <v>0</v>
      </c>
      <c r="P1830" s="449">
        <f t="shared" si="630"/>
        <v>0</v>
      </c>
      <c r="Q1830" s="535" t="s">
        <v>212</v>
      </c>
      <c r="R1830" s="493"/>
      <c r="S1830" s="452"/>
      <c r="T1830" s="142"/>
      <c r="U1830" s="76"/>
    </row>
    <row r="1831" spans="1:22" s="45" customFormat="1">
      <c r="A1831" s="76"/>
      <c r="B1831" s="308">
        <v>2014</v>
      </c>
      <c r="C1831" s="145">
        <v>8300</v>
      </c>
      <c r="D1831" s="308">
        <v>8</v>
      </c>
      <c r="E1831" s="308">
        <v>6000</v>
      </c>
      <c r="F1831" s="308">
        <v>6200</v>
      </c>
      <c r="G1831" s="308">
        <v>622</v>
      </c>
      <c r="H1831" s="308"/>
      <c r="I1831" s="406" t="s">
        <v>211</v>
      </c>
      <c r="J1831" s="448">
        <v>0</v>
      </c>
      <c r="K1831" s="448">
        <v>0</v>
      </c>
      <c r="L1831" s="449">
        <f t="shared" ref="L1831:L1872" si="631">J1831+K1831</f>
        <v>0</v>
      </c>
      <c r="M1831" s="448">
        <v>0</v>
      </c>
      <c r="N1831" s="448">
        <v>0</v>
      </c>
      <c r="O1831" s="449">
        <f t="shared" si="629"/>
        <v>0</v>
      </c>
      <c r="P1831" s="449">
        <f t="shared" si="630"/>
        <v>0</v>
      </c>
      <c r="Q1831" s="536" t="s">
        <v>212</v>
      </c>
      <c r="R1831" s="493"/>
      <c r="S1831" s="452"/>
      <c r="T1831" s="142"/>
      <c r="U1831" s="76"/>
    </row>
    <row r="1832" spans="1:22" s="45" customFormat="1">
      <c r="A1832" s="76"/>
      <c r="B1832" s="308">
        <v>2014</v>
      </c>
      <c r="C1832" s="145">
        <v>8300</v>
      </c>
      <c r="D1832" s="308">
        <v>8</v>
      </c>
      <c r="E1832" s="308">
        <v>6000</v>
      </c>
      <c r="F1832" s="308">
        <v>6200</v>
      </c>
      <c r="G1832" s="308">
        <v>622</v>
      </c>
      <c r="H1832" s="308"/>
      <c r="I1832" s="406" t="s">
        <v>211</v>
      </c>
      <c r="J1832" s="448">
        <v>0</v>
      </c>
      <c r="K1832" s="448">
        <v>0</v>
      </c>
      <c r="L1832" s="449">
        <f t="shared" si="631"/>
        <v>0</v>
      </c>
      <c r="M1832" s="448">
        <v>0</v>
      </c>
      <c r="N1832" s="448">
        <v>0</v>
      </c>
      <c r="O1832" s="449">
        <f t="shared" si="629"/>
        <v>0</v>
      </c>
      <c r="P1832" s="449">
        <f t="shared" si="630"/>
        <v>0</v>
      </c>
      <c r="Q1832" s="536" t="s">
        <v>212</v>
      </c>
      <c r="R1832" s="493"/>
      <c r="S1832" s="452"/>
      <c r="T1832" s="142"/>
      <c r="U1832" s="76"/>
    </row>
    <row r="1833" spans="1:22" s="45" customFormat="1">
      <c r="A1833" s="76"/>
      <c r="B1833" s="308">
        <v>2014</v>
      </c>
      <c r="C1833" s="145">
        <v>8300</v>
      </c>
      <c r="D1833" s="308">
        <v>8</v>
      </c>
      <c r="E1833" s="308">
        <v>6000</v>
      </c>
      <c r="F1833" s="308">
        <v>6200</v>
      </c>
      <c r="G1833" s="308">
        <v>622</v>
      </c>
      <c r="H1833" s="308"/>
      <c r="I1833" s="406" t="s">
        <v>211</v>
      </c>
      <c r="J1833" s="448">
        <v>0</v>
      </c>
      <c r="K1833" s="448">
        <v>0</v>
      </c>
      <c r="L1833" s="449">
        <f t="shared" si="631"/>
        <v>0</v>
      </c>
      <c r="M1833" s="448">
        <v>0</v>
      </c>
      <c r="N1833" s="448">
        <v>0</v>
      </c>
      <c r="O1833" s="449">
        <f t="shared" si="629"/>
        <v>0</v>
      </c>
      <c r="P1833" s="449">
        <f t="shared" si="630"/>
        <v>0</v>
      </c>
      <c r="Q1833" s="536" t="s">
        <v>212</v>
      </c>
      <c r="R1833" s="493"/>
      <c r="S1833" s="452"/>
      <c r="T1833" s="142"/>
      <c r="U1833" s="76"/>
    </row>
    <row r="1834" spans="1:22" s="76" customFormat="1">
      <c r="B1834" s="308">
        <v>2014</v>
      </c>
      <c r="C1834" s="145">
        <v>8300</v>
      </c>
      <c r="D1834" s="308">
        <v>8</v>
      </c>
      <c r="E1834" s="308">
        <v>6000</v>
      </c>
      <c r="F1834" s="308">
        <v>6200</v>
      </c>
      <c r="G1834" s="308">
        <v>622</v>
      </c>
      <c r="H1834" s="308"/>
      <c r="I1834" s="406" t="s">
        <v>211</v>
      </c>
      <c r="J1834" s="448">
        <v>0</v>
      </c>
      <c r="K1834" s="448">
        <v>0</v>
      </c>
      <c r="L1834" s="449">
        <f t="shared" si="631"/>
        <v>0</v>
      </c>
      <c r="M1834" s="448">
        <v>0</v>
      </c>
      <c r="N1834" s="448">
        <v>0</v>
      </c>
      <c r="O1834" s="449">
        <f t="shared" si="629"/>
        <v>0</v>
      </c>
      <c r="P1834" s="449">
        <f t="shared" si="630"/>
        <v>0</v>
      </c>
      <c r="Q1834" s="465" t="s">
        <v>212</v>
      </c>
      <c r="R1834" s="506"/>
      <c r="S1834" s="467"/>
      <c r="T1834" s="141"/>
    </row>
    <row r="1835" spans="1:22" s="76" customFormat="1">
      <c r="B1835" s="308">
        <v>2014</v>
      </c>
      <c r="C1835" s="145">
        <v>8300</v>
      </c>
      <c r="D1835" s="308">
        <v>8</v>
      </c>
      <c r="E1835" s="308">
        <v>6000</v>
      </c>
      <c r="F1835" s="308">
        <v>6200</v>
      </c>
      <c r="G1835" s="308">
        <v>622</v>
      </c>
      <c r="H1835" s="308"/>
      <c r="I1835" s="406" t="s">
        <v>211</v>
      </c>
      <c r="J1835" s="448">
        <v>0</v>
      </c>
      <c r="K1835" s="448">
        <v>0</v>
      </c>
      <c r="L1835" s="449">
        <f t="shared" si="631"/>
        <v>0</v>
      </c>
      <c r="M1835" s="448">
        <v>0</v>
      </c>
      <c r="N1835" s="448">
        <v>0</v>
      </c>
      <c r="O1835" s="449">
        <f t="shared" si="629"/>
        <v>0</v>
      </c>
      <c r="P1835" s="449">
        <f t="shared" si="630"/>
        <v>0</v>
      </c>
      <c r="Q1835" s="465" t="s">
        <v>212</v>
      </c>
      <c r="R1835" s="506"/>
      <c r="S1835" s="467"/>
      <c r="T1835" s="141"/>
    </row>
    <row r="1836" spans="1:22" s="76" customFormat="1">
      <c r="B1836" s="308">
        <v>2014</v>
      </c>
      <c r="C1836" s="145">
        <v>8300</v>
      </c>
      <c r="D1836" s="308">
        <v>8</v>
      </c>
      <c r="E1836" s="308">
        <v>6000</v>
      </c>
      <c r="F1836" s="308">
        <v>6200</v>
      </c>
      <c r="G1836" s="308">
        <v>622</v>
      </c>
      <c r="H1836" s="308"/>
      <c r="I1836" s="406" t="s">
        <v>211</v>
      </c>
      <c r="J1836" s="448">
        <v>0</v>
      </c>
      <c r="K1836" s="448">
        <v>0</v>
      </c>
      <c r="L1836" s="449">
        <f t="shared" si="631"/>
        <v>0</v>
      </c>
      <c r="M1836" s="448">
        <v>0</v>
      </c>
      <c r="N1836" s="448">
        <v>0</v>
      </c>
      <c r="O1836" s="449">
        <f t="shared" si="629"/>
        <v>0</v>
      </c>
      <c r="P1836" s="449">
        <f t="shared" si="630"/>
        <v>0</v>
      </c>
      <c r="Q1836" s="465" t="s">
        <v>212</v>
      </c>
      <c r="R1836" s="506"/>
      <c r="S1836" s="467"/>
      <c r="T1836" s="141"/>
    </row>
    <row r="1837" spans="1:22" s="76" customFormat="1">
      <c r="B1837" s="308">
        <v>2014</v>
      </c>
      <c r="C1837" s="145">
        <v>8300</v>
      </c>
      <c r="D1837" s="308">
        <v>8</v>
      </c>
      <c r="E1837" s="308">
        <v>6000</v>
      </c>
      <c r="F1837" s="308">
        <v>6200</v>
      </c>
      <c r="G1837" s="308">
        <v>622</v>
      </c>
      <c r="H1837" s="308"/>
      <c r="I1837" s="406" t="s">
        <v>211</v>
      </c>
      <c r="J1837" s="448">
        <v>0</v>
      </c>
      <c r="K1837" s="448">
        <v>0</v>
      </c>
      <c r="L1837" s="449">
        <f t="shared" si="631"/>
        <v>0</v>
      </c>
      <c r="M1837" s="448">
        <v>0</v>
      </c>
      <c r="N1837" s="448">
        <v>0</v>
      </c>
      <c r="O1837" s="449">
        <f t="shared" si="629"/>
        <v>0</v>
      </c>
      <c r="P1837" s="449">
        <f t="shared" si="630"/>
        <v>0</v>
      </c>
      <c r="Q1837" s="465" t="s">
        <v>212</v>
      </c>
      <c r="R1837" s="506"/>
      <c r="S1837" s="467"/>
      <c r="T1837" s="141"/>
    </row>
    <row r="1838" spans="1:22" s="45" customFormat="1">
      <c r="A1838" s="76"/>
      <c r="B1838" s="308">
        <v>2014</v>
      </c>
      <c r="C1838" s="145">
        <v>8300</v>
      </c>
      <c r="D1838" s="308">
        <v>8</v>
      </c>
      <c r="E1838" s="308">
        <v>6000</v>
      </c>
      <c r="F1838" s="308">
        <v>6200</v>
      </c>
      <c r="G1838" s="308">
        <v>622</v>
      </c>
      <c r="H1838" s="308"/>
      <c r="I1838" s="406" t="s">
        <v>211</v>
      </c>
      <c r="J1838" s="448">
        <v>0</v>
      </c>
      <c r="K1838" s="448">
        <v>0</v>
      </c>
      <c r="L1838" s="449">
        <f t="shared" si="631"/>
        <v>0</v>
      </c>
      <c r="M1838" s="448">
        <v>0</v>
      </c>
      <c r="N1838" s="448">
        <v>0</v>
      </c>
      <c r="O1838" s="449">
        <f t="shared" si="629"/>
        <v>0</v>
      </c>
      <c r="P1838" s="449">
        <f t="shared" si="630"/>
        <v>0</v>
      </c>
      <c r="Q1838" s="465" t="s">
        <v>212</v>
      </c>
      <c r="R1838" s="506"/>
      <c r="S1838" s="452"/>
      <c r="T1838" s="142"/>
      <c r="U1838" s="76"/>
    </row>
    <row r="1839" spans="1:22" s="45" customFormat="1">
      <c r="A1839" s="76"/>
      <c r="B1839" s="308">
        <v>2014</v>
      </c>
      <c r="C1839" s="145">
        <v>8300</v>
      </c>
      <c r="D1839" s="308">
        <v>8</v>
      </c>
      <c r="E1839" s="308">
        <v>6000</v>
      </c>
      <c r="F1839" s="308">
        <v>6200</v>
      </c>
      <c r="G1839" s="308">
        <v>622</v>
      </c>
      <c r="H1839" s="308"/>
      <c r="I1839" s="406" t="s">
        <v>211</v>
      </c>
      <c r="J1839" s="448">
        <v>0</v>
      </c>
      <c r="K1839" s="448">
        <v>0</v>
      </c>
      <c r="L1839" s="449">
        <f t="shared" si="631"/>
        <v>0</v>
      </c>
      <c r="M1839" s="448">
        <v>0</v>
      </c>
      <c r="N1839" s="448">
        <v>0</v>
      </c>
      <c r="O1839" s="449">
        <f t="shared" si="629"/>
        <v>0</v>
      </c>
      <c r="P1839" s="449">
        <f t="shared" si="630"/>
        <v>0</v>
      </c>
      <c r="Q1839" s="465" t="s">
        <v>212</v>
      </c>
      <c r="R1839" s="506"/>
      <c r="S1839" s="452"/>
      <c r="T1839" s="142"/>
      <c r="U1839" s="76"/>
    </row>
    <row r="1840" spans="1:22" s="45" customFormat="1">
      <c r="A1840" s="76"/>
      <c r="B1840" s="308">
        <v>2014</v>
      </c>
      <c r="C1840" s="145">
        <v>8300</v>
      </c>
      <c r="D1840" s="308">
        <v>8</v>
      </c>
      <c r="E1840" s="308">
        <v>6000</v>
      </c>
      <c r="F1840" s="308">
        <v>6200</v>
      </c>
      <c r="G1840" s="308">
        <v>622</v>
      </c>
      <c r="H1840" s="308"/>
      <c r="I1840" s="406" t="s">
        <v>211</v>
      </c>
      <c r="J1840" s="448">
        <v>0</v>
      </c>
      <c r="K1840" s="448">
        <v>0</v>
      </c>
      <c r="L1840" s="449">
        <f t="shared" si="631"/>
        <v>0</v>
      </c>
      <c r="M1840" s="448">
        <v>0</v>
      </c>
      <c r="N1840" s="448">
        <v>0</v>
      </c>
      <c r="O1840" s="449">
        <f t="shared" si="629"/>
        <v>0</v>
      </c>
      <c r="P1840" s="449">
        <f t="shared" si="630"/>
        <v>0</v>
      </c>
      <c r="Q1840" s="465" t="s">
        <v>212</v>
      </c>
      <c r="R1840" s="506"/>
      <c r="S1840" s="452"/>
      <c r="T1840" s="142"/>
      <c r="U1840" s="76"/>
    </row>
    <row r="1841" spans="1:21" s="45" customFormat="1">
      <c r="A1841" s="76"/>
      <c r="B1841" s="308">
        <v>2014</v>
      </c>
      <c r="C1841" s="145">
        <v>8300</v>
      </c>
      <c r="D1841" s="308">
        <v>8</v>
      </c>
      <c r="E1841" s="308">
        <v>6000</v>
      </c>
      <c r="F1841" s="308">
        <v>6200</v>
      </c>
      <c r="G1841" s="308">
        <v>622</v>
      </c>
      <c r="H1841" s="308"/>
      <c r="I1841" s="406" t="s">
        <v>211</v>
      </c>
      <c r="J1841" s="448">
        <v>0</v>
      </c>
      <c r="K1841" s="448">
        <v>0</v>
      </c>
      <c r="L1841" s="449">
        <f t="shared" si="631"/>
        <v>0</v>
      </c>
      <c r="M1841" s="448">
        <v>0</v>
      </c>
      <c r="N1841" s="448">
        <v>0</v>
      </c>
      <c r="O1841" s="449">
        <f t="shared" si="629"/>
        <v>0</v>
      </c>
      <c r="P1841" s="449">
        <f t="shared" si="630"/>
        <v>0</v>
      </c>
      <c r="Q1841" s="465" t="s">
        <v>212</v>
      </c>
      <c r="R1841" s="506"/>
      <c r="S1841" s="452"/>
      <c r="T1841" s="142"/>
      <c r="U1841" s="76"/>
    </row>
    <row r="1842" spans="1:21" s="45" customFormat="1">
      <c r="A1842" s="76"/>
      <c r="B1842" s="308">
        <v>2014</v>
      </c>
      <c r="C1842" s="145">
        <v>8300</v>
      </c>
      <c r="D1842" s="308">
        <v>8</v>
      </c>
      <c r="E1842" s="308">
        <v>6000</v>
      </c>
      <c r="F1842" s="308">
        <v>6200</v>
      </c>
      <c r="G1842" s="308">
        <v>622</v>
      </c>
      <c r="H1842" s="308"/>
      <c r="I1842" s="406" t="s">
        <v>211</v>
      </c>
      <c r="J1842" s="448">
        <v>0</v>
      </c>
      <c r="K1842" s="448">
        <v>0</v>
      </c>
      <c r="L1842" s="449">
        <f t="shared" si="631"/>
        <v>0</v>
      </c>
      <c r="M1842" s="448">
        <v>0</v>
      </c>
      <c r="N1842" s="448">
        <v>0</v>
      </c>
      <c r="O1842" s="449">
        <f t="shared" si="629"/>
        <v>0</v>
      </c>
      <c r="P1842" s="449">
        <f t="shared" si="630"/>
        <v>0</v>
      </c>
      <c r="Q1842" s="465" t="s">
        <v>212</v>
      </c>
      <c r="R1842" s="506"/>
      <c r="S1842" s="452"/>
      <c r="T1842" s="142"/>
      <c r="U1842" s="76"/>
    </row>
    <row r="1843" spans="1:21" s="45" customFormat="1">
      <c r="A1843" s="76"/>
      <c r="B1843" s="308">
        <v>2014</v>
      </c>
      <c r="C1843" s="145">
        <v>8300</v>
      </c>
      <c r="D1843" s="308">
        <v>8</v>
      </c>
      <c r="E1843" s="308">
        <v>6000</v>
      </c>
      <c r="F1843" s="308">
        <v>6200</v>
      </c>
      <c r="G1843" s="308">
        <v>622</v>
      </c>
      <c r="H1843" s="308"/>
      <c r="I1843" s="406" t="s">
        <v>211</v>
      </c>
      <c r="J1843" s="448">
        <v>0</v>
      </c>
      <c r="K1843" s="448">
        <v>0</v>
      </c>
      <c r="L1843" s="449">
        <f t="shared" si="631"/>
        <v>0</v>
      </c>
      <c r="M1843" s="448">
        <v>0</v>
      </c>
      <c r="N1843" s="448">
        <v>0</v>
      </c>
      <c r="O1843" s="449">
        <f t="shared" si="629"/>
        <v>0</v>
      </c>
      <c r="P1843" s="449">
        <f t="shared" si="630"/>
        <v>0</v>
      </c>
      <c r="Q1843" s="465" t="s">
        <v>212</v>
      </c>
      <c r="R1843" s="506"/>
      <c r="S1843" s="452"/>
      <c r="T1843" s="142"/>
      <c r="U1843" s="76"/>
    </row>
    <row r="1844" spans="1:21" s="45" customFormat="1">
      <c r="A1844" s="76"/>
      <c r="B1844" s="308">
        <v>2014</v>
      </c>
      <c r="C1844" s="145">
        <v>8300</v>
      </c>
      <c r="D1844" s="308">
        <v>8</v>
      </c>
      <c r="E1844" s="308">
        <v>6000</v>
      </c>
      <c r="F1844" s="308">
        <v>6200</v>
      </c>
      <c r="G1844" s="308">
        <v>622</v>
      </c>
      <c r="H1844" s="308"/>
      <c r="I1844" s="406" t="s">
        <v>211</v>
      </c>
      <c r="J1844" s="448">
        <v>0</v>
      </c>
      <c r="K1844" s="448">
        <v>0</v>
      </c>
      <c r="L1844" s="449">
        <f t="shared" si="631"/>
        <v>0</v>
      </c>
      <c r="M1844" s="448">
        <v>0</v>
      </c>
      <c r="N1844" s="448">
        <v>0</v>
      </c>
      <c r="O1844" s="449">
        <f t="shared" si="629"/>
        <v>0</v>
      </c>
      <c r="P1844" s="449">
        <f t="shared" si="630"/>
        <v>0</v>
      </c>
      <c r="Q1844" s="465" t="s">
        <v>212</v>
      </c>
      <c r="R1844" s="506"/>
      <c r="S1844" s="452"/>
      <c r="T1844" s="142"/>
      <c r="U1844" s="76"/>
    </row>
    <row r="1845" spans="1:21" s="45" customFormat="1">
      <c r="A1845" s="76"/>
      <c r="B1845" s="308">
        <v>2014</v>
      </c>
      <c r="C1845" s="145">
        <v>8300</v>
      </c>
      <c r="D1845" s="308">
        <v>8</v>
      </c>
      <c r="E1845" s="308">
        <v>6000</v>
      </c>
      <c r="F1845" s="308">
        <v>6200</v>
      </c>
      <c r="G1845" s="308">
        <v>622</v>
      </c>
      <c r="H1845" s="308"/>
      <c r="I1845" s="406" t="s">
        <v>211</v>
      </c>
      <c r="J1845" s="448">
        <v>0</v>
      </c>
      <c r="K1845" s="448">
        <v>0</v>
      </c>
      <c r="L1845" s="449">
        <f t="shared" si="631"/>
        <v>0</v>
      </c>
      <c r="M1845" s="448">
        <v>0</v>
      </c>
      <c r="N1845" s="448">
        <v>0</v>
      </c>
      <c r="O1845" s="449">
        <f t="shared" si="629"/>
        <v>0</v>
      </c>
      <c r="P1845" s="449">
        <f t="shared" si="630"/>
        <v>0</v>
      </c>
      <c r="Q1845" s="465" t="s">
        <v>212</v>
      </c>
      <c r="R1845" s="506"/>
      <c r="S1845" s="452"/>
      <c r="T1845" s="142"/>
      <c r="U1845" s="76"/>
    </row>
    <row r="1846" spans="1:21" s="45" customFormat="1">
      <c r="A1846" s="76"/>
      <c r="B1846" s="308">
        <v>2014</v>
      </c>
      <c r="C1846" s="145">
        <v>8300</v>
      </c>
      <c r="D1846" s="308">
        <v>8</v>
      </c>
      <c r="E1846" s="308">
        <v>6000</v>
      </c>
      <c r="F1846" s="308">
        <v>6200</v>
      </c>
      <c r="G1846" s="308">
        <v>622</v>
      </c>
      <c r="H1846" s="308"/>
      <c r="I1846" s="406" t="s">
        <v>211</v>
      </c>
      <c r="J1846" s="448">
        <v>0</v>
      </c>
      <c r="K1846" s="448">
        <v>0</v>
      </c>
      <c r="L1846" s="449">
        <f t="shared" si="631"/>
        <v>0</v>
      </c>
      <c r="M1846" s="448">
        <v>0</v>
      </c>
      <c r="N1846" s="448">
        <v>0</v>
      </c>
      <c r="O1846" s="449">
        <f t="shared" si="629"/>
        <v>0</v>
      </c>
      <c r="P1846" s="449">
        <f t="shared" si="630"/>
        <v>0</v>
      </c>
      <c r="Q1846" s="465" t="s">
        <v>212</v>
      </c>
      <c r="R1846" s="506"/>
      <c r="S1846" s="452"/>
      <c r="T1846" s="142"/>
      <c r="U1846" s="76"/>
    </row>
    <row r="1847" spans="1:21" s="45" customFormat="1">
      <c r="A1847" s="76"/>
      <c r="B1847" s="308">
        <v>2014</v>
      </c>
      <c r="C1847" s="145">
        <v>8300</v>
      </c>
      <c r="D1847" s="308">
        <v>8</v>
      </c>
      <c r="E1847" s="308">
        <v>6000</v>
      </c>
      <c r="F1847" s="308">
        <v>6200</v>
      </c>
      <c r="G1847" s="308">
        <v>622</v>
      </c>
      <c r="H1847" s="308"/>
      <c r="I1847" s="406" t="s">
        <v>211</v>
      </c>
      <c r="J1847" s="448">
        <v>0</v>
      </c>
      <c r="K1847" s="448">
        <v>0</v>
      </c>
      <c r="L1847" s="449">
        <f t="shared" si="631"/>
        <v>0</v>
      </c>
      <c r="M1847" s="448">
        <v>0</v>
      </c>
      <c r="N1847" s="448">
        <v>0</v>
      </c>
      <c r="O1847" s="449">
        <f t="shared" si="629"/>
        <v>0</v>
      </c>
      <c r="P1847" s="449">
        <f t="shared" si="630"/>
        <v>0</v>
      </c>
      <c r="Q1847" s="465" t="s">
        <v>212</v>
      </c>
      <c r="R1847" s="506"/>
      <c r="S1847" s="452"/>
      <c r="T1847" s="142"/>
      <c r="U1847" s="76"/>
    </row>
    <row r="1848" spans="1:21" s="45" customFormat="1">
      <c r="A1848" s="76"/>
      <c r="B1848" s="308">
        <v>2014</v>
      </c>
      <c r="C1848" s="145">
        <v>8300</v>
      </c>
      <c r="D1848" s="308">
        <v>8</v>
      </c>
      <c r="E1848" s="308">
        <v>6000</v>
      </c>
      <c r="F1848" s="308">
        <v>6200</v>
      </c>
      <c r="G1848" s="308">
        <v>622</v>
      </c>
      <c r="H1848" s="308"/>
      <c r="I1848" s="406" t="s">
        <v>211</v>
      </c>
      <c r="J1848" s="448">
        <v>0</v>
      </c>
      <c r="K1848" s="448">
        <v>0</v>
      </c>
      <c r="L1848" s="449">
        <f t="shared" si="631"/>
        <v>0</v>
      </c>
      <c r="M1848" s="448">
        <v>0</v>
      </c>
      <c r="N1848" s="448">
        <v>0</v>
      </c>
      <c r="O1848" s="449">
        <f t="shared" si="629"/>
        <v>0</v>
      </c>
      <c r="P1848" s="449">
        <f t="shared" si="630"/>
        <v>0</v>
      </c>
      <c r="Q1848" s="465" t="s">
        <v>212</v>
      </c>
      <c r="R1848" s="506"/>
      <c r="S1848" s="452"/>
      <c r="T1848" s="142"/>
      <c r="U1848" s="76"/>
    </row>
    <row r="1849" spans="1:21" s="45" customFormat="1">
      <c r="A1849" s="76"/>
      <c r="B1849" s="308">
        <v>2014</v>
      </c>
      <c r="C1849" s="145">
        <v>8300</v>
      </c>
      <c r="D1849" s="308">
        <v>8</v>
      </c>
      <c r="E1849" s="308">
        <v>6000</v>
      </c>
      <c r="F1849" s="308">
        <v>6200</v>
      </c>
      <c r="G1849" s="308">
        <v>622</v>
      </c>
      <c r="H1849" s="308"/>
      <c r="I1849" s="406" t="s">
        <v>211</v>
      </c>
      <c r="J1849" s="448">
        <v>0</v>
      </c>
      <c r="K1849" s="448">
        <v>0</v>
      </c>
      <c r="L1849" s="449">
        <f t="shared" si="631"/>
        <v>0</v>
      </c>
      <c r="M1849" s="448">
        <v>0</v>
      </c>
      <c r="N1849" s="448">
        <v>0</v>
      </c>
      <c r="O1849" s="449">
        <f t="shared" si="629"/>
        <v>0</v>
      </c>
      <c r="P1849" s="449">
        <f t="shared" si="630"/>
        <v>0</v>
      </c>
      <c r="Q1849" s="465" t="s">
        <v>212</v>
      </c>
      <c r="R1849" s="506"/>
      <c r="S1849" s="452"/>
      <c r="T1849" s="142"/>
      <c r="U1849" s="76"/>
    </row>
    <row r="1850" spans="1:21" s="45" customFormat="1">
      <c r="A1850" s="76"/>
      <c r="B1850" s="308">
        <v>2014</v>
      </c>
      <c r="C1850" s="145">
        <v>8300</v>
      </c>
      <c r="D1850" s="308">
        <v>8</v>
      </c>
      <c r="E1850" s="308">
        <v>6000</v>
      </c>
      <c r="F1850" s="308">
        <v>6200</v>
      </c>
      <c r="G1850" s="308">
        <v>622</v>
      </c>
      <c r="H1850" s="308"/>
      <c r="I1850" s="406" t="s">
        <v>211</v>
      </c>
      <c r="J1850" s="448">
        <v>0</v>
      </c>
      <c r="K1850" s="448">
        <v>0</v>
      </c>
      <c r="L1850" s="449">
        <f t="shared" si="631"/>
        <v>0</v>
      </c>
      <c r="M1850" s="448">
        <v>0</v>
      </c>
      <c r="N1850" s="448">
        <v>0</v>
      </c>
      <c r="O1850" s="449">
        <f t="shared" si="629"/>
        <v>0</v>
      </c>
      <c r="P1850" s="449">
        <f t="shared" si="630"/>
        <v>0</v>
      </c>
      <c r="Q1850" s="465" t="s">
        <v>212</v>
      </c>
      <c r="R1850" s="506"/>
      <c r="S1850" s="452"/>
      <c r="T1850" s="142"/>
      <c r="U1850" s="76"/>
    </row>
    <row r="1851" spans="1:21" s="45" customFormat="1">
      <c r="A1851" s="76"/>
      <c r="B1851" s="308">
        <v>2014</v>
      </c>
      <c r="C1851" s="145">
        <v>8300</v>
      </c>
      <c r="D1851" s="308">
        <v>8</v>
      </c>
      <c r="E1851" s="308">
        <v>6000</v>
      </c>
      <c r="F1851" s="308">
        <v>6200</v>
      </c>
      <c r="G1851" s="308">
        <v>622</v>
      </c>
      <c r="H1851" s="308"/>
      <c r="I1851" s="406" t="s">
        <v>211</v>
      </c>
      <c r="J1851" s="448">
        <v>0</v>
      </c>
      <c r="K1851" s="448">
        <v>0</v>
      </c>
      <c r="L1851" s="449">
        <f t="shared" si="631"/>
        <v>0</v>
      </c>
      <c r="M1851" s="448">
        <v>0</v>
      </c>
      <c r="N1851" s="448">
        <v>0</v>
      </c>
      <c r="O1851" s="449">
        <f t="shared" si="629"/>
        <v>0</v>
      </c>
      <c r="P1851" s="449">
        <f t="shared" si="630"/>
        <v>0</v>
      </c>
      <c r="Q1851" s="465" t="s">
        <v>212</v>
      </c>
      <c r="R1851" s="506"/>
      <c r="S1851" s="452"/>
      <c r="T1851" s="142"/>
      <c r="U1851" s="76"/>
    </row>
    <row r="1852" spans="1:21" s="45" customFormat="1">
      <c r="A1852" s="76"/>
      <c r="B1852" s="308">
        <v>2014</v>
      </c>
      <c r="C1852" s="145">
        <v>8300</v>
      </c>
      <c r="D1852" s="308">
        <v>8</v>
      </c>
      <c r="E1852" s="308">
        <v>6000</v>
      </c>
      <c r="F1852" s="308">
        <v>6200</v>
      </c>
      <c r="G1852" s="308">
        <v>622</v>
      </c>
      <c r="H1852" s="308"/>
      <c r="I1852" s="406" t="s">
        <v>211</v>
      </c>
      <c r="J1852" s="448">
        <v>0</v>
      </c>
      <c r="K1852" s="448">
        <v>0</v>
      </c>
      <c r="L1852" s="449">
        <f t="shared" si="631"/>
        <v>0</v>
      </c>
      <c r="M1852" s="448">
        <v>0</v>
      </c>
      <c r="N1852" s="448">
        <v>0</v>
      </c>
      <c r="O1852" s="449">
        <f t="shared" si="629"/>
        <v>0</v>
      </c>
      <c r="P1852" s="449">
        <f t="shared" si="630"/>
        <v>0</v>
      </c>
      <c r="Q1852" s="465" t="s">
        <v>212</v>
      </c>
      <c r="R1852" s="506"/>
      <c r="S1852" s="452"/>
      <c r="T1852" s="142"/>
      <c r="U1852" s="76"/>
    </row>
    <row r="1853" spans="1:21" s="45" customFormat="1">
      <c r="A1853" s="76"/>
      <c r="B1853" s="308">
        <v>2014</v>
      </c>
      <c r="C1853" s="145">
        <v>8300</v>
      </c>
      <c r="D1853" s="308">
        <v>8</v>
      </c>
      <c r="E1853" s="308">
        <v>6000</v>
      </c>
      <c r="F1853" s="308">
        <v>6200</v>
      </c>
      <c r="G1853" s="308">
        <v>622</v>
      </c>
      <c r="H1853" s="308"/>
      <c r="I1853" s="406" t="s">
        <v>211</v>
      </c>
      <c r="J1853" s="448">
        <v>0</v>
      </c>
      <c r="K1853" s="448">
        <v>0</v>
      </c>
      <c r="L1853" s="449">
        <f t="shared" si="631"/>
        <v>0</v>
      </c>
      <c r="M1853" s="448">
        <v>0</v>
      </c>
      <c r="N1853" s="448">
        <v>0</v>
      </c>
      <c r="O1853" s="449">
        <f t="shared" si="629"/>
        <v>0</v>
      </c>
      <c r="P1853" s="449">
        <f t="shared" si="630"/>
        <v>0</v>
      </c>
      <c r="Q1853" s="465" t="s">
        <v>212</v>
      </c>
      <c r="R1853" s="506"/>
      <c r="S1853" s="452"/>
      <c r="T1853" s="142"/>
      <c r="U1853" s="76"/>
    </row>
    <row r="1854" spans="1:21" s="45" customFormat="1">
      <c r="A1854" s="76"/>
      <c r="B1854" s="308">
        <v>2014</v>
      </c>
      <c r="C1854" s="145">
        <v>8300</v>
      </c>
      <c r="D1854" s="308">
        <v>8</v>
      </c>
      <c r="E1854" s="308">
        <v>6000</v>
      </c>
      <c r="F1854" s="308">
        <v>6200</v>
      </c>
      <c r="G1854" s="308">
        <v>622</v>
      </c>
      <c r="H1854" s="308"/>
      <c r="I1854" s="406" t="s">
        <v>211</v>
      </c>
      <c r="J1854" s="448">
        <v>0</v>
      </c>
      <c r="K1854" s="448">
        <v>0</v>
      </c>
      <c r="L1854" s="449">
        <f t="shared" si="631"/>
        <v>0</v>
      </c>
      <c r="M1854" s="448">
        <v>0</v>
      </c>
      <c r="N1854" s="448">
        <v>0</v>
      </c>
      <c r="O1854" s="449">
        <f t="shared" si="629"/>
        <v>0</v>
      </c>
      <c r="P1854" s="449">
        <f t="shared" si="630"/>
        <v>0</v>
      </c>
      <c r="Q1854" s="465" t="s">
        <v>212</v>
      </c>
      <c r="R1854" s="506"/>
      <c r="S1854" s="452"/>
      <c r="T1854" s="142"/>
      <c r="U1854" s="76"/>
    </row>
    <row r="1855" spans="1:21" s="45" customFormat="1">
      <c r="A1855" s="76"/>
      <c r="B1855" s="308">
        <v>2014</v>
      </c>
      <c r="C1855" s="145">
        <v>8300</v>
      </c>
      <c r="D1855" s="308">
        <v>8</v>
      </c>
      <c r="E1855" s="308">
        <v>6000</v>
      </c>
      <c r="F1855" s="308">
        <v>6200</v>
      </c>
      <c r="G1855" s="308">
        <v>622</v>
      </c>
      <c r="H1855" s="308"/>
      <c r="I1855" s="406" t="s">
        <v>211</v>
      </c>
      <c r="J1855" s="448">
        <v>0</v>
      </c>
      <c r="K1855" s="448">
        <v>0</v>
      </c>
      <c r="L1855" s="449">
        <f t="shared" si="631"/>
        <v>0</v>
      </c>
      <c r="M1855" s="448">
        <v>0</v>
      </c>
      <c r="N1855" s="448">
        <v>0</v>
      </c>
      <c r="O1855" s="449">
        <f t="shared" si="629"/>
        <v>0</v>
      </c>
      <c r="P1855" s="449">
        <f t="shared" si="630"/>
        <v>0</v>
      </c>
      <c r="Q1855" s="465" t="s">
        <v>212</v>
      </c>
      <c r="R1855" s="506"/>
      <c r="S1855" s="452"/>
      <c r="T1855" s="142"/>
      <c r="U1855" s="76"/>
    </row>
    <row r="1856" spans="1:21" s="45" customFormat="1">
      <c r="A1856" s="76"/>
      <c r="B1856" s="308">
        <v>2014</v>
      </c>
      <c r="C1856" s="145">
        <v>8300</v>
      </c>
      <c r="D1856" s="308">
        <v>8</v>
      </c>
      <c r="E1856" s="308">
        <v>6000</v>
      </c>
      <c r="F1856" s="308">
        <v>6200</v>
      </c>
      <c r="G1856" s="308">
        <v>622</v>
      </c>
      <c r="H1856" s="308"/>
      <c r="I1856" s="406" t="s">
        <v>211</v>
      </c>
      <c r="J1856" s="448">
        <v>0</v>
      </c>
      <c r="K1856" s="448">
        <v>0</v>
      </c>
      <c r="L1856" s="449">
        <f t="shared" si="631"/>
        <v>0</v>
      </c>
      <c r="M1856" s="448">
        <v>0</v>
      </c>
      <c r="N1856" s="448">
        <v>0</v>
      </c>
      <c r="O1856" s="449">
        <f t="shared" si="629"/>
        <v>0</v>
      </c>
      <c r="P1856" s="449">
        <f t="shared" si="630"/>
        <v>0</v>
      </c>
      <c r="Q1856" s="465" t="s">
        <v>212</v>
      </c>
      <c r="R1856" s="506"/>
      <c r="S1856" s="452"/>
      <c r="T1856" s="142"/>
      <c r="U1856" s="76"/>
    </row>
    <row r="1857" spans="1:24" s="45" customFormat="1">
      <c r="A1857" s="76"/>
      <c r="B1857" s="308">
        <v>2014</v>
      </c>
      <c r="C1857" s="145">
        <v>8300</v>
      </c>
      <c r="D1857" s="308">
        <v>8</v>
      </c>
      <c r="E1857" s="308">
        <v>6000</v>
      </c>
      <c r="F1857" s="308">
        <v>6200</v>
      </c>
      <c r="G1857" s="308">
        <v>622</v>
      </c>
      <c r="H1857" s="308"/>
      <c r="I1857" s="406" t="s">
        <v>211</v>
      </c>
      <c r="J1857" s="448">
        <v>0</v>
      </c>
      <c r="K1857" s="448">
        <v>0</v>
      </c>
      <c r="L1857" s="449">
        <f t="shared" si="631"/>
        <v>0</v>
      </c>
      <c r="M1857" s="448">
        <v>0</v>
      </c>
      <c r="N1857" s="448">
        <v>0</v>
      </c>
      <c r="O1857" s="449">
        <f t="shared" si="629"/>
        <v>0</v>
      </c>
      <c r="P1857" s="449">
        <f t="shared" si="630"/>
        <v>0</v>
      </c>
      <c r="Q1857" s="465" t="s">
        <v>212</v>
      </c>
      <c r="R1857" s="506"/>
      <c r="S1857" s="452"/>
      <c r="T1857" s="142"/>
      <c r="U1857" s="76"/>
    </row>
    <row r="1858" spans="1:24" s="45" customFormat="1">
      <c r="A1858" s="76"/>
      <c r="B1858" s="308">
        <v>2014</v>
      </c>
      <c r="C1858" s="145">
        <v>8300</v>
      </c>
      <c r="D1858" s="308">
        <v>8</v>
      </c>
      <c r="E1858" s="308">
        <v>6000</v>
      </c>
      <c r="F1858" s="308">
        <v>6200</v>
      </c>
      <c r="G1858" s="308">
        <v>622</v>
      </c>
      <c r="H1858" s="308"/>
      <c r="I1858" s="406" t="s">
        <v>211</v>
      </c>
      <c r="J1858" s="448">
        <v>0</v>
      </c>
      <c r="K1858" s="448">
        <v>0</v>
      </c>
      <c r="L1858" s="449">
        <f t="shared" si="631"/>
        <v>0</v>
      </c>
      <c r="M1858" s="448">
        <v>0</v>
      </c>
      <c r="N1858" s="448">
        <v>0</v>
      </c>
      <c r="O1858" s="449">
        <f t="shared" si="629"/>
        <v>0</v>
      </c>
      <c r="P1858" s="449">
        <f t="shared" si="630"/>
        <v>0</v>
      </c>
      <c r="Q1858" s="465" t="s">
        <v>212</v>
      </c>
      <c r="R1858" s="506"/>
      <c r="S1858" s="452"/>
      <c r="T1858" s="142"/>
      <c r="U1858" s="76"/>
    </row>
    <row r="1859" spans="1:24" s="45" customFormat="1">
      <c r="A1859" s="76"/>
      <c r="B1859" s="308">
        <v>2014</v>
      </c>
      <c r="C1859" s="145">
        <v>8300</v>
      </c>
      <c r="D1859" s="308">
        <v>8</v>
      </c>
      <c r="E1859" s="308">
        <v>6000</v>
      </c>
      <c r="F1859" s="308">
        <v>6200</v>
      </c>
      <c r="G1859" s="308">
        <v>622</v>
      </c>
      <c r="H1859" s="308"/>
      <c r="I1859" s="406" t="s">
        <v>211</v>
      </c>
      <c r="J1859" s="448">
        <v>0</v>
      </c>
      <c r="K1859" s="448">
        <v>0</v>
      </c>
      <c r="L1859" s="449">
        <f t="shared" si="631"/>
        <v>0</v>
      </c>
      <c r="M1859" s="448">
        <v>0</v>
      </c>
      <c r="N1859" s="448">
        <v>0</v>
      </c>
      <c r="O1859" s="449">
        <f t="shared" si="629"/>
        <v>0</v>
      </c>
      <c r="P1859" s="449">
        <f t="shared" si="630"/>
        <v>0</v>
      </c>
      <c r="Q1859" s="465" t="s">
        <v>212</v>
      </c>
      <c r="R1859" s="506"/>
      <c r="S1859" s="452"/>
      <c r="T1859" s="142"/>
      <c r="U1859" s="76"/>
    </row>
    <row r="1860" spans="1:24" s="45" customFormat="1">
      <c r="A1860" s="76"/>
      <c r="B1860" s="308">
        <v>2014</v>
      </c>
      <c r="C1860" s="145">
        <v>8300</v>
      </c>
      <c r="D1860" s="308">
        <v>8</v>
      </c>
      <c r="E1860" s="308">
        <v>6000</v>
      </c>
      <c r="F1860" s="308">
        <v>6200</v>
      </c>
      <c r="G1860" s="308">
        <v>622</v>
      </c>
      <c r="H1860" s="308"/>
      <c r="I1860" s="406" t="s">
        <v>211</v>
      </c>
      <c r="J1860" s="448">
        <v>0</v>
      </c>
      <c r="K1860" s="448">
        <v>0</v>
      </c>
      <c r="L1860" s="449">
        <f t="shared" si="631"/>
        <v>0</v>
      </c>
      <c r="M1860" s="448">
        <v>0</v>
      </c>
      <c r="N1860" s="448">
        <v>0</v>
      </c>
      <c r="O1860" s="449">
        <f t="shared" si="629"/>
        <v>0</v>
      </c>
      <c r="P1860" s="449">
        <f t="shared" si="630"/>
        <v>0</v>
      </c>
      <c r="Q1860" s="465" t="s">
        <v>212</v>
      </c>
      <c r="R1860" s="506"/>
      <c r="S1860" s="452"/>
      <c r="T1860" s="142"/>
      <c r="U1860" s="76"/>
    </row>
    <row r="1861" spans="1:24" s="45" customFormat="1">
      <c r="A1861" s="76"/>
      <c r="B1861" s="308">
        <v>2014</v>
      </c>
      <c r="C1861" s="145">
        <v>8300</v>
      </c>
      <c r="D1861" s="308">
        <v>8</v>
      </c>
      <c r="E1861" s="308">
        <v>6000</v>
      </c>
      <c r="F1861" s="308">
        <v>6200</v>
      </c>
      <c r="G1861" s="308">
        <v>622</v>
      </c>
      <c r="H1861" s="308"/>
      <c r="I1861" s="406" t="s">
        <v>211</v>
      </c>
      <c r="J1861" s="448">
        <v>0</v>
      </c>
      <c r="K1861" s="448">
        <v>0</v>
      </c>
      <c r="L1861" s="449">
        <f t="shared" si="631"/>
        <v>0</v>
      </c>
      <c r="M1861" s="448">
        <v>0</v>
      </c>
      <c r="N1861" s="448">
        <v>0</v>
      </c>
      <c r="O1861" s="449">
        <f t="shared" si="629"/>
        <v>0</v>
      </c>
      <c r="P1861" s="449">
        <f t="shared" si="630"/>
        <v>0</v>
      </c>
      <c r="Q1861" s="465" t="s">
        <v>212</v>
      </c>
      <c r="R1861" s="506"/>
      <c r="S1861" s="452"/>
      <c r="T1861" s="142"/>
      <c r="U1861" s="76"/>
    </row>
    <row r="1862" spans="1:24" s="45" customFormat="1">
      <c r="A1862" s="76"/>
      <c r="B1862" s="308">
        <v>2014</v>
      </c>
      <c r="C1862" s="145">
        <v>8300</v>
      </c>
      <c r="D1862" s="308">
        <v>8</v>
      </c>
      <c r="E1862" s="308">
        <v>6000</v>
      </c>
      <c r="F1862" s="308">
        <v>6200</v>
      </c>
      <c r="G1862" s="308">
        <v>622</v>
      </c>
      <c r="H1862" s="308"/>
      <c r="I1862" s="406" t="s">
        <v>211</v>
      </c>
      <c r="J1862" s="448">
        <v>0</v>
      </c>
      <c r="K1862" s="448">
        <v>0</v>
      </c>
      <c r="L1862" s="449">
        <f t="shared" si="631"/>
        <v>0</v>
      </c>
      <c r="M1862" s="448">
        <v>0</v>
      </c>
      <c r="N1862" s="448">
        <v>0</v>
      </c>
      <c r="O1862" s="449">
        <f t="shared" si="629"/>
        <v>0</v>
      </c>
      <c r="P1862" s="449">
        <f t="shared" si="630"/>
        <v>0</v>
      </c>
      <c r="Q1862" s="465" t="s">
        <v>212</v>
      </c>
      <c r="R1862" s="506"/>
      <c r="S1862" s="452"/>
      <c r="T1862" s="142"/>
      <c r="U1862" s="76"/>
    </row>
    <row r="1863" spans="1:24" s="45" customFormat="1">
      <c r="A1863" s="76"/>
      <c r="B1863" s="308">
        <v>2014</v>
      </c>
      <c r="C1863" s="145">
        <v>8300</v>
      </c>
      <c r="D1863" s="308">
        <v>8</v>
      </c>
      <c r="E1863" s="308">
        <v>6000</v>
      </c>
      <c r="F1863" s="308">
        <v>6200</v>
      </c>
      <c r="G1863" s="308">
        <v>622</v>
      </c>
      <c r="H1863" s="308"/>
      <c r="I1863" s="406" t="s">
        <v>211</v>
      </c>
      <c r="J1863" s="448">
        <v>0</v>
      </c>
      <c r="K1863" s="448">
        <v>0</v>
      </c>
      <c r="L1863" s="449">
        <f t="shared" si="631"/>
        <v>0</v>
      </c>
      <c r="M1863" s="448">
        <v>0</v>
      </c>
      <c r="N1863" s="448">
        <v>0</v>
      </c>
      <c r="O1863" s="449">
        <f t="shared" si="629"/>
        <v>0</v>
      </c>
      <c r="P1863" s="449">
        <f t="shared" si="630"/>
        <v>0</v>
      </c>
      <c r="Q1863" s="449" t="s">
        <v>212</v>
      </c>
      <c r="R1863" s="537"/>
      <c r="S1863" s="449"/>
      <c r="T1863" s="145" t="s">
        <v>229</v>
      </c>
      <c r="U1863" s="192"/>
    </row>
    <row r="1864" spans="1:24" s="45" customFormat="1">
      <c r="A1864" s="76"/>
      <c r="B1864" s="308">
        <v>2014</v>
      </c>
      <c r="C1864" s="145">
        <v>8300</v>
      </c>
      <c r="D1864" s="308">
        <v>8</v>
      </c>
      <c r="E1864" s="308">
        <v>6000</v>
      </c>
      <c r="F1864" s="308">
        <v>6200</v>
      </c>
      <c r="G1864" s="308">
        <v>622</v>
      </c>
      <c r="H1864" s="308"/>
      <c r="I1864" s="406" t="s">
        <v>211</v>
      </c>
      <c r="J1864" s="448">
        <v>0</v>
      </c>
      <c r="K1864" s="448">
        <v>0</v>
      </c>
      <c r="L1864" s="449">
        <f t="shared" si="631"/>
        <v>0</v>
      </c>
      <c r="M1864" s="448">
        <v>0</v>
      </c>
      <c r="N1864" s="448">
        <v>0</v>
      </c>
      <c r="O1864" s="449">
        <f t="shared" si="629"/>
        <v>0</v>
      </c>
      <c r="P1864" s="449">
        <f t="shared" si="630"/>
        <v>0</v>
      </c>
      <c r="Q1864" s="450" t="s">
        <v>212</v>
      </c>
      <c r="R1864" s="451"/>
      <c r="S1864" s="452"/>
      <c r="T1864" s="142" t="s">
        <v>229</v>
      </c>
      <c r="U1864" s="76"/>
    </row>
    <row r="1865" spans="1:24" s="45" customFormat="1">
      <c r="A1865" s="76"/>
      <c r="B1865" s="308">
        <v>2014</v>
      </c>
      <c r="C1865" s="145">
        <v>8300</v>
      </c>
      <c r="D1865" s="308">
        <v>8</v>
      </c>
      <c r="E1865" s="308">
        <v>6000</v>
      </c>
      <c r="F1865" s="308">
        <v>6200</v>
      </c>
      <c r="G1865" s="308">
        <v>622</v>
      </c>
      <c r="H1865" s="308"/>
      <c r="I1865" s="406" t="s">
        <v>211</v>
      </c>
      <c r="J1865" s="448">
        <v>0</v>
      </c>
      <c r="K1865" s="448">
        <v>0</v>
      </c>
      <c r="L1865" s="449">
        <f t="shared" si="631"/>
        <v>0</v>
      </c>
      <c r="M1865" s="448">
        <v>0</v>
      </c>
      <c r="N1865" s="448">
        <v>0</v>
      </c>
      <c r="O1865" s="449">
        <f t="shared" si="629"/>
        <v>0</v>
      </c>
      <c r="P1865" s="449">
        <f t="shared" si="630"/>
        <v>0</v>
      </c>
      <c r="Q1865" s="450" t="s">
        <v>212</v>
      </c>
      <c r="R1865" s="451"/>
      <c r="S1865" s="452"/>
      <c r="T1865" s="142" t="s">
        <v>229</v>
      </c>
      <c r="U1865" s="76"/>
    </row>
    <row r="1866" spans="1:24" s="45" customFormat="1">
      <c r="A1866" s="76"/>
      <c r="B1866" s="308">
        <v>2014</v>
      </c>
      <c r="C1866" s="145">
        <v>8300</v>
      </c>
      <c r="D1866" s="308">
        <v>8</v>
      </c>
      <c r="E1866" s="308">
        <v>6000</v>
      </c>
      <c r="F1866" s="308">
        <v>6200</v>
      </c>
      <c r="G1866" s="308">
        <v>622</v>
      </c>
      <c r="H1866" s="308"/>
      <c r="I1866" s="406" t="s">
        <v>211</v>
      </c>
      <c r="J1866" s="448">
        <v>0</v>
      </c>
      <c r="K1866" s="448">
        <v>0</v>
      </c>
      <c r="L1866" s="449">
        <f t="shared" si="631"/>
        <v>0</v>
      </c>
      <c r="M1866" s="448">
        <v>0</v>
      </c>
      <c r="N1866" s="448">
        <v>0</v>
      </c>
      <c r="O1866" s="449">
        <f t="shared" si="629"/>
        <v>0</v>
      </c>
      <c r="P1866" s="449">
        <f t="shared" si="630"/>
        <v>0</v>
      </c>
      <c r="Q1866" s="449" t="s">
        <v>212</v>
      </c>
      <c r="R1866" s="483"/>
      <c r="S1866" s="449"/>
      <c r="T1866" s="145" t="s">
        <v>229</v>
      </c>
      <c r="U1866" s="76"/>
    </row>
    <row r="1867" spans="1:24" s="45" customFormat="1">
      <c r="A1867" s="76"/>
      <c r="B1867" s="308">
        <v>2014</v>
      </c>
      <c r="C1867" s="145">
        <v>8300</v>
      </c>
      <c r="D1867" s="308">
        <v>8</v>
      </c>
      <c r="E1867" s="308">
        <v>6000</v>
      </c>
      <c r="F1867" s="308">
        <v>6200</v>
      </c>
      <c r="G1867" s="308">
        <v>622</v>
      </c>
      <c r="H1867" s="308"/>
      <c r="I1867" s="406" t="s">
        <v>211</v>
      </c>
      <c r="J1867" s="448">
        <v>0</v>
      </c>
      <c r="K1867" s="448">
        <v>0</v>
      </c>
      <c r="L1867" s="449">
        <f t="shared" si="631"/>
        <v>0</v>
      </c>
      <c r="M1867" s="448">
        <v>0</v>
      </c>
      <c r="N1867" s="448">
        <v>0</v>
      </c>
      <c r="O1867" s="449">
        <f t="shared" si="629"/>
        <v>0</v>
      </c>
      <c r="P1867" s="449">
        <f t="shared" si="630"/>
        <v>0</v>
      </c>
      <c r="Q1867" s="450" t="s">
        <v>212</v>
      </c>
      <c r="R1867" s="451"/>
      <c r="S1867" s="453"/>
      <c r="T1867" s="142" t="s">
        <v>229</v>
      </c>
      <c r="U1867" s="76"/>
    </row>
    <row r="1868" spans="1:24" s="45" customFormat="1">
      <c r="A1868" s="76"/>
      <c r="B1868" s="308">
        <v>2014</v>
      </c>
      <c r="C1868" s="145">
        <v>8300</v>
      </c>
      <c r="D1868" s="308">
        <v>8</v>
      </c>
      <c r="E1868" s="308">
        <v>6000</v>
      </c>
      <c r="F1868" s="308">
        <v>6200</v>
      </c>
      <c r="G1868" s="308">
        <v>622</v>
      </c>
      <c r="H1868" s="308"/>
      <c r="I1868" s="406" t="s">
        <v>211</v>
      </c>
      <c r="J1868" s="448">
        <v>0</v>
      </c>
      <c r="K1868" s="448">
        <v>0</v>
      </c>
      <c r="L1868" s="449">
        <f t="shared" si="631"/>
        <v>0</v>
      </c>
      <c r="M1868" s="448">
        <v>0</v>
      </c>
      <c r="N1868" s="448">
        <v>0</v>
      </c>
      <c r="O1868" s="449">
        <f t="shared" si="629"/>
        <v>0</v>
      </c>
      <c r="P1868" s="449">
        <f t="shared" si="630"/>
        <v>0</v>
      </c>
      <c r="Q1868" s="450" t="s">
        <v>212</v>
      </c>
      <c r="R1868" s="451"/>
      <c r="S1868" s="453"/>
      <c r="T1868" s="142" t="s">
        <v>229</v>
      </c>
      <c r="U1868" s="76"/>
    </row>
    <row r="1869" spans="1:24" s="45" customFormat="1" ht="33.75">
      <c r="A1869" s="76"/>
      <c r="B1869" s="308">
        <v>2014</v>
      </c>
      <c r="C1869" s="145">
        <v>8300</v>
      </c>
      <c r="D1869" s="308">
        <v>8</v>
      </c>
      <c r="E1869" s="308">
        <v>6000</v>
      </c>
      <c r="F1869" s="308">
        <v>6200</v>
      </c>
      <c r="G1869" s="308">
        <v>622</v>
      </c>
      <c r="H1869" s="308"/>
      <c r="I1869" s="406" t="s">
        <v>211</v>
      </c>
      <c r="J1869" s="448">
        <v>0</v>
      </c>
      <c r="K1869" s="448">
        <v>0</v>
      </c>
      <c r="L1869" s="449">
        <f t="shared" si="631"/>
        <v>0</v>
      </c>
      <c r="M1869" s="448">
        <v>0</v>
      </c>
      <c r="N1869" s="448">
        <v>0</v>
      </c>
      <c r="O1869" s="449">
        <f t="shared" si="629"/>
        <v>0</v>
      </c>
      <c r="P1869" s="449">
        <f t="shared" si="630"/>
        <v>0</v>
      </c>
      <c r="Q1869" s="450" t="s">
        <v>212</v>
      </c>
      <c r="R1869" s="451"/>
      <c r="S1869" s="452"/>
      <c r="T1869" s="142" t="s">
        <v>229</v>
      </c>
      <c r="U1869" s="143"/>
    </row>
    <row r="1870" spans="1:24" s="45" customFormat="1">
      <c r="A1870" s="76"/>
      <c r="B1870" s="308">
        <v>2014</v>
      </c>
      <c r="C1870" s="145">
        <v>8300</v>
      </c>
      <c r="D1870" s="308">
        <v>8</v>
      </c>
      <c r="E1870" s="308">
        <v>6000</v>
      </c>
      <c r="F1870" s="308">
        <v>6200</v>
      </c>
      <c r="G1870" s="308">
        <v>622</v>
      </c>
      <c r="H1870" s="308"/>
      <c r="I1870" s="406" t="s">
        <v>211</v>
      </c>
      <c r="J1870" s="448">
        <v>0</v>
      </c>
      <c r="K1870" s="448">
        <v>0</v>
      </c>
      <c r="L1870" s="449">
        <f t="shared" si="631"/>
        <v>0</v>
      </c>
      <c r="M1870" s="448">
        <v>0</v>
      </c>
      <c r="N1870" s="448">
        <v>0</v>
      </c>
      <c r="O1870" s="449">
        <f t="shared" si="629"/>
        <v>0</v>
      </c>
      <c r="P1870" s="449">
        <f t="shared" si="630"/>
        <v>0</v>
      </c>
      <c r="Q1870" s="450" t="s">
        <v>212</v>
      </c>
      <c r="R1870" s="451"/>
      <c r="S1870" s="452"/>
      <c r="T1870" s="142" t="s">
        <v>229</v>
      </c>
      <c r="U1870" s="766"/>
      <c r="V1870" s="76"/>
      <c r="W1870" s="76"/>
      <c r="X1870" s="76"/>
    </row>
    <row r="1871" spans="1:24" s="45" customFormat="1">
      <c r="A1871" s="76"/>
      <c r="B1871" s="308">
        <v>2014</v>
      </c>
      <c r="C1871" s="145">
        <v>8300</v>
      </c>
      <c r="D1871" s="308">
        <v>8</v>
      </c>
      <c r="E1871" s="308">
        <v>6000</v>
      </c>
      <c r="F1871" s="308">
        <v>6200</v>
      </c>
      <c r="G1871" s="308">
        <v>622</v>
      </c>
      <c r="H1871" s="308"/>
      <c r="I1871" s="406" t="s">
        <v>211</v>
      </c>
      <c r="J1871" s="448">
        <v>0</v>
      </c>
      <c r="K1871" s="448">
        <v>0</v>
      </c>
      <c r="L1871" s="449">
        <f t="shared" si="631"/>
        <v>0</v>
      </c>
      <c r="M1871" s="448">
        <v>0</v>
      </c>
      <c r="N1871" s="448">
        <v>0</v>
      </c>
      <c r="O1871" s="449">
        <f t="shared" si="629"/>
        <v>0</v>
      </c>
      <c r="P1871" s="449">
        <f t="shared" si="630"/>
        <v>0</v>
      </c>
      <c r="Q1871" s="450" t="s">
        <v>212</v>
      </c>
      <c r="R1871" s="451"/>
      <c r="S1871" s="452"/>
      <c r="T1871" s="142" t="s">
        <v>229</v>
      </c>
      <c r="U1871" s="766"/>
      <c r="V1871" s="76"/>
      <c r="W1871" s="76"/>
      <c r="X1871" s="76"/>
    </row>
    <row r="1872" spans="1:24" s="45" customFormat="1">
      <c r="A1872" s="76"/>
      <c r="B1872" s="308">
        <v>2014</v>
      </c>
      <c r="C1872" s="145">
        <v>8300</v>
      </c>
      <c r="D1872" s="308">
        <v>8</v>
      </c>
      <c r="E1872" s="308">
        <v>6000</v>
      </c>
      <c r="F1872" s="308">
        <v>6200</v>
      </c>
      <c r="G1872" s="308">
        <v>622</v>
      </c>
      <c r="H1872" s="308"/>
      <c r="I1872" s="406" t="s">
        <v>211</v>
      </c>
      <c r="J1872" s="448">
        <v>0</v>
      </c>
      <c r="K1872" s="448">
        <v>0</v>
      </c>
      <c r="L1872" s="449">
        <f t="shared" si="631"/>
        <v>0</v>
      </c>
      <c r="M1872" s="448">
        <v>0</v>
      </c>
      <c r="N1872" s="448">
        <v>0</v>
      </c>
      <c r="O1872" s="449">
        <f>+M1872+N1872</f>
        <v>0</v>
      </c>
      <c r="P1872" s="449">
        <f>+L1872+O1872</f>
        <v>0</v>
      </c>
      <c r="Q1872" s="450" t="s">
        <v>212</v>
      </c>
      <c r="R1872" s="451"/>
      <c r="S1872" s="452"/>
      <c r="T1872" s="142" t="s">
        <v>229</v>
      </c>
      <c r="U1872" s="122"/>
    </row>
    <row r="1873" spans="1:21" s="45" customFormat="1">
      <c r="A1873" s="76"/>
      <c r="B1873" s="445">
        <v>2014</v>
      </c>
      <c r="C1873" s="142">
        <v>8300</v>
      </c>
      <c r="D1873" s="445">
        <v>8</v>
      </c>
      <c r="E1873" s="445">
        <v>6000</v>
      </c>
      <c r="F1873" s="445">
        <v>6200</v>
      </c>
      <c r="G1873" s="445">
        <v>622</v>
      </c>
      <c r="H1873" s="445">
        <v>2</v>
      </c>
      <c r="I1873" s="429" t="s">
        <v>395</v>
      </c>
      <c r="J1873" s="70">
        <f>SUM(J1874:J1904)</f>
        <v>0</v>
      </c>
      <c r="K1873" s="70">
        <f t="shared" ref="K1873:P1873" si="632">SUM(K1874:K1904)</f>
        <v>0</v>
      </c>
      <c r="L1873" s="70">
        <f t="shared" si="632"/>
        <v>0</v>
      </c>
      <c r="M1873" s="70">
        <f t="shared" si="632"/>
        <v>0</v>
      </c>
      <c r="N1873" s="70">
        <f t="shared" si="632"/>
        <v>0</v>
      </c>
      <c r="O1873" s="70">
        <f t="shared" si="632"/>
        <v>0</v>
      </c>
      <c r="P1873" s="70">
        <f t="shared" si="632"/>
        <v>0</v>
      </c>
      <c r="Q1873" s="72" t="s">
        <v>212</v>
      </c>
      <c r="R1873" s="70">
        <f>SUM(R1874:R1904)</f>
        <v>1</v>
      </c>
      <c r="S1873" s="72"/>
      <c r="T1873" s="128" t="s">
        <v>229</v>
      </c>
      <c r="U1873" s="76"/>
    </row>
    <row r="1874" spans="1:21" s="45" customFormat="1">
      <c r="A1874" s="76"/>
      <c r="B1874" s="445">
        <v>2014</v>
      </c>
      <c r="C1874" s="142">
        <v>8300</v>
      </c>
      <c r="D1874" s="445">
        <v>8</v>
      </c>
      <c r="E1874" s="445">
        <v>6000</v>
      </c>
      <c r="F1874" s="445">
        <v>6200</v>
      </c>
      <c r="G1874" s="445">
        <v>622</v>
      </c>
      <c r="H1874" s="445"/>
      <c r="I1874" s="429" t="s">
        <v>395</v>
      </c>
      <c r="J1874" s="70">
        <v>0</v>
      </c>
      <c r="K1874" s="70">
        <v>0</v>
      </c>
      <c r="L1874" s="70">
        <f t="shared" ref="L1874:L1880" si="633">J1874+K1874</f>
        <v>0</v>
      </c>
      <c r="M1874" s="70">
        <v>0</v>
      </c>
      <c r="N1874" s="70">
        <v>0</v>
      </c>
      <c r="O1874" s="70">
        <f>M1874+N1874</f>
        <v>0</v>
      </c>
      <c r="P1874" s="70">
        <f t="shared" ref="P1874:P1880" si="634">+L1874+O1874</f>
        <v>0</v>
      </c>
      <c r="Q1874" s="72" t="s">
        <v>212</v>
      </c>
      <c r="R1874" s="70">
        <v>0</v>
      </c>
      <c r="S1874" s="72"/>
      <c r="T1874" s="128"/>
      <c r="U1874" s="76"/>
    </row>
    <row r="1875" spans="1:21" s="45" customFormat="1">
      <c r="A1875" s="76"/>
      <c r="B1875" s="445">
        <v>2014</v>
      </c>
      <c r="C1875" s="142">
        <v>8300</v>
      </c>
      <c r="D1875" s="445">
        <v>8</v>
      </c>
      <c r="E1875" s="445">
        <v>6000</v>
      </c>
      <c r="F1875" s="445">
        <v>6200</v>
      </c>
      <c r="G1875" s="445">
        <v>622</v>
      </c>
      <c r="H1875" s="445"/>
      <c r="I1875" s="429" t="s">
        <v>395</v>
      </c>
      <c r="J1875" s="70">
        <v>0</v>
      </c>
      <c r="K1875" s="70">
        <v>0</v>
      </c>
      <c r="L1875" s="70">
        <f t="shared" si="633"/>
        <v>0</v>
      </c>
      <c r="M1875" s="70">
        <v>0</v>
      </c>
      <c r="N1875" s="70">
        <v>0</v>
      </c>
      <c r="O1875" s="70">
        <f>M1875+N1875</f>
        <v>0</v>
      </c>
      <c r="P1875" s="70">
        <f t="shared" si="634"/>
        <v>0</v>
      </c>
      <c r="Q1875" s="72" t="s">
        <v>212</v>
      </c>
      <c r="R1875" s="70">
        <v>0</v>
      </c>
      <c r="S1875" s="72"/>
      <c r="T1875" s="128"/>
      <c r="U1875" s="76"/>
    </row>
    <row r="1876" spans="1:21" s="45" customFormat="1">
      <c r="A1876" s="76"/>
      <c r="B1876" s="445">
        <v>2014</v>
      </c>
      <c r="C1876" s="142">
        <v>8300</v>
      </c>
      <c r="D1876" s="445">
        <v>8</v>
      </c>
      <c r="E1876" s="445">
        <v>6000</v>
      </c>
      <c r="F1876" s="445">
        <v>6200</v>
      </c>
      <c r="G1876" s="445">
        <v>622</v>
      </c>
      <c r="H1876" s="445"/>
      <c r="I1876" s="429" t="s">
        <v>395</v>
      </c>
      <c r="J1876" s="70">
        <v>0</v>
      </c>
      <c r="K1876" s="70">
        <v>0</v>
      </c>
      <c r="L1876" s="70">
        <f t="shared" si="633"/>
        <v>0</v>
      </c>
      <c r="M1876" s="70">
        <v>0</v>
      </c>
      <c r="N1876" s="70">
        <v>0</v>
      </c>
      <c r="O1876" s="70">
        <f>M1876+N1876</f>
        <v>0</v>
      </c>
      <c r="P1876" s="70">
        <f t="shared" si="634"/>
        <v>0</v>
      </c>
      <c r="Q1876" s="72" t="s">
        <v>212</v>
      </c>
      <c r="R1876" s="70">
        <v>0</v>
      </c>
      <c r="S1876" s="72"/>
      <c r="T1876" s="128"/>
      <c r="U1876" s="76"/>
    </row>
    <row r="1877" spans="1:21" s="45" customFormat="1">
      <c r="A1877" s="76"/>
      <c r="B1877" s="445">
        <v>2014</v>
      </c>
      <c r="C1877" s="142">
        <v>8300</v>
      </c>
      <c r="D1877" s="445">
        <v>8</v>
      </c>
      <c r="E1877" s="445">
        <v>6000</v>
      </c>
      <c r="F1877" s="445">
        <v>6200</v>
      </c>
      <c r="G1877" s="445">
        <v>622</v>
      </c>
      <c r="H1877" s="445"/>
      <c r="I1877" s="429" t="s">
        <v>395</v>
      </c>
      <c r="J1877" s="70">
        <v>0</v>
      </c>
      <c r="K1877" s="70">
        <v>0</v>
      </c>
      <c r="L1877" s="70">
        <f t="shared" si="633"/>
        <v>0</v>
      </c>
      <c r="M1877" s="70">
        <v>0</v>
      </c>
      <c r="N1877" s="70">
        <v>0</v>
      </c>
      <c r="O1877" s="70">
        <f>M1877+N1877</f>
        <v>0</v>
      </c>
      <c r="P1877" s="70">
        <f t="shared" si="634"/>
        <v>0</v>
      </c>
      <c r="Q1877" s="72" t="s">
        <v>212</v>
      </c>
      <c r="R1877" s="70">
        <v>0</v>
      </c>
      <c r="S1877" s="72"/>
      <c r="T1877" s="128"/>
      <c r="U1877" s="76"/>
    </row>
    <row r="1878" spans="1:21" s="45" customFormat="1">
      <c r="A1878" s="76"/>
      <c r="B1878" s="445">
        <v>2014</v>
      </c>
      <c r="C1878" s="142">
        <v>8323</v>
      </c>
      <c r="D1878" s="445">
        <v>8</v>
      </c>
      <c r="E1878" s="445">
        <v>6000</v>
      </c>
      <c r="F1878" s="445">
        <v>6200</v>
      </c>
      <c r="G1878" s="445">
        <v>622</v>
      </c>
      <c r="H1878" s="445"/>
      <c r="I1878" s="429" t="s">
        <v>395</v>
      </c>
      <c r="J1878" s="70"/>
      <c r="K1878" s="70">
        <v>0</v>
      </c>
      <c r="L1878" s="70">
        <f t="shared" si="633"/>
        <v>0</v>
      </c>
      <c r="M1878" s="70">
        <v>0</v>
      </c>
      <c r="N1878" s="70">
        <v>0</v>
      </c>
      <c r="O1878" s="70">
        <f>M1878+N1878</f>
        <v>0</v>
      </c>
      <c r="P1878" s="70">
        <f t="shared" si="634"/>
        <v>0</v>
      </c>
      <c r="Q1878" s="72"/>
      <c r="R1878" s="70">
        <v>1</v>
      </c>
      <c r="S1878" s="72"/>
      <c r="T1878" s="128"/>
      <c r="U1878" s="76"/>
    </row>
    <row r="1879" spans="1:21" s="45" customFormat="1">
      <c r="A1879" s="76"/>
      <c r="B1879" s="308">
        <v>2014</v>
      </c>
      <c r="C1879" s="145">
        <v>8300</v>
      </c>
      <c r="D1879" s="308">
        <v>8</v>
      </c>
      <c r="E1879" s="308">
        <v>6000</v>
      </c>
      <c r="F1879" s="308">
        <v>6200</v>
      </c>
      <c r="G1879" s="308">
        <v>622</v>
      </c>
      <c r="H1879" s="308"/>
      <c r="I1879" s="429" t="s">
        <v>395</v>
      </c>
      <c r="J1879" s="448">
        <v>0</v>
      </c>
      <c r="K1879" s="448">
        <v>0</v>
      </c>
      <c r="L1879" s="449">
        <f t="shared" si="633"/>
        <v>0</v>
      </c>
      <c r="M1879" s="448">
        <v>0</v>
      </c>
      <c r="N1879" s="448">
        <v>0</v>
      </c>
      <c r="O1879" s="449">
        <f>+M1879+N1879</f>
        <v>0</v>
      </c>
      <c r="P1879" s="449">
        <f t="shared" si="634"/>
        <v>0</v>
      </c>
      <c r="Q1879" s="469" t="s">
        <v>212</v>
      </c>
      <c r="R1879" s="451"/>
      <c r="S1879" s="452"/>
      <c r="T1879" s="142" t="s">
        <v>229</v>
      </c>
      <c r="U1879" s="76"/>
    </row>
    <row r="1880" spans="1:21" s="45" customFormat="1">
      <c r="A1880" s="76"/>
      <c r="B1880" s="308">
        <v>2014</v>
      </c>
      <c r="C1880" s="145">
        <v>8300</v>
      </c>
      <c r="D1880" s="308">
        <v>8</v>
      </c>
      <c r="E1880" s="308">
        <v>6000</v>
      </c>
      <c r="F1880" s="308">
        <v>6200</v>
      </c>
      <c r="G1880" s="308">
        <v>622</v>
      </c>
      <c r="H1880" s="308"/>
      <c r="I1880" s="429" t="s">
        <v>395</v>
      </c>
      <c r="J1880" s="448">
        <v>0</v>
      </c>
      <c r="K1880" s="448">
        <v>0</v>
      </c>
      <c r="L1880" s="449">
        <f t="shared" si="633"/>
        <v>0</v>
      </c>
      <c r="M1880" s="448">
        <v>0</v>
      </c>
      <c r="N1880" s="448">
        <v>0</v>
      </c>
      <c r="O1880" s="449">
        <f>+M1880+N1880</f>
        <v>0</v>
      </c>
      <c r="P1880" s="449">
        <f t="shared" si="634"/>
        <v>0</v>
      </c>
      <c r="Q1880" s="469" t="s">
        <v>212</v>
      </c>
      <c r="R1880" s="451"/>
      <c r="S1880" s="538"/>
      <c r="T1880" s="142"/>
      <c r="U1880" s="76"/>
    </row>
    <row r="1881" spans="1:21" s="45" customFormat="1">
      <c r="A1881" s="76"/>
      <c r="B1881" s="308">
        <v>2014</v>
      </c>
      <c r="C1881" s="145">
        <v>8300</v>
      </c>
      <c r="D1881" s="308">
        <v>8</v>
      </c>
      <c r="E1881" s="308">
        <v>6000</v>
      </c>
      <c r="F1881" s="308">
        <v>6200</v>
      </c>
      <c r="G1881" s="308">
        <v>622</v>
      </c>
      <c r="H1881" s="308"/>
      <c r="I1881" s="429" t="s">
        <v>395</v>
      </c>
      <c r="J1881" s="448">
        <v>0</v>
      </c>
      <c r="K1881" s="448">
        <v>0</v>
      </c>
      <c r="L1881" s="449">
        <f t="shared" ref="L1881:L1904" si="635">J1881+K1881</f>
        <v>0</v>
      </c>
      <c r="M1881" s="448">
        <v>0</v>
      </c>
      <c r="N1881" s="448">
        <v>0</v>
      </c>
      <c r="O1881" s="449">
        <f t="shared" ref="O1881:O1904" si="636">+M1881+N1881</f>
        <v>0</v>
      </c>
      <c r="P1881" s="449">
        <f t="shared" ref="P1881:P1904" si="637">+L1881+O1881</f>
        <v>0</v>
      </c>
      <c r="Q1881" s="469" t="s">
        <v>212</v>
      </c>
      <c r="R1881" s="451"/>
      <c r="S1881" s="452"/>
      <c r="T1881" s="142"/>
      <c r="U1881" s="76"/>
    </row>
    <row r="1882" spans="1:21" s="45" customFormat="1">
      <c r="A1882" s="76"/>
      <c r="B1882" s="308">
        <v>2014</v>
      </c>
      <c r="C1882" s="145">
        <v>8300</v>
      </c>
      <c r="D1882" s="308">
        <v>8</v>
      </c>
      <c r="E1882" s="308">
        <v>6000</v>
      </c>
      <c r="F1882" s="308">
        <v>6200</v>
      </c>
      <c r="G1882" s="308">
        <v>622</v>
      </c>
      <c r="H1882" s="308"/>
      <c r="I1882" s="429" t="s">
        <v>395</v>
      </c>
      <c r="J1882" s="448">
        <v>0</v>
      </c>
      <c r="K1882" s="448">
        <v>0</v>
      </c>
      <c r="L1882" s="449">
        <f t="shared" si="635"/>
        <v>0</v>
      </c>
      <c r="M1882" s="448">
        <v>0</v>
      </c>
      <c r="N1882" s="448">
        <v>0</v>
      </c>
      <c r="O1882" s="449">
        <f t="shared" si="636"/>
        <v>0</v>
      </c>
      <c r="P1882" s="449">
        <f t="shared" si="637"/>
        <v>0</v>
      </c>
      <c r="Q1882" s="469" t="s">
        <v>212</v>
      </c>
      <c r="R1882" s="451"/>
      <c r="S1882" s="452"/>
      <c r="T1882" s="142"/>
      <c r="U1882" s="76"/>
    </row>
    <row r="1883" spans="1:21" s="45" customFormat="1">
      <c r="A1883" s="76"/>
      <c r="B1883" s="308">
        <v>2014</v>
      </c>
      <c r="C1883" s="145">
        <v>8300</v>
      </c>
      <c r="D1883" s="308">
        <v>8</v>
      </c>
      <c r="E1883" s="308">
        <v>6000</v>
      </c>
      <c r="F1883" s="308">
        <v>6200</v>
      </c>
      <c r="G1883" s="308">
        <v>622</v>
      </c>
      <c r="H1883" s="308"/>
      <c r="I1883" s="429" t="s">
        <v>395</v>
      </c>
      <c r="J1883" s="448">
        <v>0</v>
      </c>
      <c r="K1883" s="448">
        <v>0</v>
      </c>
      <c r="L1883" s="449">
        <f t="shared" si="635"/>
        <v>0</v>
      </c>
      <c r="M1883" s="448">
        <v>0</v>
      </c>
      <c r="N1883" s="448">
        <v>0</v>
      </c>
      <c r="O1883" s="449">
        <f t="shared" si="636"/>
        <v>0</v>
      </c>
      <c r="P1883" s="449">
        <f t="shared" si="637"/>
        <v>0</v>
      </c>
      <c r="Q1883" s="469" t="s">
        <v>212</v>
      </c>
      <c r="R1883" s="451"/>
      <c r="S1883" s="452"/>
      <c r="T1883" s="142"/>
      <c r="U1883" s="76"/>
    </row>
    <row r="1884" spans="1:21" s="45" customFormat="1">
      <c r="A1884" s="76"/>
      <c r="B1884" s="308">
        <v>2014</v>
      </c>
      <c r="C1884" s="145">
        <v>8300</v>
      </c>
      <c r="D1884" s="308">
        <v>8</v>
      </c>
      <c r="E1884" s="308">
        <v>6000</v>
      </c>
      <c r="F1884" s="308">
        <v>6200</v>
      </c>
      <c r="G1884" s="308">
        <v>622</v>
      </c>
      <c r="H1884" s="308"/>
      <c r="I1884" s="429" t="s">
        <v>395</v>
      </c>
      <c r="J1884" s="448">
        <v>0</v>
      </c>
      <c r="K1884" s="448">
        <v>0</v>
      </c>
      <c r="L1884" s="449">
        <f t="shared" si="635"/>
        <v>0</v>
      </c>
      <c r="M1884" s="448">
        <v>0</v>
      </c>
      <c r="N1884" s="448">
        <v>0</v>
      </c>
      <c r="O1884" s="449">
        <f t="shared" si="636"/>
        <v>0</v>
      </c>
      <c r="P1884" s="449">
        <f t="shared" si="637"/>
        <v>0</v>
      </c>
      <c r="Q1884" s="469" t="s">
        <v>212</v>
      </c>
      <c r="R1884" s="451"/>
      <c r="S1884" s="452"/>
      <c r="T1884" s="142"/>
      <c r="U1884" s="76"/>
    </row>
    <row r="1885" spans="1:21" s="45" customFormat="1">
      <c r="A1885" s="76"/>
      <c r="B1885" s="308">
        <v>2014</v>
      </c>
      <c r="C1885" s="145">
        <v>8300</v>
      </c>
      <c r="D1885" s="308">
        <v>8</v>
      </c>
      <c r="E1885" s="308">
        <v>6000</v>
      </c>
      <c r="F1885" s="308">
        <v>6200</v>
      </c>
      <c r="G1885" s="308">
        <v>622</v>
      </c>
      <c r="H1885" s="308"/>
      <c r="I1885" s="429" t="s">
        <v>395</v>
      </c>
      <c r="J1885" s="448">
        <v>0</v>
      </c>
      <c r="K1885" s="448">
        <v>0</v>
      </c>
      <c r="L1885" s="449">
        <f t="shared" si="635"/>
        <v>0</v>
      </c>
      <c r="M1885" s="448">
        <v>0</v>
      </c>
      <c r="N1885" s="448">
        <v>0</v>
      </c>
      <c r="O1885" s="449">
        <f t="shared" si="636"/>
        <v>0</v>
      </c>
      <c r="P1885" s="449">
        <f t="shared" si="637"/>
        <v>0</v>
      </c>
      <c r="Q1885" s="469" t="s">
        <v>212</v>
      </c>
      <c r="R1885" s="451"/>
      <c r="S1885" s="452"/>
      <c r="T1885" s="142"/>
      <c r="U1885" s="76"/>
    </row>
    <row r="1886" spans="1:21" s="45" customFormat="1">
      <c r="A1886" s="76"/>
      <c r="B1886" s="308">
        <v>2014</v>
      </c>
      <c r="C1886" s="145">
        <v>8300</v>
      </c>
      <c r="D1886" s="308">
        <v>8</v>
      </c>
      <c r="E1886" s="308">
        <v>6000</v>
      </c>
      <c r="F1886" s="308">
        <v>6200</v>
      </c>
      <c r="G1886" s="308">
        <v>622</v>
      </c>
      <c r="H1886" s="308"/>
      <c r="I1886" s="429" t="s">
        <v>395</v>
      </c>
      <c r="J1886" s="448">
        <v>0</v>
      </c>
      <c r="K1886" s="448">
        <v>0</v>
      </c>
      <c r="L1886" s="449">
        <f t="shared" si="635"/>
        <v>0</v>
      </c>
      <c r="M1886" s="448">
        <v>0</v>
      </c>
      <c r="N1886" s="448">
        <v>0</v>
      </c>
      <c r="O1886" s="449">
        <f t="shared" si="636"/>
        <v>0</v>
      </c>
      <c r="P1886" s="449">
        <f t="shared" si="637"/>
        <v>0</v>
      </c>
      <c r="Q1886" s="469" t="s">
        <v>212</v>
      </c>
      <c r="R1886" s="451"/>
      <c r="S1886" s="452"/>
      <c r="T1886" s="142"/>
      <c r="U1886" s="76"/>
    </row>
    <row r="1887" spans="1:21" s="45" customFormat="1">
      <c r="A1887" s="76"/>
      <c r="B1887" s="308">
        <v>2014</v>
      </c>
      <c r="C1887" s="145">
        <v>8300</v>
      </c>
      <c r="D1887" s="308">
        <v>8</v>
      </c>
      <c r="E1887" s="308">
        <v>6000</v>
      </c>
      <c r="F1887" s="308">
        <v>6200</v>
      </c>
      <c r="G1887" s="308">
        <v>622</v>
      </c>
      <c r="H1887" s="308"/>
      <c r="I1887" s="429" t="s">
        <v>395</v>
      </c>
      <c r="J1887" s="448">
        <v>0</v>
      </c>
      <c r="K1887" s="448">
        <v>0</v>
      </c>
      <c r="L1887" s="449">
        <f t="shared" si="635"/>
        <v>0</v>
      </c>
      <c r="M1887" s="448">
        <v>0</v>
      </c>
      <c r="N1887" s="448">
        <v>0</v>
      </c>
      <c r="O1887" s="449">
        <f t="shared" si="636"/>
        <v>0</v>
      </c>
      <c r="P1887" s="449">
        <f t="shared" si="637"/>
        <v>0</v>
      </c>
      <c r="Q1887" s="469" t="s">
        <v>212</v>
      </c>
      <c r="R1887" s="451"/>
      <c r="S1887" s="452"/>
      <c r="T1887" s="142"/>
      <c r="U1887" s="76"/>
    </row>
    <row r="1888" spans="1:21" s="45" customFormat="1">
      <c r="A1888" s="76"/>
      <c r="B1888" s="308">
        <v>2014</v>
      </c>
      <c r="C1888" s="145">
        <v>8300</v>
      </c>
      <c r="D1888" s="308">
        <v>8</v>
      </c>
      <c r="E1888" s="308">
        <v>6000</v>
      </c>
      <c r="F1888" s="308">
        <v>6200</v>
      </c>
      <c r="G1888" s="308">
        <v>622</v>
      </c>
      <c r="H1888" s="308"/>
      <c r="I1888" s="429" t="s">
        <v>395</v>
      </c>
      <c r="J1888" s="448">
        <v>0</v>
      </c>
      <c r="K1888" s="448">
        <v>0</v>
      </c>
      <c r="L1888" s="449">
        <f t="shared" si="635"/>
        <v>0</v>
      </c>
      <c r="M1888" s="448">
        <v>0</v>
      </c>
      <c r="N1888" s="448">
        <v>0</v>
      </c>
      <c r="O1888" s="449">
        <f t="shared" si="636"/>
        <v>0</v>
      </c>
      <c r="P1888" s="449">
        <f t="shared" si="637"/>
        <v>0</v>
      </c>
      <c r="Q1888" s="469" t="s">
        <v>212</v>
      </c>
      <c r="R1888" s="451"/>
      <c r="S1888" s="452"/>
      <c r="T1888" s="142"/>
      <c r="U1888" s="76"/>
    </row>
    <row r="1889" spans="1:21" s="45" customFormat="1">
      <c r="A1889" s="76"/>
      <c r="B1889" s="308">
        <v>2014</v>
      </c>
      <c r="C1889" s="145">
        <v>8300</v>
      </c>
      <c r="D1889" s="308">
        <v>8</v>
      </c>
      <c r="E1889" s="308">
        <v>6000</v>
      </c>
      <c r="F1889" s="308">
        <v>6200</v>
      </c>
      <c r="G1889" s="308">
        <v>622</v>
      </c>
      <c r="H1889" s="308"/>
      <c r="I1889" s="429" t="s">
        <v>395</v>
      </c>
      <c r="J1889" s="448">
        <v>0</v>
      </c>
      <c r="K1889" s="448">
        <v>0</v>
      </c>
      <c r="L1889" s="449">
        <f t="shared" si="635"/>
        <v>0</v>
      </c>
      <c r="M1889" s="448">
        <v>0</v>
      </c>
      <c r="N1889" s="448">
        <v>0</v>
      </c>
      <c r="O1889" s="449">
        <f t="shared" si="636"/>
        <v>0</v>
      </c>
      <c r="P1889" s="449">
        <f t="shared" si="637"/>
        <v>0</v>
      </c>
      <c r="Q1889" s="469" t="s">
        <v>212</v>
      </c>
      <c r="R1889" s="451"/>
      <c r="S1889" s="452"/>
      <c r="T1889" s="142"/>
      <c r="U1889" s="76"/>
    </row>
    <row r="1890" spans="1:21" s="45" customFormat="1">
      <c r="A1890" s="76"/>
      <c r="B1890" s="308">
        <v>2014</v>
      </c>
      <c r="C1890" s="145">
        <v>8300</v>
      </c>
      <c r="D1890" s="308">
        <v>8</v>
      </c>
      <c r="E1890" s="308">
        <v>6000</v>
      </c>
      <c r="F1890" s="308">
        <v>6200</v>
      </c>
      <c r="G1890" s="308">
        <v>622</v>
      </c>
      <c r="H1890" s="308"/>
      <c r="I1890" s="429" t="s">
        <v>395</v>
      </c>
      <c r="J1890" s="448">
        <v>0</v>
      </c>
      <c r="K1890" s="448">
        <v>0</v>
      </c>
      <c r="L1890" s="449">
        <f t="shared" si="635"/>
        <v>0</v>
      </c>
      <c r="M1890" s="448">
        <v>0</v>
      </c>
      <c r="N1890" s="448">
        <v>0</v>
      </c>
      <c r="O1890" s="449">
        <f t="shared" si="636"/>
        <v>0</v>
      </c>
      <c r="P1890" s="449">
        <f t="shared" si="637"/>
        <v>0</v>
      </c>
      <c r="Q1890" s="469" t="s">
        <v>212</v>
      </c>
      <c r="R1890" s="451"/>
      <c r="S1890" s="452"/>
      <c r="T1890" s="142"/>
      <c r="U1890" s="76"/>
    </row>
    <row r="1891" spans="1:21" s="45" customFormat="1">
      <c r="A1891" s="76"/>
      <c r="B1891" s="308">
        <v>2014</v>
      </c>
      <c r="C1891" s="145">
        <v>8300</v>
      </c>
      <c r="D1891" s="308">
        <v>8</v>
      </c>
      <c r="E1891" s="308">
        <v>6000</v>
      </c>
      <c r="F1891" s="308">
        <v>6200</v>
      </c>
      <c r="G1891" s="308">
        <v>622</v>
      </c>
      <c r="H1891" s="308"/>
      <c r="I1891" s="429" t="s">
        <v>395</v>
      </c>
      <c r="J1891" s="448">
        <v>0</v>
      </c>
      <c r="K1891" s="448">
        <v>0</v>
      </c>
      <c r="L1891" s="449">
        <f t="shared" si="635"/>
        <v>0</v>
      </c>
      <c r="M1891" s="448">
        <v>0</v>
      </c>
      <c r="N1891" s="448">
        <v>0</v>
      </c>
      <c r="O1891" s="449">
        <f t="shared" si="636"/>
        <v>0</v>
      </c>
      <c r="P1891" s="449">
        <f t="shared" si="637"/>
        <v>0</v>
      </c>
      <c r="Q1891" s="469" t="s">
        <v>212</v>
      </c>
      <c r="R1891" s="451"/>
      <c r="S1891" s="452"/>
      <c r="T1891" s="142"/>
      <c r="U1891" s="76"/>
    </row>
    <row r="1892" spans="1:21" s="45" customFormat="1">
      <c r="A1892" s="76"/>
      <c r="B1892" s="308">
        <v>2014</v>
      </c>
      <c r="C1892" s="145">
        <v>8300</v>
      </c>
      <c r="D1892" s="308">
        <v>8</v>
      </c>
      <c r="E1892" s="308">
        <v>6000</v>
      </c>
      <c r="F1892" s="308">
        <v>6200</v>
      </c>
      <c r="G1892" s="308">
        <v>622</v>
      </c>
      <c r="H1892" s="308"/>
      <c r="I1892" s="429" t="s">
        <v>395</v>
      </c>
      <c r="J1892" s="448">
        <v>0</v>
      </c>
      <c r="K1892" s="448">
        <v>0</v>
      </c>
      <c r="L1892" s="449">
        <f t="shared" si="635"/>
        <v>0</v>
      </c>
      <c r="M1892" s="448">
        <v>0</v>
      </c>
      <c r="N1892" s="448">
        <v>0</v>
      </c>
      <c r="O1892" s="449">
        <f t="shared" si="636"/>
        <v>0</v>
      </c>
      <c r="P1892" s="449">
        <f t="shared" si="637"/>
        <v>0</v>
      </c>
      <c r="Q1892" s="469" t="s">
        <v>212</v>
      </c>
      <c r="R1892" s="451"/>
      <c r="S1892" s="452"/>
      <c r="T1892" s="142"/>
      <c r="U1892" s="76"/>
    </row>
    <row r="1893" spans="1:21" s="45" customFormat="1">
      <c r="A1893" s="76"/>
      <c r="B1893" s="308">
        <v>2014</v>
      </c>
      <c r="C1893" s="145">
        <v>8300</v>
      </c>
      <c r="D1893" s="308">
        <v>8</v>
      </c>
      <c r="E1893" s="308">
        <v>6000</v>
      </c>
      <c r="F1893" s="308">
        <v>6200</v>
      </c>
      <c r="G1893" s="308">
        <v>622</v>
      </c>
      <c r="H1893" s="308"/>
      <c r="I1893" s="429" t="s">
        <v>395</v>
      </c>
      <c r="J1893" s="448">
        <v>0</v>
      </c>
      <c r="K1893" s="448">
        <v>0</v>
      </c>
      <c r="L1893" s="449">
        <f t="shared" si="635"/>
        <v>0</v>
      </c>
      <c r="M1893" s="448">
        <v>0</v>
      </c>
      <c r="N1893" s="448">
        <v>0</v>
      </c>
      <c r="O1893" s="449">
        <f t="shared" si="636"/>
        <v>0</v>
      </c>
      <c r="P1893" s="449">
        <f t="shared" si="637"/>
        <v>0</v>
      </c>
      <c r="Q1893" s="469" t="s">
        <v>212</v>
      </c>
      <c r="R1893" s="451"/>
      <c r="S1893" s="452"/>
      <c r="T1893" s="142"/>
      <c r="U1893" s="76"/>
    </row>
    <row r="1894" spans="1:21" s="45" customFormat="1">
      <c r="A1894" s="76"/>
      <c r="B1894" s="308">
        <v>2014</v>
      </c>
      <c r="C1894" s="145">
        <v>8300</v>
      </c>
      <c r="D1894" s="308">
        <v>8</v>
      </c>
      <c r="E1894" s="308">
        <v>6000</v>
      </c>
      <c r="F1894" s="308">
        <v>6200</v>
      </c>
      <c r="G1894" s="308">
        <v>622</v>
      </c>
      <c r="H1894" s="308"/>
      <c r="I1894" s="429" t="s">
        <v>395</v>
      </c>
      <c r="J1894" s="448">
        <v>0</v>
      </c>
      <c r="K1894" s="448">
        <v>0</v>
      </c>
      <c r="L1894" s="449">
        <f t="shared" si="635"/>
        <v>0</v>
      </c>
      <c r="M1894" s="448">
        <v>0</v>
      </c>
      <c r="N1894" s="448">
        <v>0</v>
      </c>
      <c r="O1894" s="449">
        <f t="shared" si="636"/>
        <v>0</v>
      </c>
      <c r="P1894" s="449">
        <f t="shared" si="637"/>
        <v>0</v>
      </c>
      <c r="Q1894" s="469" t="s">
        <v>212</v>
      </c>
      <c r="R1894" s="451"/>
      <c r="S1894" s="452"/>
      <c r="T1894" s="142"/>
      <c r="U1894" s="76"/>
    </row>
    <row r="1895" spans="1:21" s="45" customFormat="1">
      <c r="A1895" s="76"/>
      <c r="B1895" s="308">
        <v>2014</v>
      </c>
      <c r="C1895" s="145">
        <v>8300</v>
      </c>
      <c r="D1895" s="308">
        <v>8</v>
      </c>
      <c r="E1895" s="308">
        <v>6000</v>
      </c>
      <c r="F1895" s="308">
        <v>6200</v>
      </c>
      <c r="G1895" s="308">
        <v>622</v>
      </c>
      <c r="H1895" s="308"/>
      <c r="I1895" s="429" t="s">
        <v>395</v>
      </c>
      <c r="J1895" s="448">
        <v>0</v>
      </c>
      <c r="K1895" s="448">
        <v>0</v>
      </c>
      <c r="L1895" s="449">
        <f t="shared" si="635"/>
        <v>0</v>
      </c>
      <c r="M1895" s="448">
        <v>0</v>
      </c>
      <c r="N1895" s="448">
        <v>0</v>
      </c>
      <c r="O1895" s="449">
        <f t="shared" si="636"/>
        <v>0</v>
      </c>
      <c r="P1895" s="449">
        <f t="shared" si="637"/>
        <v>0</v>
      </c>
      <c r="Q1895" s="469" t="s">
        <v>212</v>
      </c>
      <c r="R1895" s="451"/>
      <c r="S1895" s="452"/>
      <c r="T1895" s="142"/>
      <c r="U1895" s="76"/>
    </row>
    <row r="1896" spans="1:21" s="45" customFormat="1">
      <c r="A1896" s="76"/>
      <c r="B1896" s="308">
        <v>2014</v>
      </c>
      <c r="C1896" s="145">
        <v>8300</v>
      </c>
      <c r="D1896" s="308">
        <v>8</v>
      </c>
      <c r="E1896" s="308">
        <v>6000</v>
      </c>
      <c r="F1896" s="308">
        <v>6200</v>
      </c>
      <c r="G1896" s="308">
        <v>622</v>
      </c>
      <c r="H1896" s="308"/>
      <c r="I1896" s="429" t="s">
        <v>395</v>
      </c>
      <c r="J1896" s="448">
        <v>0</v>
      </c>
      <c r="K1896" s="448">
        <v>0</v>
      </c>
      <c r="L1896" s="449">
        <f t="shared" si="635"/>
        <v>0</v>
      </c>
      <c r="M1896" s="448">
        <v>0</v>
      </c>
      <c r="N1896" s="448">
        <v>0</v>
      </c>
      <c r="O1896" s="449">
        <f t="shared" si="636"/>
        <v>0</v>
      </c>
      <c r="P1896" s="449">
        <f t="shared" si="637"/>
        <v>0</v>
      </c>
      <c r="Q1896" s="469" t="s">
        <v>212</v>
      </c>
      <c r="R1896" s="451"/>
      <c r="S1896" s="452"/>
      <c r="T1896" s="142"/>
      <c r="U1896" s="76"/>
    </row>
    <row r="1897" spans="1:21" s="45" customFormat="1">
      <c r="A1897" s="76"/>
      <c r="B1897" s="308">
        <v>2014</v>
      </c>
      <c r="C1897" s="145">
        <v>8300</v>
      </c>
      <c r="D1897" s="308">
        <v>8</v>
      </c>
      <c r="E1897" s="308">
        <v>6000</v>
      </c>
      <c r="F1897" s="308">
        <v>6200</v>
      </c>
      <c r="G1897" s="308">
        <v>622</v>
      </c>
      <c r="H1897" s="308"/>
      <c r="I1897" s="429" t="s">
        <v>395</v>
      </c>
      <c r="J1897" s="448">
        <v>0</v>
      </c>
      <c r="K1897" s="448">
        <v>0</v>
      </c>
      <c r="L1897" s="449">
        <f t="shared" si="635"/>
        <v>0</v>
      </c>
      <c r="M1897" s="448">
        <v>0</v>
      </c>
      <c r="N1897" s="448">
        <v>0</v>
      </c>
      <c r="O1897" s="449">
        <f t="shared" si="636"/>
        <v>0</v>
      </c>
      <c r="P1897" s="449">
        <f t="shared" si="637"/>
        <v>0</v>
      </c>
      <c r="Q1897" s="469" t="s">
        <v>212</v>
      </c>
      <c r="R1897" s="451"/>
      <c r="S1897" s="452"/>
      <c r="T1897" s="142"/>
      <c r="U1897" s="76"/>
    </row>
    <row r="1898" spans="1:21" s="45" customFormat="1">
      <c r="A1898" s="76"/>
      <c r="B1898" s="308">
        <v>2014</v>
      </c>
      <c r="C1898" s="145">
        <v>8300</v>
      </c>
      <c r="D1898" s="308">
        <v>8</v>
      </c>
      <c r="E1898" s="308">
        <v>6000</v>
      </c>
      <c r="F1898" s="308">
        <v>6200</v>
      </c>
      <c r="G1898" s="308">
        <v>622</v>
      </c>
      <c r="H1898" s="308"/>
      <c r="I1898" s="429" t="s">
        <v>395</v>
      </c>
      <c r="J1898" s="448">
        <v>0</v>
      </c>
      <c r="K1898" s="448">
        <v>0</v>
      </c>
      <c r="L1898" s="449">
        <f t="shared" si="635"/>
        <v>0</v>
      </c>
      <c r="M1898" s="448">
        <v>0</v>
      </c>
      <c r="N1898" s="448">
        <v>0</v>
      </c>
      <c r="O1898" s="449">
        <f t="shared" si="636"/>
        <v>0</v>
      </c>
      <c r="P1898" s="449">
        <f t="shared" si="637"/>
        <v>0</v>
      </c>
      <c r="Q1898" s="449" t="s">
        <v>212</v>
      </c>
      <c r="R1898" s="483"/>
      <c r="S1898" s="449"/>
      <c r="T1898" s="145" t="s">
        <v>229</v>
      </c>
      <c r="U1898" s="76"/>
    </row>
    <row r="1899" spans="1:21" s="45" customFormat="1">
      <c r="A1899" s="76"/>
      <c r="B1899" s="308">
        <v>2014</v>
      </c>
      <c r="C1899" s="145">
        <v>8300</v>
      </c>
      <c r="D1899" s="308">
        <v>8</v>
      </c>
      <c r="E1899" s="308">
        <v>6000</v>
      </c>
      <c r="F1899" s="308">
        <v>6200</v>
      </c>
      <c r="G1899" s="308">
        <v>622</v>
      </c>
      <c r="H1899" s="308"/>
      <c r="I1899" s="429" t="s">
        <v>395</v>
      </c>
      <c r="J1899" s="448">
        <v>0</v>
      </c>
      <c r="K1899" s="448">
        <v>0</v>
      </c>
      <c r="L1899" s="449">
        <f t="shared" si="635"/>
        <v>0</v>
      </c>
      <c r="M1899" s="448">
        <v>0</v>
      </c>
      <c r="N1899" s="448">
        <v>0</v>
      </c>
      <c r="O1899" s="449">
        <f t="shared" si="636"/>
        <v>0</v>
      </c>
      <c r="P1899" s="449">
        <f t="shared" si="637"/>
        <v>0</v>
      </c>
      <c r="Q1899" s="449" t="s">
        <v>212</v>
      </c>
      <c r="R1899" s="483"/>
      <c r="S1899" s="452"/>
      <c r="T1899" s="142"/>
      <c r="U1899" s="76"/>
    </row>
    <row r="1900" spans="1:21" s="45" customFormat="1">
      <c r="A1900" s="76"/>
      <c r="B1900" s="308">
        <v>2014</v>
      </c>
      <c r="C1900" s="145">
        <v>8300</v>
      </c>
      <c r="D1900" s="308">
        <v>8</v>
      </c>
      <c r="E1900" s="308">
        <v>6000</v>
      </c>
      <c r="F1900" s="308">
        <v>6200</v>
      </c>
      <c r="G1900" s="308">
        <v>622</v>
      </c>
      <c r="H1900" s="308"/>
      <c r="I1900" s="429" t="s">
        <v>395</v>
      </c>
      <c r="J1900" s="448">
        <v>0</v>
      </c>
      <c r="K1900" s="448">
        <v>0</v>
      </c>
      <c r="L1900" s="449">
        <f t="shared" si="635"/>
        <v>0</v>
      </c>
      <c r="M1900" s="448">
        <v>0</v>
      </c>
      <c r="N1900" s="448">
        <v>0</v>
      </c>
      <c r="O1900" s="449">
        <f t="shared" si="636"/>
        <v>0</v>
      </c>
      <c r="P1900" s="449">
        <f t="shared" si="637"/>
        <v>0</v>
      </c>
      <c r="Q1900" s="449" t="s">
        <v>212</v>
      </c>
      <c r="R1900" s="483"/>
      <c r="S1900" s="452"/>
      <c r="T1900" s="142"/>
      <c r="U1900" s="76"/>
    </row>
    <row r="1901" spans="1:21" s="45" customFormat="1">
      <c r="A1901" s="76"/>
      <c r="B1901" s="308">
        <v>2014</v>
      </c>
      <c r="C1901" s="145">
        <v>8300</v>
      </c>
      <c r="D1901" s="308">
        <v>8</v>
      </c>
      <c r="E1901" s="308">
        <v>6000</v>
      </c>
      <c r="F1901" s="308">
        <v>6200</v>
      </c>
      <c r="G1901" s="308">
        <v>622</v>
      </c>
      <c r="H1901" s="308"/>
      <c r="I1901" s="429" t="s">
        <v>395</v>
      </c>
      <c r="J1901" s="448">
        <v>0</v>
      </c>
      <c r="K1901" s="448">
        <v>0</v>
      </c>
      <c r="L1901" s="449">
        <f t="shared" si="635"/>
        <v>0</v>
      </c>
      <c r="M1901" s="448">
        <v>0</v>
      </c>
      <c r="N1901" s="448">
        <v>0</v>
      </c>
      <c r="O1901" s="449">
        <f t="shared" si="636"/>
        <v>0</v>
      </c>
      <c r="P1901" s="449">
        <f t="shared" si="637"/>
        <v>0</v>
      </c>
      <c r="Q1901" s="449" t="s">
        <v>212</v>
      </c>
      <c r="R1901" s="483"/>
      <c r="S1901" s="452"/>
      <c r="T1901" s="142"/>
      <c r="U1901" s="76"/>
    </row>
    <row r="1902" spans="1:21" s="45" customFormat="1">
      <c r="A1902" s="76"/>
      <c r="B1902" s="308">
        <v>2014</v>
      </c>
      <c r="C1902" s="145">
        <v>8300</v>
      </c>
      <c r="D1902" s="308">
        <v>8</v>
      </c>
      <c r="E1902" s="308">
        <v>6000</v>
      </c>
      <c r="F1902" s="308">
        <v>6200</v>
      </c>
      <c r="G1902" s="308">
        <v>622</v>
      </c>
      <c r="H1902" s="308"/>
      <c r="I1902" s="429" t="s">
        <v>395</v>
      </c>
      <c r="J1902" s="448">
        <v>0</v>
      </c>
      <c r="K1902" s="448">
        <v>0</v>
      </c>
      <c r="L1902" s="449">
        <f t="shared" si="635"/>
        <v>0</v>
      </c>
      <c r="M1902" s="448">
        <v>0</v>
      </c>
      <c r="N1902" s="448">
        <v>0</v>
      </c>
      <c r="O1902" s="449">
        <f t="shared" si="636"/>
        <v>0</v>
      </c>
      <c r="P1902" s="449">
        <f t="shared" si="637"/>
        <v>0</v>
      </c>
      <c r="Q1902" s="449" t="s">
        <v>212</v>
      </c>
      <c r="R1902" s="483"/>
      <c r="S1902" s="452"/>
      <c r="T1902" s="142"/>
      <c r="U1902" s="76"/>
    </row>
    <row r="1903" spans="1:21" s="45" customFormat="1">
      <c r="A1903" s="76"/>
      <c r="B1903" s="308">
        <v>2014</v>
      </c>
      <c r="C1903" s="145">
        <v>8300</v>
      </c>
      <c r="D1903" s="308">
        <v>8</v>
      </c>
      <c r="E1903" s="308">
        <v>6000</v>
      </c>
      <c r="F1903" s="308">
        <v>6200</v>
      </c>
      <c r="G1903" s="308">
        <v>622</v>
      </c>
      <c r="H1903" s="308"/>
      <c r="I1903" s="429" t="s">
        <v>395</v>
      </c>
      <c r="J1903" s="448">
        <v>0</v>
      </c>
      <c r="K1903" s="448">
        <v>0</v>
      </c>
      <c r="L1903" s="449">
        <f t="shared" si="635"/>
        <v>0</v>
      </c>
      <c r="M1903" s="448">
        <v>0</v>
      </c>
      <c r="N1903" s="448">
        <v>0</v>
      </c>
      <c r="O1903" s="449">
        <f t="shared" si="636"/>
        <v>0</v>
      </c>
      <c r="P1903" s="449">
        <f t="shared" si="637"/>
        <v>0</v>
      </c>
      <c r="Q1903" s="449" t="s">
        <v>212</v>
      </c>
      <c r="R1903" s="483"/>
      <c r="S1903" s="452"/>
      <c r="T1903" s="142" t="s">
        <v>229</v>
      </c>
      <c r="U1903" s="76"/>
    </row>
    <row r="1904" spans="1:21" s="45" customFormat="1">
      <c r="A1904" s="76"/>
      <c r="B1904" s="308">
        <v>2014</v>
      </c>
      <c r="C1904" s="145">
        <v>8300</v>
      </c>
      <c r="D1904" s="308">
        <v>8</v>
      </c>
      <c r="E1904" s="308">
        <v>6000</v>
      </c>
      <c r="F1904" s="308">
        <v>6200</v>
      </c>
      <c r="G1904" s="308">
        <v>622</v>
      </c>
      <c r="H1904" s="308"/>
      <c r="I1904" s="429" t="s">
        <v>395</v>
      </c>
      <c r="J1904" s="448">
        <v>0</v>
      </c>
      <c r="K1904" s="448">
        <v>0</v>
      </c>
      <c r="L1904" s="449">
        <f t="shared" si="635"/>
        <v>0</v>
      </c>
      <c r="M1904" s="448">
        <v>0</v>
      </c>
      <c r="N1904" s="448">
        <v>0</v>
      </c>
      <c r="O1904" s="449">
        <f t="shared" si="636"/>
        <v>0</v>
      </c>
      <c r="P1904" s="449">
        <f t="shared" si="637"/>
        <v>0</v>
      </c>
      <c r="Q1904" s="449" t="s">
        <v>212</v>
      </c>
      <c r="R1904" s="483"/>
      <c r="S1904" s="452"/>
      <c r="T1904" s="142" t="s">
        <v>229</v>
      </c>
      <c r="U1904" s="76"/>
    </row>
    <row r="1905" spans="1:21" s="79" customFormat="1">
      <c r="A1905" s="76"/>
      <c r="B1905" s="100">
        <v>2014</v>
      </c>
      <c r="C1905" s="245">
        <v>8300</v>
      </c>
      <c r="D1905" s="100">
        <v>8</v>
      </c>
      <c r="E1905" s="100">
        <v>6000</v>
      </c>
      <c r="F1905" s="100">
        <v>6200</v>
      </c>
      <c r="G1905" s="100">
        <v>627</v>
      </c>
      <c r="H1905" s="100"/>
      <c r="I1905" s="233" t="s">
        <v>214</v>
      </c>
      <c r="J1905" s="171">
        <f>J1906</f>
        <v>0</v>
      </c>
      <c r="K1905" s="171">
        <f t="shared" ref="K1905:P1905" si="638">K1906</f>
        <v>0</v>
      </c>
      <c r="L1905" s="171">
        <f t="shared" si="638"/>
        <v>0</v>
      </c>
      <c r="M1905" s="171">
        <f t="shared" si="638"/>
        <v>0</v>
      </c>
      <c r="N1905" s="171">
        <f t="shared" si="638"/>
        <v>0</v>
      </c>
      <c r="O1905" s="171">
        <f t="shared" si="638"/>
        <v>0</v>
      </c>
      <c r="P1905" s="171">
        <f t="shared" si="638"/>
        <v>0</v>
      </c>
      <c r="Q1905" s="171"/>
      <c r="R1905" s="405"/>
      <c r="S1905" s="171"/>
      <c r="T1905" s="63"/>
      <c r="U1905" s="76"/>
    </row>
    <row r="1906" spans="1:21" s="45" customFormat="1" ht="40.5">
      <c r="A1906" s="76"/>
      <c r="B1906" s="445">
        <v>2014</v>
      </c>
      <c r="C1906" s="142">
        <v>8300</v>
      </c>
      <c r="D1906" s="445">
        <v>8</v>
      </c>
      <c r="E1906" s="445">
        <v>6000</v>
      </c>
      <c r="F1906" s="445">
        <v>6200</v>
      </c>
      <c r="G1906" s="445">
        <v>627</v>
      </c>
      <c r="H1906" s="445">
        <v>1</v>
      </c>
      <c r="I1906" s="406" t="s">
        <v>215</v>
      </c>
      <c r="J1906" s="70">
        <f>SUM(J1907:J1912)</f>
        <v>0</v>
      </c>
      <c r="K1906" s="70">
        <f t="shared" ref="K1906:P1906" si="639">SUM(K1907:K1912)</f>
        <v>0</v>
      </c>
      <c r="L1906" s="70">
        <f t="shared" si="639"/>
        <v>0</v>
      </c>
      <c r="M1906" s="70">
        <f t="shared" si="639"/>
        <v>0</v>
      </c>
      <c r="N1906" s="70">
        <f t="shared" si="639"/>
        <v>0</v>
      </c>
      <c r="O1906" s="70">
        <f t="shared" si="639"/>
        <v>0</v>
      </c>
      <c r="P1906" s="70">
        <f t="shared" si="639"/>
        <v>0</v>
      </c>
      <c r="Q1906" s="422" t="s">
        <v>216</v>
      </c>
      <c r="R1906" s="70">
        <f>SUM(R1907:R1912)</f>
        <v>0</v>
      </c>
      <c r="S1906" s="72"/>
      <c r="T1906" s="128" t="s">
        <v>229</v>
      </c>
      <c r="U1906" s="76"/>
    </row>
    <row r="1907" spans="1:21" s="45" customFormat="1">
      <c r="A1907" s="76"/>
      <c r="B1907" s="445">
        <v>2014</v>
      </c>
      <c r="C1907" s="142">
        <v>8300</v>
      </c>
      <c r="D1907" s="445">
        <v>8</v>
      </c>
      <c r="E1907" s="445">
        <v>6000</v>
      </c>
      <c r="F1907" s="445">
        <v>6200</v>
      </c>
      <c r="G1907" s="445">
        <v>627</v>
      </c>
      <c r="H1907" s="445"/>
      <c r="I1907" s="406" t="s">
        <v>215</v>
      </c>
      <c r="J1907" s="70">
        <v>0</v>
      </c>
      <c r="K1907" s="70">
        <v>0</v>
      </c>
      <c r="L1907" s="70">
        <f t="shared" ref="L1907:L1912" si="640">J1907+K1907</f>
        <v>0</v>
      </c>
      <c r="M1907" s="70">
        <v>0</v>
      </c>
      <c r="N1907" s="70">
        <v>0</v>
      </c>
      <c r="O1907" s="70">
        <f>M1907+N1907</f>
        <v>0</v>
      </c>
      <c r="P1907" s="70">
        <f t="shared" ref="P1907:P1912" si="641">+L1907+O1907</f>
        <v>0</v>
      </c>
      <c r="Q1907" s="422"/>
      <c r="R1907" s="70">
        <v>0</v>
      </c>
      <c r="S1907" s="72"/>
      <c r="T1907" s="128"/>
      <c r="U1907" s="76"/>
    </row>
    <row r="1908" spans="1:21" s="45" customFormat="1" ht="40.5">
      <c r="A1908" s="76"/>
      <c r="B1908" s="308">
        <v>2014</v>
      </c>
      <c r="C1908" s="145">
        <v>8300</v>
      </c>
      <c r="D1908" s="308">
        <v>8</v>
      </c>
      <c r="E1908" s="308">
        <v>6000</v>
      </c>
      <c r="F1908" s="308">
        <v>6200</v>
      </c>
      <c r="G1908" s="308">
        <v>627</v>
      </c>
      <c r="H1908" s="308"/>
      <c r="I1908" s="406" t="s">
        <v>215</v>
      </c>
      <c r="J1908" s="448">
        <v>0</v>
      </c>
      <c r="K1908" s="448">
        <v>0</v>
      </c>
      <c r="L1908" s="449">
        <f t="shared" si="640"/>
        <v>0</v>
      </c>
      <c r="M1908" s="448">
        <v>0</v>
      </c>
      <c r="N1908" s="448">
        <v>0</v>
      </c>
      <c r="O1908" s="449">
        <f>+M1908+N1908</f>
        <v>0</v>
      </c>
      <c r="P1908" s="449">
        <f t="shared" si="641"/>
        <v>0</v>
      </c>
      <c r="Q1908" s="475" t="s">
        <v>216</v>
      </c>
      <c r="R1908" s="451"/>
      <c r="S1908" s="452"/>
      <c r="T1908" s="142" t="s">
        <v>229</v>
      </c>
      <c r="U1908" s="76"/>
    </row>
    <row r="1909" spans="1:21" s="45" customFormat="1" ht="40.5">
      <c r="A1909" s="76"/>
      <c r="B1909" s="308">
        <v>2014</v>
      </c>
      <c r="C1909" s="145">
        <v>8300</v>
      </c>
      <c r="D1909" s="308">
        <v>8</v>
      </c>
      <c r="E1909" s="308">
        <v>6000</v>
      </c>
      <c r="F1909" s="308">
        <v>6200</v>
      </c>
      <c r="G1909" s="308">
        <v>627</v>
      </c>
      <c r="H1909" s="308"/>
      <c r="I1909" s="406" t="s">
        <v>215</v>
      </c>
      <c r="J1909" s="448">
        <v>0</v>
      </c>
      <c r="K1909" s="448">
        <v>0</v>
      </c>
      <c r="L1909" s="449">
        <f t="shared" si="640"/>
        <v>0</v>
      </c>
      <c r="M1909" s="448">
        <v>0</v>
      </c>
      <c r="N1909" s="448">
        <v>0</v>
      </c>
      <c r="O1909" s="449">
        <f>+M1909+N1909</f>
        <v>0</v>
      </c>
      <c r="P1909" s="449">
        <f t="shared" si="641"/>
        <v>0</v>
      </c>
      <c r="Q1909" s="475" t="s">
        <v>216</v>
      </c>
      <c r="R1909" s="451"/>
      <c r="S1909" s="452"/>
      <c r="T1909" s="142" t="s">
        <v>229</v>
      </c>
      <c r="U1909" s="76"/>
    </row>
    <row r="1910" spans="1:21" s="45" customFormat="1" ht="40.5">
      <c r="A1910" s="76"/>
      <c r="B1910" s="308">
        <v>2014</v>
      </c>
      <c r="C1910" s="145">
        <v>8300</v>
      </c>
      <c r="D1910" s="308">
        <v>8</v>
      </c>
      <c r="E1910" s="308">
        <v>6000</v>
      </c>
      <c r="F1910" s="308">
        <v>6200</v>
      </c>
      <c r="G1910" s="308">
        <v>627</v>
      </c>
      <c r="H1910" s="308"/>
      <c r="I1910" s="406" t="s">
        <v>215</v>
      </c>
      <c r="J1910" s="448">
        <v>0</v>
      </c>
      <c r="K1910" s="448">
        <v>0</v>
      </c>
      <c r="L1910" s="449">
        <f t="shared" si="640"/>
        <v>0</v>
      </c>
      <c r="M1910" s="448">
        <v>0</v>
      </c>
      <c r="N1910" s="448">
        <v>0</v>
      </c>
      <c r="O1910" s="449">
        <f>+M1910+N1910</f>
        <v>0</v>
      </c>
      <c r="P1910" s="449">
        <f t="shared" si="641"/>
        <v>0</v>
      </c>
      <c r="Q1910" s="475" t="s">
        <v>216</v>
      </c>
      <c r="R1910" s="451"/>
      <c r="S1910" s="452"/>
      <c r="T1910" s="142" t="s">
        <v>229</v>
      </c>
      <c r="U1910" s="76"/>
    </row>
    <row r="1911" spans="1:21" s="45" customFormat="1" ht="40.5">
      <c r="A1911" s="76"/>
      <c r="B1911" s="308">
        <v>2014</v>
      </c>
      <c r="C1911" s="145">
        <v>8300</v>
      </c>
      <c r="D1911" s="308">
        <v>8</v>
      </c>
      <c r="E1911" s="308">
        <v>6000</v>
      </c>
      <c r="F1911" s="308">
        <v>6200</v>
      </c>
      <c r="G1911" s="308">
        <v>627</v>
      </c>
      <c r="H1911" s="308"/>
      <c r="I1911" s="406" t="s">
        <v>215</v>
      </c>
      <c r="J1911" s="448">
        <v>0</v>
      </c>
      <c r="K1911" s="448">
        <v>0</v>
      </c>
      <c r="L1911" s="449">
        <f t="shared" si="640"/>
        <v>0</v>
      </c>
      <c r="M1911" s="448">
        <v>0</v>
      </c>
      <c r="N1911" s="448">
        <v>0</v>
      </c>
      <c r="O1911" s="449">
        <f>+M1911+N1911</f>
        <v>0</v>
      </c>
      <c r="P1911" s="449">
        <f t="shared" si="641"/>
        <v>0</v>
      </c>
      <c r="Q1911" s="475" t="s">
        <v>216</v>
      </c>
      <c r="R1911" s="451"/>
      <c r="S1911" s="452"/>
      <c r="T1911" s="142" t="s">
        <v>229</v>
      </c>
      <c r="U1911" s="76"/>
    </row>
    <row r="1912" spans="1:21" s="45" customFormat="1" ht="40.5">
      <c r="A1912" s="76"/>
      <c r="B1912" s="308">
        <v>2014</v>
      </c>
      <c r="C1912" s="145">
        <v>8300</v>
      </c>
      <c r="D1912" s="308">
        <v>8</v>
      </c>
      <c r="E1912" s="308">
        <v>6000</v>
      </c>
      <c r="F1912" s="308">
        <v>6200</v>
      </c>
      <c r="G1912" s="308">
        <v>627</v>
      </c>
      <c r="H1912" s="308"/>
      <c r="I1912" s="406" t="s">
        <v>215</v>
      </c>
      <c r="J1912" s="448">
        <v>0</v>
      </c>
      <c r="K1912" s="448">
        <v>0</v>
      </c>
      <c r="L1912" s="449">
        <f t="shared" si="640"/>
        <v>0</v>
      </c>
      <c r="M1912" s="448">
        <v>0</v>
      </c>
      <c r="N1912" s="448">
        <v>0</v>
      </c>
      <c r="O1912" s="449">
        <f>+M1912+N1912</f>
        <v>0</v>
      </c>
      <c r="P1912" s="449">
        <f t="shared" si="641"/>
        <v>0</v>
      </c>
      <c r="Q1912" s="475" t="s">
        <v>216</v>
      </c>
      <c r="R1912" s="451"/>
      <c r="S1912" s="452"/>
      <c r="T1912" s="142" t="s">
        <v>229</v>
      </c>
      <c r="U1912" s="76"/>
    </row>
    <row r="1913" spans="1:21" s="79" customFormat="1" ht="40.5">
      <c r="A1913" s="76"/>
      <c r="B1913" s="100">
        <v>2014</v>
      </c>
      <c r="C1913" s="245">
        <v>8300</v>
      </c>
      <c r="D1913" s="100">
        <v>8</v>
      </c>
      <c r="E1913" s="100">
        <v>6000</v>
      </c>
      <c r="F1913" s="100">
        <v>6200</v>
      </c>
      <c r="G1913" s="100">
        <v>629</v>
      </c>
      <c r="H1913" s="100"/>
      <c r="I1913" s="233" t="s">
        <v>217</v>
      </c>
      <c r="J1913" s="171">
        <f>J1914+J1915</f>
        <v>0</v>
      </c>
      <c r="K1913" s="171">
        <f t="shared" ref="K1913:P1913" si="642">K1914+K1915</f>
        <v>0</v>
      </c>
      <c r="L1913" s="171">
        <f t="shared" si="642"/>
        <v>0</v>
      </c>
      <c r="M1913" s="171">
        <f t="shared" si="642"/>
        <v>0</v>
      </c>
      <c r="N1913" s="171">
        <f t="shared" si="642"/>
        <v>0</v>
      </c>
      <c r="O1913" s="171">
        <f t="shared" si="642"/>
        <v>0</v>
      </c>
      <c r="P1913" s="171">
        <f t="shared" si="642"/>
        <v>0</v>
      </c>
      <c r="Q1913" s="171"/>
      <c r="R1913" s="405"/>
      <c r="S1913" s="171"/>
      <c r="T1913" s="63"/>
      <c r="U1913" s="76"/>
    </row>
    <row r="1914" spans="1:21" s="45" customFormat="1">
      <c r="A1914" s="76"/>
      <c r="B1914" s="445">
        <v>2014</v>
      </c>
      <c r="C1914" s="142">
        <v>8300</v>
      </c>
      <c r="D1914" s="445">
        <v>8</v>
      </c>
      <c r="E1914" s="445">
        <v>6000</v>
      </c>
      <c r="F1914" s="445">
        <v>6200</v>
      </c>
      <c r="G1914" s="445">
        <v>629</v>
      </c>
      <c r="H1914" s="445">
        <v>1</v>
      </c>
      <c r="I1914" s="406" t="s">
        <v>1852</v>
      </c>
      <c r="J1914" s="70">
        <v>0</v>
      </c>
      <c r="K1914" s="70">
        <v>0</v>
      </c>
      <c r="L1914" s="407">
        <f>J1914+K1914</f>
        <v>0</v>
      </c>
      <c r="M1914" s="70">
        <v>0</v>
      </c>
      <c r="N1914" s="70">
        <v>0</v>
      </c>
      <c r="O1914" s="407">
        <f>+M1914+N1914</f>
        <v>0</v>
      </c>
      <c r="P1914" s="407">
        <f>+L1914+O1914</f>
        <v>0</v>
      </c>
      <c r="Q1914" s="72" t="s">
        <v>212</v>
      </c>
      <c r="R1914" s="71"/>
      <c r="S1914" s="72"/>
      <c r="T1914" s="128" t="s">
        <v>229</v>
      </c>
      <c r="U1914" s="76"/>
    </row>
    <row r="1915" spans="1:21" s="45" customFormat="1" ht="40.5">
      <c r="A1915" s="76"/>
      <c r="B1915" s="445">
        <v>2014</v>
      </c>
      <c r="C1915" s="142">
        <v>8300</v>
      </c>
      <c r="D1915" s="445">
        <v>8</v>
      </c>
      <c r="E1915" s="445">
        <v>6000</v>
      </c>
      <c r="F1915" s="445">
        <v>6200</v>
      </c>
      <c r="G1915" s="445">
        <v>629</v>
      </c>
      <c r="H1915" s="445">
        <v>2</v>
      </c>
      <c r="I1915" s="406" t="s">
        <v>218</v>
      </c>
      <c r="J1915" s="70">
        <f>SUM(J1916:J1939)</f>
        <v>0</v>
      </c>
      <c r="K1915" s="70">
        <f t="shared" ref="K1915:P1915" si="643">SUM(K1916:K1939)</f>
        <v>0</v>
      </c>
      <c r="L1915" s="70">
        <f t="shared" si="643"/>
        <v>0</v>
      </c>
      <c r="M1915" s="70">
        <f t="shared" si="643"/>
        <v>0</v>
      </c>
      <c r="N1915" s="70">
        <f t="shared" si="643"/>
        <v>0</v>
      </c>
      <c r="O1915" s="70">
        <f t="shared" si="643"/>
        <v>0</v>
      </c>
      <c r="P1915" s="70">
        <f t="shared" si="643"/>
        <v>0</v>
      </c>
      <c r="Q1915" s="422" t="s">
        <v>219</v>
      </c>
      <c r="R1915" s="70">
        <f>SUM(R1916:R1939)</f>
        <v>0</v>
      </c>
      <c r="S1915" s="72"/>
      <c r="T1915" s="128" t="s">
        <v>229</v>
      </c>
      <c r="U1915" s="76"/>
    </row>
    <row r="1916" spans="1:21" s="45" customFormat="1" ht="40.5">
      <c r="A1916" s="76"/>
      <c r="B1916" s="445">
        <v>2014</v>
      </c>
      <c r="C1916" s="142">
        <v>8300</v>
      </c>
      <c r="D1916" s="445">
        <v>8</v>
      </c>
      <c r="E1916" s="445">
        <v>6000</v>
      </c>
      <c r="F1916" s="445">
        <v>6200</v>
      </c>
      <c r="G1916" s="445">
        <v>629</v>
      </c>
      <c r="H1916" s="445"/>
      <c r="I1916" s="406" t="s">
        <v>218</v>
      </c>
      <c r="J1916" s="70">
        <v>0</v>
      </c>
      <c r="K1916" s="70">
        <v>0</v>
      </c>
      <c r="L1916" s="70">
        <f t="shared" ref="L1916:L1936" si="644">J1916+K1916</f>
        <v>0</v>
      </c>
      <c r="M1916" s="70">
        <v>0</v>
      </c>
      <c r="N1916" s="70">
        <v>0</v>
      </c>
      <c r="O1916" s="70">
        <f t="shared" ref="O1916:O1921" si="645">M1916+N1916</f>
        <v>0</v>
      </c>
      <c r="P1916" s="70">
        <f t="shared" ref="P1916:P1936" si="646">+L1916+O1916</f>
        <v>0</v>
      </c>
      <c r="Q1916" s="422" t="s">
        <v>219</v>
      </c>
      <c r="R1916" s="70">
        <v>0</v>
      </c>
      <c r="S1916" s="72"/>
      <c r="T1916" s="128"/>
      <c r="U1916" s="76"/>
    </row>
    <row r="1917" spans="1:21" s="45" customFormat="1" ht="40.5">
      <c r="A1917" s="76"/>
      <c r="B1917" s="445">
        <v>2014</v>
      </c>
      <c r="C1917" s="142">
        <v>8300</v>
      </c>
      <c r="D1917" s="445">
        <v>8</v>
      </c>
      <c r="E1917" s="445">
        <v>6000</v>
      </c>
      <c r="F1917" s="445">
        <v>6200</v>
      </c>
      <c r="G1917" s="445">
        <v>629</v>
      </c>
      <c r="H1917" s="445"/>
      <c r="I1917" s="406" t="s">
        <v>218</v>
      </c>
      <c r="J1917" s="70">
        <v>0</v>
      </c>
      <c r="K1917" s="70">
        <v>0</v>
      </c>
      <c r="L1917" s="70">
        <f t="shared" si="644"/>
        <v>0</v>
      </c>
      <c r="M1917" s="70">
        <v>0</v>
      </c>
      <c r="N1917" s="70">
        <v>0</v>
      </c>
      <c r="O1917" s="70">
        <f t="shared" si="645"/>
        <v>0</v>
      </c>
      <c r="P1917" s="70">
        <f t="shared" si="646"/>
        <v>0</v>
      </c>
      <c r="Q1917" s="422" t="s">
        <v>219</v>
      </c>
      <c r="R1917" s="70">
        <v>0</v>
      </c>
      <c r="S1917" s="72"/>
      <c r="T1917" s="128"/>
      <c r="U1917" s="76"/>
    </row>
    <row r="1918" spans="1:21" s="45" customFormat="1" ht="40.5">
      <c r="A1918" s="76"/>
      <c r="B1918" s="445">
        <v>2014</v>
      </c>
      <c r="C1918" s="142">
        <v>8300</v>
      </c>
      <c r="D1918" s="445">
        <v>8</v>
      </c>
      <c r="E1918" s="445">
        <v>6000</v>
      </c>
      <c r="F1918" s="445">
        <v>6200</v>
      </c>
      <c r="G1918" s="445">
        <v>629</v>
      </c>
      <c r="H1918" s="445"/>
      <c r="I1918" s="406" t="s">
        <v>218</v>
      </c>
      <c r="J1918" s="70">
        <v>0</v>
      </c>
      <c r="K1918" s="70">
        <v>0</v>
      </c>
      <c r="L1918" s="70">
        <f t="shared" si="644"/>
        <v>0</v>
      </c>
      <c r="M1918" s="70">
        <v>0</v>
      </c>
      <c r="N1918" s="70">
        <v>0</v>
      </c>
      <c r="O1918" s="70">
        <f t="shared" si="645"/>
        <v>0</v>
      </c>
      <c r="P1918" s="70">
        <f t="shared" si="646"/>
        <v>0</v>
      </c>
      <c r="Q1918" s="422" t="s">
        <v>219</v>
      </c>
      <c r="R1918" s="70">
        <v>0</v>
      </c>
      <c r="S1918" s="72"/>
      <c r="T1918" s="128"/>
      <c r="U1918" s="76"/>
    </row>
    <row r="1919" spans="1:21" s="45" customFormat="1" ht="40.5">
      <c r="A1919" s="76"/>
      <c r="B1919" s="445">
        <v>2014</v>
      </c>
      <c r="C1919" s="142">
        <v>8300</v>
      </c>
      <c r="D1919" s="445">
        <v>8</v>
      </c>
      <c r="E1919" s="445">
        <v>6000</v>
      </c>
      <c r="F1919" s="445">
        <v>6200</v>
      </c>
      <c r="G1919" s="445">
        <v>629</v>
      </c>
      <c r="H1919" s="445"/>
      <c r="I1919" s="406" t="s">
        <v>218</v>
      </c>
      <c r="J1919" s="70">
        <v>0</v>
      </c>
      <c r="K1919" s="70">
        <v>0</v>
      </c>
      <c r="L1919" s="70">
        <f t="shared" si="644"/>
        <v>0</v>
      </c>
      <c r="M1919" s="70">
        <v>0</v>
      </c>
      <c r="N1919" s="70">
        <v>0</v>
      </c>
      <c r="O1919" s="70">
        <f t="shared" si="645"/>
        <v>0</v>
      </c>
      <c r="P1919" s="70">
        <f t="shared" si="646"/>
        <v>0</v>
      </c>
      <c r="Q1919" s="422" t="s">
        <v>219</v>
      </c>
      <c r="R1919" s="70">
        <v>0</v>
      </c>
      <c r="S1919" s="72"/>
      <c r="T1919" s="128"/>
      <c r="U1919" s="76"/>
    </row>
    <row r="1920" spans="1:21" s="45" customFormat="1" ht="40.5">
      <c r="A1920" s="76"/>
      <c r="B1920" s="445">
        <v>2014</v>
      </c>
      <c r="C1920" s="142">
        <v>8300</v>
      </c>
      <c r="D1920" s="445">
        <v>8</v>
      </c>
      <c r="E1920" s="445">
        <v>6000</v>
      </c>
      <c r="F1920" s="445">
        <v>6200</v>
      </c>
      <c r="G1920" s="445">
        <v>629</v>
      </c>
      <c r="H1920" s="445"/>
      <c r="I1920" s="406" t="s">
        <v>218</v>
      </c>
      <c r="J1920" s="70">
        <v>0</v>
      </c>
      <c r="K1920" s="70">
        <v>0</v>
      </c>
      <c r="L1920" s="70">
        <f t="shared" si="644"/>
        <v>0</v>
      </c>
      <c r="M1920" s="70">
        <v>0</v>
      </c>
      <c r="N1920" s="70">
        <v>0</v>
      </c>
      <c r="O1920" s="70">
        <f t="shared" si="645"/>
        <v>0</v>
      </c>
      <c r="P1920" s="70">
        <f t="shared" si="646"/>
        <v>0</v>
      </c>
      <c r="Q1920" s="422" t="s">
        <v>219</v>
      </c>
      <c r="R1920" s="70">
        <v>0</v>
      </c>
      <c r="S1920" s="72"/>
      <c r="T1920" s="128"/>
      <c r="U1920" s="76"/>
    </row>
    <row r="1921" spans="1:21" s="45" customFormat="1" ht="40.5">
      <c r="A1921" s="76"/>
      <c r="B1921" s="445">
        <v>2014</v>
      </c>
      <c r="C1921" s="142">
        <v>8300</v>
      </c>
      <c r="D1921" s="445">
        <v>8</v>
      </c>
      <c r="E1921" s="445">
        <v>6000</v>
      </c>
      <c r="F1921" s="445">
        <v>6200</v>
      </c>
      <c r="G1921" s="445">
        <v>629</v>
      </c>
      <c r="H1921" s="445"/>
      <c r="I1921" s="406" t="s">
        <v>218</v>
      </c>
      <c r="J1921" s="70">
        <v>0</v>
      </c>
      <c r="K1921" s="70">
        <v>0</v>
      </c>
      <c r="L1921" s="70">
        <f t="shared" si="644"/>
        <v>0</v>
      </c>
      <c r="M1921" s="70">
        <v>0</v>
      </c>
      <c r="N1921" s="70">
        <v>0</v>
      </c>
      <c r="O1921" s="70">
        <f t="shared" si="645"/>
        <v>0</v>
      </c>
      <c r="P1921" s="70">
        <f t="shared" si="646"/>
        <v>0</v>
      </c>
      <c r="Q1921" s="422" t="s">
        <v>219</v>
      </c>
      <c r="R1921" s="70">
        <v>0</v>
      </c>
      <c r="S1921" s="72"/>
      <c r="T1921" s="128"/>
      <c r="U1921" s="76"/>
    </row>
    <row r="1922" spans="1:21" s="45" customFormat="1" ht="40.5">
      <c r="A1922" s="76"/>
      <c r="B1922" s="445">
        <v>2014</v>
      </c>
      <c r="C1922" s="142">
        <v>8300</v>
      </c>
      <c r="D1922" s="445">
        <v>8</v>
      </c>
      <c r="E1922" s="445">
        <v>6000</v>
      </c>
      <c r="F1922" s="445">
        <v>6200</v>
      </c>
      <c r="G1922" s="445">
        <v>629</v>
      </c>
      <c r="H1922" s="445"/>
      <c r="I1922" s="406" t="s">
        <v>218</v>
      </c>
      <c r="J1922" s="448">
        <v>0</v>
      </c>
      <c r="K1922" s="448">
        <v>0</v>
      </c>
      <c r="L1922" s="449">
        <f t="shared" si="644"/>
        <v>0</v>
      </c>
      <c r="M1922" s="448">
        <v>0</v>
      </c>
      <c r="N1922" s="448">
        <v>0</v>
      </c>
      <c r="O1922" s="449">
        <f t="shared" ref="O1922:O1936" si="647">+M1922+N1922</f>
        <v>0</v>
      </c>
      <c r="P1922" s="449">
        <f t="shared" si="646"/>
        <v>0</v>
      </c>
      <c r="Q1922" s="475" t="s">
        <v>219</v>
      </c>
      <c r="R1922" s="472">
        <v>0</v>
      </c>
      <c r="S1922" s="452"/>
      <c r="T1922" s="142" t="s">
        <v>229</v>
      </c>
      <c r="U1922" s="76"/>
    </row>
    <row r="1923" spans="1:21" s="45" customFormat="1" ht="40.5">
      <c r="A1923" s="76"/>
      <c r="B1923" s="445">
        <v>2014</v>
      </c>
      <c r="C1923" s="142">
        <v>8300</v>
      </c>
      <c r="D1923" s="445">
        <v>8</v>
      </c>
      <c r="E1923" s="445">
        <v>6000</v>
      </c>
      <c r="F1923" s="445">
        <v>6200</v>
      </c>
      <c r="G1923" s="445">
        <v>629</v>
      </c>
      <c r="H1923" s="445"/>
      <c r="I1923" s="406" t="s">
        <v>218</v>
      </c>
      <c r="J1923" s="448">
        <v>0</v>
      </c>
      <c r="K1923" s="448">
        <v>0</v>
      </c>
      <c r="L1923" s="449">
        <f t="shared" si="644"/>
        <v>0</v>
      </c>
      <c r="M1923" s="448">
        <v>0</v>
      </c>
      <c r="N1923" s="448">
        <v>0</v>
      </c>
      <c r="O1923" s="449">
        <f t="shared" si="647"/>
        <v>0</v>
      </c>
      <c r="P1923" s="449">
        <f t="shared" si="646"/>
        <v>0</v>
      </c>
      <c r="Q1923" s="475" t="s">
        <v>219</v>
      </c>
      <c r="R1923" s="472">
        <v>0</v>
      </c>
      <c r="S1923" s="452"/>
      <c r="T1923" s="142" t="s">
        <v>229</v>
      </c>
      <c r="U1923" s="76"/>
    </row>
    <row r="1924" spans="1:21" s="45" customFormat="1" ht="40.5">
      <c r="A1924" s="76"/>
      <c r="B1924" s="445">
        <v>2014</v>
      </c>
      <c r="C1924" s="142">
        <v>8300</v>
      </c>
      <c r="D1924" s="445">
        <v>8</v>
      </c>
      <c r="E1924" s="445">
        <v>6000</v>
      </c>
      <c r="F1924" s="445">
        <v>6200</v>
      </c>
      <c r="G1924" s="445">
        <v>629</v>
      </c>
      <c r="H1924" s="445"/>
      <c r="I1924" s="406" t="s">
        <v>218</v>
      </c>
      <c r="J1924" s="448">
        <v>0</v>
      </c>
      <c r="K1924" s="448">
        <v>0</v>
      </c>
      <c r="L1924" s="449">
        <f t="shared" si="644"/>
        <v>0</v>
      </c>
      <c r="M1924" s="448">
        <v>0</v>
      </c>
      <c r="N1924" s="448">
        <v>0</v>
      </c>
      <c r="O1924" s="449">
        <f t="shared" si="647"/>
        <v>0</v>
      </c>
      <c r="P1924" s="449">
        <f t="shared" si="646"/>
        <v>0</v>
      </c>
      <c r="Q1924" s="475" t="s">
        <v>219</v>
      </c>
      <c r="R1924" s="472">
        <v>0</v>
      </c>
      <c r="S1924" s="452"/>
      <c r="T1924" s="142" t="s">
        <v>229</v>
      </c>
      <c r="U1924" s="76"/>
    </row>
    <row r="1925" spans="1:21" s="45" customFormat="1" ht="40.5">
      <c r="A1925" s="76"/>
      <c r="B1925" s="445">
        <v>2014</v>
      </c>
      <c r="C1925" s="142">
        <v>8300</v>
      </c>
      <c r="D1925" s="445">
        <v>8</v>
      </c>
      <c r="E1925" s="445">
        <v>6000</v>
      </c>
      <c r="F1925" s="445">
        <v>6200</v>
      </c>
      <c r="G1925" s="445">
        <v>629</v>
      </c>
      <c r="H1925" s="445"/>
      <c r="I1925" s="406" t="s">
        <v>218</v>
      </c>
      <c r="J1925" s="448">
        <v>0</v>
      </c>
      <c r="K1925" s="448">
        <v>0</v>
      </c>
      <c r="L1925" s="449">
        <f t="shared" si="644"/>
        <v>0</v>
      </c>
      <c r="M1925" s="448">
        <v>0</v>
      </c>
      <c r="N1925" s="448">
        <v>0</v>
      </c>
      <c r="O1925" s="449">
        <f t="shared" si="647"/>
        <v>0</v>
      </c>
      <c r="P1925" s="449">
        <f t="shared" si="646"/>
        <v>0</v>
      </c>
      <c r="Q1925" s="475" t="s">
        <v>219</v>
      </c>
      <c r="R1925" s="472">
        <v>0</v>
      </c>
      <c r="S1925" s="452"/>
      <c r="T1925" s="142" t="s">
        <v>229</v>
      </c>
      <c r="U1925" s="76"/>
    </row>
    <row r="1926" spans="1:21" s="45" customFormat="1" ht="40.5">
      <c r="A1926" s="76"/>
      <c r="B1926" s="445">
        <v>2014</v>
      </c>
      <c r="C1926" s="142">
        <v>8300</v>
      </c>
      <c r="D1926" s="445">
        <v>8</v>
      </c>
      <c r="E1926" s="445">
        <v>6000</v>
      </c>
      <c r="F1926" s="445">
        <v>6200</v>
      </c>
      <c r="G1926" s="445">
        <v>629</v>
      </c>
      <c r="H1926" s="445"/>
      <c r="I1926" s="406" t="s">
        <v>218</v>
      </c>
      <c r="J1926" s="448">
        <v>0</v>
      </c>
      <c r="K1926" s="448">
        <v>0</v>
      </c>
      <c r="L1926" s="449">
        <f t="shared" si="644"/>
        <v>0</v>
      </c>
      <c r="M1926" s="448">
        <v>0</v>
      </c>
      <c r="N1926" s="448">
        <v>0</v>
      </c>
      <c r="O1926" s="449">
        <f t="shared" si="647"/>
        <v>0</v>
      </c>
      <c r="P1926" s="449">
        <f t="shared" si="646"/>
        <v>0</v>
      </c>
      <c r="Q1926" s="475" t="s">
        <v>219</v>
      </c>
      <c r="R1926" s="472">
        <v>0</v>
      </c>
      <c r="S1926" s="452"/>
      <c r="T1926" s="142" t="s">
        <v>229</v>
      </c>
      <c r="U1926" s="76"/>
    </row>
    <row r="1927" spans="1:21" s="45" customFormat="1" ht="40.5">
      <c r="A1927" s="76"/>
      <c r="B1927" s="445">
        <v>2014</v>
      </c>
      <c r="C1927" s="142">
        <v>8300</v>
      </c>
      <c r="D1927" s="445">
        <v>8</v>
      </c>
      <c r="E1927" s="445">
        <v>6000</v>
      </c>
      <c r="F1927" s="445">
        <v>6200</v>
      </c>
      <c r="G1927" s="445">
        <v>629</v>
      </c>
      <c r="H1927" s="445"/>
      <c r="I1927" s="406" t="s">
        <v>218</v>
      </c>
      <c r="J1927" s="448">
        <v>0</v>
      </c>
      <c r="K1927" s="448">
        <v>0</v>
      </c>
      <c r="L1927" s="449">
        <f t="shared" si="644"/>
        <v>0</v>
      </c>
      <c r="M1927" s="448">
        <v>0</v>
      </c>
      <c r="N1927" s="448">
        <v>0</v>
      </c>
      <c r="O1927" s="449">
        <f t="shared" si="647"/>
        <v>0</v>
      </c>
      <c r="P1927" s="449">
        <f t="shared" si="646"/>
        <v>0</v>
      </c>
      <c r="Q1927" s="475" t="s">
        <v>219</v>
      </c>
      <c r="R1927" s="472">
        <v>0</v>
      </c>
      <c r="S1927" s="452"/>
      <c r="T1927" s="142" t="s">
        <v>229</v>
      </c>
      <c r="U1927" s="76"/>
    </row>
    <row r="1928" spans="1:21" s="45" customFormat="1" ht="40.5">
      <c r="A1928" s="76"/>
      <c r="B1928" s="445">
        <v>2014</v>
      </c>
      <c r="C1928" s="142">
        <v>8300</v>
      </c>
      <c r="D1928" s="445">
        <v>8</v>
      </c>
      <c r="E1928" s="445">
        <v>6000</v>
      </c>
      <c r="F1928" s="445">
        <v>6200</v>
      </c>
      <c r="G1928" s="445">
        <v>629</v>
      </c>
      <c r="H1928" s="445"/>
      <c r="I1928" s="406" t="s">
        <v>218</v>
      </c>
      <c r="J1928" s="448">
        <v>0</v>
      </c>
      <c r="K1928" s="448">
        <v>0</v>
      </c>
      <c r="L1928" s="449">
        <f t="shared" si="644"/>
        <v>0</v>
      </c>
      <c r="M1928" s="448">
        <v>0</v>
      </c>
      <c r="N1928" s="448">
        <v>0</v>
      </c>
      <c r="O1928" s="449">
        <f t="shared" si="647"/>
        <v>0</v>
      </c>
      <c r="P1928" s="449">
        <f t="shared" si="646"/>
        <v>0</v>
      </c>
      <c r="Q1928" s="475" t="s">
        <v>219</v>
      </c>
      <c r="R1928" s="472">
        <v>0</v>
      </c>
      <c r="S1928" s="452"/>
      <c r="T1928" s="142" t="s">
        <v>229</v>
      </c>
      <c r="U1928" s="76"/>
    </row>
    <row r="1929" spans="1:21" s="45" customFormat="1" ht="40.5">
      <c r="A1929" s="76"/>
      <c r="B1929" s="445">
        <v>2014</v>
      </c>
      <c r="C1929" s="142">
        <v>8300</v>
      </c>
      <c r="D1929" s="445">
        <v>8</v>
      </c>
      <c r="E1929" s="445">
        <v>6000</v>
      </c>
      <c r="F1929" s="445">
        <v>6200</v>
      </c>
      <c r="G1929" s="445">
        <v>629</v>
      </c>
      <c r="H1929" s="445"/>
      <c r="I1929" s="406" t="s">
        <v>218</v>
      </c>
      <c r="J1929" s="448">
        <v>0</v>
      </c>
      <c r="K1929" s="448">
        <v>0</v>
      </c>
      <c r="L1929" s="449">
        <f t="shared" si="644"/>
        <v>0</v>
      </c>
      <c r="M1929" s="448">
        <v>0</v>
      </c>
      <c r="N1929" s="448">
        <v>0</v>
      </c>
      <c r="O1929" s="449">
        <f t="shared" si="647"/>
        <v>0</v>
      </c>
      <c r="P1929" s="449">
        <f t="shared" si="646"/>
        <v>0</v>
      </c>
      <c r="Q1929" s="475" t="s">
        <v>219</v>
      </c>
      <c r="R1929" s="472">
        <v>0</v>
      </c>
      <c r="S1929" s="452"/>
      <c r="T1929" s="142" t="s">
        <v>229</v>
      </c>
      <c r="U1929" s="76"/>
    </row>
    <row r="1930" spans="1:21" s="45" customFormat="1" ht="40.5">
      <c r="A1930" s="76"/>
      <c r="B1930" s="445">
        <v>2014</v>
      </c>
      <c r="C1930" s="142">
        <v>8300</v>
      </c>
      <c r="D1930" s="445">
        <v>8</v>
      </c>
      <c r="E1930" s="445">
        <v>6000</v>
      </c>
      <c r="F1930" s="445">
        <v>6200</v>
      </c>
      <c r="G1930" s="445">
        <v>629</v>
      </c>
      <c r="H1930" s="445"/>
      <c r="I1930" s="406" t="s">
        <v>218</v>
      </c>
      <c r="J1930" s="448">
        <v>0</v>
      </c>
      <c r="K1930" s="448">
        <v>0</v>
      </c>
      <c r="L1930" s="449">
        <f t="shared" si="644"/>
        <v>0</v>
      </c>
      <c r="M1930" s="448">
        <v>0</v>
      </c>
      <c r="N1930" s="448">
        <v>0</v>
      </c>
      <c r="O1930" s="449">
        <f t="shared" si="647"/>
        <v>0</v>
      </c>
      <c r="P1930" s="449">
        <f t="shared" si="646"/>
        <v>0</v>
      </c>
      <c r="Q1930" s="475" t="s">
        <v>219</v>
      </c>
      <c r="R1930" s="472">
        <v>0</v>
      </c>
      <c r="S1930" s="452"/>
      <c r="T1930" s="142" t="s">
        <v>229</v>
      </c>
      <c r="U1930" s="76"/>
    </row>
    <row r="1931" spans="1:21" s="45" customFormat="1" ht="40.5">
      <c r="A1931" s="76"/>
      <c r="B1931" s="445">
        <v>2014</v>
      </c>
      <c r="C1931" s="142">
        <v>8300</v>
      </c>
      <c r="D1931" s="445">
        <v>8</v>
      </c>
      <c r="E1931" s="445">
        <v>6000</v>
      </c>
      <c r="F1931" s="445">
        <v>6200</v>
      </c>
      <c r="G1931" s="445">
        <v>629</v>
      </c>
      <c r="H1931" s="445"/>
      <c r="I1931" s="406" t="s">
        <v>218</v>
      </c>
      <c r="J1931" s="448">
        <v>0</v>
      </c>
      <c r="K1931" s="448">
        <v>0</v>
      </c>
      <c r="L1931" s="449">
        <f t="shared" si="644"/>
        <v>0</v>
      </c>
      <c r="M1931" s="448">
        <v>0</v>
      </c>
      <c r="N1931" s="448">
        <v>0</v>
      </c>
      <c r="O1931" s="449">
        <f t="shared" si="647"/>
        <v>0</v>
      </c>
      <c r="P1931" s="449">
        <f t="shared" si="646"/>
        <v>0</v>
      </c>
      <c r="Q1931" s="475" t="s">
        <v>219</v>
      </c>
      <c r="R1931" s="472">
        <v>0</v>
      </c>
      <c r="S1931" s="452"/>
      <c r="T1931" s="142" t="s">
        <v>229</v>
      </c>
      <c r="U1931" s="76"/>
    </row>
    <row r="1932" spans="1:21" s="45" customFormat="1" ht="40.5">
      <c r="A1932" s="76"/>
      <c r="B1932" s="445">
        <v>2014</v>
      </c>
      <c r="C1932" s="142">
        <v>8300</v>
      </c>
      <c r="D1932" s="445">
        <v>8</v>
      </c>
      <c r="E1932" s="445">
        <v>6000</v>
      </c>
      <c r="F1932" s="445">
        <v>6200</v>
      </c>
      <c r="G1932" s="445">
        <v>629</v>
      </c>
      <c r="H1932" s="445"/>
      <c r="I1932" s="406" t="s">
        <v>218</v>
      </c>
      <c r="J1932" s="448">
        <v>0</v>
      </c>
      <c r="K1932" s="448">
        <v>0</v>
      </c>
      <c r="L1932" s="449">
        <f t="shared" si="644"/>
        <v>0</v>
      </c>
      <c r="M1932" s="448">
        <v>0</v>
      </c>
      <c r="N1932" s="448">
        <v>0</v>
      </c>
      <c r="O1932" s="449">
        <f t="shared" si="647"/>
        <v>0</v>
      </c>
      <c r="P1932" s="449">
        <f t="shared" si="646"/>
        <v>0</v>
      </c>
      <c r="Q1932" s="475" t="s">
        <v>219</v>
      </c>
      <c r="R1932" s="472">
        <v>0</v>
      </c>
      <c r="S1932" s="452"/>
      <c r="T1932" s="142" t="s">
        <v>229</v>
      </c>
      <c r="U1932" s="76"/>
    </row>
    <row r="1933" spans="1:21" s="45" customFormat="1" ht="40.5">
      <c r="A1933" s="76"/>
      <c r="B1933" s="445">
        <v>2014</v>
      </c>
      <c r="C1933" s="142">
        <v>8300</v>
      </c>
      <c r="D1933" s="445">
        <v>8</v>
      </c>
      <c r="E1933" s="445">
        <v>6000</v>
      </c>
      <c r="F1933" s="445">
        <v>6200</v>
      </c>
      <c r="G1933" s="445">
        <v>629</v>
      </c>
      <c r="H1933" s="445"/>
      <c r="I1933" s="406" t="s">
        <v>218</v>
      </c>
      <c r="J1933" s="448">
        <v>0</v>
      </c>
      <c r="K1933" s="448">
        <v>0</v>
      </c>
      <c r="L1933" s="449">
        <f t="shared" si="644"/>
        <v>0</v>
      </c>
      <c r="M1933" s="448">
        <v>0</v>
      </c>
      <c r="N1933" s="448">
        <v>0</v>
      </c>
      <c r="O1933" s="449">
        <f t="shared" si="647"/>
        <v>0</v>
      </c>
      <c r="P1933" s="449">
        <f t="shared" si="646"/>
        <v>0</v>
      </c>
      <c r="Q1933" s="475" t="s">
        <v>219</v>
      </c>
      <c r="R1933" s="472">
        <v>0</v>
      </c>
      <c r="S1933" s="452"/>
      <c r="T1933" s="142" t="s">
        <v>229</v>
      </c>
      <c r="U1933" s="76"/>
    </row>
    <row r="1934" spans="1:21" s="45" customFormat="1" ht="40.5">
      <c r="A1934" s="76"/>
      <c r="B1934" s="445">
        <v>2014</v>
      </c>
      <c r="C1934" s="142">
        <v>8300</v>
      </c>
      <c r="D1934" s="445">
        <v>8</v>
      </c>
      <c r="E1934" s="445">
        <v>6000</v>
      </c>
      <c r="F1934" s="445">
        <v>6200</v>
      </c>
      <c r="G1934" s="445">
        <v>629</v>
      </c>
      <c r="H1934" s="445"/>
      <c r="I1934" s="406" t="s">
        <v>218</v>
      </c>
      <c r="J1934" s="448">
        <v>0</v>
      </c>
      <c r="K1934" s="448">
        <v>0</v>
      </c>
      <c r="L1934" s="449">
        <f t="shared" si="644"/>
        <v>0</v>
      </c>
      <c r="M1934" s="448">
        <v>0</v>
      </c>
      <c r="N1934" s="448">
        <v>0</v>
      </c>
      <c r="O1934" s="449">
        <f t="shared" si="647"/>
        <v>0</v>
      </c>
      <c r="P1934" s="449">
        <f t="shared" si="646"/>
        <v>0</v>
      </c>
      <c r="Q1934" s="475" t="s">
        <v>219</v>
      </c>
      <c r="R1934" s="472">
        <v>0</v>
      </c>
      <c r="S1934" s="452"/>
      <c r="T1934" s="142" t="s">
        <v>229</v>
      </c>
      <c r="U1934" s="76"/>
    </row>
    <row r="1935" spans="1:21" s="45" customFormat="1" ht="40.5">
      <c r="A1935" s="76"/>
      <c r="B1935" s="445">
        <v>2014</v>
      </c>
      <c r="C1935" s="142">
        <v>8300</v>
      </c>
      <c r="D1935" s="445">
        <v>8</v>
      </c>
      <c r="E1935" s="445">
        <v>6000</v>
      </c>
      <c r="F1935" s="445">
        <v>6200</v>
      </c>
      <c r="G1935" s="445">
        <v>629</v>
      </c>
      <c r="H1935" s="445"/>
      <c r="I1935" s="406" t="s">
        <v>218</v>
      </c>
      <c r="J1935" s="448">
        <v>0</v>
      </c>
      <c r="K1935" s="448">
        <v>0</v>
      </c>
      <c r="L1935" s="449">
        <f t="shared" si="644"/>
        <v>0</v>
      </c>
      <c r="M1935" s="448">
        <v>0</v>
      </c>
      <c r="N1935" s="448">
        <v>0</v>
      </c>
      <c r="O1935" s="449">
        <f t="shared" si="647"/>
        <v>0</v>
      </c>
      <c r="P1935" s="449">
        <f t="shared" si="646"/>
        <v>0</v>
      </c>
      <c r="Q1935" s="475" t="s">
        <v>219</v>
      </c>
      <c r="R1935" s="472">
        <v>0</v>
      </c>
      <c r="S1935" s="452"/>
      <c r="T1935" s="142" t="s">
        <v>229</v>
      </c>
      <c r="U1935" s="76"/>
    </row>
    <row r="1936" spans="1:21" s="45" customFormat="1" ht="40.5">
      <c r="A1936" s="76"/>
      <c r="B1936" s="445">
        <v>2014</v>
      </c>
      <c r="C1936" s="142">
        <v>8300</v>
      </c>
      <c r="D1936" s="445">
        <v>8</v>
      </c>
      <c r="E1936" s="445">
        <v>6000</v>
      </c>
      <c r="F1936" s="445">
        <v>6200</v>
      </c>
      <c r="G1936" s="445">
        <v>629</v>
      </c>
      <c r="H1936" s="445"/>
      <c r="I1936" s="406" t="s">
        <v>218</v>
      </c>
      <c r="J1936" s="448">
        <v>0</v>
      </c>
      <c r="K1936" s="448">
        <v>0</v>
      </c>
      <c r="L1936" s="449">
        <f t="shared" si="644"/>
        <v>0</v>
      </c>
      <c r="M1936" s="448">
        <v>0</v>
      </c>
      <c r="N1936" s="448">
        <v>0</v>
      </c>
      <c r="O1936" s="449">
        <f t="shared" si="647"/>
        <v>0</v>
      </c>
      <c r="P1936" s="449">
        <f t="shared" si="646"/>
        <v>0</v>
      </c>
      <c r="Q1936" s="475" t="s">
        <v>219</v>
      </c>
      <c r="R1936" s="472">
        <v>0</v>
      </c>
      <c r="S1936" s="452"/>
      <c r="T1936" s="142" t="s">
        <v>229</v>
      </c>
      <c r="U1936" s="76"/>
    </row>
    <row r="1937" spans="1:21" s="45" customFormat="1" ht="40.5">
      <c r="A1937" s="76"/>
      <c r="B1937" s="308">
        <v>2014</v>
      </c>
      <c r="C1937" s="145">
        <v>8300</v>
      </c>
      <c r="D1937" s="308">
        <v>8</v>
      </c>
      <c r="E1937" s="308">
        <v>6000</v>
      </c>
      <c r="F1937" s="308">
        <v>6200</v>
      </c>
      <c r="G1937" s="308">
        <v>629</v>
      </c>
      <c r="H1937" s="308"/>
      <c r="I1937" s="406" t="s">
        <v>218</v>
      </c>
      <c r="J1937" s="448">
        <v>0</v>
      </c>
      <c r="K1937" s="448">
        <v>0</v>
      </c>
      <c r="L1937" s="449">
        <f>J1937+K1937</f>
        <v>0</v>
      </c>
      <c r="M1937" s="448">
        <v>0</v>
      </c>
      <c r="N1937" s="448">
        <v>0</v>
      </c>
      <c r="O1937" s="449">
        <f>+M1937+N1937</f>
        <v>0</v>
      </c>
      <c r="P1937" s="449">
        <f>+L1937+O1937</f>
        <v>0</v>
      </c>
      <c r="Q1937" s="539" t="s">
        <v>219</v>
      </c>
      <c r="R1937" s="451"/>
      <c r="S1937" s="452"/>
      <c r="T1937" s="142" t="s">
        <v>229</v>
      </c>
      <c r="U1937" s="76"/>
    </row>
    <row r="1938" spans="1:21" s="45" customFormat="1" ht="40.5">
      <c r="A1938" s="76"/>
      <c r="B1938" s="308">
        <v>2014</v>
      </c>
      <c r="C1938" s="145">
        <v>8300</v>
      </c>
      <c r="D1938" s="308">
        <v>8</v>
      </c>
      <c r="E1938" s="308">
        <v>6000</v>
      </c>
      <c r="F1938" s="308">
        <v>6200</v>
      </c>
      <c r="G1938" s="308">
        <v>629</v>
      </c>
      <c r="H1938" s="308"/>
      <c r="I1938" s="406" t="s">
        <v>218</v>
      </c>
      <c r="J1938" s="448">
        <v>0</v>
      </c>
      <c r="K1938" s="448">
        <v>0</v>
      </c>
      <c r="L1938" s="449">
        <f>J1938+K1938</f>
        <v>0</v>
      </c>
      <c r="M1938" s="448">
        <v>0</v>
      </c>
      <c r="N1938" s="448">
        <v>0</v>
      </c>
      <c r="O1938" s="449">
        <f>+M1938+N1938</f>
        <v>0</v>
      </c>
      <c r="P1938" s="449">
        <f>+L1938+O1938</f>
        <v>0</v>
      </c>
      <c r="Q1938" s="503" t="s">
        <v>219</v>
      </c>
      <c r="R1938" s="537"/>
      <c r="S1938" s="449"/>
      <c r="T1938" s="145" t="s">
        <v>229</v>
      </c>
      <c r="U1938" s="177"/>
    </row>
    <row r="1939" spans="1:21" s="45" customFormat="1" ht="40.5">
      <c r="A1939" s="76"/>
      <c r="B1939" s="308">
        <v>2014</v>
      </c>
      <c r="C1939" s="145">
        <v>8300</v>
      </c>
      <c r="D1939" s="308">
        <v>8</v>
      </c>
      <c r="E1939" s="308">
        <v>6000</v>
      </c>
      <c r="F1939" s="308">
        <v>6200</v>
      </c>
      <c r="G1939" s="308">
        <v>629</v>
      </c>
      <c r="H1939" s="308"/>
      <c r="I1939" s="406" t="s">
        <v>218</v>
      </c>
      <c r="J1939" s="448">
        <v>0</v>
      </c>
      <c r="K1939" s="448">
        <v>0</v>
      </c>
      <c r="L1939" s="449">
        <f>J1939+K1939</f>
        <v>0</v>
      </c>
      <c r="M1939" s="448">
        <v>0</v>
      </c>
      <c r="N1939" s="448">
        <v>0</v>
      </c>
      <c r="O1939" s="449">
        <f>+M1939+N1939</f>
        <v>0</v>
      </c>
      <c r="P1939" s="449">
        <f>+L1939+O1939</f>
        <v>0</v>
      </c>
      <c r="Q1939" s="503" t="s">
        <v>219</v>
      </c>
      <c r="R1939" s="537"/>
      <c r="S1939" s="452"/>
      <c r="T1939" s="142" t="s">
        <v>229</v>
      </c>
      <c r="U1939" s="76"/>
    </row>
    <row r="1940" spans="1:21" s="124" customFormat="1" ht="60.75">
      <c r="A1940" s="76"/>
      <c r="B1940" s="393">
        <v>2014</v>
      </c>
      <c r="C1940" s="394">
        <v>8300</v>
      </c>
      <c r="D1940" s="393">
        <v>9</v>
      </c>
      <c r="E1940" s="393"/>
      <c r="F1940" s="393"/>
      <c r="G1940" s="393"/>
      <c r="H1940" s="393"/>
      <c r="I1940" s="395" t="s">
        <v>1011</v>
      </c>
      <c r="J1940" s="44">
        <f t="shared" ref="J1940:P1940" si="648">J1941+J1948+J2032+J2060+J2064+J2357</f>
        <v>0</v>
      </c>
      <c r="K1940" s="44">
        <f t="shared" si="648"/>
        <v>0</v>
      </c>
      <c r="L1940" s="44">
        <f t="shared" si="648"/>
        <v>0</v>
      </c>
      <c r="M1940" s="44">
        <f t="shared" si="648"/>
        <v>0</v>
      </c>
      <c r="N1940" s="44">
        <f t="shared" si="648"/>
        <v>0</v>
      </c>
      <c r="O1940" s="44">
        <f t="shared" si="648"/>
        <v>0</v>
      </c>
      <c r="P1940" s="44">
        <f t="shared" si="648"/>
        <v>0</v>
      </c>
      <c r="Q1940" s="44"/>
      <c r="R1940" s="396"/>
      <c r="S1940" s="44"/>
      <c r="T1940" s="123"/>
      <c r="U1940" s="76"/>
    </row>
    <row r="1941" spans="1:21" s="74" customFormat="1">
      <c r="A1941" s="76"/>
      <c r="B1941" s="397">
        <v>2014</v>
      </c>
      <c r="C1941" s="398">
        <v>8300</v>
      </c>
      <c r="D1941" s="397">
        <v>9</v>
      </c>
      <c r="E1941" s="397">
        <v>1000</v>
      </c>
      <c r="F1941" s="397"/>
      <c r="G1941" s="397"/>
      <c r="H1941" s="397"/>
      <c r="I1941" s="399" t="s">
        <v>43</v>
      </c>
      <c r="J1941" s="400">
        <f>J1942+J1945</f>
        <v>0</v>
      </c>
      <c r="K1941" s="400">
        <f t="shared" ref="K1941:P1941" si="649">K1942+K1945</f>
        <v>0</v>
      </c>
      <c r="L1941" s="400">
        <f t="shared" si="649"/>
        <v>0</v>
      </c>
      <c r="M1941" s="400">
        <f t="shared" si="649"/>
        <v>0</v>
      </c>
      <c r="N1941" s="400">
        <f t="shared" si="649"/>
        <v>0</v>
      </c>
      <c r="O1941" s="400">
        <f t="shared" si="649"/>
        <v>0</v>
      </c>
      <c r="P1941" s="400">
        <f t="shared" si="649"/>
        <v>0</v>
      </c>
      <c r="Q1941" s="400"/>
      <c r="R1941" s="401"/>
      <c r="S1941" s="400"/>
      <c r="T1941" s="75"/>
      <c r="U1941" s="76"/>
    </row>
    <row r="1942" spans="1:21" s="77" customFormat="1">
      <c r="A1942" s="76"/>
      <c r="B1942" s="402">
        <v>2014</v>
      </c>
      <c r="C1942" s="403">
        <v>8300</v>
      </c>
      <c r="D1942" s="402">
        <v>9</v>
      </c>
      <c r="E1942" s="402">
        <v>1000</v>
      </c>
      <c r="F1942" s="402">
        <v>1200</v>
      </c>
      <c r="G1942" s="402"/>
      <c r="H1942" s="402"/>
      <c r="I1942" s="232" t="s">
        <v>397</v>
      </c>
      <c r="J1942" s="170">
        <f>J1943</f>
        <v>0</v>
      </c>
      <c r="K1942" s="170">
        <f t="shared" ref="K1942:P1946" si="650">K1943</f>
        <v>0</v>
      </c>
      <c r="L1942" s="170">
        <f t="shared" si="650"/>
        <v>0</v>
      </c>
      <c r="M1942" s="170">
        <f t="shared" si="650"/>
        <v>0</v>
      </c>
      <c r="N1942" s="170">
        <f t="shared" si="650"/>
        <v>0</v>
      </c>
      <c r="O1942" s="170">
        <f t="shared" si="650"/>
        <v>0</v>
      </c>
      <c r="P1942" s="170">
        <f t="shared" si="650"/>
        <v>0</v>
      </c>
      <c r="Q1942" s="170"/>
      <c r="R1942" s="404"/>
      <c r="S1942" s="170"/>
      <c r="T1942" s="57"/>
      <c r="U1942" s="76"/>
    </row>
    <row r="1943" spans="1:21" s="79" customFormat="1">
      <c r="A1943" s="76"/>
      <c r="B1943" s="100">
        <v>2014</v>
      </c>
      <c r="C1943" s="245">
        <v>8300</v>
      </c>
      <c r="D1943" s="100">
        <v>9</v>
      </c>
      <c r="E1943" s="100">
        <v>1000</v>
      </c>
      <c r="F1943" s="100">
        <v>1200</v>
      </c>
      <c r="G1943" s="100">
        <v>121</v>
      </c>
      <c r="H1943" s="100"/>
      <c r="I1943" s="233" t="s">
        <v>45</v>
      </c>
      <c r="J1943" s="171">
        <f>J1944</f>
        <v>0</v>
      </c>
      <c r="K1943" s="171">
        <f t="shared" si="650"/>
        <v>0</v>
      </c>
      <c r="L1943" s="171">
        <f t="shared" si="650"/>
        <v>0</v>
      </c>
      <c r="M1943" s="171">
        <f t="shared" si="650"/>
        <v>0</v>
      </c>
      <c r="N1943" s="171">
        <f t="shared" si="650"/>
        <v>0</v>
      </c>
      <c r="O1943" s="171">
        <f t="shared" si="650"/>
        <v>0</v>
      </c>
      <c r="P1943" s="171">
        <f t="shared" si="650"/>
        <v>0</v>
      </c>
      <c r="Q1943" s="171"/>
      <c r="R1943" s="405"/>
      <c r="S1943" s="171"/>
      <c r="T1943" s="63"/>
      <c r="U1943" s="76"/>
    </row>
    <row r="1944" spans="1:21" s="45" customFormat="1">
      <c r="A1944" s="76"/>
      <c r="B1944" s="445">
        <v>2014</v>
      </c>
      <c r="C1944" s="142">
        <v>8300</v>
      </c>
      <c r="D1944" s="445">
        <v>9</v>
      </c>
      <c r="E1944" s="445">
        <v>1000</v>
      </c>
      <c r="F1944" s="445">
        <v>1200</v>
      </c>
      <c r="G1944" s="445">
        <v>121</v>
      </c>
      <c r="H1944" s="445">
        <v>1</v>
      </c>
      <c r="I1944" s="406" t="s">
        <v>46</v>
      </c>
      <c r="J1944" s="70">
        <v>0</v>
      </c>
      <c r="K1944" s="70">
        <v>0</v>
      </c>
      <c r="L1944" s="407">
        <f>J1944+K1944</f>
        <v>0</v>
      </c>
      <c r="M1944" s="70">
        <v>0</v>
      </c>
      <c r="N1944" s="70">
        <v>0</v>
      </c>
      <c r="O1944" s="407">
        <f>+M1944+N1944</f>
        <v>0</v>
      </c>
      <c r="P1944" s="407">
        <f>+L1944+O1944</f>
        <v>0</v>
      </c>
      <c r="Q1944" s="72" t="s">
        <v>47</v>
      </c>
      <c r="R1944" s="71"/>
      <c r="S1944" s="72"/>
      <c r="T1944" s="73" t="s">
        <v>48</v>
      </c>
      <c r="U1944" s="76"/>
    </row>
    <row r="1945" spans="1:21" s="45" customFormat="1">
      <c r="A1945" s="76"/>
      <c r="B1945" s="402">
        <v>2014</v>
      </c>
      <c r="C1945" s="403">
        <v>8300</v>
      </c>
      <c r="D1945" s="402">
        <v>9</v>
      </c>
      <c r="E1945" s="402">
        <v>1000</v>
      </c>
      <c r="F1945" s="402">
        <v>1700</v>
      </c>
      <c r="G1945" s="402"/>
      <c r="H1945" s="402"/>
      <c r="I1945" s="232" t="s">
        <v>1012</v>
      </c>
      <c r="J1945" s="170">
        <f>J1946</f>
        <v>0</v>
      </c>
      <c r="K1945" s="170">
        <f t="shared" si="650"/>
        <v>0</v>
      </c>
      <c r="L1945" s="170">
        <f t="shared" si="650"/>
        <v>0</v>
      </c>
      <c r="M1945" s="170">
        <f t="shared" si="650"/>
        <v>0</v>
      </c>
      <c r="N1945" s="170">
        <f t="shared" si="650"/>
        <v>0</v>
      </c>
      <c r="O1945" s="170">
        <f t="shared" si="650"/>
        <v>0</v>
      </c>
      <c r="P1945" s="170">
        <f t="shared" si="650"/>
        <v>0</v>
      </c>
      <c r="Q1945" s="170"/>
      <c r="R1945" s="476"/>
      <c r="S1945" s="170"/>
      <c r="T1945" s="170"/>
      <c r="U1945" s="76"/>
    </row>
    <row r="1946" spans="1:21" s="45" customFormat="1">
      <c r="A1946" s="76"/>
      <c r="B1946" s="100">
        <v>2014</v>
      </c>
      <c r="C1946" s="245">
        <v>8300</v>
      </c>
      <c r="D1946" s="100">
        <v>9</v>
      </c>
      <c r="E1946" s="100">
        <v>1000</v>
      </c>
      <c r="F1946" s="100">
        <v>1700</v>
      </c>
      <c r="G1946" s="100">
        <v>171</v>
      </c>
      <c r="H1946" s="100"/>
      <c r="I1946" s="233" t="s">
        <v>400</v>
      </c>
      <c r="J1946" s="171">
        <f>J1947</f>
        <v>0</v>
      </c>
      <c r="K1946" s="171">
        <f t="shared" si="650"/>
        <v>0</v>
      </c>
      <c r="L1946" s="171">
        <f t="shared" si="650"/>
        <v>0</v>
      </c>
      <c r="M1946" s="171">
        <f t="shared" si="650"/>
        <v>0</v>
      </c>
      <c r="N1946" s="171">
        <f t="shared" si="650"/>
        <v>0</v>
      </c>
      <c r="O1946" s="171">
        <f t="shared" si="650"/>
        <v>0</v>
      </c>
      <c r="P1946" s="171">
        <f t="shared" si="650"/>
        <v>0</v>
      </c>
      <c r="Q1946" s="171"/>
      <c r="R1946" s="458"/>
      <c r="S1946" s="171"/>
      <c r="T1946" s="171"/>
      <c r="U1946" s="76"/>
    </row>
    <row r="1947" spans="1:21" s="45" customFormat="1">
      <c r="A1947" s="76"/>
      <c r="B1947" s="308">
        <v>2014</v>
      </c>
      <c r="C1947" s="145">
        <v>8300</v>
      </c>
      <c r="D1947" s="308">
        <v>9</v>
      </c>
      <c r="E1947" s="308">
        <v>1000</v>
      </c>
      <c r="F1947" s="308">
        <v>1700</v>
      </c>
      <c r="G1947" s="308">
        <v>171</v>
      </c>
      <c r="H1947" s="308">
        <v>1</v>
      </c>
      <c r="I1947" s="429" t="s">
        <v>400</v>
      </c>
      <c r="J1947" s="70">
        <v>0</v>
      </c>
      <c r="K1947" s="70">
        <v>0</v>
      </c>
      <c r="L1947" s="407">
        <f>J1947+K1947</f>
        <v>0</v>
      </c>
      <c r="M1947" s="70">
        <v>0</v>
      </c>
      <c r="N1947" s="70">
        <v>0</v>
      </c>
      <c r="O1947" s="407">
        <f>+M1947+N1947</f>
        <v>0</v>
      </c>
      <c r="P1947" s="407">
        <f>+L1947+O1947</f>
        <v>0</v>
      </c>
      <c r="Q1947" s="72" t="s">
        <v>47</v>
      </c>
      <c r="R1947" s="459"/>
      <c r="S1947" s="72"/>
      <c r="T1947" s="73" t="s">
        <v>48</v>
      </c>
      <c r="U1947" s="188"/>
    </row>
    <row r="1948" spans="1:21" s="74" customFormat="1">
      <c r="A1948" s="76"/>
      <c r="B1948" s="397">
        <v>2014</v>
      </c>
      <c r="C1948" s="398">
        <v>8300</v>
      </c>
      <c r="D1948" s="397">
        <v>9</v>
      </c>
      <c r="E1948" s="397">
        <v>2000</v>
      </c>
      <c r="F1948" s="397"/>
      <c r="G1948" s="397"/>
      <c r="H1948" s="397"/>
      <c r="I1948" s="399" t="s">
        <v>50</v>
      </c>
      <c r="J1948" s="400">
        <f t="shared" ref="J1948:P1948" si="651">J1949+J1962+J1965+J1970+J1981+J1993+J2025</f>
        <v>0</v>
      </c>
      <c r="K1948" s="400">
        <f t="shared" si="651"/>
        <v>0</v>
      </c>
      <c r="L1948" s="400">
        <f t="shared" si="651"/>
        <v>0</v>
      </c>
      <c r="M1948" s="400">
        <f t="shared" si="651"/>
        <v>0</v>
      </c>
      <c r="N1948" s="400">
        <f t="shared" si="651"/>
        <v>0</v>
      </c>
      <c r="O1948" s="400">
        <f t="shared" si="651"/>
        <v>0</v>
      </c>
      <c r="P1948" s="400">
        <f t="shared" si="651"/>
        <v>0</v>
      </c>
      <c r="Q1948" s="400"/>
      <c r="R1948" s="401"/>
      <c r="S1948" s="400"/>
      <c r="T1948" s="75"/>
      <c r="U1948" s="76"/>
    </row>
    <row r="1949" spans="1:21" s="77" customFormat="1" ht="40.5">
      <c r="A1949" s="76"/>
      <c r="B1949" s="402">
        <v>2014</v>
      </c>
      <c r="C1949" s="403">
        <v>8300</v>
      </c>
      <c r="D1949" s="402">
        <v>9</v>
      </c>
      <c r="E1949" s="402">
        <v>2000</v>
      </c>
      <c r="F1949" s="402">
        <v>2100</v>
      </c>
      <c r="G1949" s="402"/>
      <c r="H1949" s="402"/>
      <c r="I1949" s="232" t="s">
        <v>401</v>
      </c>
      <c r="J1949" s="170">
        <f>J1950+J1952+J1954+J1956+J1958+J1960</f>
        <v>0</v>
      </c>
      <c r="K1949" s="170">
        <f t="shared" ref="K1949:P1949" si="652">K1950+K1952+K1954+K1956+K1958+K1960</f>
        <v>0</v>
      </c>
      <c r="L1949" s="170">
        <f t="shared" si="652"/>
        <v>0</v>
      </c>
      <c r="M1949" s="170">
        <f t="shared" si="652"/>
        <v>0</v>
      </c>
      <c r="N1949" s="170">
        <f t="shared" si="652"/>
        <v>0</v>
      </c>
      <c r="O1949" s="170">
        <f t="shared" si="652"/>
        <v>0</v>
      </c>
      <c r="P1949" s="170">
        <f t="shared" si="652"/>
        <v>0</v>
      </c>
      <c r="Q1949" s="170"/>
      <c r="R1949" s="404"/>
      <c r="S1949" s="170"/>
      <c r="T1949" s="57"/>
      <c r="U1949" s="76"/>
    </row>
    <row r="1950" spans="1:21" s="79" customFormat="1">
      <c r="A1950" s="76"/>
      <c r="B1950" s="100">
        <v>2014</v>
      </c>
      <c r="C1950" s="245">
        <v>8300</v>
      </c>
      <c r="D1950" s="100">
        <v>9</v>
      </c>
      <c r="E1950" s="100">
        <v>2000</v>
      </c>
      <c r="F1950" s="100">
        <v>2100</v>
      </c>
      <c r="G1950" s="100">
        <v>211</v>
      </c>
      <c r="H1950" s="100"/>
      <c r="I1950" s="233" t="s">
        <v>52</v>
      </c>
      <c r="J1950" s="171">
        <f>J1951</f>
        <v>0</v>
      </c>
      <c r="K1950" s="171">
        <f t="shared" ref="K1950:P1950" si="653">K1951</f>
        <v>0</v>
      </c>
      <c r="L1950" s="171">
        <f t="shared" si="653"/>
        <v>0</v>
      </c>
      <c r="M1950" s="171">
        <f t="shared" si="653"/>
        <v>0</v>
      </c>
      <c r="N1950" s="171">
        <f t="shared" si="653"/>
        <v>0</v>
      </c>
      <c r="O1950" s="171">
        <f t="shared" si="653"/>
        <v>0</v>
      </c>
      <c r="P1950" s="171">
        <f t="shared" si="653"/>
        <v>0</v>
      </c>
      <c r="Q1950" s="171"/>
      <c r="R1950" s="405"/>
      <c r="S1950" s="171"/>
      <c r="T1950" s="63"/>
      <c r="U1950" s="76"/>
    </row>
    <row r="1951" spans="1:21" s="45" customFormat="1">
      <c r="A1951" s="76"/>
      <c r="B1951" s="445">
        <v>2014</v>
      </c>
      <c r="C1951" s="142">
        <v>8300</v>
      </c>
      <c r="D1951" s="445">
        <v>9</v>
      </c>
      <c r="E1951" s="445">
        <v>2000</v>
      </c>
      <c r="F1951" s="445">
        <v>2100</v>
      </c>
      <c r="G1951" s="445">
        <v>211</v>
      </c>
      <c r="H1951" s="445">
        <v>1</v>
      </c>
      <c r="I1951" s="406" t="s">
        <v>53</v>
      </c>
      <c r="J1951" s="70">
        <v>0</v>
      </c>
      <c r="K1951" s="70">
        <v>0</v>
      </c>
      <c r="L1951" s="407">
        <f>J1951+K1951</f>
        <v>0</v>
      </c>
      <c r="M1951" s="70">
        <v>0</v>
      </c>
      <c r="N1951" s="70">
        <v>0</v>
      </c>
      <c r="O1951" s="407">
        <f>+M1951+N1951</f>
        <v>0</v>
      </c>
      <c r="P1951" s="407">
        <f>+L1951+O1951</f>
        <v>0</v>
      </c>
      <c r="Q1951" s="72" t="s">
        <v>54</v>
      </c>
      <c r="R1951" s="71"/>
      <c r="S1951" s="72"/>
      <c r="T1951" s="128" t="s">
        <v>229</v>
      </c>
      <c r="U1951" s="76"/>
    </row>
    <row r="1952" spans="1:21" s="45" customFormat="1">
      <c r="A1952" s="76"/>
      <c r="B1952" s="100">
        <v>2014</v>
      </c>
      <c r="C1952" s="245">
        <v>8300</v>
      </c>
      <c r="D1952" s="100">
        <v>9</v>
      </c>
      <c r="E1952" s="100">
        <v>2000</v>
      </c>
      <c r="F1952" s="100">
        <v>2100</v>
      </c>
      <c r="G1952" s="100">
        <v>212</v>
      </c>
      <c r="H1952" s="100"/>
      <c r="I1952" s="233" t="s">
        <v>55</v>
      </c>
      <c r="J1952" s="171">
        <f>J1953</f>
        <v>0</v>
      </c>
      <c r="K1952" s="171">
        <f t="shared" ref="K1952:P1952" si="654">K1953</f>
        <v>0</v>
      </c>
      <c r="L1952" s="171">
        <f t="shared" si="654"/>
        <v>0</v>
      </c>
      <c r="M1952" s="171">
        <f t="shared" si="654"/>
        <v>0</v>
      </c>
      <c r="N1952" s="171">
        <f t="shared" si="654"/>
        <v>0</v>
      </c>
      <c r="O1952" s="171">
        <f t="shared" si="654"/>
        <v>0</v>
      </c>
      <c r="P1952" s="171">
        <f t="shared" si="654"/>
        <v>0</v>
      </c>
      <c r="Q1952" s="171"/>
      <c r="R1952" s="405"/>
      <c r="S1952" s="171"/>
      <c r="T1952" s="63"/>
      <c r="U1952" s="76"/>
    </row>
    <row r="1953" spans="1:21" s="45" customFormat="1">
      <c r="A1953" s="76"/>
      <c r="B1953" s="445">
        <v>2014</v>
      </c>
      <c r="C1953" s="142">
        <v>8300</v>
      </c>
      <c r="D1953" s="445">
        <v>9</v>
      </c>
      <c r="E1953" s="445">
        <v>2000</v>
      </c>
      <c r="F1953" s="445">
        <v>2100</v>
      </c>
      <c r="G1953" s="445">
        <v>212</v>
      </c>
      <c r="H1953" s="445">
        <v>1</v>
      </c>
      <c r="I1953" s="429" t="s">
        <v>1013</v>
      </c>
      <c r="J1953" s="70">
        <v>0</v>
      </c>
      <c r="K1953" s="70">
        <v>0</v>
      </c>
      <c r="L1953" s="407">
        <f>J1953+K1953</f>
        <v>0</v>
      </c>
      <c r="M1953" s="70">
        <v>0</v>
      </c>
      <c r="N1953" s="70">
        <v>0</v>
      </c>
      <c r="O1953" s="407">
        <f>+M1953+N1953</f>
        <v>0</v>
      </c>
      <c r="P1953" s="407">
        <f>+L1953+O1953</f>
        <v>0</v>
      </c>
      <c r="Q1953" s="72" t="s">
        <v>402</v>
      </c>
      <c r="R1953" s="71"/>
      <c r="S1953" s="72"/>
      <c r="T1953" s="128" t="s">
        <v>229</v>
      </c>
      <c r="U1953" s="76"/>
    </row>
    <row r="1954" spans="1:21" s="45" customFormat="1" ht="40.5">
      <c r="A1954" s="76"/>
      <c r="B1954" s="100">
        <v>2014</v>
      </c>
      <c r="C1954" s="245">
        <v>8300</v>
      </c>
      <c r="D1954" s="100">
        <v>9</v>
      </c>
      <c r="E1954" s="100">
        <v>2000</v>
      </c>
      <c r="F1954" s="100">
        <v>2100</v>
      </c>
      <c r="G1954" s="100">
        <v>214</v>
      </c>
      <c r="H1954" s="100"/>
      <c r="I1954" s="233" t="s">
        <v>57</v>
      </c>
      <c r="J1954" s="171">
        <f>J1955</f>
        <v>0</v>
      </c>
      <c r="K1954" s="171">
        <f t="shared" ref="K1954:P1954" si="655">K1955</f>
        <v>0</v>
      </c>
      <c r="L1954" s="171">
        <f t="shared" si="655"/>
        <v>0</v>
      </c>
      <c r="M1954" s="171">
        <f t="shared" si="655"/>
        <v>0</v>
      </c>
      <c r="N1954" s="171">
        <f t="shared" si="655"/>
        <v>0</v>
      </c>
      <c r="O1954" s="171">
        <f t="shared" si="655"/>
        <v>0</v>
      </c>
      <c r="P1954" s="171">
        <f t="shared" si="655"/>
        <v>0</v>
      </c>
      <c r="Q1954" s="171"/>
      <c r="R1954" s="405"/>
      <c r="S1954" s="171"/>
      <c r="T1954" s="63"/>
      <c r="U1954" s="76"/>
    </row>
    <row r="1955" spans="1:21" s="45" customFormat="1" ht="40.5">
      <c r="A1955" s="76"/>
      <c r="B1955" s="445">
        <v>2014</v>
      </c>
      <c r="C1955" s="142">
        <v>8300</v>
      </c>
      <c r="D1955" s="445">
        <v>9</v>
      </c>
      <c r="E1955" s="445">
        <v>2000</v>
      </c>
      <c r="F1955" s="445">
        <v>2100</v>
      </c>
      <c r="G1955" s="445">
        <v>214</v>
      </c>
      <c r="H1955" s="445">
        <v>1</v>
      </c>
      <c r="I1955" s="406" t="s">
        <v>58</v>
      </c>
      <c r="J1955" s="70">
        <v>0</v>
      </c>
      <c r="K1955" s="70">
        <v>0</v>
      </c>
      <c r="L1955" s="407">
        <f>J1955+K1955</f>
        <v>0</v>
      </c>
      <c r="M1955" s="70">
        <v>0</v>
      </c>
      <c r="N1955" s="70">
        <v>0</v>
      </c>
      <c r="O1955" s="407">
        <f>+M1955+N1955</f>
        <v>0</v>
      </c>
      <c r="P1955" s="407">
        <f>+L1955+O1955</f>
        <v>0</v>
      </c>
      <c r="Q1955" s="72" t="s">
        <v>54</v>
      </c>
      <c r="R1955" s="71"/>
      <c r="S1955" s="72"/>
      <c r="T1955" s="128" t="s">
        <v>229</v>
      </c>
      <c r="U1955" s="76"/>
    </row>
    <row r="1956" spans="1:21" s="45" customFormat="1">
      <c r="A1956" s="76"/>
      <c r="B1956" s="100">
        <v>2014</v>
      </c>
      <c r="C1956" s="245">
        <v>8300</v>
      </c>
      <c r="D1956" s="100">
        <v>9</v>
      </c>
      <c r="E1956" s="100">
        <v>2000</v>
      </c>
      <c r="F1956" s="100">
        <v>2100</v>
      </c>
      <c r="G1956" s="100">
        <v>215</v>
      </c>
      <c r="H1956" s="100"/>
      <c r="I1956" s="233" t="s">
        <v>60</v>
      </c>
      <c r="J1956" s="171">
        <f>J1957</f>
        <v>0</v>
      </c>
      <c r="K1956" s="171">
        <f t="shared" ref="K1956:P1956" si="656">K1957</f>
        <v>0</v>
      </c>
      <c r="L1956" s="171">
        <f t="shared" si="656"/>
        <v>0</v>
      </c>
      <c r="M1956" s="171">
        <f t="shared" si="656"/>
        <v>0</v>
      </c>
      <c r="N1956" s="171">
        <f t="shared" si="656"/>
        <v>0</v>
      </c>
      <c r="O1956" s="171">
        <f t="shared" si="656"/>
        <v>0</v>
      </c>
      <c r="P1956" s="171">
        <f t="shared" si="656"/>
        <v>0</v>
      </c>
      <c r="Q1956" s="171"/>
      <c r="R1956" s="405"/>
      <c r="S1956" s="171"/>
      <c r="T1956" s="63"/>
      <c r="U1956" s="76"/>
    </row>
    <row r="1957" spans="1:21" s="45" customFormat="1">
      <c r="A1957" s="76"/>
      <c r="B1957" s="445">
        <v>2014</v>
      </c>
      <c r="C1957" s="142">
        <v>8300</v>
      </c>
      <c r="D1957" s="445">
        <v>9</v>
      </c>
      <c r="E1957" s="445">
        <v>2000</v>
      </c>
      <c r="F1957" s="445">
        <v>2100</v>
      </c>
      <c r="G1957" s="445">
        <v>215</v>
      </c>
      <c r="H1957" s="445">
        <v>1</v>
      </c>
      <c r="I1957" s="406" t="s">
        <v>1014</v>
      </c>
      <c r="J1957" s="70">
        <v>0</v>
      </c>
      <c r="K1957" s="70">
        <v>0</v>
      </c>
      <c r="L1957" s="407">
        <f>J1957+K1957</f>
        <v>0</v>
      </c>
      <c r="M1957" s="70">
        <v>0</v>
      </c>
      <c r="N1957" s="70">
        <v>0</v>
      </c>
      <c r="O1957" s="407">
        <f>+M1957+N1957</f>
        <v>0</v>
      </c>
      <c r="P1957" s="407">
        <f>+L1957+O1957</f>
        <v>0</v>
      </c>
      <c r="Q1957" s="72" t="s">
        <v>54</v>
      </c>
      <c r="R1957" s="71"/>
      <c r="S1957" s="72"/>
      <c r="T1957" s="128" t="s">
        <v>229</v>
      </c>
      <c r="U1957" s="76"/>
    </row>
    <row r="1958" spans="1:21" s="45" customFormat="1">
      <c r="A1958" s="76"/>
      <c r="B1958" s="100">
        <v>2014</v>
      </c>
      <c r="C1958" s="245">
        <v>8300</v>
      </c>
      <c r="D1958" s="100">
        <v>9</v>
      </c>
      <c r="E1958" s="100">
        <v>2000</v>
      </c>
      <c r="F1958" s="100">
        <v>2100</v>
      </c>
      <c r="G1958" s="100">
        <v>217</v>
      </c>
      <c r="H1958" s="100"/>
      <c r="I1958" s="233" t="s">
        <v>405</v>
      </c>
      <c r="J1958" s="171">
        <f>J1959</f>
        <v>0</v>
      </c>
      <c r="K1958" s="171">
        <f t="shared" ref="K1958:P1958" si="657">K1959</f>
        <v>0</v>
      </c>
      <c r="L1958" s="171">
        <f t="shared" si="657"/>
        <v>0</v>
      </c>
      <c r="M1958" s="171">
        <f t="shared" si="657"/>
        <v>0</v>
      </c>
      <c r="N1958" s="171">
        <f t="shared" si="657"/>
        <v>0</v>
      </c>
      <c r="O1958" s="171">
        <f t="shared" si="657"/>
        <v>0</v>
      </c>
      <c r="P1958" s="171">
        <f t="shared" si="657"/>
        <v>0</v>
      </c>
      <c r="Q1958" s="171"/>
      <c r="R1958" s="405"/>
      <c r="S1958" s="171"/>
      <c r="T1958" s="63"/>
      <c r="U1958" s="76"/>
    </row>
    <row r="1959" spans="1:21" s="45" customFormat="1">
      <c r="A1959" s="76"/>
      <c r="B1959" s="445">
        <v>2014</v>
      </c>
      <c r="C1959" s="142">
        <v>8300</v>
      </c>
      <c r="D1959" s="445">
        <v>9</v>
      </c>
      <c r="E1959" s="445">
        <v>2000</v>
      </c>
      <c r="F1959" s="445">
        <v>2100</v>
      </c>
      <c r="G1959" s="445">
        <v>217</v>
      </c>
      <c r="H1959" s="445">
        <v>1</v>
      </c>
      <c r="I1959" s="462" t="s">
        <v>809</v>
      </c>
      <c r="J1959" s="70">
        <v>0</v>
      </c>
      <c r="K1959" s="70">
        <v>0</v>
      </c>
      <c r="L1959" s="407">
        <f>J1959+K1959</f>
        <v>0</v>
      </c>
      <c r="M1959" s="70">
        <v>0</v>
      </c>
      <c r="N1959" s="70">
        <v>0</v>
      </c>
      <c r="O1959" s="407">
        <f>+M1959+N1959</f>
        <v>0</v>
      </c>
      <c r="P1959" s="407">
        <f>+L1959+O1959</f>
        <v>0</v>
      </c>
      <c r="Q1959" s="72" t="s">
        <v>54</v>
      </c>
      <c r="R1959" s="71"/>
      <c r="S1959" s="72"/>
      <c r="T1959" s="128" t="s">
        <v>229</v>
      </c>
      <c r="U1959" s="76"/>
    </row>
    <row r="1960" spans="1:21" s="45" customFormat="1" ht="40.5">
      <c r="A1960" s="76"/>
      <c r="B1960" s="100">
        <v>2014</v>
      </c>
      <c r="C1960" s="245">
        <v>8300</v>
      </c>
      <c r="D1960" s="100">
        <v>9</v>
      </c>
      <c r="E1960" s="100">
        <v>2000</v>
      </c>
      <c r="F1960" s="100">
        <v>2100</v>
      </c>
      <c r="G1960" s="100">
        <v>218</v>
      </c>
      <c r="H1960" s="100"/>
      <c r="I1960" s="233" t="s">
        <v>1015</v>
      </c>
      <c r="J1960" s="171">
        <f>J1961</f>
        <v>0</v>
      </c>
      <c r="K1960" s="171">
        <f t="shared" ref="K1960:P1960" si="658">K1961</f>
        <v>0</v>
      </c>
      <c r="L1960" s="171">
        <f t="shared" si="658"/>
        <v>0</v>
      </c>
      <c r="M1960" s="171">
        <f t="shared" si="658"/>
        <v>0</v>
      </c>
      <c r="N1960" s="171">
        <f t="shared" si="658"/>
        <v>0</v>
      </c>
      <c r="O1960" s="171">
        <f t="shared" si="658"/>
        <v>0</v>
      </c>
      <c r="P1960" s="171">
        <f t="shared" si="658"/>
        <v>0</v>
      </c>
      <c r="Q1960" s="171"/>
      <c r="R1960" s="405"/>
      <c r="S1960" s="171"/>
      <c r="T1960" s="63"/>
      <c r="U1960" s="76"/>
    </row>
    <row r="1961" spans="1:21" s="45" customFormat="1" ht="40.5">
      <c r="A1961" s="76"/>
      <c r="B1961" s="445">
        <v>2014</v>
      </c>
      <c r="C1961" s="142">
        <v>8300</v>
      </c>
      <c r="D1961" s="445">
        <v>9</v>
      </c>
      <c r="E1961" s="445">
        <v>2000</v>
      </c>
      <c r="F1961" s="445">
        <v>2100</v>
      </c>
      <c r="G1961" s="445">
        <v>218</v>
      </c>
      <c r="H1961" s="445">
        <v>1</v>
      </c>
      <c r="I1961" s="406" t="s">
        <v>1015</v>
      </c>
      <c r="J1961" s="70">
        <v>0</v>
      </c>
      <c r="K1961" s="70">
        <v>0</v>
      </c>
      <c r="L1961" s="407">
        <f>J1961+K1961</f>
        <v>0</v>
      </c>
      <c r="M1961" s="70">
        <v>0</v>
      </c>
      <c r="N1961" s="70">
        <v>0</v>
      </c>
      <c r="O1961" s="407">
        <f>+M1961+N1961</f>
        <v>0</v>
      </c>
      <c r="P1961" s="407">
        <f>+L1961+O1961</f>
        <v>0</v>
      </c>
      <c r="Q1961" s="72" t="s">
        <v>54</v>
      </c>
      <c r="R1961" s="71"/>
      <c r="S1961" s="72"/>
      <c r="T1961" s="128" t="s">
        <v>229</v>
      </c>
      <c r="U1961" s="76"/>
    </row>
    <row r="1962" spans="1:21" s="45" customFormat="1">
      <c r="A1962" s="76"/>
      <c r="B1962" s="402">
        <v>2014</v>
      </c>
      <c r="C1962" s="403">
        <v>8300</v>
      </c>
      <c r="D1962" s="402">
        <v>9</v>
      </c>
      <c r="E1962" s="402">
        <v>2000</v>
      </c>
      <c r="F1962" s="402">
        <v>2200</v>
      </c>
      <c r="G1962" s="402"/>
      <c r="H1962" s="402"/>
      <c r="I1962" s="232" t="s">
        <v>1016</v>
      </c>
      <c r="J1962" s="170">
        <f>J1963</f>
        <v>0</v>
      </c>
      <c r="K1962" s="170">
        <f t="shared" ref="K1962:P1963" si="659">K1963</f>
        <v>0</v>
      </c>
      <c r="L1962" s="170">
        <f t="shared" si="659"/>
        <v>0</v>
      </c>
      <c r="M1962" s="170">
        <f t="shared" si="659"/>
        <v>0</v>
      </c>
      <c r="N1962" s="170">
        <f t="shared" si="659"/>
        <v>0</v>
      </c>
      <c r="O1962" s="170">
        <f t="shared" si="659"/>
        <v>0</v>
      </c>
      <c r="P1962" s="170">
        <f t="shared" si="659"/>
        <v>0</v>
      </c>
      <c r="Q1962" s="170"/>
      <c r="R1962" s="404"/>
      <c r="S1962" s="170"/>
      <c r="T1962" s="57"/>
      <c r="U1962" s="76"/>
    </row>
    <row r="1963" spans="1:21" s="45" customFormat="1">
      <c r="A1963" s="76"/>
      <c r="B1963" s="100">
        <v>2014</v>
      </c>
      <c r="C1963" s="245">
        <v>8300</v>
      </c>
      <c r="D1963" s="100">
        <v>9</v>
      </c>
      <c r="E1963" s="100">
        <v>2000</v>
      </c>
      <c r="F1963" s="100">
        <v>2200</v>
      </c>
      <c r="G1963" s="100">
        <v>223</v>
      </c>
      <c r="H1963" s="100"/>
      <c r="I1963" s="233" t="s">
        <v>407</v>
      </c>
      <c r="J1963" s="171">
        <f>J1964</f>
        <v>0</v>
      </c>
      <c r="K1963" s="171">
        <f t="shared" si="659"/>
        <v>0</v>
      </c>
      <c r="L1963" s="171">
        <f t="shared" si="659"/>
        <v>0</v>
      </c>
      <c r="M1963" s="171">
        <f t="shared" si="659"/>
        <v>0</v>
      </c>
      <c r="N1963" s="171">
        <f t="shared" si="659"/>
        <v>0</v>
      </c>
      <c r="O1963" s="171">
        <f t="shared" si="659"/>
        <v>0</v>
      </c>
      <c r="P1963" s="171">
        <f t="shared" si="659"/>
        <v>0</v>
      </c>
      <c r="Q1963" s="171"/>
      <c r="R1963" s="405"/>
      <c r="S1963" s="171"/>
      <c r="T1963" s="63"/>
      <c r="U1963" s="76"/>
    </row>
    <row r="1964" spans="1:21" s="45" customFormat="1">
      <c r="A1964" s="76"/>
      <c r="B1964" s="308">
        <v>2014</v>
      </c>
      <c r="C1964" s="145">
        <v>8300</v>
      </c>
      <c r="D1964" s="308">
        <v>9</v>
      </c>
      <c r="E1964" s="308">
        <v>2000</v>
      </c>
      <c r="F1964" s="308">
        <v>2200</v>
      </c>
      <c r="G1964" s="308">
        <v>223</v>
      </c>
      <c r="H1964" s="445">
        <v>1</v>
      </c>
      <c r="I1964" s="462" t="s">
        <v>810</v>
      </c>
      <c r="J1964" s="70">
        <v>0</v>
      </c>
      <c r="K1964" s="70">
        <v>0</v>
      </c>
      <c r="L1964" s="407">
        <f>J1964+K1964</f>
        <v>0</v>
      </c>
      <c r="M1964" s="70">
        <v>0</v>
      </c>
      <c r="N1964" s="70">
        <v>0</v>
      </c>
      <c r="O1964" s="407">
        <f>+M1964+N1964</f>
        <v>0</v>
      </c>
      <c r="P1964" s="407">
        <f>+L1964+O1964</f>
        <v>0</v>
      </c>
      <c r="Q1964" s="407" t="s">
        <v>54</v>
      </c>
      <c r="R1964" s="464"/>
      <c r="S1964" s="407"/>
      <c r="T1964" s="128" t="s">
        <v>229</v>
      </c>
      <c r="U1964" s="76"/>
    </row>
    <row r="1965" spans="1:21" s="77" customFormat="1">
      <c r="A1965" s="76"/>
      <c r="B1965" s="402">
        <v>2014</v>
      </c>
      <c r="C1965" s="403">
        <v>8300</v>
      </c>
      <c r="D1965" s="402">
        <v>9</v>
      </c>
      <c r="E1965" s="402">
        <v>2000</v>
      </c>
      <c r="F1965" s="402">
        <v>2400</v>
      </c>
      <c r="G1965" s="402"/>
      <c r="H1965" s="402"/>
      <c r="I1965" s="232" t="s">
        <v>750</v>
      </c>
      <c r="J1965" s="170">
        <f>J1966+J1968</f>
        <v>0</v>
      </c>
      <c r="K1965" s="170">
        <f t="shared" ref="K1965:P1965" si="660">K1966+K1968</f>
        <v>0</v>
      </c>
      <c r="L1965" s="170">
        <f t="shared" si="660"/>
        <v>0</v>
      </c>
      <c r="M1965" s="170">
        <f t="shared" si="660"/>
        <v>0</v>
      </c>
      <c r="N1965" s="170">
        <f t="shared" si="660"/>
        <v>0</v>
      </c>
      <c r="O1965" s="170">
        <f t="shared" si="660"/>
        <v>0</v>
      </c>
      <c r="P1965" s="170">
        <f t="shared" si="660"/>
        <v>0</v>
      </c>
      <c r="Q1965" s="170"/>
      <c r="R1965" s="404"/>
      <c r="S1965" s="170"/>
      <c r="T1965" s="57"/>
      <c r="U1965" s="76"/>
    </row>
    <row r="1966" spans="1:21" s="79" customFormat="1">
      <c r="A1966" s="76"/>
      <c r="B1966" s="100">
        <v>2014</v>
      </c>
      <c r="C1966" s="245">
        <v>8300</v>
      </c>
      <c r="D1966" s="100">
        <v>9</v>
      </c>
      <c r="E1966" s="100">
        <v>2000</v>
      </c>
      <c r="F1966" s="100">
        <v>2400</v>
      </c>
      <c r="G1966" s="100">
        <v>246</v>
      </c>
      <c r="H1966" s="100"/>
      <c r="I1966" s="233" t="s">
        <v>70</v>
      </c>
      <c r="J1966" s="171">
        <f>J1967</f>
        <v>0</v>
      </c>
      <c r="K1966" s="171">
        <f t="shared" ref="K1966:P1966" si="661">K1967</f>
        <v>0</v>
      </c>
      <c r="L1966" s="171">
        <f t="shared" si="661"/>
        <v>0</v>
      </c>
      <c r="M1966" s="171">
        <f t="shared" si="661"/>
        <v>0</v>
      </c>
      <c r="N1966" s="171">
        <f t="shared" si="661"/>
        <v>0</v>
      </c>
      <c r="O1966" s="171">
        <f t="shared" si="661"/>
        <v>0</v>
      </c>
      <c r="P1966" s="171">
        <f t="shared" si="661"/>
        <v>0</v>
      </c>
      <c r="Q1966" s="171"/>
      <c r="R1966" s="405"/>
      <c r="S1966" s="171"/>
      <c r="T1966" s="63"/>
      <c r="U1966" s="76"/>
    </row>
    <row r="1967" spans="1:21" s="109" customFormat="1">
      <c r="B1967" s="308">
        <v>2014</v>
      </c>
      <c r="C1967" s="145">
        <v>8300</v>
      </c>
      <c r="D1967" s="308">
        <v>9</v>
      </c>
      <c r="E1967" s="308">
        <v>2000</v>
      </c>
      <c r="F1967" s="308">
        <v>2400</v>
      </c>
      <c r="G1967" s="308">
        <v>246</v>
      </c>
      <c r="H1967" s="445">
        <v>1</v>
      </c>
      <c r="I1967" s="462" t="s">
        <v>70</v>
      </c>
      <c r="J1967" s="70">
        <v>0</v>
      </c>
      <c r="K1967" s="70">
        <v>0</v>
      </c>
      <c r="L1967" s="407">
        <f>J1967+K1967</f>
        <v>0</v>
      </c>
      <c r="M1967" s="70">
        <v>0</v>
      </c>
      <c r="N1967" s="70">
        <v>0</v>
      </c>
      <c r="O1967" s="407">
        <f>+M1967+N1967</f>
        <v>0</v>
      </c>
      <c r="P1967" s="407">
        <f>+L1967+O1967</f>
        <v>0</v>
      </c>
      <c r="Q1967" s="72" t="s">
        <v>54</v>
      </c>
      <c r="R1967" s="464"/>
      <c r="S1967" s="407"/>
      <c r="T1967" s="128" t="s">
        <v>229</v>
      </c>
    </row>
    <row r="1968" spans="1:21" s="109" customFormat="1">
      <c r="B1968" s="100">
        <v>2014</v>
      </c>
      <c r="C1968" s="245">
        <v>8300</v>
      </c>
      <c r="D1968" s="100">
        <v>9</v>
      </c>
      <c r="E1968" s="100">
        <v>2000</v>
      </c>
      <c r="F1968" s="100">
        <v>2400</v>
      </c>
      <c r="G1968" s="100">
        <v>248</v>
      </c>
      <c r="H1968" s="100"/>
      <c r="I1968" s="233" t="s">
        <v>1017</v>
      </c>
      <c r="J1968" s="171">
        <f>J1969</f>
        <v>0</v>
      </c>
      <c r="K1968" s="171">
        <f t="shared" ref="K1968:P1968" si="662">K1969</f>
        <v>0</v>
      </c>
      <c r="L1968" s="171">
        <f t="shared" si="662"/>
        <v>0</v>
      </c>
      <c r="M1968" s="171">
        <f t="shared" si="662"/>
        <v>0</v>
      </c>
      <c r="N1968" s="171">
        <f t="shared" si="662"/>
        <v>0</v>
      </c>
      <c r="O1968" s="171">
        <f t="shared" si="662"/>
        <v>0</v>
      </c>
      <c r="P1968" s="171">
        <f t="shared" si="662"/>
        <v>0</v>
      </c>
      <c r="Q1968" s="171"/>
      <c r="R1968" s="405"/>
      <c r="S1968" s="171"/>
      <c r="T1968" s="63"/>
    </row>
    <row r="1969" spans="1:21" s="109" customFormat="1">
      <c r="B1969" s="308">
        <v>2014</v>
      </c>
      <c r="C1969" s="145">
        <v>8300</v>
      </c>
      <c r="D1969" s="308">
        <v>9</v>
      </c>
      <c r="E1969" s="308">
        <v>2000</v>
      </c>
      <c r="F1969" s="308">
        <v>2400</v>
      </c>
      <c r="G1969" s="308">
        <v>248</v>
      </c>
      <c r="H1969" s="445">
        <v>1</v>
      </c>
      <c r="I1969" s="502" t="s">
        <v>811</v>
      </c>
      <c r="J1969" s="70">
        <v>0</v>
      </c>
      <c r="K1969" s="70">
        <v>0</v>
      </c>
      <c r="L1969" s="407">
        <f>J1969+K1969</f>
        <v>0</v>
      </c>
      <c r="M1969" s="70">
        <v>0</v>
      </c>
      <c r="N1969" s="70">
        <v>0</v>
      </c>
      <c r="O1969" s="407">
        <f>+M1969+N1969</f>
        <v>0</v>
      </c>
      <c r="P1969" s="407">
        <f>+L1969+O1969</f>
        <v>0</v>
      </c>
      <c r="Q1969" s="72" t="s">
        <v>54</v>
      </c>
      <c r="R1969" s="71"/>
      <c r="S1969" s="72"/>
      <c r="T1969" s="128" t="s">
        <v>229</v>
      </c>
    </row>
    <row r="1970" spans="1:21" s="77" customFormat="1">
      <c r="A1970" s="76"/>
      <c r="B1970" s="402">
        <v>2014</v>
      </c>
      <c r="C1970" s="403">
        <v>8300</v>
      </c>
      <c r="D1970" s="402">
        <v>9</v>
      </c>
      <c r="E1970" s="402">
        <v>2000</v>
      </c>
      <c r="F1970" s="402">
        <v>2500</v>
      </c>
      <c r="G1970" s="402"/>
      <c r="H1970" s="402"/>
      <c r="I1970" s="232" t="s">
        <v>230</v>
      </c>
      <c r="J1970" s="170">
        <f>J1971+J1973+J1975+J1977+J1979</f>
        <v>0</v>
      </c>
      <c r="K1970" s="170">
        <f t="shared" ref="K1970:P1970" si="663">K1971+K1973+K1975+K1977+K1979</f>
        <v>0</v>
      </c>
      <c r="L1970" s="170">
        <f t="shared" si="663"/>
        <v>0</v>
      </c>
      <c r="M1970" s="170">
        <f t="shared" si="663"/>
        <v>0</v>
      </c>
      <c r="N1970" s="170">
        <f t="shared" si="663"/>
        <v>0</v>
      </c>
      <c r="O1970" s="170">
        <f t="shared" si="663"/>
        <v>0</v>
      </c>
      <c r="P1970" s="170">
        <f t="shared" si="663"/>
        <v>0</v>
      </c>
      <c r="Q1970" s="170"/>
      <c r="R1970" s="404"/>
      <c r="S1970" s="170"/>
      <c r="T1970" s="57"/>
      <c r="U1970" s="76"/>
    </row>
    <row r="1971" spans="1:21" s="77" customFormat="1">
      <c r="A1971" s="76"/>
      <c r="B1971" s="100">
        <v>2014</v>
      </c>
      <c r="C1971" s="245">
        <v>8300</v>
      </c>
      <c r="D1971" s="100">
        <v>9</v>
      </c>
      <c r="E1971" s="100">
        <v>2000</v>
      </c>
      <c r="F1971" s="100">
        <v>2500</v>
      </c>
      <c r="G1971" s="100">
        <v>251</v>
      </c>
      <c r="H1971" s="100"/>
      <c r="I1971" s="233" t="s">
        <v>231</v>
      </c>
      <c r="J1971" s="171">
        <f>J1972</f>
        <v>0</v>
      </c>
      <c r="K1971" s="171">
        <f t="shared" ref="K1971:P1971" si="664">K1972</f>
        <v>0</v>
      </c>
      <c r="L1971" s="171">
        <f t="shared" si="664"/>
        <v>0</v>
      </c>
      <c r="M1971" s="171">
        <f t="shared" si="664"/>
        <v>0</v>
      </c>
      <c r="N1971" s="171">
        <f t="shared" si="664"/>
        <v>0</v>
      </c>
      <c r="O1971" s="171">
        <f t="shared" si="664"/>
        <v>0</v>
      </c>
      <c r="P1971" s="171">
        <f t="shared" si="664"/>
        <v>0</v>
      </c>
      <c r="Q1971" s="171"/>
      <c r="R1971" s="405"/>
      <c r="S1971" s="171"/>
      <c r="T1971" s="63"/>
      <c r="U1971" s="76"/>
    </row>
    <row r="1972" spans="1:21" s="77" customFormat="1" ht="60.75">
      <c r="A1972" s="76"/>
      <c r="B1972" s="445">
        <v>2014</v>
      </c>
      <c r="C1972" s="142">
        <v>8300</v>
      </c>
      <c r="D1972" s="445">
        <v>9</v>
      </c>
      <c r="E1972" s="445">
        <v>2000</v>
      </c>
      <c r="F1972" s="445">
        <v>2500</v>
      </c>
      <c r="G1972" s="445">
        <v>251</v>
      </c>
      <c r="H1972" s="445">
        <v>1</v>
      </c>
      <c r="I1972" s="406" t="s">
        <v>231</v>
      </c>
      <c r="J1972" s="70">
        <v>0</v>
      </c>
      <c r="K1972" s="70">
        <v>0</v>
      </c>
      <c r="L1972" s="407">
        <f>J1972+K1972</f>
        <v>0</v>
      </c>
      <c r="M1972" s="70">
        <v>0</v>
      </c>
      <c r="N1972" s="70">
        <v>0</v>
      </c>
      <c r="O1972" s="407">
        <f>+M1972+N1972</f>
        <v>0</v>
      </c>
      <c r="P1972" s="407">
        <f>+L1972+O1972</f>
        <v>0</v>
      </c>
      <c r="Q1972" s="422" t="s">
        <v>790</v>
      </c>
      <c r="R1972" s="71"/>
      <c r="S1972" s="72"/>
      <c r="T1972" s="128" t="s">
        <v>229</v>
      </c>
      <c r="U1972" s="76"/>
    </row>
    <row r="1973" spans="1:21" s="45" customFormat="1">
      <c r="A1973" s="76"/>
      <c r="B1973" s="100">
        <v>2014</v>
      </c>
      <c r="C1973" s="245">
        <v>8300</v>
      </c>
      <c r="D1973" s="100">
        <v>9</v>
      </c>
      <c r="E1973" s="100">
        <v>2000</v>
      </c>
      <c r="F1973" s="100">
        <v>2500</v>
      </c>
      <c r="G1973" s="100">
        <v>253</v>
      </c>
      <c r="H1973" s="100"/>
      <c r="I1973" s="233" t="s">
        <v>409</v>
      </c>
      <c r="J1973" s="171">
        <f>J1974</f>
        <v>0</v>
      </c>
      <c r="K1973" s="171">
        <f t="shared" ref="K1973:P1973" si="665">K1974</f>
        <v>0</v>
      </c>
      <c r="L1973" s="171">
        <f t="shared" si="665"/>
        <v>0</v>
      </c>
      <c r="M1973" s="171">
        <f t="shared" si="665"/>
        <v>0</v>
      </c>
      <c r="N1973" s="171">
        <f t="shared" si="665"/>
        <v>0</v>
      </c>
      <c r="O1973" s="171">
        <f t="shared" si="665"/>
        <v>0</v>
      </c>
      <c r="P1973" s="171">
        <f t="shared" si="665"/>
        <v>0</v>
      </c>
      <c r="Q1973" s="171"/>
      <c r="R1973" s="405"/>
      <c r="S1973" s="171"/>
      <c r="T1973" s="63"/>
      <c r="U1973" s="76"/>
    </row>
    <row r="1974" spans="1:21" s="45" customFormat="1">
      <c r="A1974" s="76"/>
      <c r="B1974" s="445">
        <v>2014</v>
      </c>
      <c r="C1974" s="142">
        <v>8300</v>
      </c>
      <c r="D1974" s="445">
        <v>9</v>
      </c>
      <c r="E1974" s="445">
        <v>2000</v>
      </c>
      <c r="F1974" s="445">
        <v>2500</v>
      </c>
      <c r="G1974" s="445">
        <v>253</v>
      </c>
      <c r="H1974" s="445">
        <v>1</v>
      </c>
      <c r="I1974" s="406" t="s">
        <v>1018</v>
      </c>
      <c r="J1974" s="70">
        <v>0</v>
      </c>
      <c r="K1974" s="70">
        <v>0</v>
      </c>
      <c r="L1974" s="407">
        <f>J1974+K1974</f>
        <v>0</v>
      </c>
      <c r="M1974" s="70">
        <v>0</v>
      </c>
      <c r="N1974" s="70">
        <v>0</v>
      </c>
      <c r="O1974" s="407">
        <f>+M1974+N1974</f>
        <v>0</v>
      </c>
      <c r="P1974" s="407">
        <f>+L1974+O1974</f>
        <v>0</v>
      </c>
      <c r="Q1974" s="72" t="s">
        <v>54</v>
      </c>
      <c r="R1974" s="71"/>
      <c r="S1974" s="72"/>
      <c r="T1974" s="128" t="s">
        <v>229</v>
      </c>
      <c r="U1974" s="76"/>
    </row>
    <row r="1975" spans="1:21" s="79" customFormat="1">
      <c r="A1975" s="76"/>
      <c r="B1975" s="100">
        <v>2014</v>
      </c>
      <c r="C1975" s="245">
        <v>8300</v>
      </c>
      <c r="D1975" s="100">
        <v>9</v>
      </c>
      <c r="E1975" s="100">
        <v>2000</v>
      </c>
      <c r="F1975" s="100">
        <v>2500</v>
      </c>
      <c r="G1975" s="100">
        <v>254</v>
      </c>
      <c r="H1975" s="100"/>
      <c r="I1975" s="233" t="s">
        <v>233</v>
      </c>
      <c r="J1975" s="171">
        <f>J1976</f>
        <v>0</v>
      </c>
      <c r="K1975" s="171">
        <f t="shared" ref="K1975:P1975" si="666">K1976</f>
        <v>0</v>
      </c>
      <c r="L1975" s="171">
        <f t="shared" si="666"/>
        <v>0</v>
      </c>
      <c r="M1975" s="171">
        <f t="shared" si="666"/>
        <v>0</v>
      </c>
      <c r="N1975" s="171">
        <f t="shared" si="666"/>
        <v>0</v>
      </c>
      <c r="O1975" s="171">
        <f t="shared" si="666"/>
        <v>0</v>
      </c>
      <c r="P1975" s="171">
        <f t="shared" si="666"/>
        <v>0</v>
      </c>
      <c r="Q1975" s="171"/>
      <c r="R1975" s="405"/>
      <c r="S1975" s="171"/>
      <c r="T1975" s="63"/>
      <c r="U1975" s="76"/>
    </row>
    <row r="1976" spans="1:21" s="45" customFormat="1">
      <c r="A1976" s="76"/>
      <c r="B1976" s="445">
        <v>2014</v>
      </c>
      <c r="C1976" s="142">
        <v>8300</v>
      </c>
      <c r="D1976" s="445">
        <v>9</v>
      </c>
      <c r="E1976" s="445">
        <v>2000</v>
      </c>
      <c r="F1976" s="445">
        <v>2500</v>
      </c>
      <c r="G1976" s="445">
        <v>254</v>
      </c>
      <c r="H1976" s="445">
        <v>1</v>
      </c>
      <c r="I1976" s="406" t="s">
        <v>233</v>
      </c>
      <c r="J1976" s="70">
        <v>0</v>
      </c>
      <c r="K1976" s="70">
        <v>0</v>
      </c>
      <c r="L1976" s="407">
        <f>J1976+K1976</f>
        <v>0</v>
      </c>
      <c r="M1976" s="70">
        <v>0</v>
      </c>
      <c r="N1976" s="70">
        <v>0</v>
      </c>
      <c r="O1976" s="407">
        <f>+M1976+N1976</f>
        <v>0</v>
      </c>
      <c r="P1976" s="407">
        <f>+L1976+O1976</f>
        <v>0</v>
      </c>
      <c r="Q1976" s="72" t="s">
        <v>54</v>
      </c>
      <c r="R1976" s="71"/>
      <c r="S1976" s="72"/>
      <c r="T1976" s="128" t="s">
        <v>229</v>
      </c>
      <c r="U1976" s="76"/>
    </row>
    <row r="1977" spans="1:21" s="79" customFormat="1">
      <c r="A1977" s="76"/>
      <c r="B1977" s="100">
        <v>2014</v>
      </c>
      <c r="C1977" s="245">
        <v>8300</v>
      </c>
      <c r="D1977" s="100">
        <v>9</v>
      </c>
      <c r="E1977" s="100">
        <v>2000</v>
      </c>
      <c r="F1977" s="100">
        <v>2500</v>
      </c>
      <c r="G1977" s="100">
        <v>255</v>
      </c>
      <c r="H1977" s="100"/>
      <c r="I1977" s="233" t="s">
        <v>234</v>
      </c>
      <c r="J1977" s="171">
        <f>J1978</f>
        <v>0</v>
      </c>
      <c r="K1977" s="171">
        <f t="shared" ref="K1977:P1977" si="667">K1978</f>
        <v>0</v>
      </c>
      <c r="L1977" s="171">
        <f t="shared" si="667"/>
        <v>0</v>
      </c>
      <c r="M1977" s="171">
        <f t="shared" si="667"/>
        <v>0</v>
      </c>
      <c r="N1977" s="171">
        <f t="shared" si="667"/>
        <v>0</v>
      </c>
      <c r="O1977" s="171">
        <f t="shared" si="667"/>
        <v>0</v>
      </c>
      <c r="P1977" s="171">
        <f t="shared" si="667"/>
        <v>0</v>
      </c>
      <c r="Q1977" s="171"/>
      <c r="R1977" s="405"/>
      <c r="S1977" s="171"/>
      <c r="T1977" s="63"/>
      <c r="U1977" s="76"/>
    </row>
    <row r="1978" spans="1:21" s="45" customFormat="1">
      <c r="A1978" s="76"/>
      <c r="B1978" s="445">
        <v>2014</v>
      </c>
      <c r="C1978" s="142">
        <v>8300</v>
      </c>
      <c r="D1978" s="445">
        <v>9</v>
      </c>
      <c r="E1978" s="445">
        <v>2000</v>
      </c>
      <c r="F1978" s="445">
        <v>2500</v>
      </c>
      <c r="G1978" s="445">
        <v>255</v>
      </c>
      <c r="H1978" s="445">
        <v>1</v>
      </c>
      <c r="I1978" s="406" t="s">
        <v>234</v>
      </c>
      <c r="J1978" s="70">
        <v>0</v>
      </c>
      <c r="K1978" s="70">
        <v>0</v>
      </c>
      <c r="L1978" s="407">
        <f>J1978+K1978</f>
        <v>0</v>
      </c>
      <c r="M1978" s="70">
        <v>0</v>
      </c>
      <c r="N1978" s="70">
        <v>0</v>
      </c>
      <c r="O1978" s="407">
        <f>+M1978+N1978</f>
        <v>0</v>
      </c>
      <c r="P1978" s="407">
        <f>+L1978+O1978</f>
        <v>0</v>
      </c>
      <c r="Q1978" s="422" t="s">
        <v>54</v>
      </c>
      <c r="R1978" s="71"/>
      <c r="S1978" s="72"/>
      <c r="T1978" s="128" t="s">
        <v>229</v>
      </c>
      <c r="U1978" s="76"/>
    </row>
    <row r="1979" spans="1:21" s="45" customFormat="1">
      <c r="A1979" s="76"/>
      <c r="B1979" s="100">
        <v>2014</v>
      </c>
      <c r="C1979" s="245">
        <v>8300</v>
      </c>
      <c r="D1979" s="100">
        <v>9</v>
      </c>
      <c r="E1979" s="100">
        <v>2000</v>
      </c>
      <c r="F1979" s="100">
        <v>2500</v>
      </c>
      <c r="G1979" s="100">
        <v>259</v>
      </c>
      <c r="H1979" s="100"/>
      <c r="I1979" s="233" t="s">
        <v>235</v>
      </c>
      <c r="J1979" s="171">
        <f>J1980</f>
        <v>0</v>
      </c>
      <c r="K1979" s="171">
        <f t="shared" ref="K1979:P1979" si="668">K1980</f>
        <v>0</v>
      </c>
      <c r="L1979" s="171">
        <f t="shared" si="668"/>
        <v>0</v>
      </c>
      <c r="M1979" s="171">
        <f t="shared" si="668"/>
        <v>0</v>
      </c>
      <c r="N1979" s="171">
        <f t="shared" si="668"/>
        <v>0</v>
      </c>
      <c r="O1979" s="171">
        <f t="shared" si="668"/>
        <v>0</v>
      </c>
      <c r="P1979" s="171">
        <f t="shared" si="668"/>
        <v>0</v>
      </c>
      <c r="Q1979" s="171"/>
      <c r="R1979" s="405"/>
      <c r="S1979" s="171"/>
      <c r="T1979" s="63"/>
      <c r="U1979" s="76"/>
    </row>
    <row r="1980" spans="1:21" s="45" customFormat="1" ht="60.75">
      <c r="A1980" s="76"/>
      <c r="B1980" s="445">
        <v>2014</v>
      </c>
      <c r="C1980" s="142">
        <v>8300</v>
      </c>
      <c r="D1980" s="445">
        <v>9</v>
      </c>
      <c r="E1980" s="445">
        <v>2000</v>
      </c>
      <c r="F1980" s="445">
        <v>2500</v>
      </c>
      <c r="G1980" s="445">
        <v>259</v>
      </c>
      <c r="H1980" s="445">
        <v>1</v>
      </c>
      <c r="I1980" s="406" t="s">
        <v>235</v>
      </c>
      <c r="J1980" s="70">
        <v>0</v>
      </c>
      <c r="K1980" s="70">
        <v>0</v>
      </c>
      <c r="L1980" s="407">
        <f>J1980+K1980</f>
        <v>0</v>
      </c>
      <c r="M1980" s="70">
        <v>0</v>
      </c>
      <c r="N1980" s="70">
        <v>0</v>
      </c>
      <c r="O1980" s="407">
        <f>+M1980+N1980</f>
        <v>0</v>
      </c>
      <c r="P1980" s="407">
        <f>+L1980+O1980</f>
        <v>0</v>
      </c>
      <c r="Q1980" s="422" t="s">
        <v>790</v>
      </c>
      <c r="R1980" s="71"/>
      <c r="S1980" s="72"/>
      <c r="T1980" s="128" t="s">
        <v>229</v>
      </c>
      <c r="U1980" s="76"/>
    </row>
    <row r="1981" spans="1:21" s="77" customFormat="1" ht="40.5">
      <c r="A1981" s="76"/>
      <c r="B1981" s="402">
        <v>2014</v>
      </c>
      <c r="C1981" s="403">
        <v>8300</v>
      </c>
      <c r="D1981" s="402">
        <v>9</v>
      </c>
      <c r="E1981" s="402">
        <v>2000</v>
      </c>
      <c r="F1981" s="402">
        <v>2700</v>
      </c>
      <c r="G1981" s="402"/>
      <c r="H1981" s="402"/>
      <c r="I1981" s="232" t="s">
        <v>75</v>
      </c>
      <c r="J1981" s="170">
        <f t="shared" ref="J1981:P1981" si="669">J1982+J1984+J1989+J1991</f>
        <v>0</v>
      </c>
      <c r="K1981" s="170">
        <f t="shared" si="669"/>
        <v>0</v>
      </c>
      <c r="L1981" s="170">
        <f t="shared" si="669"/>
        <v>0</v>
      </c>
      <c r="M1981" s="170">
        <f t="shared" si="669"/>
        <v>0</v>
      </c>
      <c r="N1981" s="170">
        <f t="shared" si="669"/>
        <v>0</v>
      </c>
      <c r="O1981" s="170">
        <f t="shared" si="669"/>
        <v>0</v>
      </c>
      <c r="P1981" s="170">
        <f t="shared" si="669"/>
        <v>0</v>
      </c>
      <c r="Q1981" s="170"/>
      <c r="R1981" s="404"/>
      <c r="S1981" s="170"/>
      <c r="T1981" s="57"/>
      <c r="U1981" s="76"/>
    </row>
    <row r="1982" spans="1:21" s="79" customFormat="1">
      <c r="A1982" s="76"/>
      <c r="B1982" s="100">
        <v>2014</v>
      </c>
      <c r="C1982" s="245">
        <v>8300</v>
      </c>
      <c r="D1982" s="100">
        <v>9</v>
      </c>
      <c r="E1982" s="100">
        <v>2000</v>
      </c>
      <c r="F1982" s="100">
        <v>2700</v>
      </c>
      <c r="G1982" s="100">
        <v>271</v>
      </c>
      <c r="H1982" s="100"/>
      <c r="I1982" s="233" t="s">
        <v>76</v>
      </c>
      <c r="J1982" s="171">
        <f>J1983</f>
        <v>0</v>
      </c>
      <c r="K1982" s="171">
        <f t="shared" ref="K1982:P1982" si="670">K1983</f>
        <v>0</v>
      </c>
      <c r="L1982" s="171">
        <f t="shared" si="670"/>
        <v>0</v>
      </c>
      <c r="M1982" s="171">
        <f t="shared" si="670"/>
        <v>0</v>
      </c>
      <c r="N1982" s="171">
        <f t="shared" si="670"/>
        <v>0</v>
      </c>
      <c r="O1982" s="171">
        <f t="shared" si="670"/>
        <v>0</v>
      </c>
      <c r="P1982" s="171">
        <f t="shared" si="670"/>
        <v>0</v>
      </c>
      <c r="Q1982" s="171"/>
      <c r="R1982" s="405"/>
      <c r="S1982" s="171"/>
      <c r="T1982" s="63"/>
      <c r="U1982" s="76"/>
    </row>
    <row r="1983" spans="1:21" s="45" customFormat="1" ht="40.5">
      <c r="A1983" s="76"/>
      <c r="B1983" s="445">
        <v>2014</v>
      </c>
      <c r="C1983" s="142">
        <v>8300</v>
      </c>
      <c r="D1983" s="445">
        <v>9</v>
      </c>
      <c r="E1983" s="445">
        <v>2000</v>
      </c>
      <c r="F1983" s="445">
        <v>2700</v>
      </c>
      <c r="G1983" s="445">
        <v>271</v>
      </c>
      <c r="H1983" s="445">
        <v>1</v>
      </c>
      <c r="I1983" s="406" t="s">
        <v>76</v>
      </c>
      <c r="J1983" s="70">
        <v>0</v>
      </c>
      <c r="K1983" s="70">
        <v>0</v>
      </c>
      <c r="L1983" s="407">
        <f>J1983+K1983</f>
        <v>0</v>
      </c>
      <c r="M1983" s="70">
        <v>0</v>
      </c>
      <c r="N1983" s="70">
        <v>0</v>
      </c>
      <c r="O1983" s="407">
        <f>+M1983+N1983</f>
        <v>0</v>
      </c>
      <c r="P1983" s="407">
        <f>+L1983+O1983</f>
        <v>0</v>
      </c>
      <c r="Q1983" s="480" t="s">
        <v>77</v>
      </c>
      <c r="R1983" s="71"/>
      <c r="S1983" s="72"/>
      <c r="T1983" s="128" t="s">
        <v>229</v>
      </c>
      <c r="U1983" s="76"/>
    </row>
    <row r="1984" spans="1:21" s="79" customFormat="1">
      <c r="A1984" s="76"/>
      <c r="B1984" s="100">
        <v>2014</v>
      </c>
      <c r="C1984" s="245">
        <v>8300</v>
      </c>
      <c r="D1984" s="100">
        <v>9</v>
      </c>
      <c r="E1984" s="100">
        <v>2000</v>
      </c>
      <c r="F1984" s="100">
        <v>2700</v>
      </c>
      <c r="G1984" s="100">
        <v>272</v>
      </c>
      <c r="H1984" s="100"/>
      <c r="I1984" s="233" t="s">
        <v>78</v>
      </c>
      <c r="J1984" s="171">
        <f>SUM(J1985:J1988)</f>
        <v>0</v>
      </c>
      <c r="K1984" s="171">
        <f t="shared" ref="K1984:P1984" si="671">SUM(K1985:K1988)</f>
        <v>0</v>
      </c>
      <c r="L1984" s="171">
        <f t="shared" si="671"/>
        <v>0</v>
      </c>
      <c r="M1984" s="171">
        <f t="shared" si="671"/>
        <v>0</v>
      </c>
      <c r="N1984" s="171">
        <f t="shared" si="671"/>
        <v>0</v>
      </c>
      <c r="O1984" s="171">
        <f t="shared" si="671"/>
        <v>0</v>
      </c>
      <c r="P1984" s="171">
        <f t="shared" si="671"/>
        <v>0</v>
      </c>
      <c r="Q1984" s="171"/>
      <c r="R1984" s="405"/>
      <c r="S1984" s="171"/>
      <c r="T1984" s="63"/>
      <c r="U1984" s="76"/>
    </row>
    <row r="1985" spans="1:21" s="45" customFormat="1">
      <c r="A1985" s="76"/>
      <c r="B1985" s="445">
        <v>2014</v>
      </c>
      <c r="C1985" s="142">
        <v>8300</v>
      </c>
      <c r="D1985" s="445">
        <v>9</v>
      </c>
      <c r="E1985" s="445">
        <v>2000</v>
      </c>
      <c r="F1985" s="445">
        <v>2700</v>
      </c>
      <c r="G1985" s="445">
        <v>272</v>
      </c>
      <c r="H1985" s="445">
        <v>1</v>
      </c>
      <c r="I1985" s="406" t="s">
        <v>421</v>
      </c>
      <c r="J1985" s="70">
        <v>0</v>
      </c>
      <c r="K1985" s="70">
        <v>0</v>
      </c>
      <c r="L1985" s="407">
        <f>J1985+K1985</f>
        <v>0</v>
      </c>
      <c r="M1985" s="70">
        <v>0</v>
      </c>
      <c r="N1985" s="70">
        <v>0</v>
      </c>
      <c r="O1985" s="407">
        <f>+M1985+N1985</f>
        <v>0</v>
      </c>
      <c r="P1985" s="407">
        <f>+L1985+O1985</f>
        <v>0</v>
      </c>
      <c r="Q1985" s="72" t="s">
        <v>54</v>
      </c>
      <c r="R1985" s="71"/>
      <c r="S1985" s="72"/>
      <c r="T1985" s="128" t="s">
        <v>229</v>
      </c>
      <c r="U1985" s="76"/>
    </row>
    <row r="1986" spans="1:21" s="45" customFormat="1">
      <c r="A1986" s="76"/>
      <c r="B1986" s="445">
        <v>2014</v>
      </c>
      <c r="C1986" s="142">
        <v>8300</v>
      </c>
      <c r="D1986" s="445">
        <v>9</v>
      </c>
      <c r="E1986" s="445">
        <v>2000</v>
      </c>
      <c r="F1986" s="445">
        <v>2700</v>
      </c>
      <c r="G1986" s="445">
        <v>272</v>
      </c>
      <c r="H1986" s="445">
        <v>2</v>
      </c>
      <c r="I1986" s="406" t="s">
        <v>1019</v>
      </c>
      <c r="J1986" s="70">
        <v>0</v>
      </c>
      <c r="K1986" s="70">
        <v>0</v>
      </c>
      <c r="L1986" s="407">
        <f>J1986+K1986</f>
        <v>0</v>
      </c>
      <c r="M1986" s="70">
        <v>0</v>
      </c>
      <c r="N1986" s="70">
        <v>0</v>
      </c>
      <c r="O1986" s="407">
        <f>+M1986+N1986</f>
        <v>0</v>
      </c>
      <c r="P1986" s="407">
        <f>+L1986+O1986</f>
        <v>0</v>
      </c>
      <c r="Q1986" s="72" t="s">
        <v>54</v>
      </c>
      <c r="R1986" s="71"/>
      <c r="S1986" s="72"/>
      <c r="T1986" s="128" t="s">
        <v>229</v>
      </c>
      <c r="U1986" s="76"/>
    </row>
    <row r="1987" spans="1:21" s="45" customFormat="1">
      <c r="A1987" s="76"/>
      <c r="B1987" s="308">
        <v>2014</v>
      </c>
      <c r="C1987" s="145">
        <v>8300</v>
      </c>
      <c r="D1987" s="308">
        <v>9</v>
      </c>
      <c r="E1987" s="308">
        <v>2000</v>
      </c>
      <c r="F1987" s="308">
        <v>2700</v>
      </c>
      <c r="G1987" s="308">
        <v>272</v>
      </c>
      <c r="H1987" s="308">
        <v>3</v>
      </c>
      <c r="I1987" s="406" t="s">
        <v>1020</v>
      </c>
      <c r="J1987" s="70">
        <v>0</v>
      </c>
      <c r="K1987" s="70">
        <v>0</v>
      </c>
      <c r="L1987" s="407">
        <f>J1987+K1987</f>
        <v>0</v>
      </c>
      <c r="M1987" s="70">
        <v>0</v>
      </c>
      <c r="N1987" s="70">
        <v>0</v>
      </c>
      <c r="O1987" s="407">
        <f>+M1987+N1987</f>
        <v>0</v>
      </c>
      <c r="P1987" s="407">
        <f>+L1987+O1987</f>
        <v>0</v>
      </c>
      <c r="Q1987" s="418" t="s">
        <v>54</v>
      </c>
      <c r="R1987" s="414"/>
      <c r="S1987" s="540"/>
      <c r="T1987" s="128" t="s">
        <v>229</v>
      </c>
      <c r="U1987" s="76"/>
    </row>
    <row r="1988" spans="1:21" s="110" customFormat="1">
      <c r="A1988" s="109"/>
      <c r="B1988" s="308">
        <v>2014</v>
      </c>
      <c r="C1988" s="145">
        <v>8300</v>
      </c>
      <c r="D1988" s="308">
        <v>9</v>
      </c>
      <c r="E1988" s="308">
        <v>2000</v>
      </c>
      <c r="F1988" s="308">
        <v>2700</v>
      </c>
      <c r="G1988" s="308">
        <v>272</v>
      </c>
      <c r="H1988" s="308">
        <v>4</v>
      </c>
      <c r="I1988" s="406" t="s">
        <v>1021</v>
      </c>
      <c r="J1988" s="70">
        <v>0</v>
      </c>
      <c r="K1988" s="70">
        <v>0</v>
      </c>
      <c r="L1988" s="407">
        <f>J1988+K1988</f>
        <v>0</v>
      </c>
      <c r="M1988" s="70">
        <v>0</v>
      </c>
      <c r="N1988" s="70">
        <v>0</v>
      </c>
      <c r="O1988" s="407">
        <f>+M1988+N1988</f>
        <v>0</v>
      </c>
      <c r="P1988" s="407">
        <f>+L1988+O1988</f>
        <v>0</v>
      </c>
      <c r="Q1988" s="418" t="s">
        <v>54</v>
      </c>
      <c r="R1988" s="414"/>
      <c r="S1988" s="72"/>
      <c r="T1988" s="128"/>
      <c r="U1988" s="122"/>
    </row>
    <row r="1989" spans="1:21" s="79" customFormat="1">
      <c r="A1989" s="76"/>
      <c r="B1989" s="100">
        <v>2014</v>
      </c>
      <c r="C1989" s="245">
        <v>8300</v>
      </c>
      <c r="D1989" s="100">
        <v>9</v>
      </c>
      <c r="E1989" s="100">
        <v>2000</v>
      </c>
      <c r="F1989" s="100">
        <v>2700</v>
      </c>
      <c r="G1989" s="100">
        <v>273</v>
      </c>
      <c r="H1989" s="100"/>
      <c r="I1989" s="233" t="s">
        <v>80</v>
      </c>
      <c r="J1989" s="171">
        <f>J1990</f>
        <v>0</v>
      </c>
      <c r="K1989" s="171">
        <f t="shared" ref="K1989:P1989" si="672">K1990</f>
        <v>0</v>
      </c>
      <c r="L1989" s="171">
        <f t="shared" si="672"/>
        <v>0</v>
      </c>
      <c r="M1989" s="171">
        <f t="shared" si="672"/>
        <v>0</v>
      </c>
      <c r="N1989" s="171">
        <f t="shared" si="672"/>
        <v>0</v>
      </c>
      <c r="O1989" s="171">
        <f t="shared" si="672"/>
        <v>0</v>
      </c>
      <c r="P1989" s="171">
        <f t="shared" si="672"/>
        <v>0</v>
      </c>
      <c r="Q1989" s="171"/>
      <c r="R1989" s="405"/>
      <c r="S1989" s="171"/>
      <c r="T1989" s="63"/>
      <c r="U1989" s="76"/>
    </row>
    <row r="1990" spans="1:21" s="45" customFormat="1">
      <c r="A1990" s="76"/>
      <c r="B1990" s="445">
        <v>2014</v>
      </c>
      <c r="C1990" s="142">
        <v>8300</v>
      </c>
      <c r="D1990" s="445">
        <v>9</v>
      </c>
      <c r="E1990" s="445">
        <v>2000</v>
      </c>
      <c r="F1990" s="445">
        <v>2700</v>
      </c>
      <c r="G1990" s="445">
        <v>273</v>
      </c>
      <c r="H1990" s="445">
        <v>1</v>
      </c>
      <c r="I1990" s="406" t="s">
        <v>1022</v>
      </c>
      <c r="J1990" s="70">
        <v>0</v>
      </c>
      <c r="K1990" s="70">
        <v>0</v>
      </c>
      <c r="L1990" s="407">
        <f>J1990+K1990</f>
        <v>0</v>
      </c>
      <c r="M1990" s="70">
        <v>0</v>
      </c>
      <c r="N1990" s="70">
        <v>0</v>
      </c>
      <c r="O1990" s="407">
        <f>+M1990+N1990</f>
        <v>0</v>
      </c>
      <c r="P1990" s="407">
        <f>+L1990+O1990</f>
        <v>0</v>
      </c>
      <c r="Q1990" s="72" t="s">
        <v>54</v>
      </c>
      <c r="R1990" s="71"/>
      <c r="S1990" s="72"/>
      <c r="T1990" s="128" t="s">
        <v>229</v>
      </c>
      <c r="U1990" s="76"/>
    </row>
    <row r="1991" spans="1:21" s="79" customFormat="1" ht="40.5">
      <c r="A1991" s="76"/>
      <c r="B1991" s="100">
        <v>2014</v>
      </c>
      <c r="C1991" s="245">
        <v>8300</v>
      </c>
      <c r="D1991" s="100">
        <v>9</v>
      </c>
      <c r="E1991" s="100">
        <v>2000</v>
      </c>
      <c r="F1991" s="100">
        <v>2700</v>
      </c>
      <c r="G1991" s="100">
        <v>275</v>
      </c>
      <c r="H1991" s="100"/>
      <c r="I1991" s="233" t="s">
        <v>237</v>
      </c>
      <c r="J1991" s="171">
        <f>J1992</f>
        <v>0</v>
      </c>
      <c r="K1991" s="171">
        <f t="shared" ref="K1991:P1991" si="673">K1992</f>
        <v>0</v>
      </c>
      <c r="L1991" s="171">
        <f t="shared" si="673"/>
        <v>0</v>
      </c>
      <c r="M1991" s="171">
        <f t="shared" si="673"/>
        <v>0</v>
      </c>
      <c r="N1991" s="171">
        <f t="shared" si="673"/>
        <v>0</v>
      </c>
      <c r="O1991" s="171">
        <f t="shared" si="673"/>
        <v>0</v>
      </c>
      <c r="P1991" s="171">
        <f t="shared" si="673"/>
        <v>0</v>
      </c>
      <c r="Q1991" s="171"/>
      <c r="R1991" s="405"/>
      <c r="S1991" s="171"/>
      <c r="T1991" s="63"/>
      <c r="U1991" s="76"/>
    </row>
    <row r="1992" spans="1:21" s="45" customFormat="1" ht="60.75">
      <c r="A1992" s="76"/>
      <c r="B1992" s="445">
        <v>2014</v>
      </c>
      <c r="C1992" s="142">
        <v>8300</v>
      </c>
      <c r="D1992" s="445">
        <v>9</v>
      </c>
      <c r="E1992" s="445">
        <v>2000</v>
      </c>
      <c r="F1992" s="445">
        <v>2700</v>
      </c>
      <c r="G1992" s="445">
        <v>275</v>
      </c>
      <c r="H1992" s="445">
        <v>1</v>
      </c>
      <c r="I1992" s="406" t="s">
        <v>1023</v>
      </c>
      <c r="J1992" s="70">
        <v>0</v>
      </c>
      <c r="K1992" s="70">
        <v>0</v>
      </c>
      <c r="L1992" s="407">
        <f>J1992+K1992</f>
        <v>0</v>
      </c>
      <c r="M1992" s="70">
        <v>0</v>
      </c>
      <c r="N1992" s="70">
        <v>0</v>
      </c>
      <c r="O1992" s="407">
        <f>+M1992+N1992</f>
        <v>0</v>
      </c>
      <c r="P1992" s="407">
        <f>+L1992+O1992</f>
        <v>0</v>
      </c>
      <c r="Q1992" s="541" t="s">
        <v>1024</v>
      </c>
      <c r="R1992" s="71"/>
      <c r="S1992" s="72"/>
      <c r="T1992" s="128" t="s">
        <v>229</v>
      </c>
      <c r="U1992" s="76"/>
    </row>
    <row r="1993" spans="1:21" s="77" customFormat="1">
      <c r="A1993" s="76"/>
      <c r="B1993" s="402">
        <v>2014</v>
      </c>
      <c r="C1993" s="403">
        <v>8300</v>
      </c>
      <c r="D1993" s="402">
        <v>9</v>
      </c>
      <c r="E1993" s="402">
        <v>2000</v>
      </c>
      <c r="F1993" s="402">
        <v>2800</v>
      </c>
      <c r="G1993" s="402"/>
      <c r="H1993" s="402"/>
      <c r="I1993" s="232" t="s">
        <v>447</v>
      </c>
      <c r="J1993" s="170">
        <f>J1994+J2002</f>
        <v>0</v>
      </c>
      <c r="K1993" s="170">
        <f t="shared" ref="K1993:P1993" si="674">K1994+K2002</f>
        <v>0</v>
      </c>
      <c r="L1993" s="170">
        <f t="shared" si="674"/>
        <v>0</v>
      </c>
      <c r="M1993" s="170">
        <f t="shared" si="674"/>
        <v>0</v>
      </c>
      <c r="N1993" s="170">
        <f t="shared" si="674"/>
        <v>0</v>
      </c>
      <c r="O1993" s="170">
        <f t="shared" si="674"/>
        <v>0</v>
      </c>
      <c r="P1993" s="170">
        <f t="shared" si="674"/>
        <v>0</v>
      </c>
      <c r="Q1993" s="170"/>
      <c r="R1993" s="404"/>
      <c r="S1993" s="170"/>
      <c r="T1993" s="57"/>
      <c r="U1993" s="76"/>
    </row>
    <row r="1994" spans="1:21" s="79" customFormat="1">
      <c r="A1994" s="76"/>
      <c r="B1994" s="100">
        <v>2014</v>
      </c>
      <c r="C1994" s="245">
        <v>8300</v>
      </c>
      <c r="D1994" s="100">
        <v>9</v>
      </c>
      <c r="E1994" s="100">
        <v>2000</v>
      </c>
      <c r="F1994" s="100">
        <v>2800</v>
      </c>
      <c r="G1994" s="100">
        <v>282</v>
      </c>
      <c r="H1994" s="100"/>
      <c r="I1994" s="233" t="s">
        <v>1025</v>
      </c>
      <c r="J1994" s="171">
        <f>SUM(J1995:J2001)</f>
        <v>0</v>
      </c>
      <c r="K1994" s="171">
        <f t="shared" ref="K1994:P1994" si="675">SUM(K1995:K2001)</f>
        <v>0</v>
      </c>
      <c r="L1994" s="171">
        <f t="shared" si="675"/>
        <v>0</v>
      </c>
      <c r="M1994" s="171">
        <f t="shared" si="675"/>
        <v>0</v>
      </c>
      <c r="N1994" s="171">
        <f t="shared" si="675"/>
        <v>0</v>
      </c>
      <c r="O1994" s="171">
        <f t="shared" si="675"/>
        <v>0</v>
      </c>
      <c r="P1994" s="171">
        <f t="shared" si="675"/>
        <v>0</v>
      </c>
      <c r="Q1994" s="171"/>
      <c r="R1994" s="405"/>
      <c r="S1994" s="171"/>
      <c r="T1994" s="63"/>
      <c r="U1994" s="76"/>
    </row>
    <row r="1995" spans="1:21" s="45" customFormat="1">
      <c r="A1995" s="76"/>
      <c r="B1995" s="445">
        <v>2014</v>
      </c>
      <c r="C1995" s="142">
        <v>8300</v>
      </c>
      <c r="D1995" s="445">
        <v>9</v>
      </c>
      <c r="E1995" s="445">
        <v>2000</v>
      </c>
      <c r="F1995" s="445">
        <v>2800</v>
      </c>
      <c r="G1995" s="445">
        <v>282</v>
      </c>
      <c r="H1995" s="445">
        <v>1</v>
      </c>
      <c r="I1995" s="406" t="s">
        <v>1026</v>
      </c>
      <c r="J1995" s="70">
        <v>0</v>
      </c>
      <c r="K1995" s="70">
        <v>0</v>
      </c>
      <c r="L1995" s="407">
        <f t="shared" ref="L1995:L2001" si="676">J1995+K1995</f>
        <v>0</v>
      </c>
      <c r="M1995" s="70">
        <v>0</v>
      </c>
      <c r="N1995" s="70">
        <v>0</v>
      </c>
      <c r="O1995" s="407">
        <f t="shared" ref="O1995:O2001" si="677">+M1995+N1995</f>
        <v>0</v>
      </c>
      <c r="P1995" s="407">
        <f t="shared" ref="P1995:P2001" si="678">+L1995+O1995</f>
        <v>0</v>
      </c>
      <c r="Q1995" s="72" t="s">
        <v>54</v>
      </c>
      <c r="R1995" s="71"/>
      <c r="S1995" s="72"/>
      <c r="T1995" s="128" t="s">
        <v>229</v>
      </c>
      <c r="U1995" s="76"/>
    </row>
    <row r="1996" spans="1:21" s="45" customFormat="1">
      <c r="A1996" s="76"/>
      <c r="B1996" s="445">
        <v>2014</v>
      </c>
      <c r="C1996" s="142">
        <v>8300</v>
      </c>
      <c r="D1996" s="445">
        <v>9</v>
      </c>
      <c r="E1996" s="445">
        <v>2000</v>
      </c>
      <c r="F1996" s="445">
        <v>2800</v>
      </c>
      <c r="G1996" s="445">
        <v>282</v>
      </c>
      <c r="H1996" s="445">
        <v>2</v>
      </c>
      <c r="I1996" s="406" t="s">
        <v>1027</v>
      </c>
      <c r="J1996" s="70">
        <v>0</v>
      </c>
      <c r="K1996" s="70">
        <v>0</v>
      </c>
      <c r="L1996" s="407">
        <f t="shared" si="676"/>
        <v>0</v>
      </c>
      <c r="M1996" s="70">
        <v>0</v>
      </c>
      <c r="N1996" s="70">
        <v>0</v>
      </c>
      <c r="O1996" s="407">
        <f t="shared" si="677"/>
        <v>0</v>
      </c>
      <c r="P1996" s="407">
        <f t="shared" si="678"/>
        <v>0</v>
      </c>
      <c r="Q1996" s="72" t="s">
        <v>54</v>
      </c>
      <c r="R1996" s="71"/>
      <c r="S1996" s="72"/>
      <c r="T1996" s="128" t="s">
        <v>229</v>
      </c>
      <c r="U1996" s="76"/>
    </row>
    <row r="1997" spans="1:21" s="45" customFormat="1">
      <c r="A1997" s="76"/>
      <c r="B1997" s="445">
        <v>2014</v>
      </c>
      <c r="C1997" s="142">
        <v>8300</v>
      </c>
      <c r="D1997" s="445">
        <v>9</v>
      </c>
      <c r="E1997" s="445">
        <v>2000</v>
      </c>
      <c r="F1997" s="445">
        <v>2800</v>
      </c>
      <c r="G1997" s="445">
        <v>282</v>
      </c>
      <c r="H1997" s="445">
        <v>3</v>
      </c>
      <c r="I1997" s="406" t="s">
        <v>1028</v>
      </c>
      <c r="J1997" s="70">
        <v>0</v>
      </c>
      <c r="K1997" s="70">
        <v>0</v>
      </c>
      <c r="L1997" s="407">
        <f t="shared" si="676"/>
        <v>0</v>
      </c>
      <c r="M1997" s="70">
        <v>0</v>
      </c>
      <c r="N1997" s="70">
        <v>0</v>
      </c>
      <c r="O1997" s="407">
        <f t="shared" si="677"/>
        <v>0</v>
      </c>
      <c r="P1997" s="407">
        <f t="shared" si="678"/>
        <v>0</v>
      </c>
      <c r="Q1997" s="72" t="s">
        <v>54</v>
      </c>
      <c r="R1997" s="71"/>
      <c r="S1997" s="72"/>
      <c r="T1997" s="128" t="s">
        <v>229</v>
      </c>
      <c r="U1997" s="76"/>
    </row>
    <row r="1998" spans="1:21" s="45" customFormat="1">
      <c r="A1998" s="76"/>
      <c r="B1998" s="445">
        <v>2014</v>
      </c>
      <c r="C1998" s="142">
        <v>8300</v>
      </c>
      <c r="D1998" s="445">
        <v>9</v>
      </c>
      <c r="E1998" s="445">
        <v>2000</v>
      </c>
      <c r="F1998" s="445">
        <v>2800</v>
      </c>
      <c r="G1998" s="445">
        <v>282</v>
      </c>
      <c r="H1998" s="445">
        <v>4</v>
      </c>
      <c r="I1998" s="406" t="s">
        <v>1029</v>
      </c>
      <c r="J1998" s="70">
        <v>0</v>
      </c>
      <c r="K1998" s="70">
        <v>0</v>
      </c>
      <c r="L1998" s="407">
        <f t="shared" si="676"/>
        <v>0</v>
      </c>
      <c r="M1998" s="70">
        <v>0</v>
      </c>
      <c r="N1998" s="70">
        <v>0</v>
      </c>
      <c r="O1998" s="407">
        <f t="shared" si="677"/>
        <v>0</v>
      </c>
      <c r="P1998" s="407">
        <f t="shared" si="678"/>
        <v>0</v>
      </c>
      <c r="Q1998" s="72" t="s">
        <v>54</v>
      </c>
      <c r="R1998" s="71"/>
      <c r="S1998" s="72"/>
      <c r="T1998" s="128" t="s">
        <v>229</v>
      </c>
      <c r="U1998" s="76"/>
    </row>
    <row r="1999" spans="1:21" s="45" customFormat="1">
      <c r="A1999" s="76"/>
      <c r="B1999" s="445">
        <v>2014</v>
      </c>
      <c r="C1999" s="142">
        <v>8300</v>
      </c>
      <c r="D1999" s="445">
        <v>9</v>
      </c>
      <c r="E1999" s="445">
        <v>2000</v>
      </c>
      <c r="F1999" s="445">
        <v>2800</v>
      </c>
      <c r="G1999" s="445">
        <v>282</v>
      </c>
      <c r="H1999" s="445">
        <v>5</v>
      </c>
      <c r="I1999" s="406" t="s">
        <v>1030</v>
      </c>
      <c r="J1999" s="70">
        <v>0</v>
      </c>
      <c r="K1999" s="70">
        <v>0</v>
      </c>
      <c r="L1999" s="407">
        <f t="shared" si="676"/>
        <v>0</v>
      </c>
      <c r="M1999" s="70">
        <v>0</v>
      </c>
      <c r="N1999" s="70">
        <v>0</v>
      </c>
      <c r="O1999" s="407">
        <f t="shared" si="677"/>
        <v>0</v>
      </c>
      <c r="P1999" s="407">
        <f t="shared" si="678"/>
        <v>0</v>
      </c>
      <c r="Q1999" s="72" t="s">
        <v>54</v>
      </c>
      <c r="R1999" s="71"/>
      <c r="S1999" s="72"/>
      <c r="T1999" s="128" t="s">
        <v>229</v>
      </c>
      <c r="U1999" s="76"/>
    </row>
    <row r="2000" spans="1:21" s="45" customFormat="1">
      <c r="A2000" s="76"/>
      <c r="B2000" s="445">
        <v>2014</v>
      </c>
      <c r="C2000" s="142">
        <v>8300</v>
      </c>
      <c r="D2000" s="445">
        <v>9</v>
      </c>
      <c r="E2000" s="445">
        <v>2000</v>
      </c>
      <c r="F2000" s="445">
        <v>2800</v>
      </c>
      <c r="G2000" s="445">
        <v>282</v>
      </c>
      <c r="H2000" s="445">
        <v>6</v>
      </c>
      <c r="I2000" s="406" t="s">
        <v>1031</v>
      </c>
      <c r="J2000" s="70">
        <v>0</v>
      </c>
      <c r="K2000" s="70">
        <v>0</v>
      </c>
      <c r="L2000" s="407">
        <f t="shared" si="676"/>
        <v>0</v>
      </c>
      <c r="M2000" s="70">
        <v>0</v>
      </c>
      <c r="N2000" s="70">
        <v>0</v>
      </c>
      <c r="O2000" s="407">
        <f t="shared" si="677"/>
        <v>0</v>
      </c>
      <c r="P2000" s="407">
        <f t="shared" si="678"/>
        <v>0</v>
      </c>
      <c r="Q2000" s="72" t="s">
        <v>54</v>
      </c>
      <c r="R2000" s="71"/>
      <c r="S2000" s="72"/>
      <c r="T2000" s="128" t="s">
        <v>229</v>
      </c>
      <c r="U2000" s="76"/>
    </row>
    <row r="2001" spans="1:21" s="45" customFormat="1">
      <c r="A2001" s="76"/>
      <c r="B2001" s="445">
        <v>2014</v>
      </c>
      <c r="C2001" s="142">
        <v>8300</v>
      </c>
      <c r="D2001" s="445">
        <v>9</v>
      </c>
      <c r="E2001" s="445">
        <v>2000</v>
      </c>
      <c r="F2001" s="445">
        <v>2800</v>
      </c>
      <c r="G2001" s="445">
        <v>282</v>
      </c>
      <c r="H2001" s="445">
        <v>7</v>
      </c>
      <c r="I2001" s="406" t="s">
        <v>451</v>
      </c>
      <c r="J2001" s="70">
        <v>0</v>
      </c>
      <c r="K2001" s="70">
        <v>0</v>
      </c>
      <c r="L2001" s="407">
        <f t="shared" si="676"/>
        <v>0</v>
      </c>
      <c r="M2001" s="70">
        <v>0</v>
      </c>
      <c r="N2001" s="70">
        <v>0</v>
      </c>
      <c r="O2001" s="407">
        <f t="shared" si="677"/>
        <v>0</v>
      </c>
      <c r="P2001" s="407">
        <f t="shared" si="678"/>
        <v>0</v>
      </c>
      <c r="Q2001" s="72" t="s">
        <v>54</v>
      </c>
      <c r="R2001" s="71"/>
      <c r="S2001" s="72"/>
      <c r="T2001" s="128" t="s">
        <v>229</v>
      </c>
      <c r="U2001" s="76"/>
    </row>
    <row r="2002" spans="1:21" s="79" customFormat="1">
      <c r="A2002" s="76"/>
      <c r="B2002" s="100">
        <v>2014</v>
      </c>
      <c r="C2002" s="245">
        <v>8300</v>
      </c>
      <c r="D2002" s="100">
        <v>9</v>
      </c>
      <c r="E2002" s="100">
        <v>2000</v>
      </c>
      <c r="F2002" s="100">
        <v>2800</v>
      </c>
      <c r="G2002" s="100">
        <v>283</v>
      </c>
      <c r="H2002" s="100"/>
      <c r="I2002" s="233" t="s">
        <v>456</v>
      </c>
      <c r="J2002" s="171">
        <f>SUM(J2003:J2024)</f>
        <v>0</v>
      </c>
      <c r="K2002" s="171">
        <f t="shared" ref="K2002:P2002" si="679">SUM(K2003:K2024)</f>
        <v>0</v>
      </c>
      <c r="L2002" s="171">
        <f t="shared" si="679"/>
        <v>0</v>
      </c>
      <c r="M2002" s="171">
        <f t="shared" si="679"/>
        <v>0</v>
      </c>
      <c r="N2002" s="171">
        <f t="shared" si="679"/>
        <v>0</v>
      </c>
      <c r="O2002" s="171">
        <f t="shared" si="679"/>
        <v>0</v>
      </c>
      <c r="P2002" s="171">
        <f t="shared" si="679"/>
        <v>0</v>
      </c>
      <c r="Q2002" s="171"/>
      <c r="R2002" s="405"/>
      <c r="S2002" s="171"/>
      <c r="T2002" s="63"/>
      <c r="U2002" s="76"/>
    </row>
    <row r="2003" spans="1:21" s="45" customFormat="1">
      <c r="A2003" s="76"/>
      <c r="B2003" s="445">
        <v>2014</v>
      </c>
      <c r="C2003" s="142">
        <v>8300</v>
      </c>
      <c r="D2003" s="445">
        <v>9</v>
      </c>
      <c r="E2003" s="445">
        <v>2000</v>
      </c>
      <c r="F2003" s="445">
        <v>2800</v>
      </c>
      <c r="G2003" s="445">
        <v>283</v>
      </c>
      <c r="H2003" s="445">
        <v>1</v>
      </c>
      <c r="I2003" s="406" t="s">
        <v>1032</v>
      </c>
      <c r="J2003" s="70">
        <v>0</v>
      </c>
      <c r="K2003" s="70">
        <v>0</v>
      </c>
      <c r="L2003" s="407">
        <f t="shared" ref="L2003:L2024" si="680">J2003+K2003</f>
        <v>0</v>
      </c>
      <c r="M2003" s="70">
        <v>0</v>
      </c>
      <c r="N2003" s="70">
        <v>0</v>
      </c>
      <c r="O2003" s="407">
        <f t="shared" ref="O2003:O2024" si="681">+M2003+N2003</f>
        <v>0</v>
      </c>
      <c r="P2003" s="407">
        <f t="shared" ref="P2003:P2024" si="682">+L2003+O2003</f>
        <v>0</v>
      </c>
      <c r="Q2003" s="72" t="s">
        <v>54</v>
      </c>
      <c r="R2003" s="71"/>
      <c r="S2003" s="72"/>
      <c r="T2003" s="128" t="s">
        <v>229</v>
      </c>
      <c r="U2003" s="76"/>
    </row>
    <row r="2004" spans="1:21" s="45" customFormat="1">
      <c r="A2004" s="76"/>
      <c r="B2004" s="445">
        <v>2014</v>
      </c>
      <c r="C2004" s="142">
        <v>8300</v>
      </c>
      <c r="D2004" s="445">
        <v>9</v>
      </c>
      <c r="E2004" s="445">
        <v>2000</v>
      </c>
      <c r="F2004" s="445">
        <v>2800</v>
      </c>
      <c r="G2004" s="445">
        <v>283</v>
      </c>
      <c r="H2004" s="445">
        <v>2</v>
      </c>
      <c r="I2004" s="406" t="s">
        <v>463</v>
      </c>
      <c r="J2004" s="70">
        <v>0</v>
      </c>
      <c r="K2004" s="70">
        <v>0</v>
      </c>
      <c r="L2004" s="407">
        <f t="shared" si="680"/>
        <v>0</v>
      </c>
      <c r="M2004" s="70">
        <v>0</v>
      </c>
      <c r="N2004" s="70">
        <v>0</v>
      </c>
      <c r="O2004" s="407">
        <f t="shared" si="681"/>
        <v>0</v>
      </c>
      <c r="P2004" s="407">
        <f t="shared" si="682"/>
        <v>0</v>
      </c>
      <c r="Q2004" s="72" t="s">
        <v>54</v>
      </c>
      <c r="R2004" s="71"/>
      <c r="S2004" s="72"/>
      <c r="T2004" s="128" t="s">
        <v>229</v>
      </c>
      <c r="U2004" s="76"/>
    </row>
    <row r="2005" spans="1:21" s="45" customFormat="1">
      <c r="A2005" s="76"/>
      <c r="B2005" s="445">
        <v>2014</v>
      </c>
      <c r="C2005" s="142">
        <v>8300</v>
      </c>
      <c r="D2005" s="445">
        <v>9</v>
      </c>
      <c r="E2005" s="445">
        <v>2000</v>
      </c>
      <c r="F2005" s="445">
        <v>2800</v>
      </c>
      <c r="G2005" s="445">
        <v>283</v>
      </c>
      <c r="H2005" s="445">
        <v>3</v>
      </c>
      <c r="I2005" s="406" t="s">
        <v>1033</v>
      </c>
      <c r="J2005" s="70">
        <v>0</v>
      </c>
      <c r="K2005" s="70">
        <v>0</v>
      </c>
      <c r="L2005" s="407">
        <f t="shared" si="680"/>
        <v>0</v>
      </c>
      <c r="M2005" s="70">
        <v>0</v>
      </c>
      <c r="N2005" s="70">
        <v>0</v>
      </c>
      <c r="O2005" s="407">
        <f t="shared" si="681"/>
        <v>0</v>
      </c>
      <c r="P2005" s="407">
        <f t="shared" si="682"/>
        <v>0</v>
      </c>
      <c r="Q2005" s="72" t="s">
        <v>54</v>
      </c>
      <c r="R2005" s="71"/>
      <c r="S2005" s="72"/>
      <c r="T2005" s="128" t="s">
        <v>229</v>
      </c>
      <c r="U2005" s="76"/>
    </row>
    <row r="2006" spans="1:21" s="45" customFormat="1">
      <c r="A2006" s="76"/>
      <c r="B2006" s="445">
        <v>2014</v>
      </c>
      <c r="C2006" s="142">
        <v>8300</v>
      </c>
      <c r="D2006" s="445">
        <v>9</v>
      </c>
      <c r="E2006" s="445">
        <v>2000</v>
      </c>
      <c r="F2006" s="445">
        <v>2800</v>
      </c>
      <c r="G2006" s="445">
        <v>283</v>
      </c>
      <c r="H2006" s="445">
        <v>4</v>
      </c>
      <c r="I2006" s="406" t="s">
        <v>663</v>
      </c>
      <c r="J2006" s="70">
        <v>0</v>
      </c>
      <c r="K2006" s="70">
        <v>0</v>
      </c>
      <c r="L2006" s="407">
        <f t="shared" si="680"/>
        <v>0</v>
      </c>
      <c r="M2006" s="70">
        <v>0</v>
      </c>
      <c r="N2006" s="70">
        <v>0</v>
      </c>
      <c r="O2006" s="407">
        <f t="shared" si="681"/>
        <v>0</v>
      </c>
      <c r="P2006" s="407">
        <f t="shared" si="682"/>
        <v>0</v>
      </c>
      <c r="Q2006" s="72" t="s">
        <v>54</v>
      </c>
      <c r="R2006" s="71"/>
      <c r="S2006" s="72"/>
      <c r="T2006" s="128" t="s">
        <v>229</v>
      </c>
      <c r="U2006" s="76"/>
    </row>
    <row r="2007" spans="1:21" s="45" customFormat="1">
      <c r="A2007" s="76"/>
      <c r="B2007" s="445">
        <v>2014</v>
      </c>
      <c r="C2007" s="142">
        <v>8300</v>
      </c>
      <c r="D2007" s="445">
        <v>9</v>
      </c>
      <c r="E2007" s="445">
        <v>2000</v>
      </c>
      <c r="F2007" s="445">
        <v>2800</v>
      </c>
      <c r="G2007" s="445">
        <v>283</v>
      </c>
      <c r="H2007" s="445">
        <v>5</v>
      </c>
      <c r="I2007" s="406" t="s">
        <v>666</v>
      </c>
      <c r="J2007" s="70">
        <v>0</v>
      </c>
      <c r="K2007" s="70">
        <v>0</v>
      </c>
      <c r="L2007" s="407">
        <f t="shared" si="680"/>
        <v>0</v>
      </c>
      <c r="M2007" s="70">
        <v>0</v>
      </c>
      <c r="N2007" s="70">
        <v>0</v>
      </c>
      <c r="O2007" s="407">
        <f t="shared" si="681"/>
        <v>0</v>
      </c>
      <c r="P2007" s="407">
        <f t="shared" si="682"/>
        <v>0</v>
      </c>
      <c r="Q2007" s="72" t="s">
        <v>54</v>
      </c>
      <c r="R2007" s="71"/>
      <c r="S2007" s="72"/>
      <c r="T2007" s="128" t="s">
        <v>229</v>
      </c>
      <c r="U2007" s="76"/>
    </row>
    <row r="2008" spans="1:21" s="45" customFormat="1">
      <c r="A2008" s="76"/>
      <c r="B2008" s="445">
        <v>2014</v>
      </c>
      <c r="C2008" s="142">
        <v>8300</v>
      </c>
      <c r="D2008" s="445">
        <v>9</v>
      </c>
      <c r="E2008" s="445">
        <v>2000</v>
      </c>
      <c r="F2008" s="445">
        <v>2800</v>
      </c>
      <c r="G2008" s="445">
        <v>283</v>
      </c>
      <c r="H2008" s="445">
        <v>6</v>
      </c>
      <c r="I2008" s="406" t="s">
        <v>659</v>
      </c>
      <c r="J2008" s="70">
        <v>0</v>
      </c>
      <c r="K2008" s="70">
        <v>0</v>
      </c>
      <c r="L2008" s="407">
        <f t="shared" si="680"/>
        <v>0</v>
      </c>
      <c r="M2008" s="70">
        <v>0</v>
      </c>
      <c r="N2008" s="70">
        <v>0</v>
      </c>
      <c r="O2008" s="407">
        <f t="shared" si="681"/>
        <v>0</v>
      </c>
      <c r="P2008" s="407">
        <f t="shared" si="682"/>
        <v>0</v>
      </c>
      <c r="Q2008" s="72" t="s">
        <v>54</v>
      </c>
      <c r="R2008" s="71"/>
      <c r="S2008" s="72"/>
      <c r="T2008" s="128" t="s">
        <v>229</v>
      </c>
      <c r="U2008" s="76"/>
    </row>
    <row r="2009" spans="1:21" s="45" customFormat="1">
      <c r="A2009" s="76"/>
      <c r="B2009" s="445">
        <v>2014</v>
      </c>
      <c r="C2009" s="142">
        <v>8300</v>
      </c>
      <c r="D2009" s="445">
        <v>9</v>
      </c>
      <c r="E2009" s="445">
        <v>2000</v>
      </c>
      <c r="F2009" s="445">
        <v>2800</v>
      </c>
      <c r="G2009" s="445">
        <v>283</v>
      </c>
      <c r="H2009" s="445">
        <v>7</v>
      </c>
      <c r="I2009" s="406" t="s">
        <v>472</v>
      </c>
      <c r="J2009" s="70">
        <v>0</v>
      </c>
      <c r="K2009" s="70">
        <v>0</v>
      </c>
      <c r="L2009" s="407">
        <f t="shared" si="680"/>
        <v>0</v>
      </c>
      <c r="M2009" s="70">
        <v>0</v>
      </c>
      <c r="N2009" s="70">
        <v>0</v>
      </c>
      <c r="O2009" s="407">
        <f t="shared" si="681"/>
        <v>0</v>
      </c>
      <c r="P2009" s="407">
        <f t="shared" si="682"/>
        <v>0</v>
      </c>
      <c r="Q2009" s="72" t="s">
        <v>413</v>
      </c>
      <c r="R2009" s="71"/>
      <c r="S2009" s="72"/>
      <c r="T2009" s="128" t="s">
        <v>229</v>
      </c>
      <c r="U2009" s="76"/>
    </row>
    <row r="2010" spans="1:21" s="45" customFormat="1">
      <c r="A2010" s="76"/>
      <c r="B2010" s="445">
        <v>2014</v>
      </c>
      <c r="C2010" s="142">
        <v>8300</v>
      </c>
      <c r="D2010" s="445">
        <v>9</v>
      </c>
      <c r="E2010" s="445">
        <v>2000</v>
      </c>
      <c r="F2010" s="445">
        <v>2800</v>
      </c>
      <c r="G2010" s="445">
        <v>283</v>
      </c>
      <c r="H2010" s="445">
        <v>8</v>
      </c>
      <c r="I2010" s="406" t="s">
        <v>318</v>
      </c>
      <c r="J2010" s="70">
        <v>0</v>
      </c>
      <c r="K2010" s="70">
        <v>0</v>
      </c>
      <c r="L2010" s="407">
        <f t="shared" si="680"/>
        <v>0</v>
      </c>
      <c r="M2010" s="70">
        <v>0</v>
      </c>
      <c r="N2010" s="70">
        <v>0</v>
      </c>
      <c r="O2010" s="407">
        <f t="shared" si="681"/>
        <v>0</v>
      </c>
      <c r="P2010" s="407">
        <f t="shared" si="682"/>
        <v>0</v>
      </c>
      <c r="Q2010" s="72" t="s">
        <v>54</v>
      </c>
      <c r="R2010" s="71"/>
      <c r="S2010" s="72"/>
      <c r="T2010" s="128" t="s">
        <v>229</v>
      </c>
      <c r="U2010" s="76"/>
    </row>
    <row r="2011" spans="1:21" s="45" customFormat="1">
      <c r="A2011" s="76"/>
      <c r="B2011" s="445">
        <v>2014</v>
      </c>
      <c r="C2011" s="142">
        <v>8300</v>
      </c>
      <c r="D2011" s="445">
        <v>9</v>
      </c>
      <c r="E2011" s="445">
        <v>2000</v>
      </c>
      <c r="F2011" s="445">
        <v>2800</v>
      </c>
      <c r="G2011" s="445">
        <v>283</v>
      </c>
      <c r="H2011" s="445">
        <v>9</v>
      </c>
      <c r="I2011" s="406" t="s">
        <v>1034</v>
      </c>
      <c r="J2011" s="70">
        <v>0</v>
      </c>
      <c r="K2011" s="70">
        <v>0</v>
      </c>
      <c r="L2011" s="407">
        <f t="shared" si="680"/>
        <v>0</v>
      </c>
      <c r="M2011" s="70">
        <v>0</v>
      </c>
      <c r="N2011" s="70">
        <v>0</v>
      </c>
      <c r="O2011" s="407">
        <f t="shared" si="681"/>
        <v>0</v>
      </c>
      <c r="P2011" s="407">
        <f t="shared" si="682"/>
        <v>0</v>
      </c>
      <c r="Q2011" s="72" t="s">
        <v>54</v>
      </c>
      <c r="R2011" s="71"/>
      <c r="S2011" s="72"/>
      <c r="T2011" s="128" t="s">
        <v>229</v>
      </c>
      <c r="U2011" s="76"/>
    </row>
    <row r="2012" spans="1:21" s="45" customFormat="1">
      <c r="A2012" s="76"/>
      <c r="B2012" s="445">
        <v>2014</v>
      </c>
      <c r="C2012" s="142">
        <v>8300</v>
      </c>
      <c r="D2012" s="445">
        <v>9</v>
      </c>
      <c r="E2012" s="445">
        <v>2000</v>
      </c>
      <c r="F2012" s="445">
        <v>2800</v>
      </c>
      <c r="G2012" s="445">
        <v>283</v>
      </c>
      <c r="H2012" s="445">
        <v>10</v>
      </c>
      <c r="I2012" s="406" t="s">
        <v>1035</v>
      </c>
      <c r="J2012" s="70">
        <v>0</v>
      </c>
      <c r="K2012" s="70">
        <v>0</v>
      </c>
      <c r="L2012" s="407">
        <f t="shared" si="680"/>
        <v>0</v>
      </c>
      <c r="M2012" s="70">
        <v>0</v>
      </c>
      <c r="N2012" s="70">
        <v>0</v>
      </c>
      <c r="O2012" s="407">
        <f t="shared" si="681"/>
        <v>0</v>
      </c>
      <c r="P2012" s="407">
        <f t="shared" si="682"/>
        <v>0</v>
      </c>
      <c r="Q2012" s="72" t="s">
        <v>54</v>
      </c>
      <c r="R2012" s="71"/>
      <c r="S2012" s="72"/>
      <c r="T2012" s="128" t="s">
        <v>229</v>
      </c>
      <c r="U2012" s="76"/>
    </row>
    <row r="2013" spans="1:21" s="45" customFormat="1">
      <c r="A2013" s="76"/>
      <c r="B2013" s="445">
        <v>2014</v>
      </c>
      <c r="C2013" s="142">
        <v>8300</v>
      </c>
      <c r="D2013" s="445">
        <v>9</v>
      </c>
      <c r="E2013" s="445">
        <v>2000</v>
      </c>
      <c r="F2013" s="445">
        <v>2800</v>
      </c>
      <c r="G2013" s="445">
        <v>283</v>
      </c>
      <c r="H2013" s="445">
        <v>11</v>
      </c>
      <c r="I2013" s="406" t="s">
        <v>664</v>
      </c>
      <c r="J2013" s="70">
        <v>0</v>
      </c>
      <c r="K2013" s="70">
        <v>0</v>
      </c>
      <c r="L2013" s="407">
        <f t="shared" si="680"/>
        <v>0</v>
      </c>
      <c r="M2013" s="70">
        <v>0</v>
      </c>
      <c r="N2013" s="70">
        <v>0</v>
      </c>
      <c r="O2013" s="407">
        <f t="shared" si="681"/>
        <v>0</v>
      </c>
      <c r="P2013" s="407">
        <f t="shared" si="682"/>
        <v>0</v>
      </c>
      <c r="Q2013" s="72" t="s">
        <v>54</v>
      </c>
      <c r="R2013" s="71"/>
      <c r="S2013" s="72"/>
      <c r="T2013" s="128" t="s">
        <v>229</v>
      </c>
      <c r="U2013" s="76"/>
    </row>
    <row r="2014" spans="1:21" s="45" customFormat="1">
      <c r="A2014" s="76"/>
      <c r="B2014" s="445">
        <v>2014</v>
      </c>
      <c r="C2014" s="142">
        <v>8300</v>
      </c>
      <c r="D2014" s="445">
        <v>9</v>
      </c>
      <c r="E2014" s="445">
        <v>2000</v>
      </c>
      <c r="F2014" s="445">
        <v>2800</v>
      </c>
      <c r="G2014" s="445">
        <v>283</v>
      </c>
      <c r="H2014" s="445">
        <v>12</v>
      </c>
      <c r="I2014" s="406" t="s">
        <v>1036</v>
      </c>
      <c r="J2014" s="70">
        <v>0</v>
      </c>
      <c r="K2014" s="70">
        <v>0</v>
      </c>
      <c r="L2014" s="407">
        <f t="shared" si="680"/>
        <v>0</v>
      </c>
      <c r="M2014" s="70">
        <v>0</v>
      </c>
      <c r="N2014" s="70">
        <v>0</v>
      </c>
      <c r="O2014" s="407">
        <f t="shared" si="681"/>
        <v>0</v>
      </c>
      <c r="P2014" s="407">
        <f t="shared" si="682"/>
        <v>0</v>
      </c>
      <c r="Q2014" s="72" t="s">
        <v>54</v>
      </c>
      <c r="R2014" s="71"/>
      <c r="S2014" s="72"/>
      <c r="T2014" s="128" t="s">
        <v>229</v>
      </c>
      <c r="U2014" s="76"/>
    </row>
    <row r="2015" spans="1:21" s="45" customFormat="1">
      <c r="A2015" s="76"/>
      <c r="B2015" s="445">
        <v>2014</v>
      </c>
      <c r="C2015" s="142">
        <v>8300</v>
      </c>
      <c r="D2015" s="445">
        <v>9</v>
      </c>
      <c r="E2015" s="445">
        <v>2000</v>
      </c>
      <c r="F2015" s="445">
        <v>2800</v>
      </c>
      <c r="G2015" s="445">
        <v>283</v>
      </c>
      <c r="H2015" s="445">
        <v>13</v>
      </c>
      <c r="I2015" s="406" t="s">
        <v>1037</v>
      </c>
      <c r="J2015" s="70">
        <v>0</v>
      </c>
      <c r="K2015" s="70">
        <v>0</v>
      </c>
      <c r="L2015" s="407">
        <f t="shared" si="680"/>
        <v>0</v>
      </c>
      <c r="M2015" s="70">
        <v>0</v>
      </c>
      <c r="N2015" s="70">
        <v>0</v>
      </c>
      <c r="O2015" s="407">
        <f t="shared" si="681"/>
        <v>0</v>
      </c>
      <c r="P2015" s="407">
        <f t="shared" si="682"/>
        <v>0</v>
      </c>
      <c r="Q2015" s="72" t="s">
        <v>54</v>
      </c>
      <c r="R2015" s="71"/>
      <c r="S2015" s="72"/>
      <c r="T2015" s="128" t="s">
        <v>229</v>
      </c>
      <c r="U2015" s="76"/>
    </row>
    <row r="2016" spans="1:21" s="45" customFormat="1">
      <c r="A2016" s="76"/>
      <c r="B2016" s="445">
        <v>2014</v>
      </c>
      <c r="C2016" s="142">
        <v>8300</v>
      </c>
      <c r="D2016" s="445">
        <v>9</v>
      </c>
      <c r="E2016" s="445">
        <v>2000</v>
      </c>
      <c r="F2016" s="445">
        <v>2800</v>
      </c>
      <c r="G2016" s="445">
        <v>283</v>
      </c>
      <c r="H2016" s="445">
        <v>14</v>
      </c>
      <c r="I2016" s="406" t="s">
        <v>1038</v>
      </c>
      <c r="J2016" s="70">
        <v>0</v>
      </c>
      <c r="K2016" s="70">
        <v>0</v>
      </c>
      <c r="L2016" s="407">
        <f t="shared" si="680"/>
        <v>0</v>
      </c>
      <c r="M2016" s="70">
        <v>0</v>
      </c>
      <c r="N2016" s="70">
        <v>0</v>
      </c>
      <c r="O2016" s="407">
        <f t="shared" si="681"/>
        <v>0</v>
      </c>
      <c r="P2016" s="407">
        <f t="shared" si="682"/>
        <v>0</v>
      </c>
      <c r="Q2016" s="72" t="s">
        <v>54</v>
      </c>
      <c r="R2016" s="71"/>
      <c r="S2016" s="72"/>
      <c r="T2016" s="128" t="s">
        <v>229</v>
      </c>
      <c r="U2016" s="76"/>
    </row>
    <row r="2017" spans="1:21" s="45" customFormat="1">
      <c r="A2017" s="76"/>
      <c r="B2017" s="445">
        <v>2014</v>
      </c>
      <c r="C2017" s="142">
        <v>8300</v>
      </c>
      <c r="D2017" s="445">
        <v>9</v>
      </c>
      <c r="E2017" s="445">
        <v>2000</v>
      </c>
      <c r="F2017" s="445">
        <v>2800</v>
      </c>
      <c r="G2017" s="445">
        <v>283</v>
      </c>
      <c r="H2017" s="445">
        <v>15</v>
      </c>
      <c r="I2017" s="406" t="s">
        <v>1039</v>
      </c>
      <c r="J2017" s="70">
        <v>0</v>
      </c>
      <c r="K2017" s="70">
        <v>0</v>
      </c>
      <c r="L2017" s="407">
        <f t="shared" si="680"/>
        <v>0</v>
      </c>
      <c r="M2017" s="70">
        <v>0</v>
      </c>
      <c r="N2017" s="70">
        <v>0</v>
      </c>
      <c r="O2017" s="407">
        <f t="shared" si="681"/>
        <v>0</v>
      </c>
      <c r="P2017" s="407">
        <f t="shared" si="682"/>
        <v>0</v>
      </c>
      <c r="Q2017" s="72" t="s">
        <v>54</v>
      </c>
      <c r="R2017" s="71"/>
      <c r="S2017" s="72"/>
      <c r="T2017" s="128" t="s">
        <v>229</v>
      </c>
      <c r="U2017" s="76"/>
    </row>
    <row r="2018" spans="1:21" s="45" customFormat="1">
      <c r="A2018" s="76"/>
      <c r="B2018" s="445">
        <v>2014</v>
      </c>
      <c r="C2018" s="142">
        <v>8300</v>
      </c>
      <c r="D2018" s="445">
        <v>9</v>
      </c>
      <c r="E2018" s="445">
        <v>2000</v>
      </c>
      <c r="F2018" s="445">
        <v>2800</v>
      </c>
      <c r="G2018" s="445">
        <v>283</v>
      </c>
      <c r="H2018" s="445">
        <v>16</v>
      </c>
      <c r="I2018" s="406" t="s">
        <v>1040</v>
      </c>
      <c r="J2018" s="70">
        <v>0</v>
      </c>
      <c r="K2018" s="70">
        <v>0</v>
      </c>
      <c r="L2018" s="407">
        <f t="shared" si="680"/>
        <v>0</v>
      </c>
      <c r="M2018" s="70">
        <v>0</v>
      </c>
      <c r="N2018" s="70">
        <v>0</v>
      </c>
      <c r="O2018" s="407">
        <f t="shared" si="681"/>
        <v>0</v>
      </c>
      <c r="P2018" s="407">
        <f t="shared" si="682"/>
        <v>0</v>
      </c>
      <c r="Q2018" s="72" t="s">
        <v>54</v>
      </c>
      <c r="R2018" s="71"/>
      <c r="S2018" s="72"/>
      <c r="T2018" s="128" t="s">
        <v>229</v>
      </c>
      <c r="U2018" s="76"/>
    </row>
    <row r="2019" spans="1:21" s="45" customFormat="1">
      <c r="A2019" s="76"/>
      <c r="B2019" s="445">
        <v>2014</v>
      </c>
      <c r="C2019" s="142">
        <v>8300</v>
      </c>
      <c r="D2019" s="445">
        <v>9</v>
      </c>
      <c r="E2019" s="445">
        <v>2000</v>
      </c>
      <c r="F2019" s="445">
        <v>2800</v>
      </c>
      <c r="G2019" s="445">
        <v>283</v>
      </c>
      <c r="H2019" s="445">
        <v>17</v>
      </c>
      <c r="I2019" s="406" t="s">
        <v>1041</v>
      </c>
      <c r="J2019" s="70">
        <v>0</v>
      </c>
      <c r="K2019" s="70">
        <v>0</v>
      </c>
      <c r="L2019" s="407">
        <f t="shared" si="680"/>
        <v>0</v>
      </c>
      <c r="M2019" s="70">
        <v>0</v>
      </c>
      <c r="N2019" s="70">
        <v>0</v>
      </c>
      <c r="O2019" s="407">
        <f t="shared" si="681"/>
        <v>0</v>
      </c>
      <c r="P2019" s="407">
        <f t="shared" si="682"/>
        <v>0</v>
      </c>
      <c r="Q2019" s="72" t="s">
        <v>54</v>
      </c>
      <c r="R2019" s="71"/>
      <c r="S2019" s="72"/>
      <c r="T2019" s="128" t="s">
        <v>229</v>
      </c>
      <c r="U2019" s="76"/>
    </row>
    <row r="2020" spans="1:21" s="45" customFormat="1">
      <c r="A2020" s="76"/>
      <c r="B2020" s="445">
        <v>2014</v>
      </c>
      <c r="C2020" s="142">
        <v>8300</v>
      </c>
      <c r="D2020" s="445">
        <v>9</v>
      </c>
      <c r="E2020" s="445">
        <v>2000</v>
      </c>
      <c r="F2020" s="445">
        <v>2800</v>
      </c>
      <c r="G2020" s="445">
        <v>283</v>
      </c>
      <c r="H2020" s="445">
        <v>18</v>
      </c>
      <c r="I2020" s="406" t="s">
        <v>1042</v>
      </c>
      <c r="J2020" s="70">
        <v>0</v>
      </c>
      <c r="K2020" s="70">
        <v>0</v>
      </c>
      <c r="L2020" s="407">
        <f t="shared" si="680"/>
        <v>0</v>
      </c>
      <c r="M2020" s="70">
        <v>0</v>
      </c>
      <c r="N2020" s="70">
        <v>0</v>
      </c>
      <c r="O2020" s="407">
        <f t="shared" si="681"/>
        <v>0</v>
      </c>
      <c r="P2020" s="407">
        <f t="shared" si="682"/>
        <v>0</v>
      </c>
      <c r="Q2020" s="72" t="s">
        <v>54</v>
      </c>
      <c r="R2020" s="71"/>
      <c r="S2020" s="72"/>
      <c r="T2020" s="128" t="s">
        <v>229</v>
      </c>
      <c r="U2020" s="76"/>
    </row>
    <row r="2021" spans="1:21" s="45" customFormat="1">
      <c r="A2021" s="76"/>
      <c r="B2021" s="445">
        <v>2014</v>
      </c>
      <c r="C2021" s="142">
        <v>8300</v>
      </c>
      <c r="D2021" s="445">
        <v>9</v>
      </c>
      <c r="E2021" s="445">
        <v>2000</v>
      </c>
      <c r="F2021" s="445">
        <v>2800</v>
      </c>
      <c r="G2021" s="445">
        <v>283</v>
      </c>
      <c r="H2021" s="445">
        <v>19</v>
      </c>
      <c r="I2021" s="406" t="s">
        <v>1043</v>
      </c>
      <c r="J2021" s="70">
        <v>0</v>
      </c>
      <c r="K2021" s="70">
        <v>0</v>
      </c>
      <c r="L2021" s="407">
        <f t="shared" si="680"/>
        <v>0</v>
      </c>
      <c r="M2021" s="70">
        <v>0</v>
      </c>
      <c r="N2021" s="70">
        <v>0</v>
      </c>
      <c r="O2021" s="407">
        <f t="shared" si="681"/>
        <v>0</v>
      </c>
      <c r="P2021" s="407">
        <f t="shared" si="682"/>
        <v>0</v>
      </c>
      <c r="Q2021" s="72" t="s">
        <v>54</v>
      </c>
      <c r="R2021" s="71"/>
      <c r="S2021" s="72"/>
      <c r="T2021" s="128" t="s">
        <v>229</v>
      </c>
      <c r="U2021" s="76"/>
    </row>
    <row r="2022" spans="1:21" s="45" customFormat="1">
      <c r="A2022" s="76"/>
      <c r="B2022" s="445">
        <v>2014</v>
      </c>
      <c r="C2022" s="142">
        <v>8300</v>
      </c>
      <c r="D2022" s="445">
        <v>9</v>
      </c>
      <c r="E2022" s="445">
        <v>2000</v>
      </c>
      <c r="F2022" s="445">
        <v>2800</v>
      </c>
      <c r="G2022" s="445">
        <v>283</v>
      </c>
      <c r="H2022" s="445">
        <v>20</v>
      </c>
      <c r="I2022" s="406" t="s">
        <v>482</v>
      </c>
      <c r="J2022" s="70">
        <v>0</v>
      </c>
      <c r="K2022" s="70">
        <v>0</v>
      </c>
      <c r="L2022" s="407">
        <f t="shared" si="680"/>
        <v>0</v>
      </c>
      <c r="M2022" s="70">
        <v>0</v>
      </c>
      <c r="N2022" s="70">
        <v>0</v>
      </c>
      <c r="O2022" s="407">
        <f t="shared" si="681"/>
        <v>0</v>
      </c>
      <c r="P2022" s="407">
        <f t="shared" si="682"/>
        <v>0</v>
      </c>
      <c r="Q2022" s="72" t="s">
        <v>54</v>
      </c>
      <c r="R2022" s="71"/>
      <c r="S2022" s="72"/>
      <c r="T2022" s="128" t="s">
        <v>229</v>
      </c>
      <c r="U2022" s="76"/>
    </row>
    <row r="2023" spans="1:21" s="45" customFormat="1">
      <c r="A2023" s="76"/>
      <c r="B2023" s="445">
        <v>2014</v>
      </c>
      <c r="C2023" s="142">
        <v>8300</v>
      </c>
      <c r="D2023" s="445">
        <v>9</v>
      </c>
      <c r="E2023" s="445">
        <v>2000</v>
      </c>
      <c r="F2023" s="445">
        <v>2800</v>
      </c>
      <c r="G2023" s="445">
        <v>283</v>
      </c>
      <c r="H2023" s="445">
        <v>21</v>
      </c>
      <c r="I2023" s="406" t="s">
        <v>1044</v>
      </c>
      <c r="J2023" s="70">
        <v>0</v>
      </c>
      <c r="K2023" s="70">
        <v>0</v>
      </c>
      <c r="L2023" s="407">
        <f t="shared" si="680"/>
        <v>0</v>
      </c>
      <c r="M2023" s="70">
        <v>0</v>
      </c>
      <c r="N2023" s="70">
        <v>0</v>
      </c>
      <c r="O2023" s="407">
        <f t="shared" si="681"/>
        <v>0</v>
      </c>
      <c r="P2023" s="407">
        <f t="shared" si="682"/>
        <v>0</v>
      </c>
      <c r="Q2023" s="72" t="s">
        <v>54</v>
      </c>
      <c r="R2023" s="71"/>
      <c r="S2023" s="72"/>
      <c r="T2023" s="128" t="s">
        <v>229</v>
      </c>
      <c r="U2023" s="76"/>
    </row>
    <row r="2024" spans="1:21" s="45" customFormat="1">
      <c r="A2024" s="76"/>
      <c r="B2024" s="308">
        <v>2014</v>
      </c>
      <c r="C2024" s="145">
        <v>8300</v>
      </c>
      <c r="D2024" s="308">
        <v>9</v>
      </c>
      <c r="E2024" s="308">
        <v>2000</v>
      </c>
      <c r="F2024" s="308">
        <v>2800</v>
      </c>
      <c r="G2024" s="308">
        <v>283</v>
      </c>
      <c r="H2024" s="308">
        <v>22</v>
      </c>
      <c r="I2024" s="406" t="s">
        <v>1045</v>
      </c>
      <c r="J2024" s="70">
        <v>0</v>
      </c>
      <c r="K2024" s="70">
        <v>0</v>
      </c>
      <c r="L2024" s="407">
        <f t="shared" si="680"/>
        <v>0</v>
      </c>
      <c r="M2024" s="70">
        <v>0</v>
      </c>
      <c r="N2024" s="70">
        <v>0</v>
      </c>
      <c r="O2024" s="407">
        <f t="shared" si="681"/>
        <v>0</v>
      </c>
      <c r="P2024" s="407">
        <f t="shared" si="682"/>
        <v>0</v>
      </c>
      <c r="Q2024" s="418" t="s">
        <v>54</v>
      </c>
      <c r="R2024" s="414"/>
      <c r="S2024" s="415"/>
      <c r="T2024" s="128" t="s">
        <v>229</v>
      </c>
      <c r="U2024" s="76"/>
    </row>
    <row r="2025" spans="1:21" s="45" customFormat="1">
      <c r="A2025" s="76"/>
      <c r="B2025" s="402">
        <v>2014</v>
      </c>
      <c r="C2025" s="403">
        <v>8300</v>
      </c>
      <c r="D2025" s="402">
        <v>9</v>
      </c>
      <c r="E2025" s="402">
        <v>2000</v>
      </c>
      <c r="F2025" s="402">
        <v>2900</v>
      </c>
      <c r="G2025" s="402"/>
      <c r="H2025" s="402"/>
      <c r="I2025" s="232" t="s">
        <v>81</v>
      </c>
      <c r="J2025" s="170">
        <f>J2026+J2028+J2030</f>
        <v>0</v>
      </c>
      <c r="K2025" s="170">
        <f t="shared" ref="K2025:P2025" si="683">K2026+K2028+K2030</f>
        <v>0</v>
      </c>
      <c r="L2025" s="170">
        <f t="shared" si="683"/>
        <v>0</v>
      </c>
      <c r="M2025" s="170">
        <f t="shared" si="683"/>
        <v>0</v>
      </c>
      <c r="N2025" s="170">
        <f t="shared" si="683"/>
        <v>0</v>
      </c>
      <c r="O2025" s="170">
        <f t="shared" si="683"/>
        <v>0</v>
      </c>
      <c r="P2025" s="170">
        <f t="shared" si="683"/>
        <v>0</v>
      </c>
      <c r="Q2025" s="170"/>
      <c r="R2025" s="404"/>
      <c r="S2025" s="170"/>
      <c r="T2025" s="57"/>
      <c r="U2025" s="76"/>
    </row>
    <row r="2026" spans="1:21" s="45" customFormat="1">
      <c r="A2026" s="76"/>
      <c r="B2026" s="100">
        <v>2014</v>
      </c>
      <c r="C2026" s="245">
        <v>8300</v>
      </c>
      <c r="D2026" s="100">
        <v>9</v>
      </c>
      <c r="E2026" s="100">
        <v>2000</v>
      </c>
      <c r="F2026" s="100">
        <v>2900</v>
      </c>
      <c r="G2026" s="100">
        <v>291</v>
      </c>
      <c r="H2026" s="100"/>
      <c r="I2026" s="542" t="s">
        <v>241</v>
      </c>
      <c r="J2026" s="171">
        <f>J2027</f>
        <v>0</v>
      </c>
      <c r="K2026" s="171">
        <f t="shared" ref="K2026:P2026" si="684">K2027</f>
        <v>0</v>
      </c>
      <c r="L2026" s="171">
        <f t="shared" si="684"/>
        <v>0</v>
      </c>
      <c r="M2026" s="171">
        <f t="shared" si="684"/>
        <v>0</v>
      </c>
      <c r="N2026" s="171">
        <f t="shared" si="684"/>
        <v>0</v>
      </c>
      <c r="O2026" s="171">
        <f t="shared" si="684"/>
        <v>0</v>
      </c>
      <c r="P2026" s="171">
        <f t="shared" si="684"/>
        <v>0</v>
      </c>
      <c r="Q2026" s="171"/>
      <c r="R2026" s="405"/>
      <c r="S2026" s="171"/>
      <c r="T2026" s="63"/>
      <c r="U2026" s="76"/>
    </row>
    <row r="2027" spans="1:21" s="45" customFormat="1">
      <c r="A2027" s="76"/>
      <c r="B2027" s="445">
        <v>2014</v>
      </c>
      <c r="C2027" s="142">
        <v>8300</v>
      </c>
      <c r="D2027" s="445">
        <v>9</v>
      </c>
      <c r="E2027" s="445">
        <v>2000</v>
      </c>
      <c r="F2027" s="445">
        <v>2900</v>
      </c>
      <c r="G2027" s="445">
        <v>291</v>
      </c>
      <c r="H2027" s="445">
        <v>1</v>
      </c>
      <c r="I2027" s="406" t="s">
        <v>241</v>
      </c>
      <c r="J2027" s="70">
        <v>0</v>
      </c>
      <c r="K2027" s="70">
        <v>0</v>
      </c>
      <c r="L2027" s="407">
        <f>J2027+K2027</f>
        <v>0</v>
      </c>
      <c r="M2027" s="70">
        <v>0</v>
      </c>
      <c r="N2027" s="70">
        <v>0</v>
      </c>
      <c r="O2027" s="407">
        <f>+M2027+N2027</f>
        <v>0</v>
      </c>
      <c r="P2027" s="407">
        <f>+L2027+O2027</f>
        <v>0</v>
      </c>
      <c r="Q2027" s="72" t="s">
        <v>54</v>
      </c>
      <c r="R2027" s="71"/>
      <c r="S2027" s="72"/>
      <c r="T2027" s="128" t="s">
        <v>229</v>
      </c>
      <c r="U2027" s="76"/>
    </row>
    <row r="2028" spans="1:21" s="45" customFormat="1">
      <c r="A2028" s="76"/>
      <c r="B2028" s="100">
        <v>2014</v>
      </c>
      <c r="C2028" s="245">
        <v>8300</v>
      </c>
      <c r="D2028" s="100">
        <v>9</v>
      </c>
      <c r="E2028" s="100">
        <v>2000</v>
      </c>
      <c r="F2028" s="100">
        <v>2900</v>
      </c>
      <c r="G2028" s="100">
        <v>292</v>
      </c>
      <c r="H2028" s="100"/>
      <c r="I2028" s="542" t="s">
        <v>675</v>
      </c>
      <c r="J2028" s="171">
        <f>J2029</f>
        <v>0</v>
      </c>
      <c r="K2028" s="171">
        <f t="shared" ref="K2028:P2028" si="685">K2029</f>
        <v>0</v>
      </c>
      <c r="L2028" s="171">
        <f t="shared" si="685"/>
        <v>0</v>
      </c>
      <c r="M2028" s="171">
        <f t="shared" si="685"/>
        <v>0</v>
      </c>
      <c r="N2028" s="171">
        <f t="shared" si="685"/>
        <v>0</v>
      </c>
      <c r="O2028" s="171">
        <f t="shared" si="685"/>
        <v>0</v>
      </c>
      <c r="P2028" s="171">
        <f t="shared" si="685"/>
        <v>0</v>
      </c>
      <c r="Q2028" s="520"/>
      <c r="R2028" s="412"/>
      <c r="S2028" s="171"/>
      <c r="T2028" s="63"/>
      <c r="U2028" s="76"/>
    </row>
    <row r="2029" spans="1:21" s="45" customFormat="1">
      <c r="A2029" s="76"/>
      <c r="B2029" s="308">
        <v>2014</v>
      </c>
      <c r="C2029" s="145">
        <v>8300</v>
      </c>
      <c r="D2029" s="308">
        <v>9</v>
      </c>
      <c r="E2029" s="308">
        <v>2000</v>
      </c>
      <c r="F2029" s="308">
        <v>2900</v>
      </c>
      <c r="G2029" s="308">
        <v>292</v>
      </c>
      <c r="H2029" s="308">
        <v>1</v>
      </c>
      <c r="I2029" s="406" t="s">
        <v>675</v>
      </c>
      <c r="J2029" s="70">
        <v>0</v>
      </c>
      <c r="K2029" s="70">
        <v>0</v>
      </c>
      <c r="L2029" s="407">
        <f>J2029+K2029</f>
        <v>0</v>
      </c>
      <c r="M2029" s="70">
        <v>0</v>
      </c>
      <c r="N2029" s="70">
        <v>0</v>
      </c>
      <c r="O2029" s="407">
        <f>+M2029+N2029</f>
        <v>0</v>
      </c>
      <c r="P2029" s="407">
        <f>+L2029+O2029</f>
        <v>0</v>
      </c>
      <c r="Q2029" s="481" t="s">
        <v>54</v>
      </c>
      <c r="R2029" s="414"/>
      <c r="S2029" s="72"/>
      <c r="T2029" s="73" t="s">
        <v>48</v>
      </c>
      <c r="U2029" s="76"/>
    </row>
    <row r="2030" spans="1:21" s="45" customFormat="1" ht="40.5">
      <c r="A2030" s="76"/>
      <c r="B2030" s="100">
        <v>2014</v>
      </c>
      <c r="C2030" s="245">
        <v>8300</v>
      </c>
      <c r="D2030" s="100">
        <v>9</v>
      </c>
      <c r="E2030" s="100">
        <v>2000</v>
      </c>
      <c r="F2030" s="100">
        <v>2900</v>
      </c>
      <c r="G2030" s="100">
        <v>294</v>
      </c>
      <c r="H2030" s="100"/>
      <c r="I2030" s="233" t="s">
        <v>493</v>
      </c>
      <c r="J2030" s="171">
        <f>J2031</f>
        <v>0</v>
      </c>
      <c r="K2030" s="171">
        <f t="shared" ref="K2030:P2030" si="686">K2031</f>
        <v>0</v>
      </c>
      <c r="L2030" s="171">
        <f t="shared" si="686"/>
        <v>0</v>
      </c>
      <c r="M2030" s="171">
        <f t="shared" si="686"/>
        <v>0</v>
      </c>
      <c r="N2030" s="171">
        <f t="shared" si="686"/>
        <v>0</v>
      </c>
      <c r="O2030" s="171">
        <f t="shared" si="686"/>
        <v>0</v>
      </c>
      <c r="P2030" s="171">
        <f t="shared" si="686"/>
        <v>0</v>
      </c>
      <c r="Q2030" s="171"/>
      <c r="R2030" s="405"/>
      <c r="S2030" s="171"/>
      <c r="T2030" s="63"/>
      <c r="U2030" s="76"/>
    </row>
    <row r="2031" spans="1:21" s="45" customFormat="1" ht="40.5">
      <c r="A2031" s="76"/>
      <c r="B2031" s="445">
        <v>2014</v>
      </c>
      <c r="C2031" s="142">
        <v>8300</v>
      </c>
      <c r="D2031" s="445">
        <v>9</v>
      </c>
      <c r="E2031" s="445">
        <v>2000</v>
      </c>
      <c r="F2031" s="445">
        <v>2900</v>
      </c>
      <c r="G2031" s="445">
        <v>294</v>
      </c>
      <c r="H2031" s="445">
        <v>1</v>
      </c>
      <c r="I2031" s="406" t="s">
        <v>493</v>
      </c>
      <c r="J2031" s="70">
        <v>0</v>
      </c>
      <c r="K2031" s="70">
        <v>0</v>
      </c>
      <c r="L2031" s="407">
        <f>J2031+K2031</f>
        <v>0</v>
      </c>
      <c r="M2031" s="70">
        <v>0</v>
      </c>
      <c r="N2031" s="70">
        <v>0</v>
      </c>
      <c r="O2031" s="407">
        <f>+M2031+N2031</f>
        <v>0</v>
      </c>
      <c r="P2031" s="407">
        <f>+L2031+O2031</f>
        <v>0</v>
      </c>
      <c r="Q2031" s="72" t="s">
        <v>54</v>
      </c>
      <c r="R2031" s="71"/>
      <c r="S2031" s="72"/>
      <c r="T2031" s="128" t="s">
        <v>229</v>
      </c>
      <c r="U2031" s="76"/>
    </row>
    <row r="2032" spans="1:21" s="74" customFormat="1">
      <c r="A2032" s="76"/>
      <c r="B2032" s="397">
        <v>2014</v>
      </c>
      <c r="C2032" s="398">
        <v>8300</v>
      </c>
      <c r="D2032" s="397">
        <v>9</v>
      </c>
      <c r="E2032" s="397">
        <v>3000</v>
      </c>
      <c r="F2032" s="397"/>
      <c r="G2032" s="397"/>
      <c r="H2032" s="397"/>
      <c r="I2032" s="399" t="s">
        <v>83</v>
      </c>
      <c r="J2032" s="400">
        <f t="shared" ref="J2032:P2032" si="687">J2033+J2041+J2050</f>
        <v>0</v>
      </c>
      <c r="K2032" s="400">
        <f t="shared" si="687"/>
        <v>0</v>
      </c>
      <c r="L2032" s="400">
        <f t="shared" si="687"/>
        <v>0</v>
      </c>
      <c r="M2032" s="400">
        <f t="shared" si="687"/>
        <v>0</v>
      </c>
      <c r="N2032" s="400">
        <f t="shared" si="687"/>
        <v>0</v>
      </c>
      <c r="O2032" s="400">
        <f t="shared" si="687"/>
        <v>0</v>
      </c>
      <c r="P2032" s="400">
        <f t="shared" si="687"/>
        <v>0</v>
      </c>
      <c r="Q2032" s="400"/>
      <c r="R2032" s="401"/>
      <c r="S2032" s="400"/>
      <c r="T2032" s="75"/>
      <c r="U2032" s="76"/>
    </row>
    <row r="2033" spans="1:21" s="77" customFormat="1">
      <c r="A2033" s="76"/>
      <c r="B2033" s="402">
        <v>2014</v>
      </c>
      <c r="C2033" s="403">
        <v>8300</v>
      </c>
      <c r="D2033" s="402">
        <v>9</v>
      </c>
      <c r="E2033" s="402">
        <v>3000</v>
      </c>
      <c r="F2033" s="402">
        <v>3100</v>
      </c>
      <c r="G2033" s="402"/>
      <c r="H2033" s="402"/>
      <c r="I2033" s="232" t="s">
        <v>84</v>
      </c>
      <c r="J2033" s="170">
        <f t="shared" ref="J2033:P2033" si="688">J2034+J2036+J2039</f>
        <v>0</v>
      </c>
      <c r="K2033" s="170">
        <f t="shared" si="688"/>
        <v>0</v>
      </c>
      <c r="L2033" s="170">
        <f t="shared" si="688"/>
        <v>0</v>
      </c>
      <c r="M2033" s="170">
        <f t="shared" si="688"/>
        <v>0</v>
      </c>
      <c r="N2033" s="170">
        <f t="shared" si="688"/>
        <v>0</v>
      </c>
      <c r="O2033" s="170">
        <f t="shared" si="688"/>
        <v>0</v>
      </c>
      <c r="P2033" s="170">
        <f t="shared" si="688"/>
        <v>0</v>
      </c>
      <c r="Q2033" s="170"/>
      <c r="R2033" s="404"/>
      <c r="S2033" s="170"/>
      <c r="T2033" s="57"/>
      <c r="U2033" s="76"/>
    </row>
    <row r="2034" spans="1:21" s="79" customFormat="1">
      <c r="A2034" s="76"/>
      <c r="B2034" s="100">
        <v>2014</v>
      </c>
      <c r="C2034" s="245">
        <v>8300</v>
      </c>
      <c r="D2034" s="100">
        <v>9</v>
      </c>
      <c r="E2034" s="100">
        <v>3000</v>
      </c>
      <c r="F2034" s="100">
        <v>3100</v>
      </c>
      <c r="G2034" s="100">
        <v>314</v>
      </c>
      <c r="H2034" s="100"/>
      <c r="I2034" s="233" t="s">
        <v>89</v>
      </c>
      <c r="J2034" s="171">
        <f>J2035</f>
        <v>0</v>
      </c>
      <c r="K2034" s="171">
        <f t="shared" ref="K2034:P2034" si="689">K2035</f>
        <v>0</v>
      </c>
      <c r="L2034" s="171">
        <f t="shared" si="689"/>
        <v>0</v>
      </c>
      <c r="M2034" s="171">
        <f t="shared" si="689"/>
        <v>0</v>
      </c>
      <c r="N2034" s="171">
        <f t="shared" si="689"/>
        <v>0</v>
      </c>
      <c r="O2034" s="171">
        <f t="shared" si="689"/>
        <v>0</v>
      </c>
      <c r="P2034" s="171">
        <f t="shared" si="689"/>
        <v>0</v>
      </c>
      <c r="Q2034" s="171"/>
      <c r="R2034" s="405"/>
      <c r="S2034" s="171"/>
      <c r="T2034" s="63"/>
      <c r="U2034" s="76"/>
    </row>
    <row r="2035" spans="1:21" s="126" customFormat="1">
      <c r="A2035" s="109"/>
      <c r="B2035" s="445">
        <v>2014</v>
      </c>
      <c r="C2035" s="145">
        <v>8300</v>
      </c>
      <c r="D2035" s="445">
        <v>9</v>
      </c>
      <c r="E2035" s="445">
        <v>3000</v>
      </c>
      <c r="F2035" s="445">
        <v>3100</v>
      </c>
      <c r="G2035" s="445">
        <v>314</v>
      </c>
      <c r="H2035" s="445">
        <v>1</v>
      </c>
      <c r="I2035" s="429" t="s">
        <v>90</v>
      </c>
      <c r="J2035" s="70">
        <v>0</v>
      </c>
      <c r="K2035" s="70">
        <v>0</v>
      </c>
      <c r="L2035" s="407">
        <f>J2035+K2035</f>
        <v>0</v>
      </c>
      <c r="M2035" s="70">
        <v>0</v>
      </c>
      <c r="N2035" s="70">
        <v>0</v>
      </c>
      <c r="O2035" s="407">
        <f>+M2035+N2035</f>
        <v>0</v>
      </c>
      <c r="P2035" s="407">
        <f>+L2035+O2035</f>
        <v>0</v>
      </c>
      <c r="Q2035" s="72" t="s">
        <v>65</v>
      </c>
      <c r="R2035" s="71"/>
      <c r="S2035" s="442"/>
      <c r="T2035" s="195" t="s">
        <v>229</v>
      </c>
      <c r="U2035" s="109"/>
    </row>
    <row r="2036" spans="1:21" s="126" customFormat="1">
      <c r="A2036" s="109"/>
      <c r="B2036" s="100">
        <v>2014</v>
      </c>
      <c r="C2036" s="245">
        <v>8300</v>
      </c>
      <c r="D2036" s="100">
        <v>9</v>
      </c>
      <c r="E2036" s="100">
        <v>3000</v>
      </c>
      <c r="F2036" s="100">
        <v>3100</v>
      </c>
      <c r="G2036" s="100">
        <v>316</v>
      </c>
      <c r="H2036" s="100"/>
      <c r="I2036" s="233" t="s">
        <v>878</v>
      </c>
      <c r="J2036" s="171">
        <f>J2037+J2038</f>
        <v>0</v>
      </c>
      <c r="K2036" s="171">
        <f t="shared" ref="K2036:P2036" si="690">K2037+K2038</f>
        <v>0</v>
      </c>
      <c r="L2036" s="171">
        <f t="shared" si="690"/>
        <v>0</v>
      </c>
      <c r="M2036" s="171">
        <f t="shared" si="690"/>
        <v>0</v>
      </c>
      <c r="N2036" s="171">
        <f t="shared" si="690"/>
        <v>0</v>
      </c>
      <c r="O2036" s="171">
        <f t="shared" si="690"/>
        <v>0</v>
      </c>
      <c r="P2036" s="171">
        <f t="shared" si="690"/>
        <v>0</v>
      </c>
      <c r="Q2036" s="171"/>
      <c r="R2036" s="405"/>
      <c r="S2036" s="171"/>
      <c r="T2036" s="63"/>
      <c r="U2036" s="109"/>
    </row>
    <row r="2037" spans="1:21" s="126" customFormat="1" ht="40.5">
      <c r="A2037" s="109"/>
      <c r="B2037" s="445">
        <v>2014</v>
      </c>
      <c r="C2037" s="145">
        <v>8300</v>
      </c>
      <c r="D2037" s="445">
        <v>9</v>
      </c>
      <c r="E2037" s="445">
        <v>3000</v>
      </c>
      <c r="F2037" s="445">
        <v>3100</v>
      </c>
      <c r="G2037" s="445">
        <v>316</v>
      </c>
      <c r="H2037" s="445">
        <v>1</v>
      </c>
      <c r="I2037" s="406" t="s">
        <v>1046</v>
      </c>
      <c r="J2037" s="70">
        <v>0</v>
      </c>
      <c r="K2037" s="70">
        <v>0</v>
      </c>
      <c r="L2037" s="407">
        <f>J2037+K2037</f>
        <v>0</v>
      </c>
      <c r="M2037" s="70">
        <v>0</v>
      </c>
      <c r="N2037" s="70">
        <v>0</v>
      </c>
      <c r="O2037" s="407">
        <f>+M2037+N2037</f>
        <v>0</v>
      </c>
      <c r="P2037" s="407">
        <f>+L2037+O2037</f>
        <v>0</v>
      </c>
      <c r="Q2037" s="72" t="s">
        <v>65</v>
      </c>
      <c r="R2037" s="71"/>
      <c r="S2037" s="442"/>
      <c r="T2037" s="128" t="s">
        <v>229</v>
      </c>
      <c r="U2037" s="109"/>
    </row>
    <row r="2038" spans="1:21" s="126" customFormat="1">
      <c r="A2038" s="109"/>
      <c r="B2038" s="445">
        <v>2014</v>
      </c>
      <c r="C2038" s="145">
        <v>8300</v>
      </c>
      <c r="D2038" s="445">
        <v>9</v>
      </c>
      <c r="E2038" s="445">
        <v>3000</v>
      </c>
      <c r="F2038" s="445">
        <v>3100</v>
      </c>
      <c r="G2038" s="445">
        <v>316</v>
      </c>
      <c r="H2038" s="445">
        <v>2</v>
      </c>
      <c r="I2038" s="406" t="s">
        <v>1047</v>
      </c>
      <c r="J2038" s="70">
        <v>0</v>
      </c>
      <c r="K2038" s="70">
        <v>0</v>
      </c>
      <c r="L2038" s="407">
        <f>J2038+K2038</f>
        <v>0</v>
      </c>
      <c r="M2038" s="70">
        <v>0</v>
      </c>
      <c r="N2038" s="70">
        <v>0</v>
      </c>
      <c r="O2038" s="407">
        <f>+M2038+N2038</f>
        <v>0</v>
      </c>
      <c r="P2038" s="407">
        <f>+L2038+O2038</f>
        <v>0</v>
      </c>
      <c r="Q2038" s="72" t="s">
        <v>65</v>
      </c>
      <c r="R2038" s="71"/>
      <c r="S2038" s="442"/>
      <c r="T2038" s="128" t="s">
        <v>229</v>
      </c>
      <c r="U2038" s="109"/>
    </row>
    <row r="2039" spans="1:21" s="79" customFormat="1" ht="40.5">
      <c r="A2039" s="76"/>
      <c r="B2039" s="100">
        <v>2014</v>
      </c>
      <c r="C2039" s="245">
        <v>8300</v>
      </c>
      <c r="D2039" s="100">
        <v>9</v>
      </c>
      <c r="E2039" s="100">
        <v>3000</v>
      </c>
      <c r="F2039" s="100">
        <v>3100</v>
      </c>
      <c r="G2039" s="100">
        <v>317</v>
      </c>
      <c r="H2039" s="100"/>
      <c r="I2039" s="233" t="s">
        <v>813</v>
      </c>
      <c r="J2039" s="171">
        <f>J2040</f>
        <v>0</v>
      </c>
      <c r="K2039" s="171">
        <f t="shared" ref="K2039:P2039" si="691">K2040</f>
        <v>0</v>
      </c>
      <c r="L2039" s="171">
        <f t="shared" si="691"/>
        <v>0</v>
      </c>
      <c r="M2039" s="171">
        <f t="shared" si="691"/>
        <v>0</v>
      </c>
      <c r="N2039" s="171">
        <f t="shared" si="691"/>
        <v>0</v>
      </c>
      <c r="O2039" s="171">
        <f t="shared" si="691"/>
        <v>0</v>
      </c>
      <c r="P2039" s="171">
        <f t="shared" si="691"/>
        <v>0</v>
      </c>
      <c r="Q2039" s="171"/>
      <c r="R2039" s="405"/>
      <c r="S2039" s="171"/>
      <c r="T2039" s="63"/>
      <c r="U2039" s="76"/>
    </row>
    <row r="2040" spans="1:21" s="45" customFormat="1">
      <c r="A2040" s="76"/>
      <c r="B2040" s="142">
        <v>2014</v>
      </c>
      <c r="C2040" s="142">
        <v>8300</v>
      </c>
      <c r="D2040" s="445">
        <v>9</v>
      </c>
      <c r="E2040" s="445">
        <v>3000</v>
      </c>
      <c r="F2040" s="445">
        <v>3100</v>
      </c>
      <c r="G2040" s="445">
        <v>317</v>
      </c>
      <c r="H2040" s="445">
        <v>1</v>
      </c>
      <c r="I2040" s="429" t="s">
        <v>92</v>
      </c>
      <c r="J2040" s="70">
        <v>0</v>
      </c>
      <c r="K2040" s="70">
        <v>0</v>
      </c>
      <c r="L2040" s="407">
        <f>J2040+K2040</f>
        <v>0</v>
      </c>
      <c r="M2040" s="70">
        <v>0</v>
      </c>
      <c r="N2040" s="70">
        <v>0</v>
      </c>
      <c r="O2040" s="407">
        <f>+M2040+N2040</f>
        <v>0</v>
      </c>
      <c r="P2040" s="407">
        <f>+L2040+O2040</f>
        <v>0</v>
      </c>
      <c r="Q2040" s="72" t="s">
        <v>65</v>
      </c>
      <c r="R2040" s="71"/>
      <c r="S2040" s="72"/>
      <c r="T2040" s="128" t="s">
        <v>229</v>
      </c>
      <c r="U2040" s="76"/>
    </row>
    <row r="2041" spans="1:21" s="45" customFormat="1" ht="40.5">
      <c r="A2041" s="76"/>
      <c r="B2041" s="402">
        <v>2014</v>
      </c>
      <c r="C2041" s="403">
        <v>8300</v>
      </c>
      <c r="D2041" s="402">
        <v>9</v>
      </c>
      <c r="E2041" s="402">
        <v>3000</v>
      </c>
      <c r="F2041" s="402">
        <v>3300</v>
      </c>
      <c r="G2041" s="402"/>
      <c r="H2041" s="402"/>
      <c r="I2041" s="232" t="s">
        <v>102</v>
      </c>
      <c r="J2041" s="170">
        <f>J2042+J2044+J2046+J2048</f>
        <v>0</v>
      </c>
      <c r="K2041" s="170">
        <f t="shared" ref="K2041:P2041" si="692">K2042+K2044+K2046+K2048</f>
        <v>0</v>
      </c>
      <c r="L2041" s="170">
        <f t="shared" si="692"/>
        <v>0</v>
      </c>
      <c r="M2041" s="170">
        <f t="shared" si="692"/>
        <v>0</v>
      </c>
      <c r="N2041" s="170">
        <f t="shared" si="692"/>
        <v>0</v>
      </c>
      <c r="O2041" s="170">
        <f t="shared" si="692"/>
        <v>0</v>
      </c>
      <c r="P2041" s="170">
        <f t="shared" si="692"/>
        <v>0</v>
      </c>
      <c r="Q2041" s="170"/>
      <c r="R2041" s="404"/>
      <c r="S2041" s="170"/>
      <c r="T2041" s="57"/>
      <c r="U2041" s="76"/>
    </row>
    <row r="2042" spans="1:21" s="45" customFormat="1" ht="40.5">
      <c r="A2042" s="76"/>
      <c r="B2042" s="100">
        <v>2014</v>
      </c>
      <c r="C2042" s="245">
        <v>8300</v>
      </c>
      <c r="D2042" s="100">
        <v>9</v>
      </c>
      <c r="E2042" s="100">
        <v>3000</v>
      </c>
      <c r="F2042" s="100">
        <v>3300</v>
      </c>
      <c r="G2042" s="100">
        <v>332</v>
      </c>
      <c r="H2042" s="100"/>
      <c r="I2042" s="233" t="s">
        <v>883</v>
      </c>
      <c r="J2042" s="171">
        <f>J2043</f>
        <v>0</v>
      </c>
      <c r="K2042" s="171">
        <f t="shared" ref="K2042:P2042" si="693">K2043</f>
        <v>0</v>
      </c>
      <c r="L2042" s="171">
        <f t="shared" si="693"/>
        <v>0</v>
      </c>
      <c r="M2042" s="171">
        <f t="shared" si="693"/>
        <v>0</v>
      </c>
      <c r="N2042" s="171">
        <f t="shared" si="693"/>
        <v>0</v>
      </c>
      <c r="O2042" s="171">
        <f t="shared" si="693"/>
        <v>0</v>
      </c>
      <c r="P2042" s="171">
        <f t="shared" si="693"/>
        <v>0</v>
      </c>
      <c r="Q2042" s="171"/>
      <c r="R2042" s="405"/>
      <c r="S2042" s="171"/>
      <c r="T2042" s="63"/>
      <c r="U2042" s="76"/>
    </row>
    <row r="2043" spans="1:21" s="45" customFormat="1" ht="40.5">
      <c r="A2043" s="76"/>
      <c r="B2043" s="142">
        <v>2014</v>
      </c>
      <c r="C2043" s="142">
        <v>8300</v>
      </c>
      <c r="D2043" s="445">
        <v>9</v>
      </c>
      <c r="E2043" s="445">
        <v>3000</v>
      </c>
      <c r="F2043" s="445">
        <v>3300</v>
      </c>
      <c r="G2043" s="445">
        <v>332</v>
      </c>
      <c r="H2043" s="445">
        <v>1</v>
      </c>
      <c r="I2043" s="406" t="s">
        <v>883</v>
      </c>
      <c r="J2043" s="70">
        <v>0</v>
      </c>
      <c r="K2043" s="70">
        <v>0</v>
      </c>
      <c r="L2043" s="407">
        <f>J2043+K2043</f>
        <v>0</v>
      </c>
      <c r="M2043" s="70">
        <v>0</v>
      </c>
      <c r="N2043" s="70">
        <v>0</v>
      </c>
      <c r="O2043" s="407">
        <f>+M2043+N2043</f>
        <v>0</v>
      </c>
      <c r="P2043" s="407">
        <f>+L2043+O2043</f>
        <v>0</v>
      </c>
      <c r="Q2043" s="72" t="s">
        <v>65</v>
      </c>
      <c r="R2043" s="71"/>
      <c r="S2043" s="72"/>
      <c r="T2043" s="128" t="s">
        <v>229</v>
      </c>
      <c r="U2043" s="76"/>
    </row>
    <row r="2044" spans="1:21" s="45" customFormat="1" ht="40.5">
      <c r="A2044" s="76"/>
      <c r="B2044" s="100">
        <v>2014</v>
      </c>
      <c r="C2044" s="245">
        <v>8300</v>
      </c>
      <c r="D2044" s="100">
        <v>9</v>
      </c>
      <c r="E2044" s="100">
        <v>3000</v>
      </c>
      <c r="F2044" s="100">
        <v>3300</v>
      </c>
      <c r="G2044" s="100">
        <v>333</v>
      </c>
      <c r="H2044" s="100"/>
      <c r="I2044" s="233" t="s">
        <v>105</v>
      </c>
      <c r="J2044" s="171">
        <f>J2045</f>
        <v>0</v>
      </c>
      <c r="K2044" s="171">
        <f t="shared" ref="K2044:P2044" si="694">K2045</f>
        <v>0</v>
      </c>
      <c r="L2044" s="171">
        <f t="shared" si="694"/>
        <v>0</v>
      </c>
      <c r="M2044" s="171">
        <f t="shared" si="694"/>
        <v>0</v>
      </c>
      <c r="N2044" s="171">
        <f t="shared" si="694"/>
        <v>0</v>
      </c>
      <c r="O2044" s="171">
        <f t="shared" si="694"/>
        <v>0</v>
      </c>
      <c r="P2044" s="171">
        <f t="shared" si="694"/>
        <v>0</v>
      </c>
      <c r="Q2044" s="171"/>
      <c r="R2044" s="405"/>
      <c r="S2044" s="171"/>
      <c r="T2044" s="63"/>
      <c r="U2044" s="76"/>
    </row>
    <row r="2045" spans="1:21" s="45" customFormat="1">
      <c r="A2045" s="76"/>
      <c r="B2045" s="142">
        <v>2014</v>
      </c>
      <c r="C2045" s="142">
        <v>8300</v>
      </c>
      <c r="D2045" s="445">
        <v>9</v>
      </c>
      <c r="E2045" s="445">
        <v>3000</v>
      </c>
      <c r="F2045" s="445">
        <v>3300</v>
      </c>
      <c r="G2045" s="445">
        <v>333</v>
      </c>
      <c r="H2045" s="445">
        <v>1</v>
      </c>
      <c r="I2045" s="406" t="s">
        <v>499</v>
      </c>
      <c r="J2045" s="70">
        <v>0</v>
      </c>
      <c r="K2045" s="70">
        <v>0</v>
      </c>
      <c r="L2045" s="407">
        <f>J2045+K2045</f>
        <v>0</v>
      </c>
      <c r="M2045" s="70">
        <v>0</v>
      </c>
      <c r="N2045" s="70">
        <v>0</v>
      </c>
      <c r="O2045" s="407">
        <f>+M2045+N2045</f>
        <v>0</v>
      </c>
      <c r="P2045" s="407">
        <f>+L2045+O2045</f>
        <v>0</v>
      </c>
      <c r="Q2045" s="72" t="s">
        <v>65</v>
      </c>
      <c r="R2045" s="71"/>
      <c r="S2045" s="72"/>
      <c r="T2045" s="128" t="s">
        <v>229</v>
      </c>
      <c r="U2045" s="76"/>
    </row>
    <row r="2046" spans="1:21" s="45" customFormat="1">
      <c r="A2046" s="76"/>
      <c r="B2046" s="100">
        <v>2014</v>
      </c>
      <c r="C2046" s="245">
        <v>8300</v>
      </c>
      <c r="D2046" s="100">
        <v>9</v>
      </c>
      <c r="E2046" s="100">
        <v>3000</v>
      </c>
      <c r="F2046" s="100">
        <v>3300</v>
      </c>
      <c r="G2046" s="100">
        <v>334</v>
      </c>
      <c r="H2046" s="100"/>
      <c r="I2046" s="233" t="s">
        <v>106</v>
      </c>
      <c r="J2046" s="171">
        <f>J2047</f>
        <v>0</v>
      </c>
      <c r="K2046" s="171">
        <f t="shared" ref="K2046:P2046" si="695">K2047</f>
        <v>0</v>
      </c>
      <c r="L2046" s="171">
        <f t="shared" si="695"/>
        <v>0</v>
      </c>
      <c r="M2046" s="171">
        <f t="shared" si="695"/>
        <v>0</v>
      </c>
      <c r="N2046" s="171">
        <f t="shared" si="695"/>
        <v>0</v>
      </c>
      <c r="O2046" s="171">
        <f t="shared" si="695"/>
        <v>0</v>
      </c>
      <c r="P2046" s="171">
        <f t="shared" si="695"/>
        <v>0</v>
      </c>
      <c r="Q2046" s="171"/>
      <c r="R2046" s="405"/>
      <c r="S2046" s="171"/>
      <c r="T2046" s="63"/>
      <c r="U2046" s="76"/>
    </row>
    <row r="2047" spans="1:21" s="45" customFormat="1">
      <c r="A2047" s="76"/>
      <c r="B2047" s="142">
        <v>2014</v>
      </c>
      <c r="C2047" s="142">
        <v>8300</v>
      </c>
      <c r="D2047" s="445">
        <v>9</v>
      </c>
      <c r="E2047" s="445">
        <v>3000</v>
      </c>
      <c r="F2047" s="445">
        <v>3300</v>
      </c>
      <c r="G2047" s="445">
        <v>334</v>
      </c>
      <c r="H2047" s="445">
        <v>1</v>
      </c>
      <c r="I2047" s="406" t="s">
        <v>501</v>
      </c>
      <c r="J2047" s="70">
        <v>0</v>
      </c>
      <c r="K2047" s="70">
        <v>0</v>
      </c>
      <c r="L2047" s="407">
        <f>J2047+K2047</f>
        <v>0</v>
      </c>
      <c r="M2047" s="70">
        <v>0</v>
      </c>
      <c r="N2047" s="70">
        <v>0</v>
      </c>
      <c r="O2047" s="407">
        <f>+M2047+N2047</f>
        <v>0</v>
      </c>
      <c r="P2047" s="407">
        <f>+L2047+O2047</f>
        <v>0</v>
      </c>
      <c r="Q2047" s="72" t="s">
        <v>65</v>
      </c>
      <c r="R2047" s="71"/>
      <c r="S2047" s="72"/>
      <c r="T2047" s="128" t="s">
        <v>229</v>
      </c>
      <c r="U2047" s="76"/>
    </row>
    <row r="2048" spans="1:21" s="45" customFormat="1">
      <c r="A2048" s="76"/>
      <c r="B2048" s="100">
        <v>2014</v>
      </c>
      <c r="C2048" s="245">
        <v>8300</v>
      </c>
      <c r="D2048" s="100">
        <v>9</v>
      </c>
      <c r="E2048" s="100">
        <v>3000</v>
      </c>
      <c r="F2048" s="100">
        <v>3300</v>
      </c>
      <c r="G2048" s="100">
        <v>339</v>
      </c>
      <c r="H2048" s="100"/>
      <c r="I2048" s="233" t="s">
        <v>112</v>
      </c>
      <c r="J2048" s="171">
        <f>J2049</f>
        <v>0</v>
      </c>
      <c r="K2048" s="171">
        <f t="shared" ref="K2048:P2048" si="696">K2049</f>
        <v>0</v>
      </c>
      <c r="L2048" s="171">
        <f t="shared" si="696"/>
        <v>0</v>
      </c>
      <c r="M2048" s="171">
        <f t="shared" si="696"/>
        <v>0</v>
      </c>
      <c r="N2048" s="171">
        <f t="shared" si="696"/>
        <v>0</v>
      </c>
      <c r="O2048" s="171">
        <f t="shared" si="696"/>
        <v>0</v>
      </c>
      <c r="P2048" s="171">
        <f t="shared" si="696"/>
        <v>0</v>
      </c>
      <c r="Q2048" s="171"/>
      <c r="R2048" s="405"/>
      <c r="S2048" s="171"/>
      <c r="T2048" s="63"/>
      <c r="U2048" s="76"/>
    </row>
    <row r="2049" spans="1:21" s="45" customFormat="1">
      <c r="A2049" s="76"/>
      <c r="B2049" s="142">
        <v>2014</v>
      </c>
      <c r="C2049" s="142">
        <v>8300</v>
      </c>
      <c r="D2049" s="445">
        <v>9</v>
      </c>
      <c r="E2049" s="445">
        <v>3000</v>
      </c>
      <c r="F2049" s="445">
        <v>3300</v>
      </c>
      <c r="G2049" s="445">
        <v>339</v>
      </c>
      <c r="H2049" s="445">
        <v>1</v>
      </c>
      <c r="I2049" s="406" t="s">
        <v>113</v>
      </c>
      <c r="J2049" s="70">
        <v>0</v>
      </c>
      <c r="K2049" s="70">
        <v>0</v>
      </c>
      <c r="L2049" s="407">
        <f>J2049+K2049</f>
        <v>0</v>
      </c>
      <c r="M2049" s="70">
        <v>0</v>
      </c>
      <c r="N2049" s="70">
        <v>0</v>
      </c>
      <c r="O2049" s="407">
        <f>+M2049+N2049</f>
        <v>0</v>
      </c>
      <c r="P2049" s="407">
        <f>+L2049+O2049</f>
        <v>0</v>
      </c>
      <c r="Q2049" s="72" t="s">
        <v>65</v>
      </c>
      <c r="R2049" s="71"/>
      <c r="S2049" s="72"/>
      <c r="T2049" s="128" t="s">
        <v>229</v>
      </c>
      <c r="U2049" s="76"/>
    </row>
    <row r="2050" spans="1:21" s="45" customFormat="1" ht="40.5">
      <c r="A2050" s="76"/>
      <c r="B2050" s="402">
        <v>2014</v>
      </c>
      <c r="C2050" s="403">
        <v>8300</v>
      </c>
      <c r="D2050" s="402">
        <v>9</v>
      </c>
      <c r="E2050" s="402">
        <v>3000</v>
      </c>
      <c r="F2050" s="402">
        <v>3500</v>
      </c>
      <c r="G2050" s="402"/>
      <c r="H2050" s="402"/>
      <c r="I2050" s="232" t="s">
        <v>115</v>
      </c>
      <c r="J2050" s="170">
        <f>J2051+J2054+J2056+J2058</f>
        <v>0</v>
      </c>
      <c r="K2050" s="170">
        <f t="shared" ref="K2050:P2050" si="697">K2051+K2054+K2056+K2058</f>
        <v>0</v>
      </c>
      <c r="L2050" s="170">
        <f t="shared" si="697"/>
        <v>0</v>
      </c>
      <c r="M2050" s="170">
        <f t="shared" si="697"/>
        <v>0</v>
      </c>
      <c r="N2050" s="170">
        <f t="shared" si="697"/>
        <v>0</v>
      </c>
      <c r="O2050" s="170">
        <f t="shared" si="697"/>
        <v>0</v>
      </c>
      <c r="P2050" s="170">
        <f t="shared" si="697"/>
        <v>0</v>
      </c>
      <c r="Q2050" s="170"/>
      <c r="R2050" s="404"/>
      <c r="S2050" s="170"/>
      <c r="T2050" s="57"/>
      <c r="U2050" s="76"/>
    </row>
    <row r="2051" spans="1:21" s="45" customFormat="1">
      <c r="A2051" s="76"/>
      <c r="B2051" s="100">
        <v>2014</v>
      </c>
      <c r="C2051" s="245">
        <v>8300</v>
      </c>
      <c r="D2051" s="100">
        <v>9</v>
      </c>
      <c r="E2051" s="100">
        <v>3000</v>
      </c>
      <c r="F2051" s="100">
        <v>3500</v>
      </c>
      <c r="G2051" s="100">
        <v>351</v>
      </c>
      <c r="H2051" s="100"/>
      <c r="I2051" s="233" t="s">
        <v>251</v>
      </c>
      <c r="J2051" s="171">
        <f>SUM(J2052:J2053)</f>
        <v>0</v>
      </c>
      <c r="K2051" s="171">
        <f t="shared" ref="K2051:P2051" si="698">SUM(K2052:K2053)</f>
        <v>0</v>
      </c>
      <c r="L2051" s="171">
        <f t="shared" si="698"/>
        <v>0</v>
      </c>
      <c r="M2051" s="171">
        <f t="shared" si="698"/>
        <v>0</v>
      </c>
      <c r="N2051" s="171">
        <f t="shared" si="698"/>
        <v>0</v>
      </c>
      <c r="O2051" s="171">
        <f t="shared" si="698"/>
        <v>0</v>
      </c>
      <c r="P2051" s="171">
        <f t="shared" si="698"/>
        <v>0</v>
      </c>
      <c r="Q2051" s="171"/>
      <c r="R2051" s="405"/>
      <c r="S2051" s="171"/>
      <c r="T2051" s="63"/>
      <c r="U2051" s="76"/>
    </row>
    <row r="2052" spans="1:21" s="45" customFormat="1" ht="40.5">
      <c r="A2052" s="76"/>
      <c r="B2052" s="142">
        <v>2014</v>
      </c>
      <c r="C2052" s="142">
        <v>8300</v>
      </c>
      <c r="D2052" s="445">
        <v>9</v>
      </c>
      <c r="E2052" s="445">
        <v>3000</v>
      </c>
      <c r="F2052" s="445">
        <v>3500</v>
      </c>
      <c r="G2052" s="445">
        <v>351</v>
      </c>
      <c r="H2052" s="445">
        <v>1</v>
      </c>
      <c r="I2052" s="406" t="s">
        <v>252</v>
      </c>
      <c r="J2052" s="70">
        <v>0</v>
      </c>
      <c r="K2052" s="70">
        <v>0</v>
      </c>
      <c r="L2052" s="407">
        <f>J2052+K2052</f>
        <v>0</v>
      </c>
      <c r="M2052" s="70">
        <v>0</v>
      </c>
      <c r="N2052" s="70">
        <v>0</v>
      </c>
      <c r="O2052" s="407">
        <f>+M2052+N2052</f>
        <v>0</v>
      </c>
      <c r="P2052" s="407">
        <f>+L2052+O2052</f>
        <v>0</v>
      </c>
      <c r="Q2052" s="72" t="s">
        <v>65</v>
      </c>
      <c r="R2052" s="71"/>
      <c r="S2052" s="72"/>
      <c r="T2052" s="128" t="s">
        <v>229</v>
      </c>
      <c r="U2052" s="76"/>
    </row>
    <row r="2053" spans="1:21" s="45" customFormat="1" ht="40.5">
      <c r="A2053" s="76"/>
      <c r="B2053" s="142">
        <v>2014</v>
      </c>
      <c r="C2053" s="142">
        <v>8300</v>
      </c>
      <c r="D2053" s="445">
        <v>9</v>
      </c>
      <c r="E2053" s="445">
        <v>3000</v>
      </c>
      <c r="F2053" s="445">
        <v>3500</v>
      </c>
      <c r="G2053" s="445">
        <v>351</v>
      </c>
      <c r="H2053" s="445">
        <v>2</v>
      </c>
      <c r="I2053" s="406" t="s">
        <v>1048</v>
      </c>
      <c r="J2053" s="70">
        <v>0</v>
      </c>
      <c r="K2053" s="70">
        <v>0</v>
      </c>
      <c r="L2053" s="407">
        <f>J2053+K2053</f>
        <v>0</v>
      </c>
      <c r="M2053" s="70">
        <v>0</v>
      </c>
      <c r="N2053" s="70">
        <v>0</v>
      </c>
      <c r="O2053" s="407">
        <f>+M2053+N2053</f>
        <v>0</v>
      </c>
      <c r="P2053" s="407">
        <f>+L2053+O2053</f>
        <v>0</v>
      </c>
      <c r="Q2053" s="72" t="s">
        <v>65</v>
      </c>
      <c r="R2053" s="414"/>
      <c r="S2053" s="442"/>
      <c r="T2053" s="128" t="s">
        <v>229</v>
      </c>
      <c r="U2053" s="76"/>
    </row>
    <row r="2054" spans="1:21" s="45" customFormat="1" ht="40.5">
      <c r="A2054" s="76"/>
      <c r="B2054" s="100">
        <v>2014</v>
      </c>
      <c r="C2054" s="245">
        <v>8300</v>
      </c>
      <c r="D2054" s="100">
        <v>9</v>
      </c>
      <c r="E2054" s="100">
        <v>3000</v>
      </c>
      <c r="F2054" s="100">
        <v>3500</v>
      </c>
      <c r="G2054" s="100">
        <v>352</v>
      </c>
      <c r="H2054" s="100"/>
      <c r="I2054" s="233" t="s">
        <v>1049</v>
      </c>
      <c r="J2054" s="171">
        <f>J2055</f>
        <v>0</v>
      </c>
      <c r="K2054" s="171">
        <f t="shared" ref="K2054:P2054" si="699">K2055</f>
        <v>0</v>
      </c>
      <c r="L2054" s="171">
        <f t="shared" si="699"/>
        <v>0</v>
      </c>
      <c r="M2054" s="171">
        <f t="shared" si="699"/>
        <v>0</v>
      </c>
      <c r="N2054" s="171">
        <f t="shared" si="699"/>
        <v>0</v>
      </c>
      <c r="O2054" s="171">
        <f t="shared" si="699"/>
        <v>0</v>
      </c>
      <c r="P2054" s="171">
        <f t="shared" si="699"/>
        <v>0</v>
      </c>
      <c r="Q2054" s="171"/>
      <c r="R2054" s="405"/>
      <c r="S2054" s="171"/>
      <c r="T2054" s="63"/>
      <c r="U2054" s="76"/>
    </row>
    <row r="2055" spans="1:21" s="45" customFormat="1" ht="40.5">
      <c r="A2055" s="76"/>
      <c r="B2055" s="142">
        <v>2014</v>
      </c>
      <c r="C2055" s="142">
        <v>8300</v>
      </c>
      <c r="D2055" s="445">
        <v>9</v>
      </c>
      <c r="E2055" s="445">
        <v>3000</v>
      </c>
      <c r="F2055" s="445">
        <v>3500</v>
      </c>
      <c r="G2055" s="445">
        <v>352</v>
      </c>
      <c r="H2055" s="445">
        <v>1</v>
      </c>
      <c r="I2055" s="406" t="s">
        <v>1050</v>
      </c>
      <c r="J2055" s="70">
        <v>0</v>
      </c>
      <c r="K2055" s="70">
        <v>0</v>
      </c>
      <c r="L2055" s="407">
        <f>J2055+K2055</f>
        <v>0</v>
      </c>
      <c r="M2055" s="70">
        <v>0</v>
      </c>
      <c r="N2055" s="70">
        <v>0</v>
      </c>
      <c r="O2055" s="407">
        <f>+M2055+N2055</f>
        <v>0</v>
      </c>
      <c r="P2055" s="407">
        <f>+L2055+O2055</f>
        <v>0</v>
      </c>
      <c r="Q2055" s="72" t="s">
        <v>65</v>
      </c>
      <c r="R2055" s="71"/>
      <c r="S2055" s="72"/>
      <c r="T2055" s="128" t="s">
        <v>229</v>
      </c>
      <c r="U2055" s="76"/>
    </row>
    <row r="2056" spans="1:21" s="45" customFormat="1" ht="40.5">
      <c r="A2056" s="76"/>
      <c r="B2056" s="100">
        <v>2014</v>
      </c>
      <c r="C2056" s="245">
        <v>8300</v>
      </c>
      <c r="D2056" s="100">
        <v>9</v>
      </c>
      <c r="E2056" s="100">
        <v>3000</v>
      </c>
      <c r="F2056" s="100">
        <v>3500</v>
      </c>
      <c r="G2056" s="100">
        <v>353</v>
      </c>
      <c r="H2056" s="100"/>
      <c r="I2056" s="531" t="s">
        <v>900</v>
      </c>
      <c r="J2056" s="171">
        <f>J2057</f>
        <v>0</v>
      </c>
      <c r="K2056" s="171">
        <f t="shared" ref="K2056:P2058" si="700">K2057</f>
        <v>0</v>
      </c>
      <c r="L2056" s="171">
        <f t="shared" si="700"/>
        <v>0</v>
      </c>
      <c r="M2056" s="171">
        <f t="shared" si="700"/>
        <v>0</v>
      </c>
      <c r="N2056" s="171">
        <f t="shared" si="700"/>
        <v>0</v>
      </c>
      <c r="O2056" s="171">
        <f t="shared" si="700"/>
        <v>0</v>
      </c>
      <c r="P2056" s="171">
        <f t="shared" si="700"/>
        <v>0</v>
      </c>
      <c r="Q2056" s="171"/>
      <c r="R2056" s="405"/>
      <c r="S2056" s="171"/>
      <c r="T2056" s="63"/>
      <c r="U2056" s="76"/>
    </row>
    <row r="2057" spans="1:21" s="45" customFormat="1">
      <c r="A2057" s="76"/>
      <c r="B2057" s="142">
        <v>2014</v>
      </c>
      <c r="C2057" s="142">
        <v>8300</v>
      </c>
      <c r="D2057" s="445">
        <v>9</v>
      </c>
      <c r="E2057" s="445">
        <v>3000</v>
      </c>
      <c r="F2057" s="445">
        <v>3500</v>
      </c>
      <c r="G2057" s="445">
        <v>353</v>
      </c>
      <c r="H2057" s="445">
        <v>1</v>
      </c>
      <c r="I2057" s="406" t="s">
        <v>254</v>
      </c>
      <c r="J2057" s="70">
        <v>0</v>
      </c>
      <c r="K2057" s="70">
        <v>0</v>
      </c>
      <c r="L2057" s="407">
        <f>J2057+K2057</f>
        <v>0</v>
      </c>
      <c r="M2057" s="70">
        <v>0</v>
      </c>
      <c r="N2057" s="70">
        <v>0</v>
      </c>
      <c r="O2057" s="407">
        <f>+M2057+N2057</f>
        <v>0</v>
      </c>
      <c r="P2057" s="407">
        <f>+L2057+O2057</f>
        <v>0</v>
      </c>
      <c r="Q2057" s="72" t="s">
        <v>65</v>
      </c>
      <c r="R2057" s="71"/>
      <c r="S2057" s="72"/>
      <c r="T2057" s="128" t="s">
        <v>229</v>
      </c>
      <c r="U2057" s="76"/>
    </row>
    <row r="2058" spans="1:21" s="111" customFormat="1" ht="40.5">
      <c r="A2058" s="76"/>
      <c r="B2058" s="100">
        <v>2014</v>
      </c>
      <c r="C2058" s="245">
        <v>8300</v>
      </c>
      <c r="D2058" s="100">
        <v>9</v>
      </c>
      <c r="E2058" s="100">
        <v>3000</v>
      </c>
      <c r="F2058" s="100">
        <v>3500</v>
      </c>
      <c r="G2058" s="100">
        <v>357</v>
      </c>
      <c r="H2058" s="100"/>
      <c r="I2058" s="233" t="s">
        <v>511</v>
      </c>
      <c r="J2058" s="171">
        <f>J2059</f>
        <v>0</v>
      </c>
      <c r="K2058" s="171">
        <f t="shared" si="700"/>
        <v>0</v>
      </c>
      <c r="L2058" s="171">
        <f t="shared" si="700"/>
        <v>0</v>
      </c>
      <c r="M2058" s="171">
        <f t="shared" si="700"/>
        <v>0</v>
      </c>
      <c r="N2058" s="171">
        <f t="shared" si="700"/>
        <v>0</v>
      </c>
      <c r="O2058" s="171">
        <f t="shared" si="700"/>
        <v>0</v>
      </c>
      <c r="P2058" s="171">
        <f t="shared" si="700"/>
        <v>0</v>
      </c>
      <c r="Q2058" s="171"/>
      <c r="R2058" s="412"/>
      <c r="S2058" s="206"/>
      <c r="T2058" s="63"/>
    </row>
    <row r="2059" spans="1:21" s="111" customFormat="1">
      <c r="A2059" s="76"/>
      <c r="B2059" s="145">
        <v>2014</v>
      </c>
      <c r="C2059" s="145">
        <v>8300</v>
      </c>
      <c r="D2059" s="308">
        <v>9</v>
      </c>
      <c r="E2059" s="308">
        <v>3000</v>
      </c>
      <c r="F2059" s="308">
        <v>3500</v>
      </c>
      <c r="G2059" s="308">
        <v>357</v>
      </c>
      <c r="H2059" s="308">
        <v>1</v>
      </c>
      <c r="I2059" s="406" t="s">
        <v>119</v>
      </c>
      <c r="J2059" s="70">
        <v>0</v>
      </c>
      <c r="K2059" s="70">
        <v>0</v>
      </c>
      <c r="L2059" s="407">
        <f>J2059+K2059</f>
        <v>0</v>
      </c>
      <c r="M2059" s="70">
        <v>0</v>
      </c>
      <c r="N2059" s="70">
        <v>0</v>
      </c>
      <c r="O2059" s="407">
        <f>+M2059+N2059</f>
        <v>0</v>
      </c>
      <c r="P2059" s="407">
        <f>+L2059+O2059</f>
        <v>0</v>
      </c>
      <c r="Q2059" s="72" t="s">
        <v>258</v>
      </c>
      <c r="R2059" s="414"/>
      <c r="S2059" s="442"/>
      <c r="T2059" s="128" t="s">
        <v>229</v>
      </c>
    </row>
    <row r="2060" spans="1:21" s="45" customFormat="1" ht="40.5">
      <c r="A2060" s="76"/>
      <c r="B2060" s="397">
        <v>2014</v>
      </c>
      <c r="C2060" s="398">
        <v>8300</v>
      </c>
      <c r="D2060" s="397">
        <v>9</v>
      </c>
      <c r="E2060" s="397">
        <v>4000</v>
      </c>
      <c r="F2060" s="397"/>
      <c r="G2060" s="397"/>
      <c r="H2060" s="397"/>
      <c r="I2060" s="399" t="s">
        <v>1051</v>
      </c>
      <c r="J2060" s="400">
        <f>J2061</f>
        <v>0</v>
      </c>
      <c r="K2060" s="400">
        <f t="shared" ref="K2060:P2062" si="701">K2061</f>
        <v>0</v>
      </c>
      <c r="L2060" s="400">
        <f t="shared" si="701"/>
        <v>0</v>
      </c>
      <c r="M2060" s="400">
        <f t="shared" si="701"/>
        <v>0</v>
      </c>
      <c r="N2060" s="400">
        <f t="shared" si="701"/>
        <v>0</v>
      </c>
      <c r="O2060" s="400">
        <f t="shared" si="701"/>
        <v>0</v>
      </c>
      <c r="P2060" s="400">
        <f t="shared" si="701"/>
        <v>0</v>
      </c>
      <c r="Q2060" s="400"/>
      <c r="R2060" s="401"/>
      <c r="S2060" s="400"/>
      <c r="T2060" s="75"/>
      <c r="U2060" s="76"/>
    </row>
    <row r="2061" spans="1:21" s="45" customFormat="1">
      <c r="A2061" s="76"/>
      <c r="B2061" s="402">
        <v>2014</v>
      </c>
      <c r="C2061" s="403">
        <v>8300</v>
      </c>
      <c r="D2061" s="402">
        <v>9</v>
      </c>
      <c r="E2061" s="402">
        <v>4000</v>
      </c>
      <c r="F2061" s="402">
        <v>4400</v>
      </c>
      <c r="G2061" s="402"/>
      <c r="H2061" s="402"/>
      <c r="I2061" s="232" t="s">
        <v>84</v>
      </c>
      <c r="J2061" s="170">
        <f>J2062</f>
        <v>0</v>
      </c>
      <c r="K2061" s="170">
        <f t="shared" si="701"/>
        <v>0</v>
      </c>
      <c r="L2061" s="170">
        <f t="shared" si="701"/>
        <v>0</v>
      </c>
      <c r="M2061" s="170">
        <f t="shared" si="701"/>
        <v>0</v>
      </c>
      <c r="N2061" s="170">
        <f t="shared" si="701"/>
        <v>0</v>
      </c>
      <c r="O2061" s="170">
        <f t="shared" si="701"/>
        <v>0</v>
      </c>
      <c r="P2061" s="170">
        <f t="shared" si="701"/>
        <v>0</v>
      </c>
      <c r="Q2061" s="170"/>
      <c r="R2061" s="404"/>
      <c r="S2061" s="170"/>
      <c r="T2061" s="57"/>
      <c r="U2061" s="76"/>
    </row>
    <row r="2062" spans="1:21" s="45" customFormat="1">
      <c r="A2062" s="76"/>
      <c r="B2062" s="100">
        <v>2014</v>
      </c>
      <c r="C2062" s="245">
        <v>8300</v>
      </c>
      <c r="D2062" s="100">
        <v>9</v>
      </c>
      <c r="E2062" s="100">
        <v>4000</v>
      </c>
      <c r="F2062" s="100">
        <v>4400</v>
      </c>
      <c r="G2062" s="100">
        <v>442</v>
      </c>
      <c r="H2062" s="100"/>
      <c r="I2062" s="233" t="s">
        <v>516</v>
      </c>
      <c r="J2062" s="171">
        <f>J2063</f>
        <v>0</v>
      </c>
      <c r="K2062" s="171">
        <f t="shared" si="701"/>
        <v>0</v>
      </c>
      <c r="L2062" s="171">
        <f t="shared" si="701"/>
        <v>0</v>
      </c>
      <c r="M2062" s="171">
        <f t="shared" si="701"/>
        <v>0</v>
      </c>
      <c r="N2062" s="171">
        <f t="shared" si="701"/>
        <v>0</v>
      </c>
      <c r="O2062" s="171">
        <f t="shared" si="701"/>
        <v>0</v>
      </c>
      <c r="P2062" s="171">
        <f t="shared" si="701"/>
        <v>0</v>
      </c>
      <c r="Q2062" s="171"/>
      <c r="R2062" s="405"/>
      <c r="S2062" s="171"/>
      <c r="T2062" s="63"/>
      <c r="U2062" s="76"/>
    </row>
    <row r="2063" spans="1:21" s="45" customFormat="1">
      <c r="A2063" s="76"/>
      <c r="B2063" s="445">
        <v>2014</v>
      </c>
      <c r="C2063" s="145">
        <v>8300</v>
      </c>
      <c r="D2063" s="445">
        <v>9</v>
      </c>
      <c r="E2063" s="445">
        <v>4000</v>
      </c>
      <c r="F2063" s="445">
        <v>4400</v>
      </c>
      <c r="G2063" s="445">
        <v>442</v>
      </c>
      <c r="H2063" s="445">
        <v>1</v>
      </c>
      <c r="I2063" s="406" t="s">
        <v>516</v>
      </c>
      <c r="J2063" s="70">
        <v>0</v>
      </c>
      <c r="K2063" s="70">
        <v>0</v>
      </c>
      <c r="L2063" s="407">
        <f>J2063+K2063</f>
        <v>0</v>
      </c>
      <c r="M2063" s="70">
        <v>0</v>
      </c>
      <c r="N2063" s="70">
        <v>0</v>
      </c>
      <c r="O2063" s="407">
        <f>+M2063+N2063</f>
        <v>0</v>
      </c>
      <c r="P2063" s="407">
        <f>+L2063+O2063</f>
        <v>0</v>
      </c>
      <c r="Q2063" s="72" t="s">
        <v>517</v>
      </c>
      <c r="R2063" s="71"/>
      <c r="S2063" s="442"/>
      <c r="T2063" s="128" t="s">
        <v>229</v>
      </c>
      <c r="U2063" s="76"/>
    </row>
    <row r="2064" spans="1:21" s="74" customFormat="1">
      <c r="A2064" s="76"/>
      <c r="B2064" s="397">
        <v>2014</v>
      </c>
      <c r="C2064" s="398">
        <v>8300</v>
      </c>
      <c r="D2064" s="397">
        <v>9</v>
      </c>
      <c r="E2064" s="397">
        <v>5000</v>
      </c>
      <c r="F2064" s="397"/>
      <c r="G2064" s="397"/>
      <c r="H2064" s="397"/>
      <c r="I2064" s="399" t="s">
        <v>147</v>
      </c>
      <c r="J2064" s="400">
        <f t="shared" ref="J2064:P2064" si="702">J2065+J2147+J2173+J2273+J2281+J2292+J2352</f>
        <v>0</v>
      </c>
      <c r="K2064" s="400">
        <f t="shared" si="702"/>
        <v>0</v>
      </c>
      <c r="L2064" s="400">
        <f t="shared" si="702"/>
        <v>0</v>
      </c>
      <c r="M2064" s="400">
        <f t="shared" si="702"/>
        <v>0</v>
      </c>
      <c r="N2064" s="400">
        <f t="shared" si="702"/>
        <v>0</v>
      </c>
      <c r="O2064" s="400">
        <f t="shared" si="702"/>
        <v>0</v>
      </c>
      <c r="P2064" s="400">
        <f t="shared" si="702"/>
        <v>0</v>
      </c>
      <c r="Q2064" s="400"/>
      <c r="R2064" s="401"/>
      <c r="S2064" s="400"/>
      <c r="T2064" s="75"/>
      <c r="U2064" s="76"/>
    </row>
    <row r="2065" spans="1:21" s="77" customFormat="1">
      <c r="A2065" s="76"/>
      <c r="B2065" s="402">
        <v>2014</v>
      </c>
      <c r="C2065" s="403">
        <v>8300</v>
      </c>
      <c r="D2065" s="402">
        <v>9</v>
      </c>
      <c r="E2065" s="402">
        <v>5000</v>
      </c>
      <c r="F2065" s="402">
        <v>5100</v>
      </c>
      <c r="G2065" s="402"/>
      <c r="H2065" s="402"/>
      <c r="I2065" s="232" t="s">
        <v>148</v>
      </c>
      <c r="J2065" s="170">
        <f t="shared" ref="J2065:P2065" si="703">J2066+J2094+J2102+J2125</f>
        <v>0</v>
      </c>
      <c r="K2065" s="170">
        <f t="shared" si="703"/>
        <v>0</v>
      </c>
      <c r="L2065" s="170">
        <f t="shared" si="703"/>
        <v>0</v>
      </c>
      <c r="M2065" s="170">
        <f t="shared" si="703"/>
        <v>0</v>
      </c>
      <c r="N2065" s="170">
        <f t="shared" si="703"/>
        <v>0</v>
      </c>
      <c r="O2065" s="170">
        <f t="shared" si="703"/>
        <v>0</v>
      </c>
      <c r="P2065" s="170">
        <f t="shared" si="703"/>
        <v>0</v>
      </c>
      <c r="Q2065" s="170"/>
      <c r="R2065" s="404"/>
      <c r="S2065" s="170"/>
      <c r="T2065" s="57"/>
      <c r="U2065" s="76"/>
    </row>
    <row r="2066" spans="1:21" s="108" customFormat="1">
      <c r="A2066" s="109"/>
      <c r="B2066" s="100">
        <v>2014</v>
      </c>
      <c r="C2066" s="245">
        <v>8300</v>
      </c>
      <c r="D2066" s="100">
        <v>9</v>
      </c>
      <c r="E2066" s="100">
        <v>5000</v>
      </c>
      <c r="F2066" s="100">
        <v>5100</v>
      </c>
      <c r="G2066" s="100">
        <v>511</v>
      </c>
      <c r="H2066" s="100"/>
      <c r="I2066" s="233" t="s">
        <v>149</v>
      </c>
      <c r="J2066" s="171">
        <f>SUM(J2067:J2093)</f>
        <v>0</v>
      </c>
      <c r="K2066" s="171">
        <f t="shared" ref="K2066:P2066" si="704">SUM(K2067:K2093)</f>
        <v>0</v>
      </c>
      <c r="L2066" s="171">
        <f t="shared" si="704"/>
        <v>0</v>
      </c>
      <c r="M2066" s="171">
        <f t="shared" si="704"/>
        <v>0</v>
      </c>
      <c r="N2066" s="171">
        <f t="shared" si="704"/>
        <v>0</v>
      </c>
      <c r="O2066" s="171">
        <f t="shared" si="704"/>
        <v>0</v>
      </c>
      <c r="P2066" s="171">
        <f t="shared" si="704"/>
        <v>0</v>
      </c>
      <c r="Q2066" s="171"/>
      <c r="R2066" s="405"/>
      <c r="S2066" s="171"/>
      <c r="T2066" s="63"/>
      <c r="U2066" s="109"/>
    </row>
    <row r="2067" spans="1:21" s="45" customFormat="1">
      <c r="A2067" s="76"/>
      <c r="B2067" s="445">
        <v>2014</v>
      </c>
      <c r="C2067" s="142">
        <v>8300</v>
      </c>
      <c r="D2067" s="445">
        <v>9</v>
      </c>
      <c r="E2067" s="445">
        <v>5000</v>
      </c>
      <c r="F2067" s="445">
        <v>5100</v>
      </c>
      <c r="G2067" s="445">
        <v>511</v>
      </c>
      <c r="H2067" s="445">
        <v>1</v>
      </c>
      <c r="I2067" s="406" t="s">
        <v>680</v>
      </c>
      <c r="J2067" s="70">
        <v>0</v>
      </c>
      <c r="K2067" s="70">
        <v>0</v>
      </c>
      <c r="L2067" s="407">
        <f t="shared" ref="L2067:L2093" si="705">J2067+K2067</f>
        <v>0</v>
      </c>
      <c r="M2067" s="70">
        <v>0</v>
      </c>
      <c r="N2067" s="70">
        <v>0</v>
      </c>
      <c r="O2067" s="407">
        <f t="shared" ref="O2067:O2093" si="706">+M2067+N2067</f>
        <v>0</v>
      </c>
      <c r="P2067" s="407">
        <f t="shared" ref="P2067:P2093" si="707">+L2067+O2067</f>
        <v>0</v>
      </c>
      <c r="Q2067" s="72" t="s">
        <v>54</v>
      </c>
      <c r="R2067" s="71"/>
      <c r="S2067" s="72"/>
      <c r="T2067" s="128" t="s">
        <v>229</v>
      </c>
      <c r="U2067" s="76"/>
    </row>
    <row r="2068" spans="1:21" s="45" customFormat="1">
      <c r="A2068" s="76"/>
      <c r="B2068" s="445">
        <v>2014</v>
      </c>
      <c r="C2068" s="142">
        <v>8300</v>
      </c>
      <c r="D2068" s="445">
        <v>9</v>
      </c>
      <c r="E2068" s="445">
        <v>5000</v>
      </c>
      <c r="F2068" s="445">
        <v>5100</v>
      </c>
      <c r="G2068" s="445">
        <v>511</v>
      </c>
      <c r="H2068" s="445">
        <v>2</v>
      </c>
      <c r="I2068" s="406" t="s">
        <v>794</v>
      </c>
      <c r="J2068" s="70">
        <v>0</v>
      </c>
      <c r="K2068" s="70">
        <v>0</v>
      </c>
      <c r="L2068" s="407">
        <f t="shared" si="705"/>
        <v>0</v>
      </c>
      <c r="M2068" s="70">
        <v>0</v>
      </c>
      <c r="N2068" s="70">
        <v>0</v>
      </c>
      <c r="O2068" s="407">
        <f t="shared" si="706"/>
        <v>0</v>
      </c>
      <c r="P2068" s="407">
        <f t="shared" si="707"/>
        <v>0</v>
      </c>
      <c r="Q2068" s="72" t="s">
        <v>54</v>
      </c>
      <c r="R2068" s="71"/>
      <c r="S2068" s="72"/>
      <c r="T2068" s="128" t="s">
        <v>229</v>
      </c>
      <c r="U2068" s="76"/>
    </row>
    <row r="2069" spans="1:21" s="45" customFormat="1">
      <c r="A2069" s="76"/>
      <c r="B2069" s="445">
        <v>2014</v>
      </c>
      <c r="C2069" s="142">
        <v>8300</v>
      </c>
      <c r="D2069" s="445">
        <v>9</v>
      </c>
      <c r="E2069" s="445">
        <v>5000</v>
      </c>
      <c r="F2069" s="445">
        <v>5100</v>
      </c>
      <c r="G2069" s="445">
        <v>511</v>
      </c>
      <c r="H2069" s="445">
        <v>3</v>
      </c>
      <c r="I2069" s="406" t="s">
        <v>1052</v>
      </c>
      <c r="J2069" s="70">
        <v>0</v>
      </c>
      <c r="K2069" s="70">
        <v>0</v>
      </c>
      <c r="L2069" s="407">
        <f t="shared" si="705"/>
        <v>0</v>
      </c>
      <c r="M2069" s="70">
        <v>0</v>
      </c>
      <c r="N2069" s="70">
        <v>0</v>
      </c>
      <c r="O2069" s="407">
        <f t="shared" si="706"/>
        <v>0</v>
      </c>
      <c r="P2069" s="407">
        <f t="shared" si="707"/>
        <v>0</v>
      </c>
      <c r="Q2069" s="72" t="s">
        <v>54</v>
      </c>
      <c r="R2069" s="71"/>
      <c r="S2069" s="72"/>
      <c r="T2069" s="128" t="s">
        <v>229</v>
      </c>
      <c r="U2069" s="76"/>
    </row>
    <row r="2070" spans="1:21" s="45" customFormat="1">
      <c r="A2070" s="76"/>
      <c r="B2070" s="445">
        <v>2014</v>
      </c>
      <c r="C2070" s="142">
        <v>8300</v>
      </c>
      <c r="D2070" s="445">
        <v>9</v>
      </c>
      <c r="E2070" s="445">
        <v>5000</v>
      </c>
      <c r="F2070" s="445">
        <v>5100</v>
      </c>
      <c r="G2070" s="445">
        <v>511</v>
      </c>
      <c r="H2070" s="445">
        <v>4</v>
      </c>
      <c r="I2070" s="406" t="s">
        <v>924</v>
      </c>
      <c r="J2070" s="70">
        <v>0</v>
      </c>
      <c r="K2070" s="70">
        <v>0</v>
      </c>
      <c r="L2070" s="407">
        <f t="shared" si="705"/>
        <v>0</v>
      </c>
      <c r="M2070" s="70">
        <v>0</v>
      </c>
      <c r="N2070" s="70">
        <v>0</v>
      </c>
      <c r="O2070" s="407">
        <f t="shared" si="706"/>
        <v>0</v>
      </c>
      <c r="P2070" s="407">
        <f t="shared" si="707"/>
        <v>0</v>
      </c>
      <c r="Q2070" s="72" t="s">
        <v>54</v>
      </c>
      <c r="R2070" s="71"/>
      <c r="S2070" s="72"/>
      <c r="T2070" s="128" t="s">
        <v>229</v>
      </c>
      <c r="U2070" s="76"/>
    </row>
    <row r="2071" spans="1:21" s="45" customFormat="1">
      <c r="A2071" s="76"/>
      <c r="B2071" s="445">
        <v>2014</v>
      </c>
      <c r="C2071" s="142">
        <v>8300</v>
      </c>
      <c r="D2071" s="445">
        <v>9</v>
      </c>
      <c r="E2071" s="445">
        <v>5000</v>
      </c>
      <c r="F2071" s="445">
        <v>5100</v>
      </c>
      <c r="G2071" s="445">
        <v>511</v>
      </c>
      <c r="H2071" s="445">
        <v>5</v>
      </c>
      <c r="I2071" s="406" t="s">
        <v>1053</v>
      </c>
      <c r="J2071" s="70">
        <v>0</v>
      </c>
      <c r="K2071" s="70">
        <v>0</v>
      </c>
      <c r="L2071" s="407">
        <f t="shared" si="705"/>
        <v>0</v>
      </c>
      <c r="M2071" s="70">
        <v>0</v>
      </c>
      <c r="N2071" s="70">
        <v>0</v>
      </c>
      <c r="O2071" s="407">
        <f t="shared" si="706"/>
        <v>0</v>
      </c>
      <c r="P2071" s="407">
        <f t="shared" si="707"/>
        <v>0</v>
      </c>
      <c r="Q2071" s="72" t="s">
        <v>54</v>
      </c>
      <c r="R2071" s="71"/>
      <c r="S2071" s="72"/>
      <c r="T2071" s="128" t="s">
        <v>229</v>
      </c>
      <c r="U2071" s="76"/>
    </row>
    <row r="2072" spans="1:21" s="45" customFormat="1">
      <c r="A2072" s="76"/>
      <c r="B2072" s="445">
        <v>2014</v>
      </c>
      <c r="C2072" s="142">
        <v>8300</v>
      </c>
      <c r="D2072" s="445">
        <v>9</v>
      </c>
      <c r="E2072" s="445">
        <v>5000</v>
      </c>
      <c r="F2072" s="445">
        <v>5100</v>
      </c>
      <c r="G2072" s="445">
        <v>511</v>
      </c>
      <c r="H2072" s="445">
        <v>6</v>
      </c>
      <c r="I2072" s="406" t="s">
        <v>1054</v>
      </c>
      <c r="J2072" s="70">
        <v>0</v>
      </c>
      <c r="K2072" s="70">
        <v>0</v>
      </c>
      <c r="L2072" s="407">
        <f t="shared" si="705"/>
        <v>0</v>
      </c>
      <c r="M2072" s="70">
        <v>0</v>
      </c>
      <c r="N2072" s="70">
        <v>0</v>
      </c>
      <c r="O2072" s="407">
        <f t="shared" si="706"/>
        <v>0</v>
      </c>
      <c r="P2072" s="407">
        <f t="shared" si="707"/>
        <v>0</v>
      </c>
      <c r="Q2072" s="72" t="s">
        <v>54</v>
      </c>
      <c r="R2072" s="71"/>
      <c r="S2072" s="72"/>
      <c r="T2072" s="128" t="s">
        <v>229</v>
      </c>
      <c r="U2072" s="76"/>
    </row>
    <row r="2073" spans="1:21" s="45" customFormat="1">
      <c r="A2073" s="76"/>
      <c r="B2073" s="445">
        <v>2014</v>
      </c>
      <c r="C2073" s="142">
        <v>8300</v>
      </c>
      <c r="D2073" s="445">
        <v>9</v>
      </c>
      <c r="E2073" s="445">
        <v>5000</v>
      </c>
      <c r="F2073" s="445">
        <v>5100</v>
      </c>
      <c r="G2073" s="445">
        <v>511</v>
      </c>
      <c r="H2073" s="445">
        <v>7</v>
      </c>
      <c r="I2073" s="406" t="s">
        <v>1055</v>
      </c>
      <c r="J2073" s="70">
        <v>0</v>
      </c>
      <c r="K2073" s="70">
        <v>0</v>
      </c>
      <c r="L2073" s="407">
        <f t="shared" si="705"/>
        <v>0</v>
      </c>
      <c r="M2073" s="70">
        <v>0</v>
      </c>
      <c r="N2073" s="70">
        <v>0</v>
      </c>
      <c r="O2073" s="407">
        <f t="shared" si="706"/>
        <v>0</v>
      </c>
      <c r="P2073" s="407">
        <f t="shared" si="707"/>
        <v>0</v>
      </c>
      <c r="Q2073" s="72" t="s">
        <v>54</v>
      </c>
      <c r="R2073" s="71"/>
      <c r="S2073" s="72"/>
      <c r="T2073" s="128" t="s">
        <v>229</v>
      </c>
      <c r="U2073" s="76"/>
    </row>
    <row r="2074" spans="1:21" s="45" customFormat="1">
      <c r="A2074" s="76"/>
      <c r="B2074" s="308">
        <v>2014</v>
      </c>
      <c r="C2074" s="145">
        <v>8300</v>
      </c>
      <c r="D2074" s="308">
        <v>9</v>
      </c>
      <c r="E2074" s="308">
        <v>5000</v>
      </c>
      <c r="F2074" s="308">
        <v>5100</v>
      </c>
      <c r="G2074" s="308">
        <v>511</v>
      </c>
      <c r="H2074" s="308">
        <v>8</v>
      </c>
      <c r="I2074" s="406" t="s">
        <v>154</v>
      </c>
      <c r="J2074" s="70">
        <v>0</v>
      </c>
      <c r="K2074" s="70">
        <v>0</v>
      </c>
      <c r="L2074" s="407">
        <f t="shared" si="705"/>
        <v>0</v>
      </c>
      <c r="M2074" s="70">
        <v>0</v>
      </c>
      <c r="N2074" s="70">
        <v>0</v>
      </c>
      <c r="O2074" s="407">
        <f t="shared" si="706"/>
        <v>0</v>
      </c>
      <c r="P2074" s="407">
        <f t="shared" si="707"/>
        <v>0</v>
      </c>
      <c r="Q2074" s="72" t="s">
        <v>54</v>
      </c>
      <c r="R2074" s="71"/>
      <c r="S2074" s="72"/>
      <c r="T2074" s="128" t="s">
        <v>229</v>
      </c>
      <c r="U2074" s="76"/>
    </row>
    <row r="2075" spans="1:21" s="45" customFormat="1">
      <c r="A2075" s="76"/>
      <c r="B2075" s="445">
        <v>2014</v>
      </c>
      <c r="C2075" s="142">
        <v>8300</v>
      </c>
      <c r="D2075" s="445">
        <v>9</v>
      </c>
      <c r="E2075" s="445">
        <v>5000</v>
      </c>
      <c r="F2075" s="445">
        <v>5100</v>
      </c>
      <c r="G2075" s="445">
        <v>511</v>
      </c>
      <c r="H2075" s="445">
        <v>9</v>
      </c>
      <c r="I2075" s="406" t="s">
        <v>1056</v>
      </c>
      <c r="J2075" s="70">
        <v>0</v>
      </c>
      <c r="K2075" s="70">
        <v>0</v>
      </c>
      <c r="L2075" s="407">
        <f t="shared" si="705"/>
        <v>0</v>
      </c>
      <c r="M2075" s="70">
        <v>0</v>
      </c>
      <c r="N2075" s="70">
        <v>0</v>
      </c>
      <c r="O2075" s="407">
        <f t="shared" si="706"/>
        <v>0</v>
      </c>
      <c r="P2075" s="407">
        <f t="shared" si="707"/>
        <v>0</v>
      </c>
      <c r="Q2075" s="72" t="s">
        <v>54</v>
      </c>
      <c r="R2075" s="71"/>
      <c r="S2075" s="72"/>
      <c r="T2075" s="128" t="s">
        <v>229</v>
      </c>
      <c r="U2075" s="76"/>
    </row>
    <row r="2076" spans="1:21" s="45" customFormat="1">
      <c r="A2076" s="76"/>
      <c r="B2076" s="445">
        <v>2014</v>
      </c>
      <c r="C2076" s="142">
        <v>8300</v>
      </c>
      <c r="D2076" s="445">
        <v>9</v>
      </c>
      <c r="E2076" s="445">
        <v>5000</v>
      </c>
      <c r="F2076" s="445">
        <v>5100</v>
      </c>
      <c r="G2076" s="445">
        <v>511</v>
      </c>
      <c r="H2076" s="445">
        <v>10</v>
      </c>
      <c r="I2076" s="406" t="s">
        <v>161</v>
      </c>
      <c r="J2076" s="70">
        <v>0</v>
      </c>
      <c r="K2076" s="70">
        <v>0</v>
      </c>
      <c r="L2076" s="407">
        <f t="shared" si="705"/>
        <v>0</v>
      </c>
      <c r="M2076" s="70">
        <v>0</v>
      </c>
      <c r="N2076" s="70">
        <v>0</v>
      </c>
      <c r="O2076" s="407">
        <f t="shared" si="706"/>
        <v>0</v>
      </c>
      <c r="P2076" s="407">
        <f t="shared" si="707"/>
        <v>0</v>
      </c>
      <c r="Q2076" s="72" t="s">
        <v>54</v>
      </c>
      <c r="R2076" s="71"/>
      <c r="S2076" s="72"/>
      <c r="T2076" s="128" t="s">
        <v>229</v>
      </c>
      <c r="U2076" s="76"/>
    </row>
    <row r="2077" spans="1:21" s="45" customFormat="1">
      <c r="A2077" s="76"/>
      <c r="B2077" s="445">
        <v>2014</v>
      </c>
      <c r="C2077" s="142">
        <v>8300</v>
      </c>
      <c r="D2077" s="445">
        <v>9</v>
      </c>
      <c r="E2077" s="445">
        <v>5000</v>
      </c>
      <c r="F2077" s="445">
        <v>5100</v>
      </c>
      <c r="G2077" s="445">
        <v>511</v>
      </c>
      <c r="H2077" s="445">
        <v>11</v>
      </c>
      <c r="I2077" s="406" t="s">
        <v>914</v>
      </c>
      <c r="J2077" s="70">
        <v>0</v>
      </c>
      <c r="K2077" s="70">
        <v>0</v>
      </c>
      <c r="L2077" s="407">
        <f t="shared" si="705"/>
        <v>0</v>
      </c>
      <c r="M2077" s="70">
        <v>0</v>
      </c>
      <c r="N2077" s="70">
        <v>0</v>
      </c>
      <c r="O2077" s="407">
        <f t="shared" si="706"/>
        <v>0</v>
      </c>
      <c r="P2077" s="407">
        <f t="shared" si="707"/>
        <v>0</v>
      </c>
      <c r="Q2077" s="72" t="s">
        <v>54</v>
      </c>
      <c r="R2077" s="71"/>
      <c r="S2077" s="72"/>
      <c r="T2077" s="128" t="s">
        <v>229</v>
      </c>
      <c r="U2077" s="76"/>
    </row>
    <row r="2078" spans="1:21" s="45" customFormat="1">
      <c r="A2078" s="76"/>
      <c r="B2078" s="445">
        <v>2014</v>
      </c>
      <c r="C2078" s="142">
        <v>8300</v>
      </c>
      <c r="D2078" s="445">
        <v>9</v>
      </c>
      <c r="E2078" s="445">
        <v>5000</v>
      </c>
      <c r="F2078" s="445">
        <v>5100</v>
      </c>
      <c r="G2078" s="445">
        <v>511</v>
      </c>
      <c r="H2078" s="445">
        <v>12</v>
      </c>
      <c r="I2078" s="406" t="s">
        <v>822</v>
      </c>
      <c r="J2078" s="70">
        <v>0</v>
      </c>
      <c r="K2078" s="70">
        <v>0</v>
      </c>
      <c r="L2078" s="407">
        <f t="shared" si="705"/>
        <v>0</v>
      </c>
      <c r="M2078" s="70">
        <v>0</v>
      </c>
      <c r="N2078" s="70">
        <v>0</v>
      </c>
      <c r="O2078" s="407">
        <f t="shared" si="706"/>
        <v>0</v>
      </c>
      <c r="P2078" s="407">
        <f t="shared" si="707"/>
        <v>0</v>
      </c>
      <c r="Q2078" s="72" t="s">
        <v>54</v>
      </c>
      <c r="R2078" s="71"/>
      <c r="S2078" s="72"/>
      <c r="T2078" s="128" t="s">
        <v>229</v>
      </c>
      <c r="U2078" s="76"/>
    </row>
    <row r="2079" spans="1:21" s="45" customFormat="1">
      <c r="A2079" s="76"/>
      <c r="B2079" s="445">
        <v>2014</v>
      </c>
      <c r="C2079" s="142">
        <v>8300</v>
      </c>
      <c r="D2079" s="445">
        <v>9</v>
      </c>
      <c r="E2079" s="445">
        <v>5000</v>
      </c>
      <c r="F2079" s="445">
        <v>5100</v>
      </c>
      <c r="G2079" s="445">
        <v>511</v>
      </c>
      <c r="H2079" s="445">
        <v>13</v>
      </c>
      <c r="I2079" s="406" t="s">
        <v>1057</v>
      </c>
      <c r="J2079" s="70">
        <v>0</v>
      </c>
      <c r="K2079" s="70">
        <v>0</v>
      </c>
      <c r="L2079" s="407">
        <f t="shared" si="705"/>
        <v>0</v>
      </c>
      <c r="M2079" s="70">
        <v>0</v>
      </c>
      <c r="N2079" s="70">
        <v>0</v>
      </c>
      <c r="O2079" s="407">
        <f t="shared" si="706"/>
        <v>0</v>
      </c>
      <c r="P2079" s="407">
        <f t="shared" si="707"/>
        <v>0</v>
      </c>
      <c r="Q2079" s="72" t="s">
        <v>54</v>
      </c>
      <c r="R2079" s="71"/>
      <c r="S2079" s="72"/>
      <c r="T2079" s="128" t="s">
        <v>229</v>
      </c>
      <c r="U2079" s="76"/>
    </row>
    <row r="2080" spans="1:21" s="45" customFormat="1">
      <c r="A2080" s="76"/>
      <c r="B2080" s="445">
        <v>2014</v>
      </c>
      <c r="C2080" s="142">
        <v>8300</v>
      </c>
      <c r="D2080" s="445">
        <v>9</v>
      </c>
      <c r="E2080" s="445">
        <v>5000</v>
      </c>
      <c r="F2080" s="445">
        <v>5100</v>
      </c>
      <c r="G2080" s="445">
        <v>511</v>
      </c>
      <c r="H2080" s="445">
        <v>14</v>
      </c>
      <c r="I2080" s="406" t="s">
        <v>1058</v>
      </c>
      <c r="J2080" s="70">
        <v>0</v>
      </c>
      <c r="K2080" s="70">
        <v>0</v>
      </c>
      <c r="L2080" s="407">
        <f t="shared" si="705"/>
        <v>0</v>
      </c>
      <c r="M2080" s="70">
        <v>0</v>
      </c>
      <c r="N2080" s="70">
        <v>0</v>
      </c>
      <c r="O2080" s="407">
        <f t="shared" si="706"/>
        <v>0</v>
      </c>
      <c r="P2080" s="407">
        <f t="shared" si="707"/>
        <v>0</v>
      </c>
      <c r="Q2080" s="72" t="s">
        <v>54</v>
      </c>
      <c r="R2080" s="71"/>
      <c r="S2080" s="72"/>
      <c r="T2080" s="128" t="s">
        <v>229</v>
      </c>
      <c r="U2080" s="76"/>
    </row>
    <row r="2081" spans="1:21" s="45" customFormat="1">
      <c r="A2081" s="76"/>
      <c r="B2081" s="445">
        <v>2014</v>
      </c>
      <c r="C2081" s="142">
        <v>8300</v>
      </c>
      <c r="D2081" s="445">
        <v>9</v>
      </c>
      <c r="E2081" s="445">
        <v>5000</v>
      </c>
      <c r="F2081" s="445">
        <v>5100</v>
      </c>
      <c r="G2081" s="445">
        <v>511</v>
      </c>
      <c r="H2081" s="445">
        <v>15</v>
      </c>
      <c r="I2081" s="406" t="s">
        <v>519</v>
      </c>
      <c r="J2081" s="70">
        <v>0</v>
      </c>
      <c r="K2081" s="70">
        <v>0</v>
      </c>
      <c r="L2081" s="407">
        <f t="shared" si="705"/>
        <v>0</v>
      </c>
      <c r="M2081" s="70">
        <v>0</v>
      </c>
      <c r="N2081" s="70">
        <v>0</v>
      </c>
      <c r="O2081" s="407">
        <f t="shared" si="706"/>
        <v>0</v>
      </c>
      <c r="P2081" s="407">
        <f t="shared" si="707"/>
        <v>0</v>
      </c>
      <c r="Q2081" s="72" t="s">
        <v>54</v>
      </c>
      <c r="R2081" s="71"/>
      <c r="S2081" s="72"/>
      <c r="T2081" s="128" t="s">
        <v>229</v>
      </c>
      <c r="U2081" s="76"/>
    </row>
    <row r="2082" spans="1:21" s="45" customFormat="1">
      <c r="A2082" s="76"/>
      <c r="B2082" s="445">
        <v>2014</v>
      </c>
      <c r="C2082" s="142">
        <v>8300</v>
      </c>
      <c r="D2082" s="445">
        <v>9</v>
      </c>
      <c r="E2082" s="445">
        <v>5000</v>
      </c>
      <c r="F2082" s="445">
        <v>5100</v>
      </c>
      <c r="G2082" s="445">
        <v>511</v>
      </c>
      <c r="H2082" s="445">
        <v>16</v>
      </c>
      <c r="I2082" s="406" t="s">
        <v>1059</v>
      </c>
      <c r="J2082" s="70">
        <v>0</v>
      </c>
      <c r="K2082" s="70">
        <v>0</v>
      </c>
      <c r="L2082" s="407">
        <f t="shared" si="705"/>
        <v>0</v>
      </c>
      <c r="M2082" s="70">
        <v>0</v>
      </c>
      <c r="N2082" s="70">
        <v>0</v>
      </c>
      <c r="O2082" s="407">
        <f t="shared" si="706"/>
        <v>0</v>
      </c>
      <c r="P2082" s="407">
        <f t="shared" si="707"/>
        <v>0</v>
      </c>
      <c r="Q2082" s="72" t="s">
        <v>54</v>
      </c>
      <c r="R2082" s="71"/>
      <c r="S2082" s="72"/>
      <c r="T2082" s="128" t="s">
        <v>229</v>
      </c>
      <c r="U2082" s="76"/>
    </row>
    <row r="2083" spans="1:21" s="45" customFormat="1">
      <c r="A2083" s="76"/>
      <c r="B2083" s="445">
        <v>2014</v>
      </c>
      <c r="C2083" s="142">
        <v>8300</v>
      </c>
      <c r="D2083" s="445">
        <v>9</v>
      </c>
      <c r="E2083" s="445">
        <v>5000</v>
      </c>
      <c r="F2083" s="445">
        <v>5100</v>
      </c>
      <c r="G2083" s="445">
        <v>511</v>
      </c>
      <c r="H2083" s="445">
        <v>17</v>
      </c>
      <c r="I2083" s="406" t="s">
        <v>1060</v>
      </c>
      <c r="J2083" s="70">
        <v>0</v>
      </c>
      <c r="K2083" s="70">
        <v>0</v>
      </c>
      <c r="L2083" s="407">
        <f t="shared" si="705"/>
        <v>0</v>
      </c>
      <c r="M2083" s="70">
        <v>0</v>
      </c>
      <c r="N2083" s="70">
        <v>0</v>
      </c>
      <c r="O2083" s="407">
        <f t="shared" si="706"/>
        <v>0</v>
      </c>
      <c r="P2083" s="407">
        <f t="shared" si="707"/>
        <v>0</v>
      </c>
      <c r="Q2083" s="72" t="s">
        <v>54</v>
      </c>
      <c r="R2083" s="71"/>
      <c r="S2083" s="72"/>
      <c r="T2083" s="128" t="s">
        <v>229</v>
      </c>
      <c r="U2083" s="76"/>
    </row>
    <row r="2084" spans="1:21" s="45" customFormat="1">
      <c r="A2084" s="76"/>
      <c r="B2084" s="445">
        <v>2014</v>
      </c>
      <c r="C2084" s="142">
        <v>8300</v>
      </c>
      <c r="D2084" s="445">
        <v>9</v>
      </c>
      <c r="E2084" s="445">
        <v>5000</v>
      </c>
      <c r="F2084" s="445">
        <v>5100</v>
      </c>
      <c r="G2084" s="445">
        <v>511</v>
      </c>
      <c r="H2084" s="445">
        <v>18</v>
      </c>
      <c r="I2084" s="406" t="s">
        <v>280</v>
      </c>
      <c r="J2084" s="70">
        <v>0</v>
      </c>
      <c r="K2084" s="70">
        <v>0</v>
      </c>
      <c r="L2084" s="407">
        <f t="shared" si="705"/>
        <v>0</v>
      </c>
      <c r="M2084" s="70">
        <v>0</v>
      </c>
      <c r="N2084" s="70">
        <v>0</v>
      </c>
      <c r="O2084" s="407">
        <f t="shared" si="706"/>
        <v>0</v>
      </c>
      <c r="P2084" s="407">
        <f t="shared" si="707"/>
        <v>0</v>
      </c>
      <c r="Q2084" s="72" t="s">
        <v>54</v>
      </c>
      <c r="R2084" s="71"/>
      <c r="S2084" s="72"/>
      <c r="T2084" s="128" t="s">
        <v>229</v>
      </c>
      <c r="U2084" s="76"/>
    </row>
    <row r="2085" spans="1:21" s="45" customFormat="1">
      <c r="A2085" s="76"/>
      <c r="B2085" s="308">
        <v>2014</v>
      </c>
      <c r="C2085" s="145">
        <v>8300</v>
      </c>
      <c r="D2085" s="308">
        <v>9</v>
      </c>
      <c r="E2085" s="308">
        <v>5000</v>
      </c>
      <c r="F2085" s="308">
        <v>5100</v>
      </c>
      <c r="G2085" s="308">
        <v>511</v>
      </c>
      <c r="H2085" s="308">
        <v>19</v>
      </c>
      <c r="I2085" s="406" t="s">
        <v>933</v>
      </c>
      <c r="J2085" s="70">
        <v>0</v>
      </c>
      <c r="K2085" s="70">
        <v>0</v>
      </c>
      <c r="L2085" s="407">
        <f t="shared" si="705"/>
        <v>0</v>
      </c>
      <c r="M2085" s="70">
        <v>0</v>
      </c>
      <c r="N2085" s="70">
        <v>0</v>
      </c>
      <c r="O2085" s="407">
        <f t="shared" si="706"/>
        <v>0</v>
      </c>
      <c r="P2085" s="407">
        <f t="shared" si="707"/>
        <v>0</v>
      </c>
      <c r="Q2085" s="72" t="s">
        <v>54</v>
      </c>
      <c r="R2085" s="71"/>
      <c r="S2085" s="72"/>
      <c r="T2085" s="128" t="s">
        <v>229</v>
      </c>
      <c r="U2085" s="76"/>
    </row>
    <row r="2086" spans="1:21" s="45" customFormat="1">
      <c r="A2086" s="76"/>
      <c r="B2086" s="445">
        <v>2014</v>
      </c>
      <c r="C2086" s="142">
        <v>8300</v>
      </c>
      <c r="D2086" s="445">
        <v>9</v>
      </c>
      <c r="E2086" s="445">
        <v>5000</v>
      </c>
      <c r="F2086" s="445">
        <v>5100</v>
      </c>
      <c r="G2086" s="445">
        <v>511</v>
      </c>
      <c r="H2086" s="445">
        <v>20</v>
      </c>
      <c r="I2086" s="406" t="s">
        <v>1061</v>
      </c>
      <c r="J2086" s="70">
        <v>0</v>
      </c>
      <c r="K2086" s="70">
        <v>0</v>
      </c>
      <c r="L2086" s="407">
        <f t="shared" si="705"/>
        <v>0</v>
      </c>
      <c r="M2086" s="70">
        <v>0</v>
      </c>
      <c r="N2086" s="70">
        <v>0</v>
      </c>
      <c r="O2086" s="407">
        <f t="shared" si="706"/>
        <v>0</v>
      </c>
      <c r="P2086" s="407">
        <f t="shared" si="707"/>
        <v>0</v>
      </c>
      <c r="Q2086" s="72" t="s">
        <v>54</v>
      </c>
      <c r="R2086" s="71"/>
      <c r="S2086" s="72"/>
      <c r="T2086" s="128" t="s">
        <v>229</v>
      </c>
      <c r="U2086" s="76"/>
    </row>
    <row r="2087" spans="1:21" s="45" customFormat="1">
      <c r="A2087" s="76"/>
      <c r="B2087" s="308">
        <v>2014</v>
      </c>
      <c r="C2087" s="145">
        <v>8300</v>
      </c>
      <c r="D2087" s="308">
        <v>9</v>
      </c>
      <c r="E2087" s="308">
        <v>5000</v>
      </c>
      <c r="F2087" s="308">
        <v>5100</v>
      </c>
      <c r="G2087" s="308">
        <v>511</v>
      </c>
      <c r="H2087" s="308">
        <v>21</v>
      </c>
      <c r="I2087" s="429" t="s">
        <v>522</v>
      </c>
      <c r="J2087" s="70">
        <v>0</v>
      </c>
      <c r="K2087" s="70">
        <v>0</v>
      </c>
      <c r="L2087" s="407">
        <f t="shared" si="705"/>
        <v>0</v>
      </c>
      <c r="M2087" s="70">
        <v>0</v>
      </c>
      <c r="N2087" s="70">
        <v>0</v>
      </c>
      <c r="O2087" s="407">
        <f t="shared" si="706"/>
        <v>0</v>
      </c>
      <c r="P2087" s="407">
        <f t="shared" si="707"/>
        <v>0</v>
      </c>
      <c r="Q2087" s="72" t="s">
        <v>54</v>
      </c>
      <c r="R2087" s="71"/>
      <c r="S2087" s="72"/>
      <c r="T2087" s="128" t="s">
        <v>229</v>
      </c>
      <c r="U2087" s="76"/>
    </row>
    <row r="2088" spans="1:21" s="45" customFormat="1">
      <c r="A2088" s="76"/>
      <c r="B2088" s="308">
        <v>2014</v>
      </c>
      <c r="C2088" s="145">
        <v>8300</v>
      </c>
      <c r="D2088" s="308">
        <v>9</v>
      </c>
      <c r="E2088" s="308">
        <v>5000</v>
      </c>
      <c r="F2088" s="308">
        <v>5100</v>
      </c>
      <c r="G2088" s="308">
        <v>511</v>
      </c>
      <c r="H2088" s="308">
        <v>22</v>
      </c>
      <c r="I2088" s="429" t="s">
        <v>157</v>
      </c>
      <c r="J2088" s="70">
        <v>0</v>
      </c>
      <c r="K2088" s="70">
        <v>0</v>
      </c>
      <c r="L2088" s="407">
        <f t="shared" si="705"/>
        <v>0</v>
      </c>
      <c r="M2088" s="70">
        <v>0</v>
      </c>
      <c r="N2088" s="70">
        <v>0</v>
      </c>
      <c r="O2088" s="407">
        <f t="shared" si="706"/>
        <v>0</v>
      </c>
      <c r="P2088" s="407">
        <f t="shared" si="707"/>
        <v>0</v>
      </c>
      <c r="Q2088" s="72" t="s">
        <v>54</v>
      </c>
      <c r="R2088" s="71"/>
      <c r="S2088" s="72"/>
      <c r="T2088" s="128" t="s">
        <v>229</v>
      </c>
      <c r="U2088" s="76"/>
    </row>
    <row r="2089" spans="1:21" s="45" customFormat="1">
      <c r="A2089" s="76"/>
      <c r="B2089" s="308">
        <v>2014</v>
      </c>
      <c r="C2089" s="145">
        <v>8300</v>
      </c>
      <c r="D2089" s="308">
        <v>9</v>
      </c>
      <c r="E2089" s="308">
        <v>5000</v>
      </c>
      <c r="F2089" s="308">
        <v>5100</v>
      </c>
      <c r="G2089" s="308">
        <v>511</v>
      </c>
      <c r="H2089" s="308">
        <v>23</v>
      </c>
      <c r="I2089" s="429" t="s">
        <v>1062</v>
      </c>
      <c r="J2089" s="70">
        <v>0</v>
      </c>
      <c r="K2089" s="70">
        <v>0</v>
      </c>
      <c r="L2089" s="407">
        <f t="shared" si="705"/>
        <v>0</v>
      </c>
      <c r="M2089" s="70">
        <v>0</v>
      </c>
      <c r="N2089" s="70">
        <v>0</v>
      </c>
      <c r="O2089" s="407">
        <f t="shared" si="706"/>
        <v>0</v>
      </c>
      <c r="P2089" s="407">
        <f t="shared" si="707"/>
        <v>0</v>
      </c>
      <c r="Q2089" s="72" t="s">
        <v>54</v>
      </c>
      <c r="R2089" s="71"/>
      <c r="S2089" s="72"/>
      <c r="T2089" s="128" t="s">
        <v>229</v>
      </c>
      <c r="U2089" s="76"/>
    </row>
    <row r="2090" spans="1:21" s="45" customFormat="1">
      <c r="A2090" s="76"/>
      <c r="B2090" s="308">
        <v>2014</v>
      </c>
      <c r="C2090" s="145">
        <v>8300</v>
      </c>
      <c r="D2090" s="308">
        <v>9</v>
      </c>
      <c r="E2090" s="308">
        <v>5000</v>
      </c>
      <c r="F2090" s="308">
        <v>5100</v>
      </c>
      <c r="G2090" s="308">
        <v>511</v>
      </c>
      <c r="H2090" s="308">
        <v>24</v>
      </c>
      <c r="I2090" s="429" t="s">
        <v>1063</v>
      </c>
      <c r="J2090" s="70">
        <v>0</v>
      </c>
      <c r="K2090" s="70">
        <v>0</v>
      </c>
      <c r="L2090" s="407">
        <f t="shared" si="705"/>
        <v>0</v>
      </c>
      <c r="M2090" s="70">
        <v>0</v>
      </c>
      <c r="N2090" s="70">
        <v>0</v>
      </c>
      <c r="O2090" s="407">
        <f t="shared" si="706"/>
        <v>0</v>
      </c>
      <c r="P2090" s="407">
        <f t="shared" si="707"/>
        <v>0</v>
      </c>
      <c r="Q2090" s="72" t="s">
        <v>54</v>
      </c>
      <c r="R2090" s="71"/>
      <c r="S2090" s="72"/>
      <c r="T2090" s="128" t="s">
        <v>229</v>
      </c>
      <c r="U2090" s="76"/>
    </row>
    <row r="2091" spans="1:21" s="110" customFormat="1">
      <c r="A2091" s="109"/>
      <c r="B2091" s="437">
        <v>2014</v>
      </c>
      <c r="C2091" s="437">
        <v>8300</v>
      </c>
      <c r="D2091" s="437">
        <v>9</v>
      </c>
      <c r="E2091" s="437">
        <v>5000</v>
      </c>
      <c r="F2091" s="437">
        <v>5100</v>
      </c>
      <c r="G2091" s="437">
        <v>511</v>
      </c>
      <c r="H2091" s="308">
        <v>25</v>
      </c>
      <c r="I2091" s="406" t="s">
        <v>1064</v>
      </c>
      <c r="J2091" s="70">
        <v>0</v>
      </c>
      <c r="K2091" s="70">
        <v>0</v>
      </c>
      <c r="L2091" s="407">
        <f t="shared" si="705"/>
        <v>0</v>
      </c>
      <c r="M2091" s="70">
        <v>0</v>
      </c>
      <c r="N2091" s="70">
        <v>0</v>
      </c>
      <c r="O2091" s="407">
        <f t="shared" si="706"/>
        <v>0</v>
      </c>
      <c r="P2091" s="407">
        <f t="shared" si="707"/>
        <v>0</v>
      </c>
      <c r="Q2091" s="72" t="s">
        <v>54</v>
      </c>
      <c r="R2091" s="71"/>
      <c r="S2091" s="72"/>
      <c r="T2091" s="128"/>
      <c r="U2091" s="122"/>
    </row>
    <row r="2092" spans="1:21" s="110" customFormat="1">
      <c r="A2092" s="109"/>
      <c r="B2092" s="308">
        <v>2014</v>
      </c>
      <c r="C2092" s="145">
        <v>8300</v>
      </c>
      <c r="D2092" s="308">
        <v>9</v>
      </c>
      <c r="E2092" s="308">
        <v>5000</v>
      </c>
      <c r="F2092" s="308">
        <v>5100</v>
      </c>
      <c r="G2092" s="308">
        <v>511</v>
      </c>
      <c r="H2092" s="308">
        <v>26</v>
      </c>
      <c r="I2092" s="406" t="s">
        <v>1065</v>
      </c>
      <c r="J2092" s="70">
        <v>0</v>
      </c>
      <c r="K2092" s="70">
        <v>0</v>
      </c>
      <c r="L2092" s="407">
        <f t="shared" si="705"/>
        <v>0</v>
      </c>
      <c r="M2092" s="70">
        <v>0</v>
      </c>
      <c r="N2092" s="70">
        <v>0</v>
      </c>
      <c r="O2092" s="407">
        <f t="shared" si="706"/>
        <v>0</v>
      </c>
      <c r="P2092" s="407">
        <f t="shared" si="707"/>
        <v>0</v>
      </c>
      <c r="Q2092" s="72" t="s">
        <v>54</v>
      </c>
      <c r="R2092" s="71"/>
      <c r="S2092" s="72"/>
      <c r="T2092" s="128" t="s">
        <v>229</v>
      </c>
      <c r="U2092" s="122"/>
    </row>
    <row r="2093" spans="1:21" s="110" customFormat="1">
      <c r="A2093" s="109"/>
      <c r="B2093" s="308">
        <v>2014</v>
      </c>
      <c r="C2093" s="145">
        <v>8300</v>
      </c>
      <c r="D2093" s="308">
        <v>9</v>
      </c>
      <c r="E2093" s="308">
        <v>5000</v>
      </c>
      <c r="F2093" s="308">
        <v>5100</v>
      </c>
      <c r="G2093" s="308">
        <v>511</v>
      </c>
      <c r="H2093" s="308">
        <v>27</v>
      </c>
      <c r="I2093" s="406" t="s">
        <v>1066</v>
      </c>
      <c r="J2093" s="70">
        <v>0</v>
      </c>
      <c r="K2093" s="70">
        <v>0</v>
      </c>
      <c r="L2093" s="407">
        <f t="shared" si="705"/>
        <v>0</v>
      </c>
      <c r="M2093" s="70">
        <v>0</v>
      </c>
      <c r="N2093" s="70">
        <v>0</v>
      </c>
      <c r="O2093" s="407">
        <f t="shared" si="706"/>
        <v>0</v>
      </c>
      <c r="P2093" s="407">
        <f t="shared" si="707"/>
        <v>0</v>
      </c>
      <c r="Q2093" s="72" t="s">
        <v>54</v>
      </c>
      <c r="R2093" s="71"/>
      <c r="S2093" s="72"/>
      <c r="T2093" s="128"/>
      <c r="U2093" s="122"/>
    </row>
    <row r="2094" spans="1:21" s="108" customFormat="1">
      <c r="A2094" s="109"/>
      <c r="B2094" s="100">
        <v>2014</v>
      </c>
      <c r="C2094" s="245">
        <v>8300</v>
      </c>
      <c r="D2094" s="100">
        <v>9</v>
      </c>
      <c r="E2094" s="100">
        <v>5000</v>
      </c>
      <c r="F2094" s="100">
        <v>5100</v>
      </c>
      <c r="G2094" s="100">
        <v>512</v>
      </c>
      <c r="H2094" s="100"/>
      <c r="I2094" s="233" t="s">
        <v>285</v>
      </c>
      <c r="J2094" s="171">
        <f>SUM(J2095:J2100)</f>
        <v>0</v>
      </c>
      <c r="K2094" s="171">
        <f t="shared" ref="K2094:P2094" si="708">SUM(K2095:K2100)</f>
        <v>0</v>
      </c>
      <c r="L2094" s="171">
        <f t="shared" si="708"/>
        <v>0</v>
      </c>
      <c r="M2094" s="171">
        <f t="shared" si="708"/>
        <v>0</v>
      </c>
      <c r="N2094" s="171">
        <f t="shared" si="708"/>
        <v>0</v>
      </c>
      <c r="O2094" s="171">
        <f t="shared" si="708"/>
        <v>0</v>
      </c>
      <c r="P2094" s="171">
        <f t="shared" si="708"/>
        <v>0</v>
      </c>
      <c r="Q2094" s="171"/>
      <c r="R2094" s="405"/>
      <c r="S2094" s="171"/>
      <c r="T2094" s="63"/>
      <c r="U2094" s="109"/>
    </row>
    <row r="2095" spans="1:21" s="45" customFormat="1">
      <c r="A2095" s="76"/>
      <c r="B2095" s="445">
        <v>2014</v>
      </c>
      <c r="C2095" s="142">
        <v>8300</v>
      </c>
      <c r="D2095" s="445">
        <v>9</v>
      </c>
      <c r="E2095" s="445">
        <v>5000</v>
      </c>
      <c r="F2095" s="445">
        <v>5100</v>
      </c>
      <c r="G2095" s="445">
        <v>512</v>
      </c>
      <c r="H2095" s="445">
        <v>1</v>
      </c>
      <c r="I2095" s="406" t="s">
        <v>853</v>
      </c>
      <c r="J2095" s="70">
        <v>0</v>
      </c>
      <c r="K2095" s="70">
        <v>0</v>
      </c>
      <c r="L2095" s="407">
        <f t="shared" ref="L2095:L2101" si="709">J2095+K2095</f>
        <v>0</v>
      </c>
      <c r="M2095" s="70">
        <v>0</v>
      </c>
      <c r="N2095" s="70">
        <v>0</v>
      </c>
      <c r="O2095" s="407">
        <f t="shared" ref="O2095:O2101" si="710">+M2095+N2095</f>
        <v>0</v>
      </c>
      <c r="P2095" s="407">
        <f t="shared" ref="P2095:P2101" si="711">+L2095+O2095</f>
        <v>0</v>
      </c>
      <c r="Q2095" s="72" t="s">
        <v>54</v>
      </c>
      <c r="R2095" s="71"/>
      <c r="S2095" s="72"/>
      <c r="T2095" s="128" t="s">
        <v>229</v>
      </c>
      <c r="U2095" s="76"/>
    </row>
    <row r="2096" spans="1:21" s="45" customFormat="1">
      <c r="A2096" s="76"/>
      <c r="B2096" s="445">
        <v>2014</v>
      </c>
      <c r="C2096" s="142">
        <v>8300</v>
      </c>
      <c r="D2096" s="445">
        <v>9</v>
      </c>
      <c r="E2096" s="445">
        <v>5000</v>
      </c>
      <c r="F2096" s="445">
        <v>5100</v>
      </c>
      <c r="G2096" s="445">
        <v>512</v>
      </c>
      <c r="H2096" s="445">
        <v>2</v>
      </c>
      <c r="I2096" s="406" t="s">
        <v>826</v>
      </c>
      <c r="J2096" s="70">
        <v>0</v>
      </c>
      <c r="K2096" s="70">
        <v>0</v>
      </c>
      <c r="L2096" s="407">
        <f t="shared" si="709"/>
        <v>0</v>
      </c>
      <c r="M2096" s="70">
        <v>0</v>
      </c>
      <c r="N2096" s="70">
        <v>0</v>
      </c>
      <c r="O2096" s="407">
        <f t="shared" si="710"/>
        <v>0</v>
      </c>
      <c r="P2096" s="407">
        <f t="shared" si="711"/>
        <v>0</v>
      </c>
      <c r="Q2096" s="72" t="s">
        <v>54</v>
      </c>
      <c r="R2096" s="71"/>
      <c r="S2096" s="72"/>
      <c r="T2096" s="128" t="s">
        <v>229</v>
      </c>
      <c r="U2096" s="76"/>
    </row>
    <row r="2097" spans="1:21" s="45" customFormat="1">
      <c r="A2097" s="76"/>
      <c r="B2097" s="445">
        <v>2014</v>
      </c>
      <c r="C2097" s="142">
        <v>8300</v>
      </c>
      <c r="D2097" s="445">
        <v>9</v>
      </c>
      <c r="E2097" s="445">
        <v>5000</v>
      </c>
      <c r="F2097" s="445">
        <v>5100</v>
      </c>
      <c r="G2097" s="445">
        <v>512</v>
      </c>
      <c r="H2097" s="445">
        <v>3</v>
      </c>
      <c r="I2097" s="406" t="s">
        <v>1056</v>
      </c>
      <c r="J2097" s="70">
        <v>0</v>
      </c>
      <c r="K2097" s="70">
        <v>0</v>
      </c>
      <c r="L2097" s="407">
        <f t="shared" si="709"/>
        <v>0</v>
      </c>
      <c r="M2097" s="70">
        <v>0</v>
      </c>
      <c r="N2097" s="70">
        <v>0</v>
      </c>
      <c r="O2097" s="407">
        <f t="shared" si="710"/>
        <v>0</v>
      </c>
      <c r="P2097" s="407">
        <f t="shared" si="711"/>
        <v>0</v>
      </c>
      <c r="Q2097" s="72" t="s">
        <v>54</v>
      </c>
      <c r="R2097" s="71"/>
      <c r="S2097" s="72"/>
      <c r="T2097" s="128" t="s">
        <v>229</v>
      </c>
      <c r="U2097" s="76"/>
    </row>
    <row r="2098" spans="1:21" s="45" customFormat="1">
      <c r="A2098" s="76"/>
      <c r="B2098" s="445">
        <v>2014</v>
      </c>
      <c r="C2098" s="142">
        <v>8300</v>
      </c>
      <c r="D2098" s="445">
        <v>9</v>
      </c>
      <c r="E2098" s="445">
        <v>5000</v>
      </c>
      <c r="F2098" s="445">
        <v>5100</v>
      </c>
      <c r="G2098" s="445">
        <v>512</v>
      </c>
      <c r="H2098" s="445">
        <v>4</v>
      </c>
      <c r="I2098" s="406" t="s">
        <v>1067</v>
      </c>
      <c r="J2098" s="70">
        <v>0</v>
      </c>
      <c r="K2098" s="70">
        <v>0</v>
      </c>
      <c r="L2098" s="407">
        <f t="shared" si="709"/>
        <v>0</v>
      </c>
      <c r="M2098" s="70">
        <v>0</v>
      </c>
      <c r="N2098" s="70">
        <v>0</v>
      </c>
      <c r="O2098" s="407">
        <f t="shared" si="710"/>
        <v>0</v>
      </c>
      <c r="P2098" s="407">
        <f t="shared" si="711"/>
        <v>0</v>
      </c>
      <c r="Q2098" s="72" t="s">
        <v>54</v>
      </c>
      <c r="R2098" s="71"/>
      <c r="S2098" s="72"/>
      <c r="T2098" s="128" t="s">
        <v>229</v>
      </c>
      <c r="U2098" s="76"/>
    </row>
    <row r="2099" spans="1:21" s="45" customFormat="1">
      <c r="A2099" s="76"/>
      <c r="B2099" s="445">
        <v>2014</v>
      </c>
      <c r="C2099" s="142">
        <v>8300</v>
      </c>
      <c r="D2099" s="445">
        <v>9</v>
      </c>
      <c r="E2099" s="445">
        <v>5000</v>
      </c>
      <c r="F2099" s="445">
        <v>5100</v>
      </c>
      <c r="G2099" s="445">
        <v>512</v>
      </c>
      <c r="H2099" s="445">
        <v>5</v>
      </c>
      <c r="I2099" s="406" t="s">
        <v>161</v>
      </c>
      <c r="J2099" s="70">
        <v>0</v>
      </c>
      <c r="K2099" s="70">
        <v>0</v>
      </c>
      <c r="L2099" s="407">
        <f t="shared" si="709"/>
        <v>0</v>
      </c>
      <c r="M2099" s="70">
        <v>0</v>
      </c>
      <c r="N2099" s="70">
        <v>0</v>
      </c>
      <c r="O2099" s="407">
        <f t="shared" si="710"/>
        <v>0</v>
      </c>
      <c r="P2099" s="407">
        <f t="shared" si="711"/>
        <v>0</v>
      </c>
      <c r="Q2099" s="72" t="s">
        <v>54</v>
      </c>
      <c r="R2099" s="71"/>
      <c r="S2099" s="72"/>
      <c r="T2099" s="128" t="s">
        <v>229</v>
      </c>
      <c r="U2099" s="76"/>
    </row>
    <row r="2100" spans="1:21" s="45" customFormat="1">
      <c r="A2100" s="76"/>
      <c r="B2100" s="308">
        <v>2014</v>
      </c>
      <c r="C2100" s="145">
        <v>8300</v>
      </c>
      <c r="D2100" s="308">
        <v>9</v>
      </c>
      <c r="E2100" s="308">
        <v>5000</v>
      </c>
      <c r="F2100" s="308">
        <v>5100</v>
      </c>
      <c r="G2100" s="308">
        <v>512</v>
      </c>
      <c r="H2100" s="308">
        <v>6</v>
      </c>
      <c r="I2100" s="406" t="s">
        <v>156</v>
      </c>
      <c r="J2100" s="70">
        <v>0</v>
      </c>
      <c r="K2100" s="70">
        <v>0</v>
      </c>
      <c r="L2100" s="407">
        <f t="shared" si="709"/>
        <v>0</v>
      </c>
      <c r="M2100" s="70">
        <v>0</v>
      </c>
      <c r="N2100" s="70">
        <v>0</v>
      </c>
      <c r="O2100" s="407">
        <f t="shared" si="710"/>
        <v>0</v>
      </c>
      <c r="P2100" s="407">
        <f t="shared" si="711"/>
        <v>0</v>
      </c>
      <c r="Q2100" s="72" t="s">
        <v>54</v>
      </c>
      <c r="R2100" s="71"/>
      <c r="S2100" s="72"/>
      <c r="T2100" s="128" t="s">
        <v>229</v>
      </c>
      <c r="U2100" s="76"/>
    </row>
    <row r="2101" spans="1:21" s="110" customFormat="1">
      <c r="A2101" s="109"/>
      <c r="B2101" s="308">
        <v>2014</v>
      </c>
      <c r="C2101" s="145">
        <v>8300</v>
      </c>
      <c r="D2101" s="308">
        <v>9</v>
      </c>
      <c r="E2101" s="308">
        <v>5000</v>
      </c>
      <c r="F2101" s="308">
        <v>5100</v>
      </c>
      <c r="G2101" s="308">
        <v>512</v>
      </c>
      <c r="H2101" s="308">
        <v>7</v>
      </c>
      <c r="I2101" s="406" t="s">
        <v>1068</v>
      </c>
      <c r="J2101" s="70">
        <v>0</v>
      </c>
      <c r="K2101" s="70">
        <v>0</v>
      </c>
      <c r="L2101" s="407">
        <f t="shared" si="709"/>
        <v>0</v>
      </c>
      <c r="M2101" s="70">
        <v>0</v>
      </c>
      <c r="N2101" s="70">
        <v>0</v>
      </c>
      <c r="O2101" s="407">
        <f t="shared" si="710"/>
        <v>0</v>
      </c>
      <c r="P2101" s="407">
        <f t="shared" si="711"/>
        <v>0</v>
      </c>
      <c r="Q2101" s="72" t="s">
        <v>54</v>
      </c>
      <c r="R2101" s="71"/>
      <c r="S2101" s="72"/>
      <c r="T2101" s="128"/>
      <c r="U2101" s="122"/>
    </row>
    <row r="2102" spans="1:21" s="79" customFormat="1">
      <c r="A2102" s="76"/>
      <c r="B2102" s="100">
        <v>2014</v>
      </c>
      <c r="C2102" s="245">
        <v>8300</v>
      </c>
      <c r="D2102" s="100">
        <v>9</v>
      </c>
      <c r="E2102" s="100">
        <v>5000</v>
      </c>
      <c r="F2102" s="100">
        <v>5100</v>
      </c>
      <c r="G2102" s="100">
        <v>515</v>
      </c>
      <c r="H2102" s="100"/>
      <c r="I2102" s="233" t="s">
        <v>168</v>
      </c>
      <c r="J2102" s="171">
        <f>SUM(J2103:J2124)</f>
        <v>0</v>
      </c>
      <c r="K2102" s="171">
        <f t="shared" ref="K2102:P2102" si="712">SUM(K2103:K2124)</f>
        <v>0</v>
      </c>
      <c r="L2102" s="171">
        <f t="shared" si="712"/>
        <v>0</v>
      </c>
      <c r="M2102" s="171">
        <f t="shared" si="712"/>
        <v>0</v>
      </c>
      <c r="N2102" s="171">
        <f t="shared" si="712"/>
        <v>0</v>
      </c>
      <c r="O2102" s="171">
        <f t="shared" si="712"/>
        <v>0</v>
      </c>
      <c r="P2102" s="171">
        <f t="shared" si="712"/>
        <v>0</v>
      </c>
      <c r="Q2102" s="171"/>
      <c r="R2102" s="405"/>
      <c r="S2102" s="171"/>
      <c r="T2102" s="63"/>
      <c r="U2102" s="76"/>
    </row>
    <row r="2103" spans="1:21" s="45" customFormat="1">
      <c r="A2103" s="76"/>
      <c r="B2103" s="445">
        <v>2014</v>
      </c>
      <c r="C2103" s="142">
        <v>8300</v>
      </c>
      <c r="D2103" s="445">
        <v>9</v>
      </c>
      <c r="E2103" s="445">
        <v>5000</v>
      </c>
      <c r="F2103" s="445">
        <v>5100</v>
      </c>
      <c r="G2103" s="445">
        <v>515</v>
      </c>
      <c r="H2103" s="445">
        <v>1</v>
      </c>
      <c r="I2103" s="406" t="s">
        <v>171</v>
      </c>
      <c r="J2103" s="70">
        <v>0</v>
      </c>
      <c r="K2103" s="70">
        <v>0</v>
      </c>
      <c r="L2103" s="407">
        <f t="shared" ref="L2103:L2124" si="713">J2103+K2103</f>
        <v>0</v>
      </c>
      <c r="M2103" s="70">
        <v>0</v>
      </c>
      <c r="N2103" s="70">
        <v>0</v>
      </c>
      <c r="O2103" s="407">
        <f t="shared" ref="O2103:O2124" si="714">+M2103+N2103</f>
        <v>0</v>
      </c>
      <c r="P2103" s="407">
        <f t="shared" ref="P2103:P2124" si="715">+L2103+O2103</f>
        <v>0</v>
      </c>
      <c r="Q2103" s="72" t="s">
        <v>54</v>
      </c>
      <c r="R2103" s="71"/>
      <c r="S2103" s="72"/>
      <c r="T2103" s="128" t="s">
        <v>229</v>
      </c>
      <c r="U2103" s="76"/>
    </row>
    <row r="2104" spans="1:21" s="45" customFormat="1">
      <c r="A2104" s="76"/>
      <c r="B2104" s="445">
        <v>2014</v>
      </c>
      <c r="C2104" s="142">
        <v>8300</v>
      </c>
      <c r="D2104" s="445">
        <v>9</v>
      </c>
      <c r="E2104" s="445">
        <v>5000</v>
      </c>
      <c r="F2104" s="445">
        <v>5100</v>
      </c>
      <c r="G2104" s="445">
        <v>515</v>
      </c>
      <c r="H2104" s="445">
        <v>2</v>
      </c>
      <c r="I2104" s="406" t="s">
        <v>1069</v>
      </c>
      <c r="J2104" s="70">
        <v>0</v>
      </c>
      <c r="K2104" s="70">
        <v>0</v>
      </c>
      <c r="L2104" s="407">
        <f t="shared" si="713"/>
        <v>0</v>
      </c>
      <c r="M2104" s="70">
        <v>0</v>
      </c>
      <c r="N2104" s="70">
        <v>0</v>
      </c>
      <c r="O2104" s="407">
        <f t="shared" si="714"/>
        <v>0</v>
      </c>
      <c r="P2104" s="407">
        <f t="shared" si="715"/>
        <v>0</v>
      </c>
      <c r="Q2104" s="72" t="s">
        <v>54</v>
      </c>
      <c r="R2104" s="71"/>
      <c r="S2104" s="72"/>
      <c r="T2104" s="128" t="s">
        <v>229</v>
      </c>
      <c r="U2104" s="76"/>
    </row>
    <row r="2105" spans="1:21" s="45" customFormat="1">
      <c r="A2105" s="76"/>
      <c r="B2105" s="445">
        <v>2014</v>
      </c>
      <c r="C2105" s="142">
        <v>8300</v>
      </c>
      <c r="D2105" s="445">
        <v>9</v>
      </c>
      <c r="E2105" s="445">
        <v>5000</v>
      </c>
      <c r="F2105" s="445">
        <v>5100</v>
      </c>
      <c r="G2105" s="445">
        <v>515</v>
      </c>
      <c r="H2105" s="445">
        <v>3</v>
      </c>
      <c r="I2105" s="406" t="s">
        <v>1070</v>
      </c>
      <c r="J2105" s="70">
        <v>0</v>
      </c>
      <c r="K2105" s="70">
        <v>0</v>
      </c>
      <c r="L2105" s="407">
        <f t="shared" si="713"/>
        <v>0</v>
      </c>
      <c r="M2105" s="70">
        <v>0</v>
      </c>
      <c r="N2105" s="70">
        <v>0</v>
      </c>
      <c r="O2105" s="407">
        <f t="shared" si="714"/>
        <v>0</v>
      </c>
      <c r="P2105" s="407">
        <f t="shared" si="715"/>
        <v>0</v>
      </c>
      <c r="Q2105" s="72" t="s">
        <v>54</v>
      </c>
      <c r="R2105" s="71"/>
      <c r="S2105" s="72"/>
      <c r="T2105" s="128" t="s">
        <v>229</v>
      </c>
      <c r="U2105" s="76"/>
    </row>
    <row r="2106" spans="1:21" s="45" customFormat="1">
      <c r="A2106" s="76"/>
      <c r="B2106" s="445">
        <v>2014</v>
      </c>
      <c r="C2106" s="142">
        <v>8300</v>
      </c>
      <c r="D2106" s="445">
        <v>9</v>
      </c>
      <c r="E2106" s="445">
        <v>5000</v>
      </c>
      <c r="F2106" s="445">
        <v>5100</v>
      </c>
      <c r="G2106" s="445">
        <v>515</v>
      </c>
      <c r="H2106" s="445">
        <v>4</v>
      </c>
      <c r="I2106" s="406" t="s">
        <v>1071</v>
      </c>
      <c r="J2106" s="70">
        <v>0</v>
      </c>
      <c r="K2106" s="70">
        <v>0</v>
      </c>
      <c r="L2106" s="407">
        <f t="shared" si="713"/>
        <v>0</v>
      </c>
      <c r="M2106" s="70">
        <v>0</v>
      </c>
      <c r="N2106" s="70">
        <v>0</v>
      </c>
      <c r="O2106" s="407">
        <f t="shared" si="714"/>
        <v>0</v>
      </c>
      <c r="P2106" s="407">
        <f t="shared" si="715"/>
        <v>0</v>
      </c>
      <c r="Q2106" s="72" t="s">
        <v>54</v>
      </c>
      <c r="R2106" s="71"/>
      <c r="S2106" s="72"/>
      <c r="T2106" s="128" t="s">
        <v>229</v>
      </c>
      <c r="U2106" s="76"/>
    </row>
    <row r="2107" spans="1:21" s="45" customFormat="1">
      <c r="A2107" s="76"/>
      <c r="B2107" s="445">
        <v>2014</v>
      </c>
      <c r="C2107" s="142">
        <v>8300</v>
      </c>
      <c r="D2107" s="445">
        <v>9</v>
      </c>
      <c r="E2107" s="445">
        <v>5000</v>
      </c>
      <c r="F2107" s="445">
        <v>5100</v>
      </c>
      <c r="G2107" s="445">
        <v>515</v>
      </c>
      <c r="H2107" s="445">
        <v>5</v>
      </c>
      <c r="I2107" s="406" t="s">
        <v>1072</v>
      </c>
      <c r="J2107" s="70">
        <v>0</v>
      </c>
      <c r="K2107" s="70">
        <v>0</v>
      </c>
      <c r="L2107" s="407">
        <f t="shared" si="713"/>
        <v>0</v>
      </c>
      <c r="M2107" s="70">
        <v>0</v>
      </c>
      <c r="N2107" s="70">
        <v>0</v>
      </c>
      <c r="O2107" s="407">
        <f t="shared" si="714"/>
        <v>0</v>
      </c>
      <c r="P2107" s="407">
        <f t="shared" si="715"/>
        <v>0</v>
      </c>
      <c r="Q2107" s="72" t="s">
        <v>54</v>
      </c>
      <c r="R2107" s="71"/>
      <c r="S2107" s="72"/>
      <c r="T2107" s="128" t="s">
        <v>229</v>
      </c>
      <c r="U2107" s="76"/>
    </row>
    <row r="2108" spans="1:21" s="45" customFormat="1">
      <c r="A2108" s="76"/>
      <c r="B2108" s="445">
        <v>2014</v>
      </c>
      <c r="C2108" s="142">
        <v>8300</v>
      </c>
      <c r="D2108" s="445">
        <v>9</v>
      </c>
      <c r="E2108" s="445">
        <v>5000</v>
      </c>
      <c r="F2108" s="445">
        <v>5100</v>
      </c>
      <c r="G2108" s="445">
        <v>515</v>
      </c>
      <c r="H2108" s="445">
        <v>6</v>
      </c>
      <c r="I2108" s="406" t="s">
        <v>1073</v>
      </c>
      <c r="J2108" s="70">
        <v>0</v>
      </c>
      <c r="K2108" s="70">
        <v>0</v>
      </c>
      <c r="L2108" s="407">
        <f t="shared" si="713"/>
        <v>0</v>
      </c>
      <c r="M2108" s="70">
        <v>0</v>
      </c>
      <c r="N2108" s="70">
        <v>0</v>
      </c>
      <c r="O2108" s="407">
        <f t="shared" si="714"/>
        <v>0</v>
      </c>
      <c r="P2108" s="407">
        <f t="shared" si="715"/>
        <v>0</v>
      </c>
      <c r="Q2108" s="72" t="s">
        <v>54</v>
      </c>
      <c r="R2108" s="71"/>
      <c r="S2108" s="72"/>
      <c r="T2108" s="128" t="s">
        <v>229</v>
      </c>
      <c r="U2108" s="76"/>
    </row>
    <row r="2109" spans="1:21" s="45" customFormat="1">
      <c r="A2109" s="76"/>
      <c r="B2109" s="445">
        <v>2014</v>
      </c>
      <c r="C2109" s="142">
        <v>8300</v>
      </c>
      <c r="D2109" s="445">
        <v>9</v>
      </c>
      <c r="E2109" s="445">
        <v>5000</v>
      </c>
      <c r="F2109" s="445">
        <v>5100</v>
      </c>
      <c r="G2109" s="445">
        <v>515</v>
      </c>
      <c r="H2109" s="445">
        <v>7</v>
      </c>
      <c r="I2109" s="406" t="s">
        <v>1074</v>
      </c>
      <c r="J2109" s="70">
        <v>0</v>
      </c>
      <c r="K2109" s="70">
        <v>0</v>
      </c>
      <c r="L2109" s="407">
        <f t="shared" si="713"/>
        <v>0</v>
      </c>
      <c r="M2109" s="70">
        <v>0</v>
      </c>
      <c r="N2109" s="70">
        <v>0</v>
      </c>
      <c r="O2109" s="407">
        <f t="shared" si="714"/>
        <v>0</v>
      </c>
      <c r="P2109" s="407">
        <f t="shared" si="715"/>
        <v>0</v>
      </c>
      <c r="Q2109" s="72" t="s">
        <v>54</v>
      </c>
      <c r="R2109" s="71"/>
      <c r="S2109" s="72"/>
      <c r="T2109" s="128" t="s">
        <v>229</v>
      </c>
      <c r="U2109" s="76"/>
    </row>
    <row r="2110" spans="1:21" s="45" customFormat="1">
      <c r="A2110" s="76"/>
      <c r="B2110" s="445">
        <v>2014</v>
      </c>
      <c r="C2110" s="142">
        <v>8300</v>
      </c>
      <c r="D2110" s="445">
        <v>9</v>
      </c>
      <c r="E2110" s="445">
        <v>5000</v>
      </c>
      <c r="F2110" s="445">
        <v>5100</v>
      </c>
      <c r="G2110" s="445">
        <v>515</v>
      </c>
      <c r="H2110" s="445">
        <v>8</v>
      </c>
      <c r="I2110" s="406" t="s">
        <v>836</v>
      </c>
      <c r="J2110" s="70">
        <v>0</v>
      </c>
      <c r="K2110" s="70">
        <v>0</v>
      </c>
      <c r="L2110" s="407">
        <f t="shared" si="713"/>
        <v>0</v>
      </c>
      <c r="M2110" s="70">
        <v>0</v>
      </c>
      <c r="N2110" s="70">
        <v>0</v>
      </c>
      <c r="O2110" s="407">
        <f t="shared" si="714"/>
        <v>0</v>
      </c>
      <c r="P2110" s="407">
        <f t="shared" si="715"/>
        <v>0</v>
      </c>
      <c r="Q2110" s="72" t="s">
        <v>54</v>
      </c>
      <c r="R2110" s="71"/>
      <c r="S2110" s="72"/>
      <c r="T2110" s="128" t="s">
        <v>229</v>
      </c>
      <c r="U2110" s="76"/>
    </row>
    <row r="2111" spans="1:21" s="45" customFormat="1">
      <c r="A2111" s="76"/>
      <c r="B2111" s="445">
        <v>2014</v>
      </c>
      <c r="C2111" s="142">
        <v>8300</v>
      </c>
      <c r="D2111" s="445">
        <v>9</v>
      </c>
      <c r="E2111" s="445">
        <v>5000</v>
      </c>
      <c r="F2111" s="445">
        <v>5100</v>
      </c>
      <c r="G2111" s="445">
        <v>515</v>
      </c>
      <c r="H2111" s="445">
        <v>9</v>
      </c>
      <c r="I2111" s="406" t="s">
        <v>1075</v>
      </c>
      <c r="J2111" s="70">
        <v>0</v>
      </c>
      <c r="K2111" s="70">
        <v>0</v>
      </c>
      <c r="L2111" s="407">
        <f t="shared" si="713"/>
        <v>0</v>
      </c>
      <c r="M2111" s="70">
        <v>0</v>
      </c>
      <c r="N2111" s="70">
        <v>0</v>
      </c>
      <c r="O2111" s="407">
        <f t="shared" si="714"/>
        <v>0</v>
      </c>
      <c r="P2111" s="407">
        <f t="shared" si="715"/>
        <v>0</v>
      </c>
      <c r="Q2111" s="72" t="s">
        <v>54</v>
      </c>
      <c r="R2111" s="71"/>
      <c r="S2111" s="72"/>
      <c r="T2111" s="128" t="s">
        <v>229</v>
      </c>
      <c r="U2111" s="76"/>
    </row>
    <row r="2112" spans="1:21" s="45" customFormat="1">
      <c r="A2112" s="76"/>
      <c r="B2112" s="445">
        <v>2014</v>
      </c>
      <c r="C2112" s="142">
        <v>8300</v>
      </c>
      <c r="D2112" s="445">
        <v>9</v>
      </c>
      <c r="E2112" s="445">
        <v>5000</v>
      </c>
      <c r="F2112" s="445">
        <v>5100</v>
      </c>
      <c r="G2112" s="445">
        <v>515</v>
      </c>
      <c r="H2112" s="445">
        <v>10</v>
      </c>
      <c r="I2112" s="406" t="s">
        <v>532</v>
      </c>
      <c r="J2112" s="70">
        <v>0</v>
      </c>
      <c r="K2112" s="70">
        <v>0</v>
      </c>
      <c r="L2112" s="407">
        <f t="shared" si="713"/>
        <v>0</v>
      </c>
      <c r="M2112" s="70">
        <v>0</v>
      </c>
      <c r="N2112" s="70">
        <v>0</v>
      </c>
      <c r="O2112" s="407">
        <f t="shared" si="714"/>
        <v>0</v>
      </c>
      <c r="P2112" s="407">
        <f t="shared" si="715"/>
        <v>0</v>
      </c>
      <c r="Q2112" s="72" t="s">
        <v>54</v>
      </c>
      <c r="R2112" s="71"/>
      <c r="S2112" s="72"/>
      <c r="T2112" s="128" t="s">
        <v>229</v>
      </c>
      <c r="U2112" s="76"/>
    </row>
    <row r="2113" spans="1:21" s="45" customFormat="1">
      <c r="A2113" s="76"/>
      <c r="B2113" s="445">
        <v>2014</v>
      </c>
      <c r="C2113" s="142">
        <v>8300</v>
      </c>
      <c r="D2113" s="445">
        <v>9</v>
      </c>
      <c r="E2113" s="445">
        <v>5000</v>
      </c>
      <c r="F2113" s="445">
        <v>5100</v>
      </c>
      <c r="G2113" s="445">
        <v>515</v>
      </c>
      <c r="H2113" s="445">
        <v>11</v>
      </c>
      <c r="I2113" s="406" t="s">
        <v>1076</v>
      </c>
      <c r="J2113" s="70">
        <v>0</v>
      </c>
      <c r="K2113" s="70">
        <v>0</v>
      </c>
      <c r="L2113" s="407">
        <f t="shared" si="713"/>
        <v>0</v>
      </c>
      <c r="M2113" s="70">
        <v>0</v>
      </c>
      <c r="N2113" s="70">
        <v>0</v>
      </c>
      <c r="O2113" s="407">
        <f t="shared" si="714"/>
        <v>0</v>
      </c>
      <c r="P2113" s="407">
        <f t="shared" si="715"/>
        <v>0</v>
      </c>
      <c r="Q2113" s="72" t="s">
        <v>54</v>
      </c>
      <c r="R2113" s="71"/>
      <c r="S2113" s="72"/>
      <c r="T2113" s="128" t="s">
        <v>229</v>
      </c>
      <c r="U2113" s="76"/>
    </row>
    <row r="2114" spans="1:21" s="45" customFormat="1">
      <c r="A2114" s="76"/>
      <c r="B2114" s="445">
        <v>2014</v>
      </c>
      <c r="C2114" s="142">
        <v>8300</v>
      </c>
      <c r="D2114" s="445">
        <v>9</v>
      </c>
      <c r="E2114" s="445">
        <v>5000</v>
      </c>
      <c r="F2114" s="445">
        <v>5100</v>
      </c>
      <c r="G2114" s="445">
        <v>515</v>
      </c>
      <c r="H2114" s="445">
        <v>12</v>
      </c>
      <c r="I2114" s="406" t="s">
        <v>1077</v>
      </c>
      <c r="J2114" s="70">
        <v>0</v>
      </c>
      <c r="K2114" s="70">
        <v>0</v>
      </c>
      <c r="L2114" s="407">
        <f t="shared" si="713"/>
        <v>0</v>
      </c>
      <c r="M2114" s="70">
        <v>0</v>
      </c>
      <c r="N2114" s="70">
        <v>0</v>
      </c>
      <c r="O2114" s="407">
        <f t="shared" si="714"/>
        <v>0</v>
      </c>
      <c r="P2114" s="407">
        <f t="shared" si="715"/>
        <v>0</v>
      </c>
      <c r="Q2114" s="72" t="s">
        <v>54</v>
      </c>
      <c r="R2114" s="71"/>
      <c r="S2114" s="72"/>
      <c r="T2114" s="128" t="s">
        <v>229</v>
      </c>
      <c r="U2114" s="76"/>
    </row>
    <row r="2115" spans="1:21" s="45" customFormat="1">
      <c r="A2115" s="76"/>
      <c r="B2115" s="445">
        <v>2014</v>
      </c>
      <c r="C2115" s="142">
        <v>8300</v>
      </c>
      <c r="D2115" s="445">
        <v>9</v>
      </c>
      <c r="E2115" s="445">
        <v>5000</v>
      </c>
      <c r="F2115" s="445">
        <v>5100</v>
      </c>
      <c r="G2115" s="445">
        <v>515</v>
      </c>
      <c r="H2115" s="445">
        <v>13</v>
      </c>
      <c r="I2115" s="406" t="s">
        <v>1078</v>
      </c>
      <c r="J2115" s="70">
        <v>0</v>
      </c>
      <c r="K2115" s="70">
        <v>0</v>
      </c>
      <c r="L2115" s="407">
        <f t="shared" si="713"/>
        <v>0</v>
      </c>
      <c r="M2115" s="70">
        <v>0</v>
      </c>
      <c r="N2115" s="70">
        <v>0</v>
      </c>
      <c r="O2115" s="407">
        <f t="shared" si="714"/>
        <v>0</v>
      </c>
      <c r="P2115" s="407">
        <f t="shared" si="715"/>
        <v>0</v>
      </c>
      <c r="Q2115" s="72" t="s">
        <v>54</v>
      </c>
      <c r="R2115" s="71"/>
      <c r="S2115" s="72"/>
      <c r="T2115" s="128" t="s">
        <v>229</v>
      </c>
      <c r="U2115" s="76"/>
    </row>
    <row r="2116" spans="1:21" s="45" customFormat="1">
      <c r="A2116" s="76"/>
      <c r="B2116" s="445">
        <v>2014</v>
      </c>
      <c r="C2116" s="142">
        <v>8300</v>
      </c>
      <c r="D2116" s="445">
        <v>9</v>
      </c>
      <c r="E2116" s="445">
        <v>5000</v>
      </c>
      <c r="F2116" s="445">
        <v>5100</v>
      </c>
      <c r="G2116" s="445">
        <v>515</v>
      </c>
      <c r="H2116" s="445">
        <v>14</v>
      </c>
      <c r="I2116" s="406" t="s">
        <v>1079</v>
      </c>
      <c r="J2116" s="70">
        <v>0</v>
      </c>
      <c r="K2116" s="70">
        <v>0</v>
      </c>
      <c r="L2116" s="407">
        <f t="shared" si="713"/>
        <v>0</v>
      </c>
      <c r="M2116" s="70">
        <v>0</v>
      </c>
      <c r="N2116" s="70">
        <v>0</v>
      </c>
      <c r="O2116" s="407">
        <f t="shared" si="714"/>
        <v>0</v>
      </c>
      <c r="P2116" s="407">
        <f t="shared" si="715"/>
        <v>0</v>
      </c>
      <c r="Q2116" s="72" t="s">
        <v>54</v>
      </c>
      <c r="R2116" s="71"/>
      <c r="S2116" s="72"/>
      <c r="T2116" s="128" t="s">
        <v>229</v>
      </c>
      <c r="U2116" s="76"/>
    </row>
    <row r="2117" spans="1:21" s="45" customFormat="1">
      <c r="A2117" s="76"/>
      <c r="B2117" s="445">
        <v>2014</v>
      </c>
      <c r="C2117" s="142">
        <v>8300</v>
      </c>
      <c r="D2117" s="445">
        <v>9</v>
      </c>
      <c r="E2117" s="445">
        <v>5000</v>
      </c>
      <c r="F2117" s="445">
        <v>5100</v>
      </c>
      <c r="G2117" s="445">
        <v>515</v>
      </c>
      <c r="H2117" s="445">
        <v>15</v>
      </c>
      <c r="I2117" s="406" t="s">
        <v>533</v>
      </c>
      <c r="J2117" s="70">
        <v>0</v>
      </c>
      <c r="K2117" s="70">
        <v>0</v>
      </c>
      <c r="L2117" s="407">
        <f t="shared" si="713"/>
        <v>0</v>
      </c>
      <c r="M2117" s="70">
        <v>0</v>
      </c>
      <c r="N2117" s="70">
        <v>0</v>
      </c>
      <c r="O2117" s="407">
        <f t="shared" si="714"/>
        <v>0</v>
      </c>
      <c r="P2117" s="407">
        <f t="shared" si="715"/>
        <v>0</v>
      </c>
      <c r="Q2117" s="72" t="s">
        <v>54</v>
      </c>
      <c r="R2117" s="71"/>
      <c r="S2117" s="72"/>
      <c r="T2117" s="128" t="s">
        <v>229</v>
      </c>
      <c r="U2117" s="76"/>
    </row>
    <row r="2118" spans="1:21" s="45" customFormat="1">
      <c r="A2118" s="76"/>
      <c r="B2118" s="445">
        <v>2014</v>
      </c>
      <c r="C2118" s="142">
        <v>8300</v>
      </c>
      <c r="D2118" s="445">
        <v>9</v>
      </c>
      <c r="E2118" s="445">
        <v>5000</v>
      </c>
      <c r="F2118" s="445">
        <v>5100</v>
      </c>
      <c r="G2118" s="445">
        <v>515</v>
      </c>
      <c r="H2118" s="445">
        <v>16</v>
      </c>
      <c r="I2118" s="406" t="s">
        <v>176</v>
      </c>
      <c r="J2118" s="70">
        <v>0</v>
      </c>
      <c r="K2118" s="70">
        <v>0</v>
      </c>
      <c r="L2118" s="407">
        <f t="shared" si="713"/>
        <v>0</v>
      </c>
      <c r="M2118" s="70">
        <v>0</v>
      </c>
      <c r="N2118" s="70">
        <v>0</v>
      </c>
      <c r="O2118" s="407">
        <f t="shared" si="714"/>
        <v>0</v>
      </c>
      <c r="P2118" s="407">
        <f t="shared" si="715"/>
        <v>0</v>
      </c>
      <c r="Q2118" s="72" t="s">
        <v>54</v>
      </c>
      <c r="R2118" s="71"/>
      <c r="S2118" s="72"/>
      <c r="T2118" s="128" t="s">
        <v>229</v>
      </c>
      <c r="U2118" s="76"/>
    </row>
    <row r="2119" spans="1:21" s="45" customFormat="1">
      <c r="A2119" s="76"/>
      <c r="B2119" s="445">
        <v>2014</v>
      </c>
      <c r="C2119" s="142">
        <v>8300</v>
      </c>
      <c r="D2119" s="445">
        <v>9</v>
      </c>
      <c r="E2119" s="445">
        <v>5000</v>
      </c>
      <c r="F2119" s="445">
        <v>5100</v>
      </c>
      <c r="G2119" s="445">
        <v>515</v>
      </c>
      <c r="H2119" s="445">
        <v>17</v>
      </c>
      <c r="I2119" s="406" t="s">
        <v>179</v>
      </c>
      <c r="J2119" s="70">
        <v>0</v>
      </c>
      <c r="K2119" s="70">
        <v>0</v>
      </c>
      <c r="L2119" s="407">
        <f t="shared" si="713"/>
        <v>0</v>
      </c>
      <c r="M2119" s="70">
        <v>0</v>
      </c>
      <c r="N2119" s="70">
        <v>0</v>
      </c>
      <c r="O2119" s="407">
        <f t="shared" si="714"/>
        <v>0</v>
      </c>
      <c r="P2119" s="407">
        <f t="shared" si="715"/>
        <v>0</v>
      </c>
      <c r="Q2119" s="72" t="s">
        <v>54</v>
      </c>
      <c r="R2119" s="71"/>
      <c r="S2119" s="72"/>
      <c r="T2119" s="128" t="s">
        <v>229</v>
      </c>
      <c r="U2119" s="76"/>
    </row>
    <row r="2120" spans="1:21" s="45" customFormat="1">
      <c r="A2120" s="76"/>
      <c r="B2120" s="445">
        <v>2014</v>
      </c>
      <c r="C2120" s="142">
        <v>8300</v>
      </c>
      <c r="D2120" s="445">
        <v>9</v>
      </c>
      <c r="E2120" s="445">
        <v>5000</v>
      </c>
      <c r="F2120" s="445">
        <v>5100</v>
      </c>
      <c r="G2120" s="445">
        <v>515</v>
      </c>
      <c r="H2120" s="445">
        <v>18</v>
      </c>
      <c r="I2120" s="406" t="s">
        <v>177</v>
      </c>
      <c r="J2120" s="70">
        <v>0</v>
      </c>
      <c r="K2120" s="70">
        <v>0</v>
      </c>
      <c r="L2120" s="407">
        <f t="shared" si="713"/>
        <v>0</v>
      </c>
      <c r="M2120" s="70">
        <v>0</v>
      </c>
      <c r="N2120" s="70">
        <v>0</v>
      </c>
      <c r="O2120" s="407">
        <f t="shared" si="714"/>
        <v>0</v>
      </c>
      <c r="P2120" s="407">
        <f t="shared" si="715"/>
        <v>0</v>
      </c>
      <c r="Q2120" s="72" t="s">
        <v>54</v>
      </c>
      <c r="R2120" s="71"/>
      <c r="S2120" s="72"/>
      <c r="T2120" s="128" t="s">
        <v>229</v>
      </c>
      <c r="U2120" s="76"/>
    </row>
    <row r="2121" spans="1:21" s="45" customFormat="1">
      <c r="A2121" s="76"/>
      <c r="B2121" s="445">
        <v>2014</v>
      </c>
      <c r="C2121" s="142">
        <v>8300</v>
      </c>
      <c r="D2121" s="445">
        <v>9</v>
      </c>
      <c r="E2121" s="445">
        <v>5000</v>
      </c>
      <c r="F2121" s="445">
        <v>5100</v>
      </c>
      <c r="G2121" s="445">
        <v>515</v>
      </c>
      <c r="H2121" s="445">
        <v>19</v>
      </c>
      <c r="I2121" s="406" t="s">
        <v>1080</v>
      </c>
      <c r="J2121" s="70">
        <v>0</v>
      </c>
      <c r="K2121" s="70">
        <v>0</v>
      </c>
      <c r="L2121" s="407">
        <f t="shared" si="713"/>
        <v>0</v>
      </c>
      <c r="M2121" s="70">
        <v>0</v>
      </c>
      <c r="N2121" s="70">
        <v>0</v>
      </c>
      <c r="O2121" s="407">
        <f t="shared" si="714"/>
        <v>0</v>
      </c>
      <c r="P2121" s="407">
        <f t="shared" si="715"/>
        <v>0</v>
      </c>
      <c r="Q2121" s="72" t="s">
        <v>54</v>
      </c>
      <c r="R2121" s="71"/>
      <c r="S2121" s="72"/>
      <c r="T2121" s="128" t="s">
        <v>229</v>
      </c>
      <c r="U2121" s="76"/>
    </row>
    <row r="2122" spans="1:21" s="45" customFormat="1">
      <c r="A2122" s="76"/>
      <c r="B2122" s="445">
        <v>2014</v>
      </c>
      <c r="C2122" s="142">
        <v>8300</v>
      </c>
      <c r="D2122" s="445">
        <v>9</v>
      </c>
      <c r="E2122" s="445">
        <v>5000</v>
      </c>
      <c r="F2122" s="445">
        <v>5100</v>
      </c>
      <c r="G2122" s="445">
        <v>515</v>
      </c>
      <c r="H2122" s="445">
        <v>20</v>
      </c>
      <c r="I2122" s="406" t="s">
        <v>178</v>
      </c>
      <c r="J2122" s="70">
        <v>0</v>
      </c>
      <c r="K2122" s="70">
        <v>0</v>
      </c>
      <c r="L2122" s="407">
        <f t="shared" si="713"/>
        <v>0</v>
      </c>
      <c r="M2122" s="70">
        <v>0</v>
      </c>
      <c r="N2122" s="70">
        <v>0</v>
      </c>
      <c r="O2122" s="407">
        <f t="shared" si="714"/>
        <v>0</v>
      </c>
      <c r="P2122" s="407">
        <f t="shared" si="715"/>
        <v>0</v>
      </c>
      <c r="Q2122" s="72" t="s">
        <v>54</v>
      </c>
      <c r="R2122" s="71"/>
      <c r="S2122" s="72"/>
      <c r="T2122" s="128" t="s">
        <v>229</v>
      </c>
      <c r="U2122" s="76"/>
    </row>
    <row r="2123" spans="1:21" s="45" customFormat="1">
      <c r="A2123" s="76"/>
      <c r="B2123" s="308">
        <v>2014</v>
      </c>
      <c r="C2123" s="145">
        <v>8300</v>
      </c>
      <c r="D2123" s="308">
        <v>9</v>
      </c>
      <c r="E2123" s="308">
        <v>5000</v>
      </c>
      <c r="F2123" s="308">
        <v>5100</v>
      </c>
      <c r="G2123" s="308">
        <v>515</v>
      </c>
      <c r="H2123" s="308">
        <v>21</v>
      </c>
      <c r="I2123" s="406" t="s">
        <v>389</v>
      </c>
      <c r="J2123" s="70">
        <v>0</v>
      </c>
      <c r="K2123" s="70">
        <v>0</v>
      </c>
      <c r="L2123" s="407">
        <f t="shared" si="713"/>
        <v>0</v>
      </c>
      <c r="M2123" s="70">
        <v>0</v>
      </c>
      <c r="N2123" s="70">
        <v>0</v>
      </c>
      <c r="O2123" s="407">
        <f t="shared" si="714"/>
        <v>0</v>
      </c>
      <c r="P2123" s="407">
        <f t="shared" si="715"/>
        <v>0</v>
      </c>
      <c r="Q2123" s="418" t="s">
        <v>54</v>
      </c>
      <c r="R2123" s="414"/>
      <c r="S2123" s="72"/>
      <c r="T2123" s="128" t="s">
        <v>229</v>
      </c>
      <c r="U2123" s="76"/>
    </row>
    <row r="2124" spans="1:21" s="45" customFormat="1">
      <c r="A2124" s="76"/>
      <c r="B2124" s="308">
        <v>2014</v>
      </c>
      <c r="C2124" s="145">
        <v>8300</v>
      </c>
      <c r="D2124" s="308">
        <v>9</v>
      </c>
      <c r="E2124" s="308">
        <v>5000</v>
      </c>
      <c r="F2124" s="308">
        <v>5100</v>
      </c>
      <c r="G2124" s="308">
        <v>515</v>
      </c>
      <c r="H2124" s="308">
        <v>22</v>
      </c>
      <c r="I2124" s="429" t="s">
        <v>1081</v>
      </c>
      <c r="J2124" s="70">
        <v>0</v>
      </c>
      <c r="K2124" s="70">
        <v>0</v>
      </c>
      <c r="L2124" s="407">
        <f t="shared" si="713"/>
        <v>0</v>
      </c>
      <c r="M2124" s="70">
        <v>0</v>
      </c>
      <c r="N2124" s="70">
        <v>0</v>
      </c>
      <c r="O2124" s="407">
        <f t="shared" si="714"/>
        <v>0</v>
      </c>
      <c r="P2124" s="407">
        <f t="shared" si="715"/>
        <v>0</v>
      </c>
      <c r="Q2124" s="418" t="s">
        <v>54</v>
      </c>
      <c r="R2124" s="414"/>
      <c r="S2124" s="72"/>
      <c r="T2124" s="128" t="s">
        <v>229</v>
      </c>
      <c r="U2124" s="76"/>
    </row>
    <row r="2125" spans="1:21" s="108" customFormat="1">
      <c r="A2125" s="109"/>
      <c r="B2125" s="100">
        <v>2014</v>
      </c>
      <c r="C2125" s="245">
        <v>8300</v>
      </c>
      <c r="D2125" s="100">
        <v>9</v>
      </c>
      <c r="E2125" s="100">
        <v>5000</v>
      </c>
      <c r="F2125" s="100">
        <v>5100</v>
      </c>
      <c r="G2125" s="100">
        <v>519</v>
      </c>
      <c r="H2125" s="100"/>
      <c r="I2125" s="233" t="s">
        <v>182</v>
      </c>
      <c r="J2125" s="171">
        <f>SUM(J2126:J2146)</f>
        <v>0</v>
      </c>
      <c r="K2125" s="171">
        <f t="shared" ref="K2125:P2125" si="716">SUM(K2126:K2146)</f>
        <v>0</v>
      </c>
      <c r="L2125" s="171">
        <f t="shared" si="716"/>
        <v>0</v>
      </c>
      <c r="M2125" s="171">
        <f t="shared" si="716"/>
        <v>0</v>
      </c>
      <c r="N2125" s="171">
        <f t="shared" si="716"/>
        <v>0</v>
      </c>
      <c r="O2125" s="171">
        <f t="shared" si="716"/>
        <v>0</v>
      </c>
      <c r="P2125" s="171">
        <f t="shared" si="716"/>
        <v>0</v>
      </c>
      <c r="Q2125" s="171"/>
      <c r="R2125" s="405"/>
      <c r="S2125" s="171"/>
      <c r="T2125" s="63"/>
      <c r="U2125" s="109"/>
    </row>
    <row r="2126" spans="1:21" s="45" customFormat="1">
      <c r="A2126" s="76"/>
      <c r="B2126" s="445">
        <v>2014</v>
      </c>
      <c r="C2126" s="142">
        <v>8300</v>
      </c>
      <c r="D2126" s="445">
        <v>9</v>
      </c>
      <c r="E2126" s="445">
        <v>5000</v>
      </c>
      <c r="F2126" s="445">
        <v>5100</v>
      </c>
      <c r="G2126" s="445">
        <v>519</v>
      </c>
      <c r="H2126" s="445">
        <v>1</v>
      </c>
      <c r="I2126" s="406" t="s">
        <v>1082</v>
      </c>
      <c r="J2126" s="70">
        <v>0</v>
      </c>
      <c r="K2126" s="70">
        <v>0</v>
      </c>
      <c r="L2126" s="407">
        <f t="shared" ref="L2126:L2146" si="717">J2126+K2126</f>
        <v>0</v>
      </c>
      <c r="M2126" s="70">
        <v>0</v>
      </c>
      <c r="N2126" s="70">
        <v>0</v>
      </c>
      <c r="O2126" s="407">
        <f t="shared" ref="O2126:O2146" si="718">+M2126+N2126</f>
        <v>0</v>
      </c>
      <c r="P2126" s="407">
        <f t="shared" ref="P2126:P2146" si="719">+L2126+O2126</f>
        <v>0</v>
      </c>
      <c r="Q2126" s="72" t="s">
        <v>54</v>
      </c>
      <c r="R2126" s="71"/>
      <c r="S2126" s="72"/>
      <c r="T2126" s="128" t="s">
        <v>229</v>
      </c>
      <c r="U2126" s="76"/>
    </row>
    <row r="2127" spans="1:21" s="45" customFormat="1">
      <c r="A2127" s="76"/>
      <c r="B2127" s="445">
        <v>2014</v>
      </c>
      <c r="C2127" s="142">
        <v>8300</v>
      </c>
      <c r="D2127" s="445">
        <v>9</v>
      </c>
      <c r="E2127" s="445">
        <v>5000</v>
      </c>
      <c r="F2127" s="445">
        <v>5100</v>
      </c>
      <c r="G2127" s="445">
        <v>519</v>
      </c>
      <c r="H2127" s="445">
        <v>2</v>
      </c>
      <c r="I2127" s="406" t="s">
        <v>1083</v>
      </c>
      <c r="J2127" s="70">
        <v>0</v>
      </c>
      <c r="K2127" s="70">
        <v>0</v>
      </c>
      <c r="L2127" s="407">
        <f t="shared" si="717"/>
        <v>0</v>
      </c>
      <c r="M2127" s="70">
        <v>0</v>
      </c>
      <c r="N2127" s="70">
        <v>0</v>
      </c>
      <c r="O2127" s="407">
        <f t="shared" si="718"/>
        <v>0</v>
      </c>
      <c r="P2127" s="407">
        <f t="shared" si="719"/>
        <v>0</v>
      </c>
      <c r="Q2127" s="72" t="s">
        <v>54</v>
      </c>
      <c r="R2127" s="71"/>
      <c r="S2127" s="72"/>
      <c r="T2127" s="128" t="s">
        <v>229</v>
      </c>
      <c r="U2127" s="76"/>
    </row>
    <row r="2128" spans="1:21" s="45" customFormat="1">
      <c r="A2128" s="76"/>
      <c r="B2128" s="445">
        <v>2014</v>
      </c>
      <c r="C2128" s="142">
        <v>8300</v>
      </c>
      <c r="D2128" s="445">
        <v>9</v>
      </c>
      <c r="E2128" s="445">
        <v>5000</v>
      </c>
      <c r="F2128" s="445">
        <v>5100</v>
      </c>
      <c r="G2128" s="445">
        <v>519</v>
      </c>
      <c r="H2128" s="445">
        <v>3</v>
      </c>
      <c r="I2128" s="406" t="s">
        <v>642</v>
      </c>
      <c r="J2128" s="70">
        <v>0</v>
      </c>
      <c r="K2128" s="70">
        <v>0</v>
      </c>
      <c r="L2128" s="407">
        <f t="shared" si="717"/>
        <v>0</v>
      </c>
      <c r="M2128" s="70">
        <v>0</v>
      </c>
      <c r="N2128" s="70">
        <v>0</v>
      </c>
      <c r="O2128" s="407">
        <f t="shared" si="718"/>
        <v>0</v>
      </c>
      <c r="P2128" s="407">
        <f t="shared" si="719"/>
        <v>0</v>
      </c>
      <c r="Q2128" s="72" t="s">
        <v>54</v>
      </c>
      <c r="R2128" s="71"/>
      <c r="S2128" s="72"/>
      <c r="T2128" s="128" t="s">
        <v>229</v>
      </c>
      <c r="U2128" s="76"/>
    </row>
    <row r="2129" spans="1:21" s="45" customFormat="1">
      <c r="A2129" s="76"/>
      <c r="B2129" s="445">
        <v>2014</v>
      </c>
      <c r="C2129" s="142">
        <v>8300</v>
      </c>
      <c r="D2129" s="445">
        <v>9</v>
      </c>
      <c r="E2129" s="445">
        <v>5000</v>
      </c>
      <c r="F2129" s="445">
        <v>5100</v>
      </c>
      <c r="G2129" s="445">
        <v>519</v>
      </c>
      <c r="H2129" s="445">
        <v>4</v>
      </c>
      <c r="I2129" s="406" t="s">
        <v>693</v>
      </c>
      <c r="J2129" s="70">
        <v>0</v>
      </c>
      <c r="K2129" s="70">
        <v>0</v>
      </c>
      <c r="L2129" s="407">
        <f t="shared" si="717"/>
        <v>0</v>
      </c>
      <c r="M2129" s="70">
        <v>0</v>
      </c>
      <c r="N2129" s="70">
        <v>0</v>
      </c>
      <c r="O2129" s="407">
        <f t="shared" si="718"/>
        <v>0</v>
      </c>
      <c r="P2129" s="407">
        <f t="shared" si="719"/>
        <v>0</v>
      </c>
      <c r="Q2129" s="72" t="s">
        <v>54</v>
      </c>
      <c r="R2129" s="71"/>
      <c r="S2129" s="72"/>
      <c r="T2129" s="128" t="s">
        <v>229</v>
      </c>
      <c r="U2129" s="76"/>
    </row>
    <row r="2130" spans="1:21" s="45" customFormat="1">
      <c r="A2130" s="76"/>
      <c r="B2130" s="445">
        <v>2014</v>
      </c>
      <c r="C2130" s="142">
        <v>8300</v>
      </c>
      <c r="D2130" s="445">
        <v>9</v>
      </c>
      <c r="E2130" s="445">
        <v>5000</v>
      </c>
      <c r="F2130" s="445">
        <v>5100</v>
      </c>
      <c r="G2130" s="445">
        <v>519</v>
      </c>
      <c r="H2130" s="445">
        <v>5</v>
      </c>
      <c r="I2130" s="406" t="s">
        <v>1084</v>
      </c>
      <c r="J2130" s="70">
        <v>0</v>
      </c>
      <c r="K2130" s="70">
        <v>0</v>
      </c>
      <c r="L2130" s="407">
        <f t="shared" si="717"/>
        <v>0</v>
      </c>
      <c r="M2130" s="70">
        <v>0</v>
      </c>
      <c r="N2130" s="70">
        <v>0</v>
      </c>
      <c r="O2130" s="407">
        <f t="shared" si="718"/>
        <v>0</v>
      </c>
      <c r="P2130" s="407">
        <f t="shared" si="719"/>
        <v>0</v>
      </c>
      <c r="Q2130" s="72" t="s">
        <v>54</v>
      </c>
      <c r="R2130" s="71"/>
      <c r="S2130" s="72"/>
      <c r="T2130" s="128" t="s">
        <v>229</v>
      </c>
      <c r="U2130" s="76"/>
    </row>
    <row r="2131" spans="1:21" s="45" customFormat="1">
      <c r="A2131" s="76"/>
      <c r="B2131" s="445">
        <v>2014</v>
      </c>
      <c r="C2131" s="142">
        <v>8300</v>
      </c>
      <c r="D2131" s="445">
        <v>9</v>
      </c>
      <c r="E2131" s="445">
        <v>5000</v>
      </c>
      <c r="F2131" s="445">
        <v>5100</v>
      </c>
      <c r="G2131" s="445">
        <v>519</v>
      </c>
      <c r="H2131" s="445">
        <v>6</v>
      </c>
      <c r="I2131" s="406" t="s">
        <v>184</v>
      </c>
      <c r="J2131" s="70">
        <v>0</v>
      </c>
      <c r="K2131" s="70">
        <v>0</v>
      </c>
      <c r="L2131" s="407">
        <f t="shared" si="717"/>
        <v>0</v>
      </c>
      <c r="M2131" s="70">
        <v>0</v>
      </c>
      <c r="N2131" s="70">
        <v>0</v>
      </c>
      <c r="O2131" s="407">
        <f t="shared" si="718"/>
        <v>0</v>
      </c>
      <c r="P2131" s="407">
        <f t="shared" si="719"/>
        <v>0</v>
      </c>
      <c r="Q2131" s="72" t="s">
        <v>54</v>
      </c>
      <c r="R2131" s="71"/>
      <c r="S2131" s="72"/>
      <c r="T2131" s="128" t="s">
        <v>229</v>
      </c>
      <c r="U2131" s="76"/>
    </row>
    <row r="2132" spans="1:21" s="45" customFormat="1">
      <c r="A2132" s="76"/>
      <c r="B2132" s="445">
        <v>2014</v>
      </c>
      <c r="C2132" s="142">
        <v>8300</v>
      </c>
      <c r="D2132" s="445">
        <v>9</v>
      </c>
      <c r="E2132" s="445">
        <v>5000</v>
      </c>
      <c r="F2132" s="445">
        <v>5100</v>
      </c>
      <c r="G2132" s="445">
        <v>519</v>
      </c>
      <c r="H2132" s="445">
        <v>7</v>
      </c>
      <c r="I2132" s="406" t="s">
        <v>342</v>
      </c>
      <c r="J2132" s="70">
        <v>0</v>
      </c>
      <c r="K2132" s="70">
        <v>0</v>
      </c>
      <c r="L2132" s="407">
        <f t="shared" si="717"/>
        <v>0</v>
      </c>
      <c r="M2132" s="70">
        <v>0</v>
      </c>
      <c r="N2132" s="70">
        <v>0</v>
      </c>
      <c r="O2132" s="407">
        <f t="shared" si="718"/>
        <v>0</v>
      </c>
      <c r="P2132" s="407">
        <f t="shared" si="719"/>
        <v>0</v>
      </c>
      <c r="Q2132" s="72" t="s">
        <v>54</v>
      </c>
      <c r="R2132" s="71"/>
      <c r="S2132" s="72"/>
      <c r="T2132" s="128" t="s">
        <v>229</v>
      </c>
      <c r="U2132" s="76"/>
    </row>
    <row r="2133" spans="1:21" s="45" customFormat="1">
      <c r="A2133" s="76"/>
      <c r="B2133" s="445">
        <v>2014</v>
      </c>
      <c r="C2133" s="142">
        <v>8300</v>
      </c>
      <c r="D2133" s="445">
        <v>9</v>
      </c>
      <c r="E2133" s="445">
        <v>5000</v>
      </c>
      <c r="F2133" s="445">
        <v>5100</v>
      </c>
      <c r="G2133" s="445">
        <v>519</v>
      </c>
      <c r="H2133" s="445">
        <v>8</v>
      </c>
      <c r="I2133" s="406" t="s">
        <v>1085</v>
      </c>
      <c r="J2133" s="70">
        <v>0</v>
      </c>
      <c r="K2133" s="70">
        <v>0</v>
      </c>
      <c r="L2133" s="407">
        <f t="shared" si="717"/>
        <v>0</v>
      </c>
      <c r="M2133" s="70">
        <v>0</v>
      </c>
      <c r="N2133" s="70">
        <v>0</v>
      </c>
      <c r="O2133" s="407">
        <f t="shared" si="718"/>
        <v>0</v>
      </c>
      <c r="P2133" s="407">
        <f t="shared" si="719"/>
        <v>0</v>
      </c>
      <c r="Q2133" s="72" t="s">
        <v>54</v>
      </c>
      <c r="R2133" s="71"/>
      <c r="S2133" s="72"/>
      <c r="T2133" s="128" t="s">
        <v>229</v>
      </c>
      <c r="U2133" s="76"/>
    </row>
    <row r="2134" spans="1:21" s="45" customFormat="1">
      <c r="A2134" s="76"/>
      <c r="B2134" s="445">
        <v>2014</v>
      </c>
      <c r="C2134" s="142">
        <v>8300</v>
      </c>
      <c r="D2134" s="445">
        <v>9</v>
      </c>
      <c r="E2134" s="445">
        <v>5000</v>
      </c>
      <c r="F2134" s="445">
        <v>5100</v>
      </c>
      <c r="G2134" s="445">
        <v>519</v>
      </c>
      <c r="H2134" s="445">
        <v>9</v>
      </c>
      <c r="I2134" s="406" t="s">
        <v>1086</v>
      </c>
      <c r="J2134" s="70">
        <v>0</v>
      </c>
      <c r="K2134" s="70">
        <v>0</v>
      </c>
      <c r="L2134" s="407">
        <f t="shared" si="717"/>
        <v>0</v>
      </c>
      <c r="M2134" s="70">
        <v>0</v>
      </c>
      <c r="N2134" s="70">
        <v>0</v>
      </c>
      <c r="O2134" s="407">
        <f t="shared" si="718"/>
        <v>0</v>
      </c>
      <c r="P2134" s="407">
        <f t="shared" si="719"/>
        <v>0</v>
      </c>
      <c r="Q2134" s="72" t="s">
        <v>54</v>
      </c>
      <c r="R2134" s="71"/>
      <c r="S2134" s="72"/>
      <c r="T2134" s="128" t="s">
        <v>229</v>
      </c>
      <c r="U2134" s="76"/>
    </row>
    <row r="2135" spans="1:21" s="45" customFormat="1">
      <c r="A2135" s="76"/>
      <c r="B2135" s="445">
        <v>2014</v>
      </c>
      <c r="C2135" s="142">
        <v>8300</v>
      </c>
      <c r="D2135" s="445">
        <v>9</v>
      </c>
      <c r="E2135" s="445">
        <v>5000</v>
      </c>
      <c r="F2135" s="445">
        <v>5100</v>
      </c>
      <c r="G2135" s="445">
        <v>519</v>
      </c>
      <c r="H2135" s="445">
        <v>10</v>
      </c>
      <c r="I2135" s="406" t="s">
        <v>546</v>
      </c>
      <c r="J2135" s="70">
        <v>0</v>
      </c>
      <c r="K2135" s="70">
        <v>0</v>
      </c>
      <c r="L2135" s="407">
        <f t="shared" si="717"/>
        <v>0</v>
      </c>
      <c r="M2135" s="70">
        <v>0</v>
      </c>
      <c r="N2135" s="70">
        <v>0</v>
      </c>
      <c r="O2135" s="407">
        <f t="shared" si="718"/>
        <v>0</v>
      </c>
      <c r="P2135" s="407">
        <f t="shared" si="719"/>
        <v>0</v>
      </c>
      <c r="Q2135" s="72" t="s">
        <v>54</v>
      </c>
      <c r="R2135" s="71"/>
      <c r="S2135" s="72"/>
      <c r="T2135" s="128" t="s">
        <v>229</v>
      </c>
      <c r="U2135" s="76"/>
    </row>
    <row r="2136" spans="1:21" s="45" customFormat="1">
      <c r="A2136" s="76"/>
      <c r="B2136" s="445">
        <v>2014</v>
      </c>
      <c r="C2136" s="142">
        <v>8300</v>
      </c>
      <c r="D2136" s="445">
        <v>9</v>
      </c>
      <c r="E2136" s="445">
        <v>5000</v>
      </c>
      <c r="F2136" s="445">
        <v>5100</v>
      </c>
      <c r="G2136" s="445">
        <v>519</v>
      </c>
      <c r="H2136" s="445">
        <v>11</v>
      </c>
      <c r="I2136" s="406" t="s">
        <v>1087</v>
      </c>
      <c r="J2136" s="70">
        <v>0</v>
      </c>
      <c r="K2136" s="70">
        <v>0</v>
      </c>
      <c r="L2136" s="407">
        <f t="shared" si="717"/>
        <v>0</v>
      </c>
      <c r="M2136" s="70">
        <v>0</v>
      </c>
      <c r="N2136" s="70">
        <v>0</v>
      </c>
      <c r="O2136" s="407">
        <f t="shared" si="718"/>
        <v>0</v>
      </c>
      <c r="P2136" s="407">
        <f t="shared" si="719"/>
        <v>0</v>
      </c>
      <c r="Q2136" s="72" t="s">
        <v>54</v>
      </c>
      <c r="R2136" s="71"/>
      <c r="S2136" s="72"/>
      <c r="T2136" s="128" t="s">
        <v>229</v>
      </c>
      <c r="U2136" s="76"/>
    </row>
    <row r="2137" spans="1:21" s="45" customFormat="1">
      <c r="A2137" s="76"/>
      <c r="B2137" s="445">
        <v>2014</v>
      </c>
      <c r="C2137" s="142">
        <v>8300</v>
      </c>
      <c r="D2137" s="445">
        <v>9</v>
      </c>
      <c r="E2137" s="445">
        <v>5000</v>
      </c>
      <c r="F2137" s="445">
        <v>5100</v>
      </c>
      <c r="G2137" s="445">
        <v>519</v>
      </c>
      <c r="H2137" s="445">
        <v>12</v>
      </c>
      <c r="I2137" s="406" t="s">
        <v>548</v>
      </c>
      <c r="J2137" s="70">
        <v>0</v>
      </c>
      <c r="K2137" s="70">
        <v>0</v>
      </c>
      <c r="L2137" s="407">
        <f t="shared" si="717"/>
        <v>0</v>
      </c>
      <c r="M2137" s="70">
        <v>0</v>
      </c>
      <c r="N2137" s="70">
        <v>0</v>
      </c>
      <c r="O2137" s="407">
        <f t="shared" si="718"/>
        <v>0</v>
      </c>
      <c r="P2137" s="407">
        <f t="shared" si="719"/>
        <v>0</v>
      </c>
      <c r="Q2137" s="72" t="s">
        <v>54</v>
      </c>
      <c r="R2137" s="71"/>
      <c r="S2137" s="72"/>
      <c r="T2137" s="128" t="s">
        <v>229</v>
      </c>
      <c r="U2137" s="76"/>
    </row>
    <row r="2138" spans="1:21" s="45" customFormat="1">
      <c r="A2138" s="76"/>
      <c r="B2138" s="308">
        <v>2014</v>
      </c>
      <c r="C2138" s="145">
        <v>8300</v>
      </c>
      <c r="D2138" s="308">
        <v>9</v>
      </c>
      <c r="E2138" s="308">
        <v>5000</v>
      </c>
      <c r="F2138" s="308">
        <v>5100</v>
      </c>
      <c r="G2138" s="308">
        <v>519</v>
      </c>
      <c r="H2138" s="308">
        <v>13</v>
      </c>
      <c r="I2138" s="406" t="s">
        <v>1088</v>
      </c>
      <c r="J2138" s="70">
        <v>0</v>
      </c>
      <c r="K2138" s="70">
        <v>0</v>
      </c>
      <c r="L2138" s="407">
        <f t="shared" si="717"/>
        <v>0</v>
      </c>
      <c r="M2138" s="70">
        <v>0</v>
      </c>
      <c r="N2138" s="70">
        <v>0</v>
      </c>
      <c r="O2138" s="407">
        <f t="shared" si="718"/>
        <v>0</v>
      </c>
      <c r="P2138" s="407">
        <f t="shared" si="719"/>
        <v>0</v>
      </c>
      <c r="Q2138" s="72" t="s">
        <v>54</v>
      </c>
      <c r="R2138" s="71"/>
      <c r="S2138" s="72"/>
      <c r="T2138" s="128" t="s">
        <v>229</v>
      </c>
      <c r="U2138" s="76"/>
    </row>
    <row r="2139" spans="1:21" s="45" customFormat="1">
      <c r="A2139" s="76"/>
      <c r="B2139" s="308">
        <v>2014</v>
      </c>
      <c r="C2139" s="145">
        <v>8300</v>
      </c>
      <c r="D2139" s="308">
        <v>9</v>
      </c>
      <c r="E2139" s="308">
        <v>5000</v>
      </c>
      <c r="F2139" s="308">
        <v>5100</v>
      </c>
      <c r="G2139" s="308">
        <v>519</v>
      </c>
      <c r="H2139" s="308">
        <v>14</v>
      </c>
      <c r="I2139" s="406" t="s">
        <v>1089</v>
      </c>
      <c r="J2139" s="70">
        <v>0</v>
      </c>
      <c r="K2139" s="70">
        <v>0</v>
      </c>
      <c r="L2139" s="407">
        <f t="shared" si="717"/>
        <v>0</v>
      </c>
      <c r="M2139" s="70">
        <v>0</v>
      </c>
      <c r="N2139" s="70">
        <v>0</v>
      </c>
      <c r="O2139" s="407">
        <f t="shared" si="718"/>
        <v>0</v>
      </c>
      <c r="P2139" s="407">
        <f t="shared" si="719"/>
        <v>0</v>
      </c>
      <c r="Q2139" s="418" t="s">
        <v>54</v>
      </c>
      <c r="R2139" s="414"/>
      <c r="S2139" s="72"/>
      <c r="T2139" s="128" t="s">
        <v>229</v>
      </c>
      <c r="U2139" s="76"/>
    </row>
    <row r="2140" spans="1:21" s="45" customFormat="1">
      <c r="A2140" s="76"/>
      <c r="B2140" s="308">
        <v>2014</v>
      </c>
      <c r="C2140" s="145">
        <v>8300</v>
      </c>
      <c r="D2140" s="308">
        <v>9</v>
      </c>
      <c r="E2140" s="308">
        <v>5000</v>
      </c>
      <c r="F2140" s="308">
        <v>5100</v>
      </c>
      <c r="G2140" s="308">
        <v>519</v>
      </c>
      <c r="H2140" s="308">
        <v>15</v>
      </c>
      <c r="I2140" s="406" t="s">
        <v>1090</v>
      </c>
      <c r="J2140" s="70">
        <v>0</v>
      </c>
      <c r="K2140" s="70">
        <v>0</v>
      </c>
      <c r="L2140" s="407">
        <f t="shared" si="717"/>
        <v>0</v>
      </c>
      <c r="M2140" s="70">
        <v>0</v>
      </c>
      <c r="N2140" s="70">
        <v>0</v>
      </c>
      <c r="O2140" s="407">
        <f t="shared" si="718"/>
        <v>0</v>
      </c>
      <c r="P2140" s="407">
        <f t="shared" si="719"/>
        <v>0</v>
      </c>
      <c r="Q2140" s="418" t="s">
        <v>54</v>
      </c>
      <c r="R2140" s="414"/>
      <c r="S2140" s="72"/>
      <c r="T2140" s="128" t="s">
        <v>229</v>
      </c>
      <c r="U2140" s="76"/>
    </row>
    <row r="2141" spans="1:21" s="45" customFormat="1">
      <c r="A2141" s="76"/>
      <c r="B2141" s="308">
        <v>2014</v>
      </c>
      <c r="C2141" s="145">
        <v>8300</v>
      </c>
      <c r="D2141" s="308">
        <v>9</v>
      </c>
      <c r="E2141" s="308">
        <v>5000</v>
      </c>
      <c r="F2141" s="308">
        <v>5100</v>
      </c>
      <c r="G2141" s="308">
        <v>519</v>
      </c>
      <c r="H2141" s="308">
        <v>16</v>
      </c>
      <c r="I2141" s="406" t="s">
        <v>1091</v>
      </c>
      <c r="J2141" s="70">
        <v>0</v>
      </c>
      <c r="K2141" s="70">
        <v>0</v>
      </c>
      <c r="L2141" s="407">
        <f t="shared" si="717"/>
        <v>0</v>
      </c>
      <c r="M2141" s="70">
        <v>0</v>
      </c>
      <c r="N2141" s="70">
        <v>0</v>
      </c>
      <c r="O2141" s="407">
        <f t="shared" si="718"/>
        <v>0</v>
      </c>
      <c r="P2141" s="407">
        <f t="shared" si="719"/>
        <v>0</v>
      </c>
      <c r="Q2141" s="418" t="s">
        <v>54</v>
      </c>
      <c r="R2141" s="414"/>
      <c r="S2141" s="72"/>
      <c r="T2141" s="128" t="s">
        <v>229</v>
      </c>
      <c r="U2141" s="76"/>
    </row>
    <row r="2142" spans="1:21" s="45" customFormat="1">
      <c r="A2142" s="76"/>
      <c r="B2142" s="308">
        <v>2014</v>
      </c>
      <c r="C2142" s="145">
        <v>8300</v>
      </c>
      <c r="D2142" s="308">
        <v>9</v>
      </c>
      <c r="E2142" s="308">
        <v>5000</v>
      </c>
      <c r="F2142" s="308">
        <v>5100</v>
      </c>
      <c r="G2142" s="308">
        <v>519</v>
      </c>
      <c r="H2142" s="308">
        <v>17</v>
      </c>
      <c r="I2142" s="406" t="s">
        <v>538</v>
      </c>
      <c r="J2142" s="70">
        <v>0</v>
      </c>
      <c r="K2142" s="70">
        <v>0</v>
      </c>
      <c r="L2142" s="407">
        <f t="shared" si="717"/>
        <v>0</v>
      </c>
      <c r="M2142" s="70">
        <v>0</v>
      </c>
      <c r="N2142" s="70">
        <v>0</v>
      </c>
      <c r="O2142" s="407">
        <f t="shared" si="718"/>
        <v>0</v>
      </c>
      <c r="P2142" s="407">
        <f t="shared" si="719"/>
        <v>0</v>
      </c>
      <c r="Q2142" s="418" t="s">
        <v>54</v>
      </c>
      <c r="R2142" s="440"/>
      <c r="S2142" s="407"/>
      <c r="T2142" s="128" t="s">
        <v>229</v>
      </c>
      <c r="U2142" s="76"/>
    </row>
    <row r="2143" spans="1:21" s="110" customFormat="1">
      <c r="A2143" s="109"/>
      <c r="B2143" s="308">
        <v>2014</v>
      </c>
      <c r="C2143" s="145">
        <v>8300</v>
      </c>
      <c r="D2143" s="308">
        <v>9</v>
      </c>
      <c r="E2143" s="308">
        <v>5000</v>
      </c>
      <c r="F2143" s="308">
        <v>5100</v>
      </c>
      <c r="G2143" s="308">
        <v>519</v>
      </c>
      <c r="H2143" s="308">
        <v>18</v>
      </c>
      <c r="I2143" s="429" t="s">
        <v>1092</v>
      </c>
      <c r="J2143" s="70">
        <v>0</v>
      </c>
      <c r="K2143" s="70">
        <v>0</v>
      </c>
      <c r="L2143" s="407">
        <f t="shared" si="717"/>
        <v>0</v>
      </c>
      <c r="M2143" s="70">
        <v>0</v>
      </c>
      <c r="N2143" s="70">
        <v>0</v>
      </c>
      <c r="O2143" s="407">
        <f t="shared" si="718"/>
        <v>0</v>
      </c>
      <c r="P2143" s="407">
        <f t="shared" si="719"/>
        <v>0</v>
      </c>
      <c r="Q2143" s="543" t="s">
        <v>54</v>
      </c>
      <c r="R2143" s="544"/>
      <c r="S2143" s="454"/>
      <c r="T2143" s="138" t="s">
        <v>229</v>
      </c>
      <c r="U2143" s="109"/>
    </row>
    <row r="2144" spans="1:21" s="110" customFormat="1">
      <c r="A2144" s="109"/>
      <c r="B2144" s="308">
        <v>2014</v>
      </c>
      <c r="C2144" s="145">
        <v>8300</v>
      </c>
      <c r="D2144" s="308">
        <v>9</v>
      </c>
      <c r="E2144" s="308">
        <v>5000</v>
      </c>
      <c r="F2144" s="308">
        <v>5100</v>
      </c>
      <c r="G2144" s="308">
        <v>519</v>
      </c>
      <c r="H2144" s="308">
        <v>19</v>
      </c>
      <c r="I2144" s="429" t="s">
        <v>954</v>
      </c>
      <c r="J2144" s="70">
        <v>0</v>
      </c>
      <c r="K2144" s="70">
        <v>0</v>
      </c>
      <c r="L2144" s="407">
        <f t="shared" si="717"/>
        <v>0</v>
      </c>
      <c r="M2144" s="70">
        <v>0</v>
      </c>
      <c r="N2144" s="70">
        <v>0</v>
      </c>
      <c r="O2144" s="407">
        <f t="shared" si="718"/>
        <v>0</v>
      </c>
      <c r="P2144" s="407">
        <f t="shared" si="719"/>
        <v>0</v>
      </c>
      <c r="Q2144" s="543" t="s">
        <v>54</v>
      </c>
      <c r="R2144" s="544"/>
      <c r="S2144" s="72"/>
      <c r="T2144" s="128"/>
      <c r="U2144" s="122"/>
    </row>
    <row r="2145" spans="1:21" s="110" customFormat="1">
      <c r="A2145" s="109"/>
      <c r="B2145" s="308">
        <v>2014</v>
      </c>
      <c r="C2145" s="145">
        <v>8300</v>
      </c>
      <c r="D2145" s="308">
        <v>9</v>
      </c>
      <c r="E2145" s="308">
        <v>5000</v>
      </c>
      <c r="F2145" s="308">
        <v>5100</v>
      </c>
      <c r="G2145" s="308">
        <v>519</v>
      </c>
      <c r="H2145" s="308">
        <v>20</v>
      </c>
      <c r="I2145" s="429" t="s">
        <v>1093</v>
      </c>
      <c r="J2145" s="70">
        <v>0</v>
      </c>
      <c r="K2145" s="70">
        <v>0</v>
      </c>
      <c r="L2145" s="407">
        <f t="shared" si="717"/>
        <v>0</v>
      </c>
      <c r="M2145" s="70">
        <v>0</v>
      </c>
      <c r="N2145" s="70">
        <v>0</v>
      </c>
      <c r="O2145" s="407">
        <f t="shared" si="718"/>
        <v>0</v>
      </c>
      <c r="P2145" s="407">
        <f t="shared" si="719"/>
        <v>0</v>
      </c>
      <c r="Q2145" s="543" t="s">
        <v>54</v>
      </c>
      <c r="R2145" s="544"/>
      <c r="S2145" s="72"/>
      <c r="T2145" s="128"/>
      <c r="U2145" s="122"/>
    </row>
    <row r="2146" spans="1:21" s="110" customFormat="1">
      <c r="A2146" s="109"/>
      <c r="B2146" s="437">
        <v>2014</v>
      </c>
      <c r="C2146" s="437">
        <v>8300</v>
      </c>
      <c r="D2146" s="437">
        <v>9</v>
      </c>
      <c r="E2146" s="437">
        <v>5000</v>
      </c>
      <c r="F2146" s="437">
        <v>5100</v>
      </c>
      <c r="G2146" s="437">
        <v>519</v>
      </c>
      <c r="H2146" s="308">
        <v>21</v>
      </c>
      <c r="I2146" s="429" t="s">
        <v>1094</v>
      </c>
      <c r="J2146" s="70">
        <v>0</v>
      </c>
      <c r="K2146" s="70">
        <v>0</v>
      </c>
      <c r="L2146" s="407">
        <f t="shared" si="717"/>
        <v>0</v>
      </c>
      <c r="M2146" s="70">
        <v>0</v>
      </c>
      <c r="N2146" s="70">
        <v>0</v>
      </c>
      <c r="O2146" s="407">
        <f t="shared" si="718"/>
        <v>0</v>
      </c>
      <c r="P2146" s="407">
        <f t="shared" si="719"/>
        <v>0</v>
      </c>
      <c r="Q2146" s="543" t="s">
        <v>54</v>
      </c>
      <c r="R2146" s="544"/>
      <c r="S2146" s="72"/>
      <c r="T2146" s="128"/>
      <c r="U2146" s="122"/>
    </row>
    <row r="2147" spans="1:21" s="77" customFormat="1">
      <c r="A2147" s="76"/>
      <c r="B2147" s="402">
        <v>2014</v>
      </c>
      <c r="C2147" s="403">
        <v>8300</v>
      </c>
      <c r="D2147" s="402">
        <v>9</v>
      </c>
      <c r="E2147" s="402">
        <v>5000</v>
      </c>
      <c r="F2147" s="402">
        <v>5200</v>
      </c>
      <c r="G2147" s="402"/>
      <c r="H2147" s="402"/>
      <c r="I2147" s="232" t="s">
        <v>312</v>
      </c>
      <c r="J2147" s="170">
        <f t="shared" ref="J2147:P2147" si="720">J2148+J2164+J2169</f>
        <v>0</v>
      </c>
      <c r="K2147" s="170">
        <f t="shared" si="720"/>
        <v>0</v>
      </c>
      <c r="L2147" s="170">
        <f t="shared" si="720"/>
        <v>0</v>
      </c>
      <c r="M2147" s="170">
        <f t="shared" si="720"/>
        <v>0</v>
      </c>
      <c r="N2147" s="170">
        <f t="shared" si="720"/>
        <v>0</v>
      </c>
      <c r="O2147" s="170">
        <f t="shared" si="720"/>
        <v>0</v>
      </c>
      <c r="P2147" s="170">
        <f t="shared" si="720"/>
        <v>0</v>
      </c>
      <c r="Q2147" s="170"/>
      <c r="R2147" s="404"/>
      <c r="S2147" s="170"/>
      <c r="T2147" s="57"/>
      <c r="U2147" s="76"/>
    </row>
    <row r="2148" spans="1:21" s="79" customFormat="1">
      <c r="A2148" s="76"/>
      <c r="B2148" s="100">
        <v>2014</v>
      </c>
      <c r="C2148" s="245">
        <v>8300</v>
      </c>
      <c r="D2148" s="100">
        <v>9</v>
      </c>
      <c r="E2148" s="100">
        <v>5000</v>
      </c>
      <c r="F2148" s="100">
        <v>5200</v>
      </c>
      <c r="G2148" s="100">
        <v>521</v>
      </c>
      <c r="H2148" s="100"/>
      <c r="I2148" s="233" t="s">
        <v>187</v>
      </c>
      <c r="J2148" s="171">
        <f>SUM(J2149:J2163)</f>
        <v>0</v>
      </c>
      <c r="K2148" s="171">
        <f t="shared" ref="K2148:P2148" si="721">SUM(K2149:K2163)</f>
        <v>0</v>
      </c>
      <c r="L2148" s="171">
        <f t="shared" si="721"/>
        <v>0</v>
      </c>
      <c r="M2148" s="171">
        <f t="shared" si="721"/>
        <v>0</v>
      </c>
      <c r="N2148" s="171">
        <f t="shared" si="721"/>
        <v>0</v>
      </c>
      <c r="O2148" s="171">
        <f t="shared" si="721"/>
        <v>0</v>
      </c>
      <c r="P2148" s="171">
        <f t="shared" si="721"/>
        <v>0</v>
      </c>
      <c r="Q2148" s="171"/>
      <c r="R2148" s="405"/>
      <c r="S2148" s="171"/>
      <c r="T2148" s="63"/>
      <c r="U2148" s="76"/>
    </row>
    <row r="2149" spans="1:21" s="45" customFormat="1" ht="40.5">
      <c r="A2149" s="76"/>
      <c r="B2149" s="445">
        <v>2014</v>
      </c>
      <c r="C2149" s="142">
        <v>8300</v>
      </c>
      <c r="D2149" s="445">
        <v>9</v>
      </c>
      <c r="E2149" s="445">
        <v>5000</v>
      </c>
      <c r="F2149" s="445">
        <v>5200</v>
      </c>
      <c r="G2149" s="445">
        <v>521</v>
      </c>
      <c r="H2149" s="445">
        <v>1</v>
      </c>
      <c r="I2149" s="406" t="s">
        <v>958</v>
      </c>
      <c r="J2149" s="70">
        <v>0</v>
      </c>
      <c r="K2149" s="70">
        <v>0</v>
      </c>
      <c r="L2149" s="407">
        <f t="shared" ref="L2149:L2163" si="722">J2149+K2149</f>
        <v>0</v>
      </c>
      <c r="M2149" s="70">
        <v>0</v>
      </c>
      <c r="N2149" s="70">
        <v>0</v>
      </c>
      <c r="O2149" s="407">
        <f t="shared" ref="O2149:O2163" si="723">+M2149+N2149</f>
        <v>0</v>
      </c>
      <c r="P2149" s="407">
        <f t="shared" ref="P2149:P2163" si="724">+L2149+O2149</f>
        <v>0</v>
      </c>
      <c r="Q2149" s="422" t="s">
        <v>170</v>
      </c>
      <c r="R2149" s="71"/>
      <c r="S2149" s="72"/>
      <c r="T2149" s="128" t="s">
        <v>229</v>
      </c>
      <c r="U2149" s="76"/>
    </row>
    <row r="2150" spans="1:21" s="45" customFormat="1" ht="40.5">
      <c r="A2150" s="76"/>
      <c r="B2150" s="445">
        <v>2014</v>
      </c>
      <c r="C2150" s="142">
        <v>8300</v>
      </c>
      <c r="D2150" s="445">
        <v>9</v>
      </c>
      <c r="E2150" s="445">
        <v>5000</v>
      </c>
      <c r="F2150" s="445">
        <v>5200</v>
      </c>
      <c r="G2150" s="445">
        <v>521</v>
      </c>
      <c r="H2150" s="445">
        <v>2</v>
      </c>
      <c r="I2150" s="406" t="s">
        <v>313</v>
      </c>
      <c r="J2150" s="70">
        <v>0</v>
      </c>
      <c r="K2150" s="70">
        <v>0</v>
      </c>
      <c r="L2150" s="407">
        <f t="shared" si="722"/>
        <v>0</v>
      </c>
      <c r="M2150" s="70">
        <v>0</v>
      </c>
      <c r="N2150" s="70">
        <v>0</v>
      </c>
      <c r="O2150" s="407">
        <f t="shared" si="723"/>
        <v>0</v>
      </c>
      <c r="P2150" s="407">
        <f t="shared" si="724"/>
        <v>0</v>
      </c>
      <c r="Q2150" s="422" t="s">
        <v>170</v>
      </c>
      <c r="R2150" s="71"/>
      <c r="S2150" s="72"/>
      <c r="T2150" s="128" t="s">
        <v>229</v>
      </c>
      <c r="U2150" s="76"/>
    </row>
    <row r="2151" spans="1:21" s="45" customFormat="1" ht="40.5">
      <c r="A2151" s="76"/>
      <c r="B2151" s="445">
        <v>2014</v>
      </c>
      <c r="C2151" s="142">
        <v>8300</v>
      </c>
      <c r="D2151" s="445">
        <v>9</v>
      </c>
      <c r="E2151" s="445">
        <v>5000</v>
      </c>
      <c r="F2151" s="445">
        <v>5200</v>
      </c>
      <c r="G2151" s="445">
        <v>521</v>
      </c>
      <c r="H2151" s="445">
        <v>3</v>
      </c>
      <c r="I2151" s="406" t="s">
        <v>959</v>
      </c>
      <c r="J2151" s="70">
        <v>0</v>
      </c>
      <c r="K2151" s="70">
        <v>0</v>
      </c>
      <c r="L2151" s="407">
        <f t="shared" si="722"/>
        <v>0</v>
      </c>
      <c r="M2151" s="70">
        <v>0</v>
      </c>
      <c r="N2151" s="70">
        <v>0</v>
      </c>
      <c r="O2151" s="407">
        <f t="shared" si="723"/>
        <v>0</v>
      </c>
      <c r="P2151" s="407">
        <f t="shared" si="724"/>
        <v>0</v>
      </c>
      <c r="Q2151" s="422" t="s">
        <v>170</v>
      </c>
      <c r="R2151" s="71"/>
      <c r="S2151" s="72"/>
      <c r="T2151" s="128" t="s">
        <v>229</v>
      </c>
      <c r="U2151" s="76"/>
    </row>
    <row r="2152" spans="1:21" s="45" customFormat="1" ht="40.5">
      <c r="A2152" s="76"/>
      <c r="B2152" s="445">
        <v>2014</v>
      </c>
      <c r="C2152" s="142">
        <v>8300</v>
      </c>
      <c r="D2152" s="445">
        <v>9</v>
      </c>
      <c r="E2152" s="445">
        <v>5000</v>
      </c>
      <c r="F2152" s="445">
        <v>5200</v>
      </c>
      <c r="G2152" s="445">
        <v>521</v>
      </c>
      <c r="H2152" s="445">
        <v>4</v>
      </c>
      <c r="I2152" s="406" t="s">
        <v>551</v>
      </c>
      <c r="J2152" s="70">
        <v>0</v>
      </c>
      <c r="K2152" s="70">
        <v>0</v>
      </c>
      <c r="L2152" s="407">
        <f t="shared" si="722"/>
        <v>0</v>
      </c>
      <c r="M2152" s="70">
        <v>0</v>
      </c>
      <c r="N2152" s="70">
        <v>0</v>
      </c>
      <c r="O2152" s="407">
        <f t="shared" si="723"/>
        <v>0</v>
      </c>
      <c r="P2152" s="407">
        <f t="shared" si="724"/>
        <v>0</v>
      </c>
      <c r="Q2152" s="422" t="s">
        <v>170</v>
      </c>
      <c r="R2152" s="71"/>
      <c r="S2152" s="72"/>
      <c r="T2152" s="128" t="s">
        <v>229</v>
      </c>
      <c r="U2152" s="76"/>
    </row>
    <row r="2153" spans="1:21" s="45" customFormat="1" ht="40.5">
      <c r="A2153" s="76"/>
      <c r="B2153" s="445">
        <v>2014</v>
      </c>
      <c r="C2153" s="142">
        <v>8300</v>
      </c>
      <c r="D2153" s="445">
        <v>9</v>
      </c>
      <c r="E2153" s="445">
        <v>5000</v>
      </c>
      <c r="F2153" s="445">
        <v>5200</v>
      </c>
      <c r="G2153" s="445">
        <v>521</v>
      </c>
      <c r="H2153" s="445">
        <v>5</v>
      </c>
      <c r="I2153" s="406" t="s">
        <v>960</v>
      </c>
      <c r="J2153" s="70">
        <v>0</v>
      </c>
      <c r="K2153" s="70">
        <v>0</v>
      </c>
      <c r="L2153" s="407">
        <f t="shared" si="722"/>
        <v>0</v>
      </c>
      <c r="M2153" s="70">
        <v>0</v>
      </c>
      <c r="N2153" s="70">
        <v>0</v>
      </c>
      <c r="O2153" s="407">
        <f t="shared" si="723"/>
        <v>0</v>
      </c>
      <c r="P2153" s="407">
        <f t="shared" si="724"/>
        <v>0</v>
      </c>
      <c r="Q2153" s="422" t="s">
        <v>170</v>
      </c>
      <c r="R2153" s="71"/>
      <c r="S2153" s="72"/>
      <c r="T2153" s="128" t="s">
        <v>229</v>
      </c>
      <c r="U2153" s="76"/>
    </row>
    <row r="2154" spans="1:21" s="45" customFormat="1" ht="40.5">
      <c r="A2154" s="76"/>
      <c r="B2154" s="445">
        <v>2014</v>
      </c>
      <c r="C2154" s="142">
        <v>8300</v>
      </c>
      <c r="D2154" s="445">
        <v>9</v>
      </c>
      <c r="E2154" s="445">
        <v>5000</v>
      </c>
      <c r="F2154" s="445">
        <v>5200</v>
      </c>
      <c r="G2154" s="445">
        <v>521</v>
      </c>
      <c r="H2154" s="445">
        <v>6</v>
      </c>
      <c r="I2154" s="406" t="s">
        <v>1095</v>
      </c>
      <c r="J2154" s="70">
        <v>0</v>
      </c>
      <c r="K2154" s="70">
        <v>0</v>
      </c>
      <c r="L2154" s="407">
        <f t="shared" si="722"/>
        <v>0</v>
      </c>
      <c r="M2154" s="70">
        <v>0</v>
      </c>
      <c r="N2154" s="70">
        <v>0</v>
      </c>
      <c r="O2154" s="407">
        <f t="shared" si="723"/>
        <v>0</v>
      </c>
      <c r="P2154" s="407">
        <f t="shared" si="724"/>
        <v>0</v>
      </c>
      <c r="Q2154" s="422" t="s">
        <v>170</v>
      </c>
      <c r="R2154" s="71"/>
      <c r="S2154" s="72"/>
      <c r="T2154" s="128" t="s">
        <v>229</v>
      </c>
      <c r="U2154" s="76"/>
    </row>
    <row r="2155" spans="1:21" s="45" customFormat="1" ht="40.5">
      <c r="A2155" s="76"/>
      <c r="B2155" s="308">
        <v>2014</v>
      </c>
      <c r="C2155" s="145">
        <v>8300</v>
      </c>
      <c r="D2155" s="308">
        <v>9</v>
      </c>
      <c r="E2155" s="308">
        <v>5000</v>
      </c>
      <c r="F2155" s="308">
        <v>5200</v>
      </c>
      <c r="G2155" s="308">
        <v>521</v>
      </c>
      <c r="H2155" s="308">
        <v>7</v>
      </c>
      <c r="I2155" s="406" t="s">
        <v>553</v>
      </c>
      <c r="J2155" s="70">
        <v>0</v>
      </c>
      <c r="K2155" s="70">
        <v>0</v>
      </c>
      <c r="L2155" s="407">
        <f t="shared" si="722"/>
        <v>0</v>
      </c>
      <c r="M2155" s="70">
        <v>0</v>
      </c>
      <c r="N2155" s="70">
        <v>0</v>
      </c>
      <c r="O2155" s="407">
        <f t="shared" si="723"/>
        <v>0</v>
      </c>
      <c r="P2155" s="407">
        <f t="shared" si="724"/>
        <v>0</v>
      </c>
      <c r="Q2155" s="422" t="s">
        <v>170</v>
      </c>
      <c r="R2155" s="71"/>
      <c r="S2155" s="72"/>
      <c r="T2155" s="128" t="s">
        <v>229</v>
      </c>
      <c r="U2155" s="76"/>
    </row>
    <row r="2156" spans="1:21" s="45" customFormat="1">
      <c r="A2156" s="76"/>
      <c r="B2156" s="308">
        <v>2014</v>
      </c>
      <c r="C2156" s="145">
        <v>8300</v>
      </c>
      <c r="D2156" s="308">
        <v>9</v>
      </c>
      <c r="E2156" s="308">
        <v>5000</v>
      </c>
      <c r="F2156" s="308">
        <v>5200</v>
      </c>
      <c r="G2156" s="308">
        <v>521</v>
      </c>
      <c r="H2156" s="308">
        <v>8</v>
      </c>
      <c r="I2156" s="406" t="s">
        <v>1096</v>
      </c>
      <c r="J2156" s="70">
        <v>0</v>
      </c>
      <c r="K2156" s="70">
        <v>0</v>
      </c>
      <c r="L2156" s="407">
        <f t="shared" si="722"/>
        <v>0</v>
      </c>
      <c r="M2156" s="70">
        <v>0</v>
      </c>
      <c r="N2156" s="70">
        <v>0</v>
      </c>
      <c r="O2156" s="407">
        <f t="shared" si="723"/>
        <v>0</v>
      </c>
      <c r="P2156" s="407">
        <f t="shared" si="724"/>
        <v>0</v>
      </c>
      <c r="Q2156" s="418" t="s">
        <v>170</v>
      </c>
      <c r="R2156" s="414"/>
      <c r="S2156" s="72"/>
      <c r="T2156" s="128" t="s">
        <v>229</v>
      </c>
      <c r="U2156" s="76"/>
    </row>
    <row r="2157" spans="1:21" s="45" customFormat="1" ht="40.5">
      <c r="A2157" s="76"/>
      <c r="B2157" s="308">
        <v>2014</v>
      </c>
      <c r="C2157" s="145">
        <v>8300</v>
      </c>
      <c r="D2157" s="308">
        <v>9</v>
      </c>
      <c r="E2157" s="308">
        <v>5000</v>
      </c>
      <c r="F2157" s="308">
        <v>5200</v>
      </c>
      <c r="G2157" s="308">
        <v>521</v>
      </c>
      <c r="H2157" s="308">
        <v>9</v>
      </c>
      <c r="I2157" s="406" t="s">
        <v>1097</v>
      </c>
      <c r="J2157" s="70">
        <v>0</v>
      </c>
      <c r="K2157" s="70">
        <v>0</v>
      </c>
      <c r="L2157" s="407">
        <f t="shared" si="722"/>
        <v>0</v>
      </c>
      <c r="M2157" s="70">
        <v>0</v>
      </c>
      <c r="N2157" s="70">
        <v>0</v>
      </c>
      <c r="O2157" s="407">
        <f t="shared" si="723"/>
        <v>0</v>
      </c>
      <c r="P2157" s="407">
        <f t="shared" si="724"/>
        <v>0</v>
      </c>
      <c r="Q2157" s="422" t="s">
        <v>170</v>
      </c>
      <c r="R2157" s="414"/>
      <c r="S2157" s="72"/>
      <c r="T2157" s="128" t="s">
        <v>229</v>
      </c>
      <c r="U2157" s="76"/>
    </row>
    <row r="2158" spans="1:21" s="45" customFormat="1" ht="40.5">
      <c r="A2158" s="76"/>
      <c r="B2158" s="308">
        <v>2014</v>
      </c>
      <c r="C2158" s="145">
        <v>8300</v>
      </c>
      <c r="D2158" s="308">
        <v>9</v>
      </c>
      <c r="E2158" s="308">
        <v>5000</v>
      </c>
      <c r="F2158" s="308">
        <v>5200</v>
      </c>
      <c r="G2158" s="308">
        <v>521</v>
      </c>
      <c r="H2158" s="308">
        <v>10</v>
      </c>
      <c r="I2158" s="406" t="s">
        <v>1098</v>
      </c>
      <c r="J2158" s="70">
        <v>0</v>
      </c>
      <c r="K2158" s="70">
        <v>0</v>
      </c>
      <c r="L2158" s="407">
        <f t="shared" si="722"/>
        <v>0</v>
      </c>
      <c r="M2158" s="70">
        <v>0</v>
      </c>
      <c r="N2158" s="70">
        <v>0</v>
      </c>
      <c r="O2158" s="407">
        <f t="shared" si="723"/>
        <v>0</v>
      </c>
      <c r="P2158" s="407">
        <f t="shared" si="724"/>
        <v>0</v>
      </c>
      <c r="Q2158" s="422" t="s">
        <v>170</v>
      </c>
      <c r="R2158" s="414"/>
      <c r="S2158" s="72"/>
      <c r="T2158" s="128" t="s">
        <v>229</v>
      </c>
      <c r="U2158" s="76"/>
    </row>
    <row r="2159" spans="1:21" s="45" customFormat="1" ht="40.5">
      <c r="A2159" s="76"/>
      <c r="B2159" s="308">
        <v>2014</v>
      </c>
      <c r="C2159" s="145">
        <v>8300</v>
      </c>
      <c r="D2159" s="308">
        <v>9</v>
      </c>
      <c r="E2159" s="308">
        <v>5000</v>
      </c>
      <c r="F2159" s="308">
        <v>5200</v>
      </c>
      <c r="G2159" s="308">
        <v>521</v>
      </c>
      <c r="H2159" s="308">
        <v>11</v>
      </c>
      <c r="I2159" s="406" t="s">
        <v>1099</v>
      </c>
      <c r="J2159" s="70">
        <v>0</v>
      </c>
      <c r="K2159" s="70">
        <v>0</v>
      </c>
      <c r="L2159" s="407">
        <f t="shared" si="722"/>
        <v>0</v>
      </c>
      <c r="M2159" s="70">
        <v>0</v>
      </c>
      <c r="N2159" s="70">
        <v>0</v>
      </c>
      <c r="O2159" s="407">
        <f t="shared" si="723"/>
        <v>0</v>
      </c>
      <c r="P2159" s="407">
        <f t="shared" si="724"/>
        <v>0</v>
      </c>
      <c r="Q2159" s="422" t="s">
        <v>170</v>
      </c>
      <c r="R2159" s="414"/>
      <c r="S2159" s="72"/>
      <c r="T2159" s="128" t="s">
        <v>229</v>
      </c>
      <c r="U2159" s="76"/>
    </row>
    <row r="2160" spans="1:21" s="45" customFormat="1" ht="40.5">
      <c r="A2160" s="76"/>
      <c r="B2160" s="308">
        <v>2014</v>
      </c>
      <c r="C2160" s="145">
        <v>8300</v>
      </c>
      <c r="D2160" s="308">
        <v>9</v>
      </c>
      <c r="E2160" s="308">
        <v>5000</v>
      </c>
      <c r="F2160" s="308">
        <v>5200</v>
      </c>
      <c r="G2160" s="308">
        <v>521</v>
      </c>
      <c r="H2160" s="308">
        <v>12</v>
      </c>
      <c r="I2160" s="406" t="s">
        <v>1100</v>
      </c>
      <c r="J2160" s="70">
        <v>0</v>
      </c>
      <c r="K2160" s="70">
        <v>0</v>
      </c>
      <c r="L2160" s="407">
        <f t="shared" si="722"/>
        <v>0</v>
      </c>
      <c r="M2160" s="70">
        <v>0</v>
      </c>
      <c r="N2160" s="70">
        <v>0</v>
      </c>
      <c r="O2160" s="407">
        <f t="shared" si="723"/>
        <v>0</v>
      </c>
      <c r="P2160" s="407">
        <f t="shared" si="724"/>
        <v>0</v>
      </c>
      <c r="Q2160" s="422" t="s">
        <v>170</v>
      </c>
      <c r="R2160" s="414"/>
      <c r="S2160" s="72"/>
      <c r="T2160" s="128" t="s">
        <v>229</v>
      </c>
      <c r="U2160" s="76"/>
    </row>
    <row r="2161" spans="1:21" s="45" customFormat="1" ht="40.5">
      <c r="A2161" s="76"/>
      <c r="B2161" s="308">
        <v>2014</v>
      </c>
      <c r="C2161" s="145">
        <v>8300</v>
      </c>
      <c r="D2161" s="308">
        <v>9</v>
      </c>
      <c r="E2161" s="308">
        <v>5000</v>
      </c>
      <c r="F2161" s="308">
        <v>5200</v>
      </c>
      <c r="G2161" s="308">
        <v>521</v>
      </c>
      <c r="H2161" s="308">
        <v>13</v>
      </c>
      <c r="I2161" s="406" t="s">
        <v>1101</v>
      </c>
      <c r="J2161" s="70">
        <v>0</v>
      </c>
      <c r="K2161" s="70">
        <v>0</v>
      </c>
      <c r="L2161" s="407">
        <f t="shared" si="722"/>
        <v>0</v>
      </c>
      <c r="M2161" s="70">
        <v>0</v>
      </c>
      <c r="N2161" s="70">
        <v>0</v>
      </c>
      <c r="O2161" s="407">
        <f t="shared" si="723"/>
        <v>0</v>
      </c>
      <c r="P2161" s="407">
        <f t="shared" si="724"/>
        <v>0</v>
      </c>
      <c r="Q2161" s="422" t="s">
        <v>170</v>
      </c>
      <c r="R2161" s="414"/>
      <c r="S2161" s="72"/>
      <c r="T2161" s="128" t="s">
        <v>229</v>
      </c>
      <c r="U2161" s="76"/>
    </row>
    <row r="2162" spans="1:21" s="45" customFormat="1" ht="40.5">
      <c r="A2162" s="76"/>
      <c r="B2162" s="308">
        <v>2014</v>
      </c>
      <c r="C2162" s="145">
        <v>8300</v>
      </c>
      <c r="D2162" s="308">
        <v>9</v>
      </c>
      <c r="E2162" s="308">
        <v>5000</v>
      </c>
      <c r="F2162" s="308">
        <v>5200</v>
      </c>
      <c r="G2162" s="308">
        <v>521</v>
      </c>
      <c r="H2162" s="308">
        <v>14</v>
      </c>
      <c r="I2162" s="406" t="s">
        <v>1102</v>
      </c>
      <c r="J2162" s="70">
        <v>0</v>
      </c>
      <c r="K2162" s="70">
        <v>0</v>
      </c>
      <c r="L2162" s="407">
        <f t="shared" si="722"/>
        <v>0</v>
      </c>
      <c r="M2162" s="70">
        <v>0</v>
      </c>
      <c r="N2162" s="70">
        <v>0</v>
      </c>
      <c r="O2162" s="407">
        <f t="shared" si="723"/>
        <v>0</v>
      </c>
      <c r="P2162" s="407">
        <f t="shared" si="724"/>
        <v>0</v>
      </c>
      <c r="Q2162" s="422" t="s">
        <v>170</v>
      </c>
      <c r="R2162" s="414"/>
      <c r="S2162" s="72"/>
      <c r="T2162" s="128" t="s">
        <v>229</v>
      </c>
      <c r="U2162" s="76"/>
    </row>
    <row r="2163" spans="1:21" s="110" customFormat="1">
      <c r="A2163" s="109"/>
      <c r="B2163" s="308">
        <v>2014</v>
      </c>
      <c r="C2163" s="145">
        <v>8300</v>
      </c>
      <c r="D2163" s="308">
        <v>9</v>
      </c>
      <c r="E2163" s="308">
        <v>5000</v>
      </c>
      <c r="F2163" s="308">
        <v>5200</v>
      </c>
      <c r="G2163" s="308">
        <v>521</v>
      </c>
      <c r="H2163" s="308">
        <v>15</v>
      </c>
      <c r="I2163" s="406" t="s">
        <v>1103</v>
      </c>
      <c r="J2163" s="70">
        <v>0</v>
      </c>
      <c r="K2163" s="70">
        <v>0</v>
      </c>
      <c r="L2163" s="407">
        <f t="shared" si="722"/>
        <v>0</v>
      </c>
      <c r="M2163" s="70">
        <v>0</v>
      </c>
      <c r="N2163" s="70">
        <v>0</v>
      </c>
      <c r="O2163" s="407">
        <f t="shared" si="723"/>
        <v>0</v>
      </c>
      <c r="P2163" s="407">
        <f t="shared" si="724"/>
        <v>0</v>
      </c>
      <c r="Q2163" s="422" t="s">
        <v>54</v>
      </c>
      <c r="R2163" s="71"/>
      <c r="S2163" s="72"/>
      <c r="T2163" s="128"/>
      <c r="U2163" s="122"/>
    </row>
    <row r="2164" spans="1:21" s="79" customFormat="1">
      <c r="A2164" s="76"/>
      <c r="B2164" s="100">
        <v>2014</v>
      </c>
      <c r="C2164" s="245">
        <v>8300</v>
      </c>
      <c r="D2164" s="100">
        <v>9</v>
      </c>
      <c r="E2164" s="100">
        <v>5000</v>
      </c>
      <c r="F2164" s="100">
        <v>5200</v>
      </c>
      <c r="G2164" s="100">
        <v>523</v>
      </c>
      <c r="H2164" s="100"/>
      <c r="I2164" s="233" t="s">
        <v>190</v>
      </c>
      <c r="J2164" s="171">
        <f>SUM(J2165:J2168)</f>
        <v>0</v>
      </c>
      <c r="K2164" s="171">
        <f t="shared" ref="K2164:P2164" si="725">SUM(K2165:K2168)</f>
        <v>0</v>
      </c>
      <c r="L2164" s="171">
        <f t="shared" si="725"/>
        <v>0</v>
      </c>
      <c r="M2164" s="171">
        <f t="shared" si="725"/>
        <v>0</v>
      </c>
      <c r="N2164" s="171">
        <f t="shared" si="725"/>
        <v>0</v>
      </c>
      <c r="O2164" s="171">
        <f t="shared" si="725"/>
        <v>0</v>
      </c>
      <c r="P2164" s="171">
        <f t="shared" si="725"/>
        <v>0</v>
      </c>
      <c r="Q2164" s="171"/>
      <c r="R2164" s="405"/>
      <c r="S2164" s="171"/>
      <c r="T2164" s="63"/>
      <c r="U2164" s="76"/>
    </row>
    <row r="2165" spans="1:21" s="45" customFormat="1">
      <c r="A2165" s="76"/>
      <c r="B2165" s="445">
        <v>2014</v>
      </c>
      <c r="C2165" s="142">
        <v>8300</v>
      </c>
      <c r="D2165" s="445">
        <v>9</v>
      </c>
      <c r="E2165" s="445">
        <v>5000</v>
      </c>
      <c r="F2165" s="445">
        <v>5200</v>
      </c>
      <c r="G2165" s="445">
        <v>523</v>
      </c>
      <c r="H2165" s="445">
        <v>1</v>
      </c>
      <c r="I2165" s="406" t="s">
        <v>191</v>
      </c>
      <c r="J2165" s="70">
        <v>0</v>
      </c>
      <c r="K2165" s="70">
        <v>0</v>
      </c>
      <c r="L2165" s="407">
        <f>J2165+K2165</f>
        <v>0</v>
      </c>
      <c r="M2165" s="70">
        <v>0</v>
      </c>
      <c r="N2165" s="70">
        <v>0</v>
      </c>
      <c r="O2165" s="407">
        <f>+M2165+N2165</f>
        <v>0</v>
      </c>
      <c r="P2165" s="407">
        <f>+L2165+O2165</f>
        <v>0</v>
      </c>
      <c r="Q2165" s="72" t="s">
        <v>54</v>
      </c>
      <c r="R2165" s="71"/>
      <c r="S2165" s="72"/>
      <c r="T2165" s="128" t="s">
        <v>229</v>
      </c>
      <c r="U2165" s="76"/>
    </row>
    <row r="2166" spans="1:21" s="45" customFormat="1">
      <c r="A2166" s="76"/>
      <c r="B2166" s="445">
        <v>2014</v>
      </c>
      <c r="C2166" s="142">
        <v>8300</v>
      </c>
      <c r="D2166" s="445">
        <v>9</v>
      </c>
      <c r="E2166" s="445">
        <v>5000</v>
      </c>
      <c r="F2166" s="445">
        <v>5200</v>
      </c>
      <c r="G2166" s="445">
        <v>523</v>
      </c>
      <c r="H2166" s="445">
        <v>2</v>
      </c>
      <c r="I2166" s="406" t="s">
        <v>1104</v>
      </c>
      <c r="J2166" s="70">
        <v>0</v>
      </c>
      <c r="K2166" s="70">
        <v>0</v>
      </c>
      <c r="L2166" s="407">
        <f>J2166+K2166</f>
        <v>0</v>
      </c>
      <c r="M2166" s="70">
        <v>0</v>
      </c>
      <c r="N2166" s="70">
        <v>0</v>
      </c>
      <c r="O2166" s="407">
        <f>+M2166+N2166</f>
        <v>0</v>
      </c>
      <c r="P2166" s="407">
        <f>+L2166+O2166</f>
        <v>0</v>
      </c>
      <c r="Q2166" s="72" t="s">
        <v>54</v>
      </c>
      <c r="R2166" s="71"/>
      <c r="S2166" s="72"/>
      <c r="T2166" s="128" t="s">
        <v>229</v>
      </c>
      <c r="U2166" s="76"/>
    </row>
    <row r="2167" spans="1:21" s="45" customFormat="1">
      <c r="A2167" s="76"/>
      <c r="B2167" s="445">
        <v>2014</v>
      </c>
      <c r="C2167" s="142">
        <v>8300</v>
      </c>
      <c r="D2167" s="445">
        <v>9</v>
      </c>
      <c r="E2167" s="445">
        <v>5000</v>
      </c>
      <c r="F2167" s="445">
        <v>5200</v>
      </c>
      <c r="G2167" s="445">
        <v>523</v>
      </c>
      <c r="H2167" s="445">
        <v>3</v>
      </c>
      <c r="I2167" s="406" t="s">
        <v>1105</v>
      </c>
      <c r="J2167" s="70">
        <v>0</v>
      </c>
      <c r="K2167" s="70">
        <v>0</v>
      </c>
      <c r="L2167" s="407">
        <f>J2167+K2167</f>
        <v>0</v>
      </c>
      <c r="M2167" s="70">
        <v>0</v>
      </c>
      <c r="N2167" s="70">
        <v>0</v>
      </c>
      <c r="O2167" s="407">
        <f>+M2167+N2167</f>
        <v>0</v>
      </c>
      <c r="P2167" s="407">
        <f>+L2167+O2167</f>
        <v>0</v>
      </c>
      <c r="Q2167" s="72" t="s">
        <v>54</v>
      </c>
      <c r="R2167" s="71"/>
      <c r="S2167" s="72"/>
      <c r="T2167" s="128" t="s">
        <v>229</v>
      </c>
      <c r="U2167" s="76"/>
    </row>
    <row r="2168" spans="1:21" s="45" customFormat="1" ht="40.5">
      <c r="A2168" s="76"/>
      <c r="B2168" s="445">
        <v>2014</v>
      </c>
      <c r="C2168" s="142">
        <v>8300</v>
      </c>
      <c r="D2168" s="445">
        <v>9</v>
      </c>
      <c r="E2168" s="445">
        <v>5000</v>
      </c>
      <c r="F2168" s="445">
        <v>5200</v>
      </c>
      <c r="G2168" s="445">
        <v>523</v>
      </c>
      <c r="H2168" s="445">
        <v>4</v>
      </c>
      <c r="I2168" s="429" t="s">
        <v>192</v>
      </c>
      <c r="J2168" s="70">
        <v>0</v>
      </c>
      <c r="K2168" s="70">
        <v>0</v>
      </c>
      <c r="L2168" s="407">
        <f>J2168+K2168</f>
        <v>0</v>
      </c>
      <c r="M2168" s="70">
        <v>0</v>
      </c>
      <c r="N2168" s="70">
        <v>0</v>
      </c>
      <c r="O2168" s="407">
        <f>+M2168+N2168</f>
        <v>0</v>
      </c>
      <c r="P2168" s="407">
        <f>+L2168+O2168</f>
        <v>0</v>
      </c>
      <c r="Q2168" s="422" t="s">
        <v>170</v>
      </c>
      <c r="R2168" s="71"/>
      <c r="S2168" s="72"/>
      <c r="T2168" s="128" t="s">
        <v>229</v>
      </c>
      <c r="U2168" s="76"/>
    </row>
    <row r="2169" spans="1:21" s="79" customFormat="1">
      <c r="A2169" s="76"/>
      <c r="B2169" s="100">
        <v>2014</v>
      </c>
      <c r="C2169" s="245">
        <v>8300</v>
      </c>
      <c r="D2169" s="100">
        <v>9</v>
      </c>
      <c r="E2169" s="100">
        <v>5000</v>
      </c>
      <c r="F2169" s="100">
        <v>5200</v>
      </c>
      <c r="G2169" s="100">
        <v>529</v>
      </c>
      <c r="H2169" s="100"/>
      <c r="I2169" s="233" t="s">
        <v>193</v>
      </c>
      <c r="J2169" s="171">
        <f>SUM(J2170:J2172)</f>
        <v>0</v>
      </c>
      <c r="K2169" s="171">
        <f t="shared" ref="K2169:P2169" si="726">SUM(K2170:K2172)</f>
        <v>0</v>
      </c>
      <c r="L2169" s="171">
        <f t="shared" si="726"/>
        <v>0</v>
      </c>
      <c r="M2169" s="171">
        <f t="shared" si="726"/>
        <v>0</v>
      </c>
      <c r="N2169" s="171">
        <f t="shared" si="726"/>
        <v>0</v>
      </c>
      <c r="O2169" s="171">
        <f t="shared" si="726"/>
        <v>0</v>
      </c>
      <c r="P2169" s="171">
        <f t="shared" si="726"/>
        <v>0</v>
      </c>
      <c r="Q2169" s="171"/>
      <c r="R2169" s="405"/>
      <c r="S2169" s="171"/>
      <c r="T2169" s="63"/>
      <c r="U2169" s="76"/>
    </row>
    <row r="2170" spans="1:21" s="76" customFormat="1">
      <c r="B2170" s="308">
        <v>2014</v>
      </c>
      <c r="C2170" s="145">
        <v>8300</v>
      </c>
      <c r="D2170" s="308">
        <v>9</v>
      </c>
      <c r="E2170" s="308">
        <v>5000</v>
      </c>
      <c r="F2170" s="308">
        <v>5200</v>
      </c>
      <c r="G2170" s="308">
        <v>529</v>
      </c>
      <c r="H2170" s="445">
        <v>1</v>
      </c>
      <c r="I2170" s="429" t="s">
        <v>1106</v>
      </c>
      <c r="J2170" s="70">
        <v>0</v>
      </c>
      <c r="K2170" s="70">
        <v>0</v>
      </c>
      <c r="L2170" s="407">
        <f>J2170+K2170</f>
        <v>0</v>
      </c>
      <c r="M2170" s="70">
        <v>0</v>
      </c>
      <c r="N2170" s="70">
        <v>0</v>
      </c>
      <c r="O2170" s="407">
        <f>+M2170+N2170</f>
        <v>0</v>
      </c>
      <c r="P2170" s="407">
        <f>+L2170+O2170</f>
        <v>0</v>
      </c>
      <c r="Q2170" s="72" t="s">
        <v>54</v>
      </c>
      <c r="R2170" s="71"/>
      <c r="S2170" s="72"/>
      <c r="T2170" s="128" t="s">
        <v>229</v>
      </c>
    </row>
    <row r="2171" spans="1:21" s="76" customFormat="1">
      <c r="B2171" s="308">
        <v>2014</v>
      </c>
      <c r="C2171" s="145">
        <v>8300</v>
      </c>
      <c r="D2171" s="308">
        <v>9</v>
      </c>
      <c r="E2171" s="308">
        <v>5000</v>
      </c>
      <c r="F2171" s="308">
        <v>5200</v>
      </c>
      <c r="G2171" s="308">
        <v>529</v>
      </c>
      <c r="H2171" s="445">
        <v>2</v>
      </c>
      <c r="I2171" s="429" t="s">
        <v>1107</v>
      </c>
      <c r="J2171" s="70">
        <v>0</v>
      </c>
      <c r="K2171" s="70">
        <v>0</v>
      </c>
      <c r="L2171" s="407">
        <f>J2171+K2171</f>
        <v>0</v>
      </c>
      <c r="M2171" s="70">
        <v>0</v>
      </c>
      <c r="N2171" s="70">
        <v>0</v>
      </c>
      <c r="O2171" s="407">
        <f>+M2171+N2171</f>
        <v>0</v>
      </c>
      <c r="P2171" s="407">
        <f>+L2171+O2171</f>
        <v>0</v>
      </c>
      <c r="Q2171" s="72" t="s">
        <v>54</v>
      </c>
      <c r="R2171" s="71"/>
      <c r="S2171" s="72"/>
      <c r="T2171" s="128" t="s">
        <v>229</v>
      </c>
    </row>
    <row r="2172" spans="1:21" s="76" customFormat="1">
      <c r="B2172" s="308">
        <v>2014</v>
      </c>
      <c r="C2172" s="145">
        <v>8300</v>
      </c>
      <c r="D2172" s="308">
        <v>9</v>
      </c>
      <c r="E2172" s="308">
        <v>5000</v>
      </c>
      <c r="F2172" s="308">
        <v>5200</v>
      </c>
      <c r="G2172" s="308">
        <v>529</v>
      </c>
      <c r="H2172" s="445">
        <v>3</v>
      </c>
      <c r="I2172" s="429" t="s">
        <v>1108</v>
      </c>
      <c r="J2172" s="70">
        <v>0</v>
      </c>
      <c r="K2172" s="70">
        <v>0</v>
      </c>
      <c r="L2172" s="407">
        <f>J2172+K2172</f>
        <v>0</v>
      </c>
      <c r="M2172" s="70">
        <v>0</v>
      </c>
      <c r="N2172" s="70">
        <v>0</v>
      </c>
      <c r="O2172" s="407">
        <f>+M2172+N2172</f>
        <v>0</v>
      </c>
      <c r="P2172" s="407">
        <f>+L2172+O2172</f>
        <v>0</v>
      </c>
      <c r="Q2172" s="72" t="s">
        <v>54</v>
      </c>
      <c r="R2172" s="71"/>
      <c r="S2172" s="72"/>
      <c r="T2172" s="128" t="s">
        <v>229</v>
      </c>
    </row>
    <row r="2173" spans="1:21" s="77" customFormat="1">
      <c r="A2173" s="76"/>
      <c r="B2173" s="402">
        <v>2014</v>
      </c>
      <c r="C2173" s="403">
        <v>8300</v>
      </c>
      <c r="D2173" s="402">
        <v>9</v>
      </c>
      <c r="E2173" s="402">
        <v>5000</v>
      </c>
      <c r="F2173" s="402">
        <v>5300</v>
      </c>
      <c r="G2173" s="402"/>
      <c r="H2173" s="402"/>
      <c r="I2173" s="232" t="s">
        <v>321</v>
      </c>
      <c r="J2173" s="170">
        <f>J2174+J2220</f>
        <v>0</v>
      </c>
      <c r="K2173" s="170">
        <f t="shared" ref="K2173:P2173" si="727">K2174+K2220</f>
        <v>0</v>
      </c>
      <c r="L2173" s="170">
        <f t="shared" si="727"/>
        <v>0</v>
      </c>
      <c r="M2173" s="170">
        <f t="shared" si="727"/>
        <v>0</v>
      </c>
      <c r="N2173" s="170">
        <f t="shared" si="727"/>
        <v>0</v>
      </c>
      <c r="O2173" s="170">
        <f t="shared" si="727"/>
        <v>0</v>
      </c>
      <c r="P2173" s="170">
        <f t="shared" si="727"/>
        <v>0</v>
      </c>
      <c r="Q2173" s="170"/>
      <c r="R2173" s="404"/>
      <c r="S2173" s="170"/>
      <c r="T2173" s="57"/>
      <c r="U2173" s="76"/>
    </row>
    <row r="2174" spans="1:21" s="79" customFormat="1">
      <c r="A2174" s="76"/>
      <c r="B2174" s="100">
        <v>2014</v>
      </c>
      <c r="C2174" s="245">
        <v>8300</v>
      </c>
      <c r="D2174" s="100">
        <v>9</v>
      </c>
      <c r="E2174" s="100">
        <v>5000</v>
      </c>
      <c r="F2174" s="100">
        <v>5300</v>
      </c>
      <c r="G2174" s="100">
        <v>531</v>
      </c>
      <c r="H2174" s="100"/>
      <c r="I2174" s="233" t="s">
        <v>322</v>
      </c>
      <c r="J2174" s="171">
        <f>SUM(J2175:J2219)</f>
        <v>0</v>
      </c>
      <c r="K2174" s="171">
        <f t="shared" ref="K2174:P2174" si="728">SUM(K2175:K2219)</f>
        <v>0</v>
      </c>
      <c r="L2174" s="171">
        <f t="shared" si="728"/>
        <v>0</v>
      </c>
      <c r="M2174" s="171">
        <f t="shared" si="728"/>
        <v>0</v>
      </c>
      <c r="N2174" s="171">
        <f t="shared" si="728"/>
        <v>0</v>
      </c>
      <c r="O2174" s="171">
        <f t="shared" si="728"/>
        <v>0</v>
      </c>
      <c r="P2174" s="171">
        <f t="shared" si="728"/>
        <v>0</v>
      </c>
      <c r="Q2174" s="171"/>
      <c r="R2174" s="405"/>
      <c r="S2174" s="171"/>
      <c r="T2174" s="63"/>
      <c r="U2174" s="76"/>
    </row>
    <row r="2175" spans="1:21" s="45" customFormat="1">
      <c r="A2175" s="76"/>
      <c r="B2175" s="445">
        <v>2014</v>
      </c>
      <c r="C2175" s="142">
        <v>8300</v>
      </c>
      <c r="D2175" s="445">
        <v>9</v>
      </c>
      <c r="E2175" s="445">
        <v>5000</v>
      </c>
      <c r="F2175" s="445">
        <v>5300</v>
      </c>
      <c r="G2175" s="445">
        <v>531</v>
      </c>
      <c r="H2175" s="445">
        <v>1</v>
      </c>
      <c r="I2175" s="460" t="s">
        <v>826</v>
      </c>
      <c r="J2175" s="70">
        <v>0</v>
      </c>
      <c r="K2175" s="70">
        <v>0</v>
      </c>
      <c r="L2175" s="407">
        <f t="shared" ref="L2175:L2219" si="729">J2175+K2175</f>
        <v>0</v>
      </c>
      <c r="M2175" s="70">
        <v>0</v>
      </c>
      <c r="N2175" s="70">
        <v>0</v>
      </c>
      <c r="O2175" s="407">
        <f t="shared" ref="O2175:O2219" si="730">+M2175+N2175</f>
        <v>0</v>
      </c>
      <c r="P2175" s="407">
        <f t="shared" ref="P2175:P2219" si="731">+L2175+O2175</f>
        <v>0</v>
      </c>
      <c r="Q2175" s="422" t="s">
        <v>54</v>
      </c>
      <c r="R2175" s="71"/>
      <c r="S2175" s="72"/>
      <c r="T2175" s="128" t="s">
        <v>229</v>
      </c>
      <c r="U2175" s="76"/>
    </row>
    <row r="2176" spans="1:21" s="45" customFormat="1">
      <c r="A2176" s="76"/>
      <c r="B2176" s="445">
        <v>2014</v>
      </c>
      <c r="C2176" s="142">
        <v>8300</v>
      </c>
      <c r="D2176" s="445">
        <v>9</v>
      </c>
      <c r="E2176" s="445">
        <v>5000</v>
      </c>
      <c r="F2176" s="445">
        <v>5300</v>
      </c>
      <c r="G2176" s="445">
        <v>531</v>
      </c>
      <c r="H2176" s="445">
        <v>2</v>
      </c>
      <c r="I2176" s="460" t="s">
        <v>1109</v>
      </c>
      <c r="J2176" s="70">
        <v>0</v>
      </c>
      <c r="K2176" s="70">
        <v>0</v>
      </c>
      <c r="L2176" s="407">
        <f t="shared" si="729"/>
        <v>0</v>
      </c>
      <c r="M2176" s="70">
        <v>0</v>
      </c>
      <c r="N2176" s="70">
        <v>0</v>
      </c>
      <c r="O2176" s="407">
        <f t="shared" si="730"/>
        <v>0</v>
      </c>
      <c r="P2176" s="407">
        <f t="shared" si="731"/>
        <v>0</v>
      </c>
      <c r="Q2176" s="422" t="s">
        <v>54</v>
      </c>
      <c r="R2176" s="71"/>
      <c r="S2176" s="72"/>
      <c r="T2176" s="128" t="s">
        <v>229</v>
      </c>
      <c r="U2176" s="76"/>
    </row>
    <row r="2177" spans="1:21" s="45" customFormat="1">
      <c r="A2177" s="76"/>
      <c r="B2177" s="445">
        <v>2014</v>
      </c>
      <c r="C2177" s="142">
        <v>8300</v>
      </c>
      <c r="D2177" s="445">
        <v>9</v>
      </c>
      <c r="E2177" s="445">
        <v>5000</v>
      </c>
      <c r="F2177" s="445">
        <v>5300</v>
      </c>
      <c r="G2177" s="445">
        <v>531</v>
      </c>
      <c r="H2177" s="445">
        <v>3</v>
      </c>
      <c r="I2177" s="460" t="s">
        <v>1110</v>
      </c>
      <c r="J2177" s="70">
        <v>0</v>
      </c>
      <c r="K2177" s="70">
        <v>0</v>
      </c>
      <c r="L2177" s="407">
        <f t="shared" si="729"/>
        <v>0</v>
      </c>
      <c r="M2177" s="70">
        <v>0</v>
      </c>
      <c r="N2177" s="70">
        <v>0</v>
      </c>
      <c r="O2177" s="407">
        <f t="shared" si="730"/>
        <v>0</v>
      </c>
      <c r="P2177" s="407">
        <f t="shared" si="731"/>
        <v>0</v>
      </c>
      <c r="Q2177" s="422" t="s">
        <v>54</v>
      </c>
      <c r="R2177" s="71"/>
      <c r="S2177" s="72"/>
      <c r="T2177" s="128" t="s">
        <v>229</v>
      </c>
      <c r="U2177" s="76"/>
    </row>
    <row r="2178" spans="1:21" s="45" customFormat="1">
      <c r="A2178" s="76"/>
      <c r="B2178" s="445">
        <v>2014</v>
      </c>
      <c r="C2178" s="142">
        <v>8300</v>
      </c>
      <c r="D2178" s="445">
        <v>9</v>
      </c>
      <c r="E2178" s="445">
        <v>5000</v>
      </c>
      <c r="F2178" s="445">
        <v>5300</v>
      </c>
      <c r="G2178" s="445">
        <v>531</v>
      </c>
      <c r="H2178" s="445">
        <v>4</v>
      </c>
      <c r="I2178" s="545" t="s">
        <v>1111</v>
      </c>
      <c r="J2178" s="70">
        <v>0</v>
      </c>
      <c r="K2178" s="70">
        <v>0</v>
      </c>
      <c r="L2178" s="407">
        <f t="shared" si="729"/>
        <v>0</v>
      </c>
      <c r="M2178" s="70">
        <v>0</v>
      </c>
      <c r="N2178" s="70">
        <v>0</v>
      </c>
      <c r="O2178" s="407">
        <f t="shared" si="730"/>
        <v>0</v>
      </c>
      <c r="P2178" s="407">
        <f t="shared" si="731"/>
        <v>0</v>
      </c>
      <c r="Q2178" s="422" t="s">
        <v>54</v>
      </c>
      <c r="R2178" s="71"/>
      <c r="S2178" s="72"/>
      <c r="T2178" s="128" t="s">
        <v>229</v>
      </c>
      <c r="U2178" s="76"/>
    </row>
    <row r="2179" spans="1:21" s="45" customFormat="1">
      <c r="A2179" s="76"/>
      <c r="B2179" s="445">
        <v>2014</v>
      </c>
      <c r="C2179" s="142">
        <v>8300</v>
      </c>
      <c r="D2179" s="445">
        <v>9</v>
      </c>
      <c r="E2179" s="445">
        <v>5000</v>
      </c>
      <c r="F2179" s="445">
        <v>5300</v>
      </c>
      <c r="G2179" s="445">
        <v>531</v>
      </c>
      <c r="H2179" s="445">
        <v>5</v>
      </c>
      <c r="I2179" s="460" t="s">
        <v>365</v>
      </c>
      <c r="J2179" s="70">
        <v>0</v>
      </c>
      <c r="K2179" s="70">
        <v>0</v>
      </c>
      <c r="L2179" s="407">
        <f t="shared" si="729"/>
        <v>0</v>
      </c>
      <c r="M2179" s="70">
        <v>0</v>
      </c>
      <c r="N2179" s="70">
        <v>0</v>
      </c>
      <c r="O2179" s="407">
        <f t="shared" si="730"/>
        <v>0</v>
      </c>
      <c r="P2179" s="407">
        <f t="shared" si="731"/>
        <v>0</v>
      </c>
      <c r="Q2179" s="422" t="s">
        <v>54</v>
      </c>
      <c r="R2179" s="71"/>
      <c r="S2179" s="72"/>
      <c r="T2179" s="128" t="s">
        <v>229</v>
      </c>
      <c r="U2179" s="76"/>
    </row>
    <row r="2180" spans="1:21" s="45" customFormat="1">
      <c r="A2180" s="76"/>
      <c r="B2180" s="445">
        <v>2014</v>
      </c>
      <c r="C2180" s="142">
        <v>8300</v>
      </c>
      <c r="D2180" s="445">
        <v>9</v>
      </c>
      <c r="E2180" s="445">
        <v>5000</v>
      </c>
      <c r="F2180" s="445">
        <v>5300</v>
      </c>
      <c r="G2180" s="445">
        <v>531</v>
      </c>
      <c r="H2180" s="445">
        <v>6</v>
      </c>
      <c r="I2180" s="460" t="s">
        <v>1112</v>
      </c>
      <c r="J2180" s="70">
        <v>0</v>
      </c>
      <c r="K2180" s="70">
        <v>0</v>
      </c>
      <c r="L2180" s="407">
        <f t="shared" si="729"/>
        <v>0</v>
      </c>
      <c r="M2180" s="70">
        <v>0</v>
      </c>
      <c r="N2180" s="70">
        <v>0</v>
      </c>
      <c r="O2180" s="407">
        <f t="shared" si="730"/>
        <v>0</v>
      </c>
      <c r="P2180" s="407">
        <f t="shared" si="731"/>
        <v>0</v>
      </c>
      <c r="Q2180" s="422" t="s">
        <v>54</v>
      </c>
      <c r="R2180" s="71"/>
      <c r="S2180" s="72"/>
      <c r="T2180" s="128" t="s">
        <v>229</v>
      </c>
      <c r="U2180" s="76"/>
    </row>
    <row r="2181" spans="1:21" s="45" customFormat="1">
      <c r="A2181" s="76"/>
      <c r="B2181" s="445">
        <v>2014</v>
      </c>
      <c r="C2181" s="142">
        <v>8300</v>
      </c>
      <c r="D2181" s="445">
        <v>9</v>
      </c>
      <c r="E2181" s="445">
        <v>5000</v>
      </c>
      <c r="F2181" s="445">
        <v>5300</v>
      </c>
      <c r="G2181" s="445">
        <v>531</v>
      </c>
      <c r="H2181" s="445">
        <v>7</v>
      </c>
      <c r="I2181" s="460" t="s">
        <v>335</v>
      </c>
      <c r="J2181" s="70">
        <v>0</v>
      </c>
      <c r="K2181" s="70">
        <v>0</v>
      </c>
      <c r="L2181" s="407">
        <f t="shared" si="729"/>
        <v>0</v>
      </c>
      <c r="M2181" s="70">
        <v>0</v>
      </c>
      <c r="N2181" s="70">
        <v>0</v>
      </c>
      <c r="O2181" s="407">
        <f t="shared" si="730"/>
        <v>0</v>
      </c>
      <c r="P2181" s="407">
        <f t="shared" si="731"/>
        <v>0</v>
      </c>
      <c r="Q2181" s="422" t="s">
        <v>54</v>
      </c>
      <c r="R2181" s="71"/>
      <c r="S2181" s="72"/>
      <c r="T2181" s="128" t="s">
        <v>229</v>
      </c>
      <c r="U2181" s="76"/>
    </row>
    <row r="2182" spans="1:21" s="45" customFormat="1">
      <c r="A2182" s="76"/>
      <c r="B2182" s="445">
        <v>2014</v>
      </c>
      <c r="C2182" s="142">
        <v>8300</v>
      </c>
      <c r="D2182" s="445">
        <v>9</v>
      </c>
      <c r="E2182" s="445">
        <v>5000</v>
      </c>
      <c r="F2182" s="445">
        <v>5300</v>
      </c>
      <c r="G2182" s="445">
        <v>531</v>
      </c>
      <c r="H2182" s="445">
        <v>8</v>
      </c>
      <c r="I2182" s="460" t="s">
        <v>857</v>
      </c>
      <c r="J2182" s="70">
        <v>0</v>
      </c>
      <c r="K2182" s="70">
        <v>0</v>
      </c>
      <c r="L2182" s="407">
        <f t="shared" si="729"/>
        <v>0</v>
      </c>
      <c r="M2182" s="70">
        <v>0</v>
      </c>
      <c r="N2182" s="70">
        <v>0</v>
      </c>
      <c r="O2182" s="407">
        <f t="shared" si="730"/>
        <v>0</v>
      </c>
      <c r="P2182" s="407">
        <f t="shared" si="731"/>
        <v>0</v>
      </c>
      <c r="Q2182" s="422" t="s">
        <v>54</v>
      </c>
      <c r="R2182" s="71"/>
      <c r="S2182" s="72"/>
      <c r="T2182" s="128" t="s">
        <v>229</v>
      </c>
      <c r="U2182" s="76"/>
    </row>
    <row r="2183" spans="1:21" s="45" customFormat="1">
      <c r="A2183" s="76"/>
      <c r="B2183" s="445">
        <v>2014</v>
      </c>
      <c r="C2183" s="142">
        <v>8300</v>
      </c>
      <c r="D2183" s="445">
        <v>9</v>
      </c>
      <c r="E2183" s="445">
        <v>5000</v>
      </c>
      <c r="F2183" s="445">
        <v>5300</v>
      </c>
      <c r="G2183" s="445">
        <v>531</v>
      </c>
      <c r="H2183" s="445">
        <v>9</v>
      </c>
      <c r="I2183" s="460" t="s">
        <v>1113</v>
      </c>
      <c r="J2183" s="70">
        <v>0</v>
      </c>
      <c r="K2183" s="70">
        <v>0</v>
      </c>
      <c r="L2183" s="407">
        <f t="shared" si="729"/>
        <v>0</v>
      </c>
      <c r="M2183" s="70">
        <v>0</v>
      </c>
      <c r="N2183" s="70">
        <v>0</v>
      </c>
      <c r="O2183" s="407">
        <f t="shared" si="730"/>
        <v>0</v>
      </c>
      <c r="P2183" s="407">
        <f t="shared" si="731"/>
        <v>0</v>
      </c>
      <c r="Q2183" s="422" t="s">
        <v>54</v>
      </c>
      <c r="R2183" s="71"/>
      <c r="S2183" s="72"/>
      <c r="T2183" s="128" t="s">
        <v>229</v>
      </c>
      <c r="U2183" s="76"/>
    </row>
    <row r="2184" spans="1:21" s="45" customFormat="1">
      <c r="A2184" s="76"/>
      <c r="B2184" s="445">
        <v>2014</v>
      </c>
      <c r="C2184" s="142">
        <v>8300</v>
      </c>
      <c r="D2184" s="445">
        <v>9</v>
      </c>
      <c r="E2184" s="445">
        <v>5000</v>
      </c>
      <c r="F2184" s="445">
        <v>5300</v>
      </c>
      <c r="G2184" s="445">
        <v>531</v>
      </c>
      <c r="H2184" s="445">
        <v>10</v>
      </c>
      <c r="I2184" s="460" t="s">
        <v>1114</v>
      </c>
      <c r="J2184" s="70">
        <v>0</v>
      </c>
      <c r="K2184" s="70">
        <v>0</v>
      </c>
      <c r="L2184" s="407">
        <f t="shared" si="729"/>
        <v>0</v>
      </c>
      <c r="M2184" s="70">
        <v>0</v>
      </c>
      <c r="N2184" s="70">
        <v>0</v>
      </c>
      <c r="O2184" s="407">
        <f t="shared" si="730"/>
        <v>0</v>
      </c>
      <c r="P2184" s="407">
        <f t="shared" si="731"/>
        <v>0</v>
      </c>
      <c r="Q2184" s="422" t="s">
        <v>54</v>
      </c>
      <c r="R2184" s="71"/>
      <c r="S2184" s="72"/>
      <c r="T2184" s="128" t="s">
        <v>229</v>
      </c>
      <c r="U2184" s="76"/>
    </row>
    <row r="2185" spans="1:21" s="45" customFormat="1">
      <c r="A2185" s="76"/>
      <c r="B2185" s="445">
        <v>2014</v>
      </c>
      <c r="C2185" s="142">
        <v>8300</v>
      </c>
      <c r="D2185" s="445">
        <v>9</v>
      </c>
      <c r="E2185" s="445">
        <v>5000</v>
      </c>
      <c r="F2185" s="445">
        <v>5300</v>
      </c>
      <c r="G2185" s="445">
        <v>531</v>
      </c>
      <c r="H2185" s="445">
        <v>11</v>
      </c>
      <c r="I2185" s="460" t="s">
        <v>1115</v>
      </c>
      <c r="J2185" s="70">
        <v>0</v>
      </c>
      <c r="K2185" s="70">
        <v>0</v>
      </c>
      <c r="L2185" s="407">
        <f t="shared" si="729"/>
        <v>0</v>
      </c>
      <c r="M2185" s="70">
        <v>0</v>
      </c>
      <c r="N2185" s="70">
        <v>0</v>
      </c>
      <c r="O2185" s="407">
        <f t="shared" si="730"/>
        <v>0</v>
      </c>
      <c r="P2185" s="407">
        <f t="shared" si="731"/>
        <v>0</v>
      </c>
      <c r="Q2185" s="422" t="s">
        <v>54</v>
      </c>
      <c r="R2185" s="71"/>
      <c r="S2185" s="72"/>
      <c r="T2185" s="128" t="s">
        <v>229</v>
      </c>
      <c r="U2185" s="76"/>
    </row>
    <row r="2186" spans="1:21" s="45" customFormat="1">
      <c r="A2186" s="76"/>
      <c r="B2186" s="445">
        <v>2014</v>
      </c>
      <c r="C2186" s="142">
        <v>8300</v>
      </c>
      <c r="D2186" s="445">
        <v>9</v>
      </c>
      <c r="E2186" s="445">
        <v>5000</v>
      </c>
      <c r="F2186" s="445">
        <v>5300</v>
      </c>
      <c r="G2186" s="445">
        <v>531</v>
      </c>
      <c r="H2186" s="445">
        <v>12</v>
      </c>
      <c r="I2186" s="460" t="s">
        <v>1116</v>
      </c>
      <c r="J2186" s="70">
        <v>0</v>
      </c>
      <c r="K2186" s="70">
        <v>0</v>
      </c>
      <c r="L2186" s="407">
        <f t="shared" si="729"/>
        <v>0</v>
      </c>
      <c r="M2186" s="70">
        <v>0</v>
      </c>
      <c r="N2186" s="70">
        <v>0</v>
      </c>
      <c r="O2186" s="407">
        <f t="shared" si="730"/>
        <v>0</v>
      </c>
      <c r="P2186" s="407">
        <f t="shared" si="731"/>
        <v>0</v>
      </c>
      <c r="Q2186" s="422" t="s">
        <v>54</v>
      </c>
      <c r="R2186" s="71"/>
      <c r="S2186" s="72"/>
      <c r="T2186" s="128" t="s">
        <v>229</v>
      </c>
      <c r="U2186" s="76"/>
    </row>
    <row r="2187" spans="1:21" s="45" customFormat="1">
      <c r="A2187" s="76"/>
      <c r="B2187" s="445">
        <v>2014</v>
      </c>
      <c r="C2187" s="142">
        <v>8300</v>
      </c>
      <c r="D2187" s="445">
        <v>9</v>
      </c>
      <c r="E2187" s="445">
        <v>5000</v>
      </c>
      <c r="F2187" s="445">
        <v>5300</v>
      </c>
      <c r="G2187" s="445">
        <v>531</v>
      </c>
      <c r="H2187" s="445">
        <v>13</v>
      </c>
      <c r="I2187" s="460" t="s">
        <v>1117</v>
      </c>
      <c r="J2187" s="70">
        <v>0</v>
      </c>
      <c r="K2187" s="70">
        <v>0</v>
      </c>
      <c r="L2187" s="407">
        <f t="shared" si="729"/>
        <v>0</v>
      </c>
      <c r="M2187" s="70">
        <v>0</v>
      </c>
      <c r="N2187" s="70">
        <v>0</v>
      </c>
      <c r="O2187" s="407">
        <f t="shared" si="730"/>
        <v>0</v>
      </c>
      <c r="P2187" s="407">
        <f t="shared" si="731"/>
        <v>0</v>
      </c>
      <c r="Q2187" s="422" t="s">
        <v>54</v>
      </c>
      <c r="R2187" s="71"/>
      <c r="S2187" s="72"/>
      <c r="T2187" s="128" t="s">
        <v>229</v>
      </c>
      <c r="U2187" s="76"/>
    </row>
    <row r="2188" spans="1:21" s="45" customFormat="1">
      <c r="A2188" s="76"/>
      <c r="B2188" s="445">
        <v>2014</v>
      </c>
      <c r="C2188" s="142">
        <v>8300</v>
      </c>
      <c r="D2188" s="445">
        <v>9</v>
      </c>
      <c r="E2188" s="445">
        <v>5000</v>
      </c>
      <c r="F2188" s="445">
        <v>5300</v>
      </c>
      <c r="G2188" s="445">
        <v>531</v>
      </c>
      <c r="H2188" s="445">
        <v>14</v>
      </c>
      <c r="I2188" s="460" t="s">
        <v>1118</v>
      </c>
      <c r="J2188" s="70">
        <v>0</v>
      </c>
      <c r="K2188" s="70">
        <v>0</v>
      </c>
      <c r="L2188" s="407">
        <f t="shared" si="729"/>
        <v>0</v>
      </c>
      <c r="M2188" s="70">
        <v>0</v>
      </c>
      <c r="N2188" s="70">
        <v>0</v>
      </c>
      <c r="O2188" s="407">
        <f t="shared" si="730"/>
        <v>0</v>
      </c>
      <c r="P2188" s="407">
        <f t="shared" si="731"/>
        <v>0</v>
      </c>
      <c r="Q2188" s="422" t="s">
        <v>54</v>
      </c>
      <c r="R2188" s="71"/>
      <c r="S2188" s="72"/>
      <c r="T2188" s="128" t="s">
        <v>229</v>
      </c>
      <c r="U2188" s="76"/>
    </row>
    <row r="2189" spans="1:21" s="45" customFormat="1">
      <c r="A2189" s="76"/>
      <c r="B2189" s="445">
        <v>2014</v>
      </c>
      <c r="C2189" s="142">
        <v>8300</v>
      </c>
      <c r="D2189" s="445">
        <v>9</v>
      </c>
      <c r="E2189" s="445">
        <v>5000</v>
      </c>
      <c r="F2189" s="445">
        <v>5300</v>
      </c>
      <c r="G2189" s="445">
        <v>531</v>
      </c>
      <c r="H2189" s="445">
        <v>15</v>
      </c>
      <c r="I2189" s="460" t="s">
        <v>367</v>
      </c>
      <c r="J2189" s="70">
        <v>0</v>
      </c>
      <c r="K2189" s="70">
        <v>0</v>
      </c>
      <c r="L2189" s="407">
        <f t="shared" si="729"/>
        <v>0</v>
      </c>
      <c r="M2189" s="70">
        <v>0</v>
      </c>
      <c r="N2189" s="70">
        <v>0</v>
      </c>
      <c r="O2189" s="407">
        <f t="shared" si="730"/>
        <v>0</v>
      </c>
      <c r="P2189" s="407">
        <f t="shared" si="731"/>
        <v>0</v>
      </c>
      <c r="Q2189" s="422" t="s">
        <v>54</v>
      </c>
      <c r="R2189" s="71"/>
      <c r="S2189" s="72"/>
      <c r="T2189" s="128" t="s">
        <v>229</v>
      </c>
      <c r="U2189" s="76"/>
    </row>
    <row r="2190" spans="1:21" s="45" customFormat="1">
      <c r="A2190" s="76"/>
      <c r="B2190" s="445">
        <v>2014</v>
      </c>
      <c r="C2190" s="142">
        <v>8300</v>
      </c>
      <c r="D2190" s="445">
        <v>9</v>
      </c>
      <c r="E2190" s="445">
        <v>5000</v>
      </c>
      <c r="F2190" s="445">
        <v>5300</v>
      </c>
      <c r="G2190" s="445">
        <v>531</v>
      </c>
      <c r="H2190" s="445">
        <v>16</v>
      </c>
      <c r="I2190" s="460" t="s">
        <v>1119</v>
      </c>
      <c r="J2190" s="70">
        <v>0</v>
      </c>
      <c r="K2190" s="70">
        <v>0</v>
      </c>
      <c r="L2190" s="407">
        <f t="shared" si="729"/>
        <v>0</v>
      </c>
      <c r="M2190" s="70">
        <v>0</v>
      </c>
      <c r="N2190" s="70">
        <v>0</v>
      </c>
      <c r="O2190" s="407">
        <f t="shared" si="730"/>
        <v>0</v>
      </c>
      <c r="P2190" s="407">
        <f t="shared" si="731"/>
        <v>0</v>
      </c>
      <c r="Q2190" s="422" t="s">
        <v>54</v>
      </c>
      <c r="R2190" s="71"/>
      <c r="S2190" s="72"/>
      <c r="T2190" s="128" t="s">
        <v>229</v>
      </c>
      <c r="U2190" s="76"/>
    </row>
    <row r="2191" spans="1:21" s="45" customFormat="1">
      <c r="A2191" s="76"/>
      <c r="B2191" s="445">
        <v>2014</v>
      </c>
      <c r="C2191" s="142">
        <v>8300</v>
      </c>
      <c r="D2191" s="445">
        <v>9</v>
      </c>
      <c r="E2191" s="445">
        <v>5000</v>
      </c>
      <c r="F2191" s="445">
        <v>5300</v>
      </c>
      <c r="G2191" s="445">
        <v>531</v>
      </c>
      <c r="H2191" s="445">
        <v>17</v>
      </c>
      <c r="I2191" s="460" t="s">
        <v>1120</v>
      </c>
      <c r="J2191" s="70">
        <v>0</v>
      </c>
      <c r="K2191" s="70">
        <v>0</v>
      </c>
      <c r="L2191" s="407">
        <f t="shared" si="729"/>
        <v>0</v>
      </c>
      <c r="M2191" s="70">
        <v>0</v>
      </c>
      <c r="N2191" s="70">
        <v>0</v>
      </c>
      <c r="O2191" s="407">
        <f t="shared" si="730"/>
        <v>0</v>
      </c>
      <c r="P2191" s="407">
        <f t="shared" si="731"/>
        <v>0</v>
      </c>
      <c r="Q2191" s="422" t="s">
        <v>54</v>
      </c>
      <c r="R2191" s="71"/>
      <c r="S2191" s="72"/>
      <c r="T2191" s="128" t="s">
        <v>229</v>
      </c>
      <c r="U2191" s="76"/>
    </row>
    <row r="2192" spans="1:21" s="45" customFormat="1">
      <c r="A2192" s="76"/>
      <c r="B2192" s="445">
        <v>2014</v>
      </c>
      <c r="C2192" s="142">
        <v>8300</v>
      </c>
      <c r="D2192" s="445">
        <v>9</v>
      </c>
      <c r="E2192" s="445">
        <v>5000</v>
      </c>
      <c r="F2192" s="445">
        <v>5300</v>
      </c>
      <c r="G2192" s="445">
        <v>531</v>
      </c>
      <c r="H2192" s="445">
        <v>18</v>
      </c>
      <c r="I2192" s="460" t="s">
        <v>1121</v>
      </c>
      <c r="J2192" s="70">
        <v>0</v>
      </c>
      <c r="K2192" s="70">
        <v>0</v>
      </c>
      <c r="L2192" s="407">
        <f t="shared" si="729"/>
        <v>0</v>
      </c>
      <c r="M2192" s="70">
        <v>0</v>
      </c>
      <c r="N2192" s="70">
        <v>0</v>
      </c>
      <c r="O2192" s="407">
        <f t="shared" si="730"/>
        <v>0</v>
      </c>
      <c r="P2192" s="407">
        <f t="shared" si="731"/>
        <v>0</v>
      </c>
      <c r="Q2192" s="422" t="s">
        <v>54</v>
      </c>
      <c r="R2192" s="71"/>
      <c r="S2192" s="72"/>
      <c r="T2192" s="128" t="s">
        <v>229</v>
      </c>
      <c r="U2192" s="76"/>
    </row>
    <row r="2193" spans="1:21" s="45" customFormat="1">
      <c r="A2193" s="76"/>
      <c r="B2193" s="445">
        <v>2014</v>
      </c>
      <c r="C2193" s="142">
        <v>8300</v>
      </c>
      <c r="D2193" s="445">
        <v>9</v>
      </c>
      <c r="E2193" s="445">
        <v>5000</v>
      </c>
      <c r="F2193" s="445">
        <v>5300</v>
      </c>
      <c r="G2193" s="445">
        <v>531</v>
      </c>
      <c r="H2193" s="445">
        <v>19</v>
      </c>
      <c r="I2193" s="460" t="s">
        <v>337</v>
      </c>
      <c r="J2193" s="70">
        <v>0</v>
      </c>
      <c r="K2193" s="70">
        <v>0</v>
      </c>
      <c r="L2193" s="407">
        <f t="shared" si="729"/>
        <v>0</v>
      </c>
      <c r="M2193" s="70">
        <v>0</v>
      </c>
      <c r="N2193" s="70">
        <v>0</v>
      </c>
      <c r="O2193" s="407">
        <f t="shared" si="730"/>
        <v>0</v>
      </c>
      <c r="P2193" s="407">
        <f t="shared" si="731"/>
        <v>0</v>
      </c>
      <c r="Q2193" s="422" t="s">
        <v>54</v>
      </c>
      <c r="R2193" s="71"/>
      <c r="S2193" s="72"/>
      <c r="T2193" s="128" t="s">
        <v>229</v>
      </c>
      <c r="U2193" s="76"/>
    </row>
    <row r="2194" spans="1:21" s="45" customFormat="1">
      <c r="A2194" s="76"/>
      <c r="B2194" s="445">
        <v>2014</v>
      </c>
      <c r="C2194" s="142">
        <v>8300</v>
      </c>
      <c r="D2194" s="445">
        <v>9</v>
      </c>
      <c r="E2194" s="445">
        <v>5000</v>
      </c>
      <c r="F2194" s="445">
        <v>5300</v>
      </c>
      <c r="G2194" s="445">
        <v>531</v>
      </c>
      <c r="H2194" s="445">
        <v>20</v>
      </c>
      <c r="I2194" s="460" t="s">
        <v>1122</v>
      </c>
      <c r="J2194" s="70">
        <v>0</v>
      </c>
      <c r="K2194" s="70">
        <v>0</v>
      </c>
      <c r="L2194" s="407">
        <f t="shared" si="729"/>
        <v>0</v>
      </c>
      <c r="M2194" s="70">
        <v>0</v>
      </c>
      <c r="N2194" s="70">
        <v>0</v>
      </c>
      <c r="O2194" s="407">
        <f t="shared" si="730"/>
        <v>0</v>
      </c>
      <c r="P2194" s="407">
        <f t="shared" si="731"/>
        <v>0</v>
      </c>
      <c r="Q2194" s="422" t="s">
        <v>54</v>
      </c>
      <c r="R2194" s="71"/>
      <c r="S2194" s="72"/>
      <c r="T2194" s="128" t="s">
        <v>229</v>
      </c>
      <c r="U2194" s="76"/>
    </row>
    <row r="2195" spans="1:21" s="45" customFormat="1">
      <c r="A2195" s="76"/>
      <c r="B2195" s="445">
        <v>2014</v>
      </c>
      <c r="C2195" s="142">
        <v>8300</v>
      </c>
      <c r="D2195" s="445">
        <v>9</v>
      </c>
      <c r="E2195" s="445">
        <v>5000</v>
      </c>
      <c r="F2195" s="445">
        <v>5300</v>
      </c>
      <c r="G2195" s="445">
        <v>531</v>
      </c>
      <c r="H2195" s="445">
        <v>21</v>
      </c>
      <c r="I2195" s="460" t="s">
        <v>1123</v>
      </c>
      <c r="J2195" s="70">
        <v>0</v>
      </c>
      <c r="K2195" s="70">
        <v>0</v>
      </c>
      <c r="L2195" s="407">
        <f t="shared" si="729"/>
        <v>0</v>
      </c>
      <c r="M2195" s="70">
        <v>0</v>
      </c>
      <c r="N2195" s="70">
        <v>0</v>
      </c>
      <c r="O2195" s="407">
        <f t="shared" si="730"/>
        <v>0</v>
      </c>
      <c r="P2195" s="407">
        <f t="shared" si="731"/>
        <v>0</v>
      </c>
      <c r="Q2195" s="422" t="s">
        <v>54</v>
      </c>
      <c r="R2195" s="71"/>
      <c r="S2195" s="72"/>
      <c r="T2195" s="128" t="s">
        <v>229</v>
      </c>
      <c r="U2195" s="76"/>
    </row>
    <row r="2196" spans="1:21" s="45" customFormat="1">
      <c r="A2196" s="76"/>
      <c r="B2196" s="445">
        <v>2014</v>
      </c>
      <c r="C2196" s="142">
        <v>8300</v>
      </c>
      <c r="D2196" s="445">
        <v>9</v>
      </c>
      <c r="E2196" s="445">
        <v>5000</v>
      </c>
      <c r="F2196" s="445">
        <v>5300</v>
      </c>
      <c r="G2196" s="445">
        <v>531</v>
      </c>
      <c r="H2196" s="445">
        <v>22</v>
      </c>
      <c r="I2196" s="460" t="s">
        <v>1124</v>
      </c>
      <c r="J2196" s="70">
        <v>0</v>
      </c>
      <c r="K2196" s="70">
        <v>0</v>
      </c>
      <c r="L2196" s="407">
        <f t="shared" si="729"/>
        <v>0</v>
      </c>
      <c r="M2196" s="70">
        <v>0</v>
      </c>
      <c r="N2196" s="70">
        <v>0</v>
      </c>
      <c r="O2196" s="407">
        <f t="shared" si="730"/>
        <v>0</v>
      </c>
      <c r="P2196" s="407">
        <f t="shared" si="731"/>
        <v>0</v>
      </c>
      <c r="Q2196" s="422" t="s">
        <v>54</v>
      </c>
      <c r="R2196" s="71"/>
      <c r="S2196" s="72"/>
      <c r="T2196" s="128" t="s">
        <v>229</v>
      </c>
      <c r="U2196" s="76"/>
    </row>
    <row r="2197" spans="1:21" s="45" customFormat="1">
      <c r="A2197" s="76"/>
      <c r="B2197" s="445">
        <v>2014</v>
      </c>
      <c r="C2197" s="142">
        <v>8300</v>
      </c>
      <c r="D2197" s="445">
        <v>9</v>
      </c>
      <c r="E2197" s="445">
        <v>5000</v>
      </c>
      <c r="F2197" s="445">
        <v>5300</v>
      </c>
      <c r="G2197" s="445">
        <v>531</v>
      </c>
      <c r="H2197" s="445">
        <v>23</v>
      </c>
      <c r="I2197" s="460" t="s">
        <v>864</v>
      </c>
      <c r="J2197" s="70">
        <v>0</v>
      </c>
      <c r="K2197" s="70">
        <v>0</v>
      </c>
      <c r="L2197" s="407">
        <f t="shared" si="729"/>
        <v>0</v>
      </c>
      <c r="M2197" s="70">
        <v>0</v>
      </c>
      <c r="N2197" s="70">
        <v>0</v>
      </c>
      <c r="O2197" s="407">
        <f t="shared" si="730"/>
        <v>0</v>
      </c>
      <c r="P2197" s="407">
        <f t="shared" si="731"/>
        <v>0</v>
      </c>
      <c r="Q2197" s="422" t="s">
        <v>54</v>
      </c>
      <c r="R2197" s="71"/>
      <c r="S2197" s="72"/>
      <c r="T2197" s="128" t="s">
        <v>229</v>
      </c>
      <c r="U2197" s="76"/>
    </row>
    <row r="2198" spans="1:21" s="45" customFormat="1">
      <c r="A2198" s="76"/>
      <c r="B2198" s="445">
        <v>2014</v>
      </c>
      <c r="C2198" s="142">
        <v>8300</v>
      </c>
      <c r="D2198" s="445">
        <v>9</v>
      </c>
      <c r="E2198" s="445">
        <v>5000</v>
      </c>
      <c r="F2198" s="445">
        <v>5300</v>
      </c>
      <c r="G2198" s="445">
        <v>531</v>
      </c>
      <c r="H2198" s="445">
        <v>24</v>
      </c>
      <c r="I2198" s="460" t="s">
        <v>1125</v>
      </c>
      <c r="J2198" s="70">
        <v>0</v>
      </c>
      <c r="K2198" s="70">
        <v>0</v>
      </c>
      <c r="L2198" s="407">
        <f t="shared" si="729"/>
        <v>0</v>
      </c>
      <c r="M2198" s="70">
        <v>0</v>
      </c>
      <c r="N2198" s="70">
        <v>0</v>
      </c>
      <c r="O2198" s="407">
        <f t="shared" si="730"/>
        <v>0</v>
      </c>
      <c r="P2198" s="407">
        <f t="shared" si="731"/>
        <v>0</v>
      </c>
      <c r="Q2198" s="422" t="s">
        <v>54</v>
      </c>
      <c r="R2198" s="71"/>
      <c r="S2198" s="72"/>
      <c r="T2198" s="128" t="s">
        <v>229</v>
      </c>
      <c r="U2198" s="76"/>
    </row>
    <row r="2199" spans="1:21" s="45" customFormat="1">
      <c r="A2199" s="76"/>
      <c r="B2199" s="445">
        <v>2014</v>
      </c>
      <c r="C2199" s="142">
        <v>8300</v>
      </c>
      <c r="D2199" s="445">
        <v>9</v>
      </c>
      <c r="E2199" s="445">
        <v>5000</v>
      </c>
      <c r="F2199" s="445">
        <v>5300</v>
      </c>
      <c r="G2199" s="445">
        <v>531</v>
      </c>
      <c r="H2199" s="445">
        <v>25</v>
      </c>
      <c r="I2199" s="460" t="s">
        <v>1126</v>
      </c>
      <c r="J2199" s="70">
        <v>0</v>
      </c>
      <c r="K2199" s="70">
        <v>0</v>
      </c>
      <c r="L2199" s="407">
        <f t="shared" si="729"/>
        <v>0</v>
      </c>
      <c r="M2199" s="70">
        <v>0</v>
      </c>
      <c r="N2199" s="70">
        <v>0</v>
      </c>
      <c r="O2199" s="407">
        <f t="shared" si="730"/>
        <v>0</v>
      </c>
      <c r="P2199" s="407">
        <f t="shared" si="731"/>
        <v>0</v>
      </c>
      <c r="Q2199" s="422" t="s">
        <v>54</v>
      </c>
      <c r="R2199" s="71"/>
      <c r="S2199" s="72"/>
      <c r="T2199" s="128" t="s">
        <v>229</v>
      </c>
      <c r="U2199" s="76"/>
    </row>
    <row r="2200" spans="1:21" s="45" customFormat="1">
      <c r="A2200" s="76"/>
      <c r="B2200" s="445">
        <v>2014</v>
      </c>
      <c r="C2200" s="142">
        <v>8300</v>
      </c>
      <c r="D2200" s="445">
        <v>9</v>
      </c>
      <c r="E2200" s="445">
        <v>5000</v>
      </c>
      <c r="F2200" s="445">
        <v>5300</v>
      </c>
      <c r="G2200" s="445">
        <v>531</v>
      </c>
      <c r="H2200" s="445">
        <v>26</v>
      </c>
      <c r="I2200" s="545" t="s">
        <v>1127</v>
      </c>
      <c r="J2200" s="70">
        <v>0</v>
      </c>
      <c r="K2200" s="70">
        <v>0</v>
      </c>
      <c r="L2200" s="407">
        <f t="shared" si="729"/>
        <v>0</v>
      </c>
      <c r="M2200" s="70">
        <v>0</v>
      </c>
      <c r="N2200" s="70">
        <v>0</v>
      </c>
      <c r="O2200" s="407">
        <f t="shared" si="730"/>
        <v>0</v>
      </c>
      <c r="P2200" s="407">
        <f t="shared" si="731"/>
        <v>0</v>
      </c>
      <c r="Q2200" s="422" t="s">
        <v>54</v>
      </c>
      <c r="R2200" s="71"/>
      <c r="S2200" s="72"/>
      <c r="T2200" s="128" t="s">
        <v>229</v>
      </c>
      <c r="U2200" s="76"/>
    </row>
    <row r="2201" spans="1:21" s="45" customFormat="1">
      <c r="A2201" s="76"/>
      <c r="B2201" s="445">
        <v>2014</v>
      </c>
      <c r="C2201" s="142">
        <v>8300</v>
      </c>
      <c r="D2201" s="445">
        <v>9</v>
      </c>
      <c r="E2201" s="445">
        <v>5000</v>
      </c>
      <c r="F2201" s="445">
        <v>5300</v>
      </c>
      <c r="G2201" s="445">
        <v>531</v>
      </c>
      <c r="H2201" s="445">
        <v>27</v>
      </c>
      <c r="I2201" s="460" t="s">
        <v>340</v>
      </c>
      <c r="J2201" s="70">
        <v>0</v>
      </c>
      <c r="K2201" s="70">
        <v>0</v>
      </c>
      <c r="L2201" s="407">
        <f t="shared" si="729"/>
        <v>0</v>
      </c>
      <c r="M2201" s="70">
        <v>0</v>
      </c>
      <c r="N2201" s="70">
        <v>0</v>
      </c>
      <c r="O2201" s="407">
        <f t="shared" si="730"/>
        <v>0</v>
      </c>
      <c r="P2201" s="407">
        <f t="shared" si="731"/>
        <v>0</v>
      </c>
      <c r="Q2201" s="422" t="s">
        <v>54</v>
      </c>
      <c r="R2201" s="71"/>
      <c r="S2201" s="72"/>
      <c r="T2201" s="128" t="s">
        <v>229</v>
      </c>
      <c r="U2201" s="76"/>
    </row>
    <row r="2202" spans="1:21" s="45" customFormat="1">
      <c r="A2202" s="76"/>
      <c r="B2202" s="445">
        <v>2014</v>
      </c>
      <c r="C2202" s="142">
        <v>8300</v>
      </c>
      <c r="D2202" s="445">
        <v>9</v>
      </c>
      <c r="E2202" s="445">
        <v>5000</v>
      </c>
      <c r="F2202" s="445">
        <v>5300</v>
      </c>
      <c r="G2202" s="445">
        <v>531</v>
      </c>
      <c r="H2202" s="445">
        <v>28</v>
      </c>
      <c r="I2202" s="460" t="s">
        <v>1128</v>
      </c>
      <c r="J2202" s="70">
        <v>0</v>
      </c>
      <c r="K2202" s="70">
        <v>0</v>
      </c>
      <c r="L2202" s="407">
        <f t="shared" si="729"/>
        <v>0</v>
      </c>
      <c r="M2202" s="70">
        <v>0</v>
      </c>
      <c r="N2202" s="70">
        <v>0</v>
      </c>
      <c r="O2202" s="407">
        <f t="shared" si="730"/>
        <v>0</v>
      </c>
      <c r="P2202" s="407">
        <f t="shared" si="731"/>
        <v>0</v>
      </c>
      <c r="Q2202" s="422" t="s">
        <v>54</v>
      </c>
      <c r="R2202" s="71"/>
      <c r="S2202" s="72"/>
      <c r="T2202" s="128" t="s">
        <v>229</v>
      </c>
      <c r="U2202" s="76"/>
    </row>
    <row r="2203" spans="1:21" s="45" customFormat="1">
      <c r="A2203" s="76"/>
      <c r="B2203" s="445">
        <v>2014</v>
      </c>
      <c r="C2203" s="142">
        <v>8300</v>
      </c>
      <c r="D2203" s="445">
        <v>9</v>
      </c>
      <c r="E2203" s="445">
        <v>5000</v>
      </c>
      <c r="F2203" s="445">
        <v>5300</v>
      </c>
      <c r="G2203" s="445">
        <v>531</v>
      </c>
      <c r="H2203" s="445">
        <v>29</v>
      </c>
      <c r="I2203" s="460" t="s">
        <v>1129</v>
      </c>
      <c r="J2203" s="70">
        <v>0</v>
      </c>
      <c r="K2203" s="70">
        <v>0</v>
      </c>
      <c r="L2203" s="407">
        <f t="shared" si="729"/>
        <v>0</v>
      </c>
      <c r="M2203" s="70">
        <v>0</v>
      </c>
      <c r="N2203" s="70">
        <v>0</v>
      </c>
      <c r="O2203" s="407">
        <f t="shared" si="730"/>
        <v>0</v>
      </c>
      <c r="P2203" s="407">
        <f t="shared" si="731"/>
        <v>0</v>
      </c>
      <c r="Q2203" s="422" t="s">
        <v>54</v>
      </c>
      <c r="R2203" s="71"/>
      <c r="S2203" s="72"/>
      <c r="T2203" s="128" t="s">
        <v>229</v>
      </c>
      <c r="U2203" s="76"/>
    </row>
    <row r="2204" spans="1:21" s="45" customFormat="1">
      <c r="A2204" s="76"/>
      <c r="B2204" s="445">
        <v>2014</v>
      </c>
      <c r="C2204" s="142">
        <v>8300</v>
      </c>
      <c r="D2204" s="445">
        <v>9</v>
      </c>
      <c r="E2204" s="445">
        <v>5000</v>
      </c>
      <c r="F2204" s="445">
        <v>5300</v>
      </c>
      <c r="G2204" s="445">
        <v>531</v>
      </c>
      <c r="H2204" s="445">
        <v>30</v>
      </c>
      <c r="I2204" s="460" t="s">
        <v>1130</v>
      </c>
      <c r="J2204" s="70">
        <v>0</v>
      </c>
      <c r="K2204" s="70">
        <v>0</v>
      </c>
      <c r="L2204" s="407">
        <f t="shared" si="729"/>
        <v>0</v>
      </c>
      <c r="M2204" s="70">
        <v>0</v>
      </c>
      <c r="N2204" s="70">
        <v>0</v>
      </c>
      <c r="O2204" s="407">
        <f t="shared" si="730"/>
        <v>0</v>
      </c>
      <c r="P2204" s="407">
        <f t="shared" si="731"/>
        <v>0</v>
      </c>
      <c r="Q2204" s="422" t="s">
        <v>54</v>
      </c>
      <c r="R2204" s="71"/>
      <c r="S2204" s="72"/>
      <c r="T2204" s="128" t="s">
        <v>229</v>
      </c>
      <c r="U2204" s="76"/>
    </row>
    <row r="2205" spans="1:21" s="45" customFormat="1">
      <c r="A2205" s="76"/>
      <c r="B2205" s="445">
        <v>2014</v>
      </c>
      <c r="C2205" s="142">
        <v>8300</v>
      </c>
      <c r="D2205" s="445">
        <v>9</v>
      </c>
      <c r="E2205" s="445">
        <v>5000</v>
      </c>
      <c r="F2205" s="445">
        <v>5300</v>
      </c>
      <c r="G2205" s="445">
        <v>531</v>
      </c>
      <c r="H2205" s="445">
        <v>31</v>
      </c>
      <c r="I2205" s="460" t="s">
        <v>1131</v>
      </c>
      <c r="J2205" s="70">
        <v>0</v>
      </c>
      <c r="K2205" s="70">
        <v>0</v>
      </c>
      <c r="L2205" s="407">
        <f t="shared" si="729"/>
        <v>0</v>
      </c>
      <c r="M2205" s="70">
        <v>0</v>
      </c>
      <c r="N2205" s="70">
        <v>0</v>
      </c>
      <c r="O2205" s="407">
        <f t="shared" si="730"/>
        <v>0</v>
      </c>
      <c r="P2205" s="407">
        <f t="shared" si="731"/>
        <v>0</v>
      </c>
      <c r="Q2205" s="422" t="s">
        <v>54</v>
      </c>
      <c r="R2205" s="71"/>
      <c r="S2205" s="72"/>
      <c r="T2205" s="128" t="s">
        <v>229</v>
      </c>
      <c r="U2205" s="76"/>
    </row>
    <row r="2206" spans="1:21" s="45" customFormat="1">
      <c r="A2206" s="76"/>
      <c r="B2206" s="445">
        <v>2014</v>
      </c>
      <c r="C2206" s="142">
        <v>8300</v>
      </c>
      <c r="D2206" s="445">
        <v>9</v>
      </c>
      <c r="E2206" s="445">
        <v>5000</v>
      </c>
      <c r="F2206" s="445">
        <v>5300</v>
      </c>
      <c r="G2206" s="445">
        <v>531</v>
      </c>
      <c r="H2206" s="445">
        <v>32</v>
      </c>
      <c r="I2206" s="460" t="s">
        <v>1132</v>
      </c>
      <c r="J2206" s="70">
        <v>0</v>
      </c>
      <c r="K2206" s="70">
        <v>0</v>
      </c>
      <c r="L2206" s="407">
        <f t="shared" si="729"/>
        <v>0</v>
      </c>
      <c r="M2206" s="70">
        <v>0</v>
      </c>
      <c r="N2206" s="70">
        <v>0</v>
      </c>
      <c r="O2206" s="407">
        <f t="shared" si="730"/>
        <v>0</v>
      </c>
      <c r="P2206" s="407">
        <f t="shared" si="731"/>
        <v>0</v>
      </c>
      <c r="Q2206" s="422" t="s">
        <v>54</v>
      </c>
      <c r="R2206" s="71"/>
      <c r="S2206" s="72"/>
      <c r="T2206" s="128" t="s">
        <v>229</v>
      </c>
      <c r="U2206" s="76"/>
    </row>
    <row r="2207" spans="1:21" s="45" customFormat="1">
      <c r="A2207" s="76"/>
      <c r="B2207" s="445">
        <v>2014</v>
      </c>
      <c r="C2207" s="142">
        <v>8300</v>
      </c>
      <c r="D2207" s="445">
        <v>9</v>
      </c>
      <c r="E2207" s="445">
        <v>5000</v>
      </c>
      <c r="F2207" s="445">
        <v>5300</v>
      </c>
      <c r="G2207" s="445">
        <v>531</v>
      </c>
      <c r="H2207" s="445">
        <v>33</v>
      </c>
      <c r="I2207" s="460" t="s">
        <v>1133</v>
      </c>
      <c r="J2207" s="70">
        <v>0</v>
      </c>
      <c r="K2207" s="70">
        <v>0</v>
      </c>
      <c r="L2207" s="407">
        <f t="shared" si="729"/>
        <v>0</v>
      </c>
      <c r="M2207" s="70">
        <v>0</v>
      </c>
      <c r="N2207" s="70">
        <v>0</v>
      </c>
      <c r="O2207" s="407">
        <f t="shared" si="730"/>
        <v>0</v>
      </c>
      <c r="P2207" s="407">
        <f t="shared" si="731"/>
        <v>0</v>
      </c>
      <c r="Q2207" s="422" t="s">
        <v>54</v>
      </c>
      <c r="R2207" s="71"/>
      <c r="S2207" s="72"/>
      <c r="T2207" s="128" t="s">
        <v>229</v>
      </c>
      <c r="U2207" s="76"/>
    </row>
    <row r="2208" spans="1:21" s="45" customFormat="1">
      <c r="A2208" s="76"/>
      <c r="B2208" s="445">
        <v>2014</v>
      </c>
      <c r="C2208" s="142">
        <v>8300</v>
      </c>
      <c r="D2208" s="445">
        <v>9</v>
      </c>
      <c r="E2208" s="445">
        <v>5000</v>
      </c>
      <c r="F2208" s="445">
        <v>5300</v>
      </c>
      <c r="G2208" s="445">
        <v>531</v>
      </c>
      <c r="H2208" s="445">
        <v>34</v>
      </c>
      <c r="I2208" s="460" t="s">
        <v>1134</v>
      </c>
      <c r="J2208" s="70">
        <v>0</v>
      </c>
      <c r="K2208" s="70">
        <v>0</v>
      </c>
      <c r="L2208" s="407">
        <f t="shared" si="729"/>
        <v>0</v>
      </c>
      <c r="M2208" s="70">
        <v>0</v>
      </c>
      <c r="N2208" s="70">
        <v>0</v>
      </c>
      <c r="O2208" s="407">
        <f t="shared" si="730"/>
        <v>0</v>
      </c>
      <c r="P2208" s="407">
        <f t="shared" si="731"/>
        <v>0</v>
      </c>
      <c r="Q2208" s="422" t="s">
        <v>54</v>
      </c>
      <c r="R2208" s="71"/>
      <c r="S2208" s="72"/>
      <c r="T2208" s="128" t="s">
        <v>229</v>
      </c>
      <c r="U2208" s="76"/>
    </row>
    <row r="2209" spans="1:21" s="45" customFormat="1">
      <c r="A2209" s="76"/>
      <c r="B2209" s="445">
        <v>2014</v>
      </c>
      <c r="C2209" s="142">
        <v>8300</v>
      </c>
      <c r="D2209" s="445">
        <v>9</v>
      </c>
      <c r="E2209" s="445">
        <v>5000</v>
      </c>
      <c r="F2209" s="445">
        <v>5300</v>
      </c>
      <c r="G2209" s="445">
        <v>531</v>
      </c>
      <c r="H2209" s="445">
        <v>35</v>
      </c>
      <c r="I2209" s="460" t="s">
        <v>1135</v>
      </c>
      <c r="J2209" s="70">
        <v>0</v>
      </c>
      <c r="K2209" s="70">
        <v>0</v>
      </c>
      <c r="L2209" s="407">
        <f t="shared" si="729"/>
        <v>0</v>
      </c>
      <c r="M2209" s="70">
        <v>0</v>
      </c>
      <c r="N2209" s="70">
        <v>0</v>
      </c>
      <c r="O2209" s="407">
        <f t="shared" si="730"/>
        <v>0</v>
      </c>
      <c r="P2209" s="407">
        <f t="shared" si="731"/>
        <v>0</v>
      </c>
      <c r="Q2209" s="422" t="s">
        <v>54</v>
      </c>
      <c r="R2209" s="71"/>
      <c r="S2209" s="72"/>
      <c r="T2209" s="128" t="s">
        <v>229</v>
      </c>
      <c r="U2209" s="76"/>
    </row>
    <row r="2210" spans="1:21" s="45" customFormat="1">
      <c r="A2210" s="76"/>
      <c r="B2210" s="445">
        <v>2014</v>
      </c>
      <c r="C2210" s="142">
        <v>8300</v>
      </c>
      <c r="D2210" s="445">
        <v>9</v>
      </c>
      <c r="E2210" s="445">
        <v>5000</v>
      </c>
      <c r="F2210" s="445">
        <v>5300</v>
      </c>
      <c r="G2210" s="445">
        <v>531</v>
      </c>
      <c r="H2210" s="445">
        <v>36</v>
      </c>
      <c r="I2210" s="460" t="s">
        <v>1136</v>
      </c>
      <c r="J2210" s="70">
        <v>0</v>
      </c>
      <c r="K2210" s="70">
        <v>0</v>
      </c>
      <c r="L2210" s="407">
        <f t="shared" si="729"/>
        <v>0</v>
      </c>
      <c r="M2210" s="70">
        <v>0</v>
      </c>
      <c r="N2210" s="70">
        <v>0</v>
      </c>
      <c r="O2210" s="407">
        <f t="shared" si="730"/>
        <v>0</v>
      </c>
      <c r="P2210" s="407">
        <f t="shared" si="731"/>
        <v>0</v>
      </c>
      <c r="Q2210" s="422" t="s">
        <v>54</v>
      </c>
      <c r="R2210" s="71"/>
      <c r="S2210" s="72"/>
      <c r="T2210" s="128" t="s">
        <v>229</v>
      </c>
      <c r="U2210" s="76"/>
    </row>
    <row r="2211" spans="1:21" s="45" customFormat="1">
      <c r="A2211" s="76"/>
      <c r="B2211" s="308">
        <v>2014</v>
      </c>
      <c r="C2211" s="145">
        <v>8300</v>
      </c>
      <c r="D2211" s="308">
        <v>9</v>
      </c>
      <c r="E2211" s="308">
        <v>5000</v>
      </c>
      <c r="F2211" s="308">
        <v>5300</v>
      </c>
      <c r="G2211" s="308">
        <v>531</v>
      </c>
      <c r="H2211" s="308">
        <v>37</v>
      </c>
      <c r="I2211" s="460" t="s">
        <v>1137</v>
      </c>
      <c r="J2211" s="70">
        <v>0</v>
      </c>
      <c r="K2211" s="70">
        <v>0</v>
      </c>
      <c r="L2211" s="407">
        <f t="shared" si="729"/>
        <v>0</v>
      </c>
      <c r="M2211" s="70">
        <v>0</v>
      </c>
      <c r="N2211" s="70">
        <v>0</v>
      </c>
      <c r="O2211" s="407">
        <f t="shared" si="730"/>
        <v>0</v>
      </c>
      <c r="P2211" s="407">
        <f t="shared" si="731"/>
        <v>0</v>
      </c>
      <c r="Q2211" s="446" t="s">
        <v>54</v>
      </c>
      <c r="R2211" s="414"/>
      <c r="S2211" s="72"/>
      <c r="T2211" s="128" t="s">
        <v>229</v>
      </c>
      <c r="U2211" s="76"/>
    </row>
    <row r="2212" spans="1:21" s="45" customFormat="1">
      <c r="A2212" s="76"/>
      <c r="B2212" s="308">
        <v>2014</v>
      </c>
      <c r="C2212" s="145">
        <v>8300</v>
      </c>
      <c r="D2212" s="308">
        <v>9</v>
      </c>
      <c r="E2212" s="308">
        <v>5000</v>
      </c>
      <c r="F2212" s="308">
        <v>5300</v>
      </c>
      <c r="G2212" s="308">
        <v>531</v>
      </c>
      <c r="H2212" s="308">
        <v>38</v>
      </c>
      <c r="I2212" s="460" t="s">
        <v>342</v>
      </c>
      <c r="J2212" s="70">
        <v>0</v>
      </c>
      <c r="K2212" s="70">
        <v>0</v>
      </c>
      <c r="L2212" s="407">
        <f t="shared" si="729"/>
        <v>0</v>
      </c>
      <c r="M2212" s="70">
        <v>0</v>
      </c>
      <c r="N2212" s="70">
        <v>0</v>
      </c>
      <c r="O2212" s="407">
        <f t="shared" si="730"/>
        <v>0</v>
      </c>
      <c r="P2212" s="407">
        <f t="shared" si="731"/>
        <v>0</v>
      </c>
      <c r="Q2212" s="446" t="s">
        <v>54</v>
      </c>
      <c r="R2212" s="414"/>
      <c r="S2212" s="72"/>
      <c r="T2212" s="128" t="s">
        <v>229</v>
      </c>
      <c r="U2212" s="76"/>
    </row>
    <row r="2213" spans="1:21" s="45" customFormat="1">
      <c r="A2213" s="76"/>
      <c r="B2213" s="308">
        <v>2014</v>
      </c>
      <c r="C2213" s="145">
        <v>8300</v>
      </c>
      <c r="D2213" s="308">
        <v>9</v>
      </c>
      <c r="E2213" s="308">
        <v>5000</v>
      </c>
      <c r="F2213" s="308">
        <v>5300</v>
      </c>
      <c r="G2213" s="308">
        <v>531</v>
      </c>
      <c r="H2213" s="308">
        <v>39</v>
      </c>
      <c r="I2213" s="545" t="s">
        <v>1138</v>
      </c>
      <c r="J2213" s="70">
        <v>0</v>
      </c>
      <c r="K2213" s="70">
        <v>0</v>
      </c>
      <c r="L2213" s="407">
        <f t="shared" si="729"/>
        <v>0</v>
      </c>
      <c r="M2213" s="70">
        <v>0</v>
      </c>
      <c r="N2213" s="70">
        <v>0</v>
      </c>
      <c r="O2213" s="407">
        <f t="shared" si="730"/>
        <v>0</v>
      </c>
      <c r="P2213" s="407">
        <f t="shared" si="731"/>
        <v>0</v>
      </c>
      <c r="Q2213" s="446" t="s">
        <v>54</v>
      </c>
      <c r="R2213" s="414"/>
      <c r="S2213" s="546"/>
      <c r="T2213" s="128" t="s">
        <v>229</v>
      </c>
      <c r="U2213" s="76"/>
    </row>
    <row r="2214" spans="1:21" s="45" customFormat="1">
      <c r="A2214" s="76"/>
      <c r="B2214" s="308">
        <v>2014</v>
      </c>
      <c r="C2214" s="145">
        <v>8300</v>
      </c>
      <c r="D2214" s="308">
        <v>9</v>
      </c>
      <c r="E2214" s="308">
        <v>5000</v>
      </c>
      <c r="F2214" s="308">
        <v>5300</v>
      </c>
      <c r="G2214" s="308">
        <v>531</v>
      </c>
      <c r="H2214" s="308">
        <v>40</v>
      </c>
      <c r="I2214" s="545" t="s">
        <v>1139</v>
      </c>
      <c r="J2214" s="70">
        <v>0</v>
      </c>
      <c r="K2214" s="70">
        <v>0</v>
      </c>
      <c r="L2214" s="407">
        <f t="shared" si="729"/>
        <v>0</v>
      </c>
      <c r="M2214" s="70">
        <v>0</v>
      </c>
      <c r="N2214" s="70">
        <v>0</v>
      </c>
      <c r="O2214" s="407">
        <f t="shared" si="730"/>
        <v>0</v>
      </c>
      <c r="P2214" s="407">
        <f t="shared" si="731"/>
        <v>0</v>
      </c>
      <c r="Q2214" s="446" t="s">
        <v>54</v>
      </c>
      <c r="R2214" s="414"/>
      <c r="S2214" s="546"/>
      <c r="T2214" s="128" t="s">
        <v>229</v>
      </c>
      <c r="U2214" s="76"/>
    </row>
    <row r="2215" spans="1:21" s="45" customFormat="1">
      <c r="A2215" s="76"/>
      <c r="B2215" s="308">
        <v>2014</v>
      </c>
      <c r="C2215" s="145">
        <v>8300</v>
      </c>
      <c r="D2215" s="308">
        <v>9</v>
      </c>
      <c r="E2215" s="308">
        <v>5000</v>
      </c>
      <c r="F2215" s="308">
        <v>5300</v>
      </c>
      <c r="G2215" s="308">
        <v>531</v>
      </c>
      <c r="H2215" s="308">
        <v>41</v>
      </c>
      <c r="I2215" s="545" t="s">
        <v>1140</v>
      </c>
      <c r="J2215" s="70">
        <v>0</v>
      </c>
      <c r="K2215" s="70">
        <v>0</v>
      </c>
      <c r="L2215" s="407">
        <f t="shared" si="729"/>
        <v>0</v>
      </c>
      <c r="M2215" s="70">
        <v>0</v>
      </c>
      <c r="N2215" s="70">
        <v>0</v>
      </c>
      <c r="O2215" s="407">
        <f t="shared" si="730"/>
        <v>0</v>
      </c>
      <c r="P2215" s="407">
        <f t="shared" si="731"/>
        <v>0</v>
      </c>
      <c r="Q2215" s="446" t="s">
        <v>54</v>
      </c>
      <c r="R2215" s="414"/>
      <c r="S2215" s="546"/>
      <c r="T2215" s="128" t="s">
        <v>229</v>
      </c>
      <c r="U2215" s="76"/>
    </row>
    <row r="2216" spans="1:21" s="45" customFormat="1">
      <c r="A2216" s="76"/>
      <c r="B2216" s="308">
        <v>2014</v>
      </c>
      <c r="C2216" s="145">
        <v>8300</v>
      </c>
      <c r="D2216" s="308">
        <v>9</v>
      </c>
      <c r="E2216" s="308">
        <v>5000</v>
      </c>
      <c r="F2216" s="308">
        <v>5300</v>
      </c>
      <c r="G2216" s="308">
        <v>531</v>
      </c>
      <c r="H2216" s="308">
        <v>42</v>
      </c>
      <c r="I2216" s="545" t="s">
        <v>1141</v>
      </c>
      <c r="J2216" s="70">
        <v>0</v>
      </c>
      <c r="K2216" s="70">
        <v>0</v>
      </c>
      <c r="L2216" s="407">
        <f t="shared" si="729"/>
        <v>0</v>
      </c>
      <c r="M2216" s="70">
        <v>0</v>
      </c>
      <c r="N2216" s="70">
        <v>0</v>
      </c>
      <c r="O2216" s="407">
        <f t="shared" si="730"/>
        <v>0</v>
      </c>
      <c r="P2216" s="407">
        <f t="shared" si="731"/>
        <v>0</v>
      </c>
      <c r="Q2216" s="446" t="s">
        <v>54</v>
      </c>
      <c r="R2216" s="414"/>
      <c r="S2216" s="546"/>
      <c r="T2216" s="128" t="s">
        <v>229</v>
      </c>
      <c r="U2216" s="76"/>
    </row>
    <row r="2217" spans="1:21" s="45" customFormat="1">
      <c r="A2217" s="76"/>
      <c r="B2217" s="308">
        <v>2014</v>
      </c>
      <c r="C2217" s="145">
        <v>8300</v>
      </c>
      <c r="D2217" s="308">
        <v>9</v>
      </c>
      <c r="E2217" s="308">
        <v>5000</v>
      </c>
      <c r="F2217" s="308">
        <v>5300</v>
      </c>
      <c r="G2217" s="308">
        <v>531</v>
      </c>
      <c r="H2217" s="308">
        <v>43</v>
      </c>
      <c r="I2217" s="545" t="s">
        <v>1142</v>
      </c>
      <c r="J2217" s="70">
        <v>0</v>
      </c>
      <c r="K2217" s="70">
        <v>0</v>
      </c>
      <c r="L2217" s="407">
        <f t="shared" si="729"/>
        <v>0</v>
      </c>
      <c r="M2217" s="70">
        <v>0</v>
      </c>
      <c r="N2217" s="70">
        <v>0</v>
      </c>
      <c r="O2217" s="407">
        <f t="shared" si="730"/>
        <v>0</v>
      </c>
      <c r="P2217" s="407">
        <f t="shared" si="731"/>
        <v>0</v>
      </c>
      <c r="Q2217" s="446" t="s">
        <v>54</v>
      </c>
      <c r="R2217" s="414"/>
      <c r="S2217" s="546"/>
      <c r="T2217" s="128" t="s">
        <v>229</v>
      </c>
      <c r="U2217" s="76"/>
    </row>
    <row r="2218" spans="1:21" s="45" customFormat="1">
      <c r="A2218" s="76"/>
      <c r="B2218" s="308">
        <v>2014</v>
      </c>
      <c r="C2218" s="145">
        <v>8300</v>
      </c>
      <c r="D2218" s="308">
        <v>9</v>
      </c>
      <c r="E2218" s="308">
        <v>5000</v>
      </c>
      <c r="F2218" s="308">
        <v>5300</v>
      </c>
      <c r="G2218" s="308">
        <v>531</v>
      </c>
      <c r="H2218" s="308">
        <v>44</v>
      </c>
      <c r="I2218" s="545" t="s">
        <v>1143</v>
      </c>
      <c r="J2218" s="70">
        <v>0</v>
      </c>
      <c r="K2218" s="70">
        <v>0</v>
      </c>
      <c r="L2218" s="407">
        <f t="shared" si="729"/>
        <v>0</v>
      </c>
      <c r="M2218" s="70">
        <v>0</v>
      </c>
      <c r="N2218" s="70">
        <v>0</v>
      </c>
      <c r="O2218" s="407">
        <f t="shared" si="730"/>
        <v>0</v>
      </c>
      <c r="P2218" s="407">
        <f t="shared" si="731"/>
        <v>0</v>
      </c>
      <c r="Q2218" s="446" t="s">
        <v>54</v>
      </c>
      <c r="R2218" s="414"/>
      <c r="S2218" s="546"/>
      <c r="T2218" s="128" t="s">
        <v>229</v>
      </c>
      <c r="U2218" s="76"/>
    </row>
    <row r="2219" spans="1:21" s="45" customFormat="1">
      <c r="A2219" s="76"/>
      <c r="B2219" s="308">
        <v>2014</v>
      </c>
      <c r="C2219" s="145">
        <v>8300</v>
      </c>
      <c r="D2219" s="308">
        <v>9</v>
      </c>
      <c r="E2219" s="308">
        <v>5000</v>
      </c>
      <c r="F2219" s="308">
        <v>5300</v>
      </c>
      <c r="G2219" s="308">
        <v>531</v>
      </c>
      <c r="H2219" s="308">
        <v>45</v>
      </c>
      <c r="I2219" s="545" t="s">
        <v>1144</v>
      </c>
      <c r="J2219" s="70">
        <v>0</v>
      </c>
      <c r="K2219" s="70">
        <v>0</v>
      </c>
      <c r="L2219" s="407">
        <f t="shared" si="729"/>
        <v>0</v>
      </c>
      <c r="M2219" s="70">
        <v>0</v>
      </c>
      <c r="N2219" s="70">
        <v>0</v>
      </c>
      <c r="O2219" s="407">
        <f t="shared" si="730"/>
        <v>0</v>
      </c>
      <c r="P2219" s="407">
        <f t="shared" si="731"/>
        <v>0</v>
      </c>
      <c r="Q2219" s="446" t="s">
        <v>54</v>
      </c>
      <c r="R2219" s="414"/>
      <c r="S2219" s="546"/>
      <c r="T2219" s="128" t="s">
        <v>229</v>
      </c>
      <c r="U2219" s="76"/>
    </row>
    <row r="2220" spans="1:21" s="79" customFormat="1">
      <c r="A2220" s="76"/>
      <c r="B2220" s="100">
        <v>2014</v>
      </c>
      <c r="C2220" s="245">
        <v>8300</v>
      </c>
      <c r="D2220" s="100">
        <v>9</v>
      </c>
      <c r="E2220" s="100">
        <v>5000</v>
      </c>
      <c r="F2220" s="100">
        <v>5300</v>
      </c>
      <c r="G2220" s="100">
        <v>532</v>
      </c>
      <c r="H2220" s="100"/>
      <c r="I2220" s="233" t="s">
        <v>351</v>
      </c>
      <c r="J2220" s="171">
        <f>SUM(J2221:J2272)</f>
        <v>0</v>
      </c>
      <c r="K2220" s="171">
        <f t="shared" ref="K2220:P2220" si="732">SUM(K2221:K2272)</f>
        <v>0</v>
      </c>
      <c r="L2220" s="171">
        <f t="shared" si="732"/>
        <v>0</v>
      </c>
      <c r="M2220" s="171">
        <f t="shared" si="732"/>
        <v>0</v>
      </c>
      <c r="N2220" s="171">
        <f t="shared" si="732"/>
        <v>0</v>
      </c>
      <c r="O2220" s="171">
        <f t="shared" si="732"/>
        <v>0</v>
      </c>
      <c r="P2220" s="171">
        <f t="shared" si="732"/>
        <v>0</v>
      </c>
      <c r="Q2220" s="171"/>
      <c r="R2220" s="405"/>
      <c r="S2220" s="171"/>
      <c r="T2220" s="63"/>
      <c r="U2220" s="76"/>
    </row>
    <row r="2221" spans="1:21" s="45" customFormat="1">
      <c r="A2221" s="76"/>
      <c r="B2221" s="445">
        <v>2014</v>
      </c>
      <c r="C2221" s="142">
        <v>8300</v>
      </c>
      <c r="D2221" s="445">
        <v>9</v>
      </c>
      <c r="E2221" s="445">
        <v>5000</v>
      </c>
      <c r="F2221" s="445">
        <v>5300</v>
      </c>
      <c r="G2221" s="445">
        <v>532</v>
      </c>
      <c r="H2221" s="445">
        <v>1</v>
      </c>
      <c r="I2221" s="460" t="s">
        <v>1145</v>
      </c>
      <c r="J2221" s="70">
        <v>0</v>
      </c>
      <c r="K2221" s="70">
        <v>0</v>
      </c>
      <c r="L2221" s="407">
        <f t="shared" ref="L2221:L2272" si="733">J2221+K2221</f>
        <v>0</v>
      </c>
      <c r="M2221" s="70">
        <v>0</v>
      </c>
      <c r="N2221" s="70">
        <v>0</v>
      </c>
      <c r="O2221" s="407">
        <f t="shared" ref="O2221:O2272" si="734">+M2221+N2221</f>
        <v>0</v>
      </c>
      <c r="P2221" s="407">
        <f t="shared" ref="P2221:P2272" si="735">+L2221+O2221</f>
        <v>0</v>
      </c>
      <c r="Q2221" s="422" t="s">
        <v>54</v>
      </c>
      <c r="R2221" s="71"/>
      <c r="S2221" s="72"/>
      <c r="T2221" s="128" t="s">
        <v>229</v>
      </c>
      <c r="U2221" s="76"/>
    </row>
    <row r="2222" spans="1:21" s="45" customFormat="1">
      <c r="A2222" s="76"/>
      <c r="B2222" s="445">
        <v>2014</v>
      </c>
      <c r="C2222" s="142">
        <v>8300</v>
      </c>
      <c r="D2222" s="445">
        <v>9</v>
      </c>
      <c r="E2222" s="445">
        <v>5000</v>
      </c>
      <c r="F2222" s="445">
        <v>5300</v>
      </c>
      <c r="G2222" s="445">
        <v>532</v>
      </c>
      <c r="H2222" s="445">
        <v>2</v>
      </c>
      <c r="I2222" s="460" t="s">
        <v>1146</v>
      </c>
      <c r="J2222" s="70">
        <v>0</v>
      </c>
      <c r="K2222" s="70">
        <v>0</v>
      </c>
      <c r="L2222" s="407">
        <f t="shared" si="733"/>
        <v>0</v>
      </c>
      <c r="M2222" s="70">
        <v>0</v>
      </c>
      <c r="N2222" s="70">
        <v>0</v>
      </c>
      <c r="O2222" s="407">
        <f t="shared" si="734"/>
        <v>0</v>
      </c>
      <c r="P2222" s="407">
        <f t="shared" si="735"/>
        <v>0</v>
      </c>
      <c r="Q2222" s="422" t="s">
        <v>54</v>
      </c>
      <c r="R2222" s="71"/>
      <c r="S2222" s="72"/>
      <c r="T2222" s="128" t="s">
        <v>229</v>
      </c>
      <c r="U2222" s="76"/>
    </row>
    <row r="2223" spans="1:21" s="45" customFormat="1">
      <c r="A2223" s="76"/>
      <c r="B2223" s="445">
        <v>2014</v>
      </c>
      <c r="C2223" s="142">
        <v>8300</v>
      </c>
      <c r="D2223" s="445">
        <v>9</v>
      </c>
      <c r="E2223" s="445">
        <v>5000</v>
      </c>
      <c r="F2223" s="445">
        <v>5300</v>
      </c>
      <c r="G2223" s="445">
        <v>532</v>
      </c>
      <c r="H2223" s="445">
        <v>3</v>
      </c>
      <c r="I2223" s="460" t="s">
        <v>1147</v>
      </c>
      <c r="J2223" s="70">
        <v>0</v>
      </c>
      <c r="K2223" s="70">
        <v>0</v>
      </c>
      <c r="L2223" s="407">
        <f t="shared" si="733"/>
        <v>0</v>
      </c>
      <c r="M2223" s="70">
        <v>0</v>
      </c>
      <c r="N2223" s="70">
        <v>0</v>
      </c>
      <c r="O2223" s="407">
        <f t="shared" si="734"/>
        <v>0</v>
      </c>
      <c r="P2223" s="407">
        <f t="shared" si="735"/>
        <v>0</v>
      </c>
      <c r="Q2223" s="422" t="s">
        <v>54</v>
      </c>
      <c r="R2223" s="71"/>
      <c r="S2223" s="72"/>
      <c r="T2223" s="128" t="s">
        <v>229</v>
      </c>
      <c r="U2223" s="76"/>
    </row>
    <row r="2224" spans="1:21" s="45" customFormat="1">
      <c r="A2224" s="76"/>
      <c r="B2224" s="445">
        <v>2014</v>
      </c>
      <c r="C2224" s="142">
        <v>8300</v>
      </c>
      <c r="D2224" s="445">
        <v>9</v>
      </c>
      <c r="E2224" s="445">
        <v>5000</v>
      </c>
      <c r="F2224" s="445">
        <v>5300</v>
      </c>
      <c r="G2224" s="445">
        <v>532</v>
      </c>
      <c r="H2224" s="445">
        <v>4</v>
      </c>
      <c r="I2224" s="460" t="s">
        <v>358</v>
      </c>
      <c r="J2224" s="70">
        <v>0</v>
      </c>
      <c r="K2224" s="70">
        <v>0</v>
      </c>
      <c r="L2224" s="407">
        <f t="shared" si="733"/>
        <v>0</v>
      </c>
      <c r="M2224" s="70">
        <v>0</v>
      </c>
      <c r="N2224" s="70">
        <v>0</v>
      </c>
      <c r="O2224" s="407">
        <f t="shared" si="734"/>
        <v>0</v>
      </c>
      <c r="P2224" s="407">
        <f t="shared" si="735"/>
        <v>0</v>
      </c>
      <c r="Q2224" s="422" t="s">
        <v>54</v>
      </c>
      <c r="R2224" s="71"/>
      <c r="S2224" s="72"/>
      <c r="T2224" s="128" t="s">
        <v>229</v>
      </c>
      <c r="U2224" s="76"/>
    </row>
    <row r="2225" spans="1:21" s="45" customFormat="1">
      <c r="A2225" s="76"/>
      <c r="B2225" s="445">
        <v>2014</v>
      </c>
      <c r="C2225" s="142">
        <v>8300</v>
      </c>
      <c r="D2225" s="445">
        <v>9</v>
      </c>
      <c r="E2225" s="445">
        <v>5000</v>
      </c>
      <c r="F2225" s="445">
        <v>5300</v>
      </c>
      <c r="G2225" s="445">
        <v>532</v>
      </c>
      <c r="H2225" s="445">
        <v>5</v>
      </c>
      <c r="I2225" s="460" t="s">
        <v>1148</v>
      </c>
      <c r="J2225" s="70">
        <v>0</v>
      </c>
      <c r="K2225" s="70">
        <v>0</v>
      </c>
      <c r="L2225" s="407">
        <f t="shared" si="733"/>
        <v>0</v>
      </c>
      <c r="M2225" s="70">
        <v>0</v>
      </c>
      <c r="N2225" s="70">
        <v>0</v>
      </c>
      <c r="O2225" s="407">
        <f t="shared" si="734"/>
        <v>0</v>
      </c>
      <c r="P2225" s="407">
        <f t="shared" si="735"/>
        <v>0</v>
      </c>
      <c r="Q2225" s="422" t="s">
        <v>54</v>
      </c>
      <c r="R2225" s="71"/>
      <c r="S2225" s="72"/>
      <c r="T2225" s="128" t="s">
        <v>229</v>
      </c>
      <c r="U2225" s="76"/>
    </row>
    <row r="2226" spans="1:21" s="45" customFormat="1">
      <c r="A2226" s="76"/>
      <c r="B2226" s="445">
        <v>2014</v>
      </c>
      <c r="C2226" s="142">
        <v>8300</v>
      </c>
      <c r="D2226" s="445">
        <v>9</v>
      </c>
      <c r="E2226" s="445">
        <v>5000</v>
      </c>
      <c r="F2226" s="445">
        <v>5300</v>
      </c>
      <c r="G2226" s="445">
        <v>532</v>
      </c>
      <c r="H2226" s="445">
        <v>6</v>
      </c>
      <c r="I2226" s="460" t="s">
        <v>1149</v>
      </c>
      <c r="J2226" s="70">
        <v>0</v>
      </c>
      <c r="K2226" s="70">
        <v>0</v>
      </c>
      <c r="L2226" s="407">
        <f t="shared" si="733"/>
        <v>0</v>
      </c>
      <c r="M2226" s="70">
        <v>0</v>
      </c>
      <c r="N2226" s="70">
        <v>0</v>
      </c>
      <c r="O2226" s="407">
        <f t="shared" si="734"/>
        <v>0</v>
      </c>
      <c r="P2226" s="407">
        <f t="shared" si="735"/>
        <v>0</v>
      </c>
      <c r="Q2226" s="422" t="s">
        <v>54</v>
      </c>
      <c r="R2226" s="71"/>
      <c r="S2226" s="72"/>
      <c r="T2226" s="128" t="s">
        <v>229</v>
      </c>
      <c r="U2226" s="76"/>
    </row>
    <row r="2227" spans="1:21" s="45" customFormat="1">
      <c r="A2227" s="76"/>
      <c r="B2227" s="445">
        <v>2014</v>
      </c>
      <c r="C2227" s="142">
        <v>8300</v>
      </c>
      <c r="D2227" s="445">
        <v>9</v>
      </c>
      <c r="E2227" s="445">
        <v>5000</v>
      </c>
      <c r="F2227" s="445">
        <v>5300</v>
      </c>
      <c r="G2227" s="445">
        <v>532</v>
      </c>
      <c r="H2227" s="445">
        <v>7</v>
      </c>
      <c r="I2227" s="460" t="s">
        <v>1150</v>
      </c>
      <c r="J2227" s="70">
        <v>0</v>
      </c>
      <c r="K2227" s="70">
        <v>0</v>
      </c>
      <c r="L2227" s="407">
        <f t="shared" si="733"/>
        <v>0</v>
      </c>
      <c r="M2227" s="70">
        <v>0</v>
      </c>
      <c r="N2227" s="70">
        <v>0</v>
      </c>
      <c r="O2227" s="407">
        <f t="shared" si="734"/>
        <v>0</v>
      </c>
      <c r="P2227" s="407">
        <f t="shared" si="735"/>
        <v>0</v>
      </c>
      <c r="Q2227" s="422" t="s">
        <v>54</v>
      </c>
      <c r="R2227" s="71"/>
      <c r="S2227" s="72"/>
      <c r="T2227" s="128" t="s">
        <v>229</v>
      </c>
      <c r="U2227" s="76"/>
    </row>
    <row r="2228" spans="1:21" s="45" customFormat="1">
      <c r="A2228" s="76"/>
      <c r="B2228" s="445">
        <v>2014</v>
      </c>
      <c r="C2228" s="142">
        <v>8300</v>
      </c>
      <c r="D2228" s="445">
        <v>9</v>
      </c>
      <c r="E2228" s="445">
        <v>5000</v>
      </c>
      <c r="F2228" s="445">
        <v>5300</v>
      </c>
      <c r="G2228" s="445">
        <v>532</v>
      </c>
      <c r="H2228" s="445">
        <v>8</v>
      </c>
      <c r="I2228" s="460" t="s">
        <v>1151</v>
      </c>
      <c r="J2228" s="70">
        <v>0</v>
      </c>
      <c r="K2228" s="70">
        <v>0</v>
      </c>
      <c r="L2228" s="407">
        <f t="shared" si="733"/>
        <v>0</v>
      </c>
      <c r="M2228" s="70">
        <v>0</v>
      </c>
      <c r="N2228" s="70">
        <v>0</v>
      </c>
      <c r="O2228" s="407">
        <f t="shared" si="734"/>
        <v>0</v>
      </c>
      <c r="P2228" s="407">
        <f t="shared" si="735"/>
        <v>0</v>
      </c>
      <c r="Q2228" s="422" t="s">
        <v>54</v>
      </c>
      <c r="R2228" s="71"/>
      <c r="S2228" s="72"/>
      <c r="T2228" s="128" t="s">
        <v>229</v>
      </c>
      <c r="U2228" s="76"/>
    </row>
    <row r="2229" spans="1:21" s="45" customFormat="1">
      <c r="A2229" s="76"/>
      <c r="B2229" s="445">
        <v>2014</v>
      </c>
      <c r="C2229" s="142">
        <v>8300</v>
      </c>
      <c r="D2229" s="445">
        <v>9</v>
      </c>
      <c r="E2229" s="445">
        <v>5000</v>
      </c>
      <c r="F2229" s="445">
        <v>5300</v>
      </c>
      <c r="G2229" s="445">
        <v>532</v>
      </c>
      <c r="H2229" s="445">
        <v>9</v>
      </c>
      <c r="I2229" s="460" t="s">
        <v>1152</v>
      </c>
      <c r="J2229" s="70">
        <v>0</v>
      </c>
      <c r="K2229" s="70">
        <v>0</v>
      </c>
      <c r="L2229" s="407">
        <f t="shared" si="733"/>
        <v>0</v>
      </c>
      <c r="M2229" s="70">
        <v>0</v>
      </c>
      <c r="N2229" s="70">
        <v>0</v>
      </c>
      <c r="O2229" s="407">
        <f t="shared" si="734"/>
        <v>0</v>
      </c>
      <c r="P2229" s="407">
        <f t="shared" si="735"/>
        <v>0</v>
      </c>
      <c r="Q2229" s="422" t="s">
        <v>54</v>
      </c>
      <c r="R2229" s="71"/>
      <c r="S2229" s="72"/>
      <c r="T2229" s="128" t="s">
        <v>229</v>
      </c>
      <c r="U2229" s="76"/>
    </row>
    <row r="2230" spans="1:21" s="45" customFormat="1">
      <c r="A2230" s="76"/>
      <c r="B2230" s="445">
        <v>2014</v>
      </c>
      <c r="C2230" s="142">
        <v>8300</v>
      </c>
      <c r="D2230" s="445">
        <v>9</v>
      </c>
      <c r="E2230" s="445">
        <v>5000</v>
      </c>
      <c r="F2230" s="445">
        <v>5300</v>
      </c>
      <c r="G2230" s="445">
        <v>532</v>
      </c>
      <c r="H2230" s="445">
        <v>10</v>
      </c>
      <c r="I2230" s="460" t="s">
        <v>1153</v>
      </c>
      <c r="J2230" s="70">
        <v>0</v>
      </c>
      <c r="K2230" s="70">
        <v>0</v>
      </c>
      <c r="L2230" s="407">
        <f t="shared" si="733"/>
        <v>0</v>
      </c>
      <c r="M2230" s="70">
        <v>0</v>
      </c>
      <c r="N2230" s="70">
        <v>0</v>
      </c>
      <c r="O2230" s="407">
        <f t="shared" si="734"/>
        <v>0</v>
      </c>
      <c r="P2230" s="407">
        <f t="shared" si="735"/>
        <v>0</v>
      </c>
      <c r="Q2230" s="422" t="s">
        <v>54</v>
      </c>
      <c r="R2230" s="71"/>
      <c r="S2230" s="72"/>
      <c r="T2230" s="128" t="s">
        <v>229</v>
      </c>
      <c r="U2230" s="76"/>
    </row>
    <row r="2231" spans="1:21" s="45" customFormat="1">
      <c r="A2231" s="76"/>
      <c r="B2231" s="445">
        <v>2014</v>
      </c>
      <c r="C2231" s="142">
        <v>8300</v>
      </c>
      <c r="D2231" s="445">
        <v>9</v>
      </c>
      <c r="E2231" s="445">
        <v>5000</v>
      </c>
      <c r="F2231" s="445">
        <v>5300</v>
      </c>
      <c r="G2231" s="445">
        <v>532</v>
      </c>
      <c r="H2231" s="445">
        <v>11</v>
      </c>
      <c r="I2231" s="460" t="s">
        <v>1154</v>
      </c>
      <c r="J2231" s="70">
        <v>0</v>
      </c>
      <c r="K2231" s="70">
        <v>0</v>
      </c>
      <c r="L2231" s="407">
        <f t="shared" si="733"/>
        <v>0</v>
      </c>
      <c r="M2231" s="70">
        <v>0</v>
      </c>
      <c r="N2231" s="70">
        <v>0</v>
      </c>
      <c r="O2231" s="407">
        <f t="shared" si="734"/>
        <v>0</v>
      </c>
      <c r="P2231" s="407">
        <f t="shared" si="735"/>
        <v>0</v>
      </c>
      <c r="Q2231" s="422" t="s">
        <v>54</v>
      </c>
      <c r="R2231" s="71"/>
      <c r="S2231" s="72"/>
      <c r="T2231" s="128" t="s">
        <v>229</v>
      </c>
      <c r="U2231" s="76"/>
    </row>
    <row r="2232" spans="1:21" s="45" customFormat="1">
      <c r="A2232" s="76"/>
      <c r="B2232" s="445">
        <v>2014</v>
      </c>
      <c r="C2232" s="142">
        <v>8300</v>
      </c>
      <c r="D2232" s="445">
        <v>9</v>
      </c>
      <c r="E2232" s="445">
        <v>5000</v>
      </c>
      <c r="F2232" s="445">
        <v>5300</v>
      </c>
      <c r="G2232" s="445">
        <v>532</v>
      </c>
      <c r="H2232" s="445">
        <v>12</v>
      </c>
      <c r="I2232" s="460" t="s">
        <v>1155</v>
      </c>
      <c r="J2232" s="70">
        <v>0</v>
      </c>
      <c r="K2232" s="70">
        <v>0</v>
      </c>
      <c r="L2232" s="407">
        <f t="shared" si="733"/>
        <v>0</v>
      </c>
      <c r="M2232" s="70">
        <v>0</v>
      </c>
      <c r="N2232" s="70">
        <v>0</v>
      </c>
      <c r="O2232" s="407">
        <f t="shared" si="734"/>
        <v>0</v>
      </c>
      <c r="P2232" s="407">
        <f t="shared" si="735"/>
        <v>0</v>
      </c>
      <c r="Q2232" s="422" t="s">
        <v>54</v>
      </c>
      <c r="R2232" s="71"/>
      <c r="S2232" s="72"/>
      <c r="T2232" s="128" t="s">
        <v>229</v>
      </c>
      <c r="U2232" s="76"/>
    </row>
    <row r="2233" spans="1:21" s="45" customFormat="1">
      <c r="A2233" s="76"/>
      <c r="B2233" s="445">
        <v>2014</v>
      </c>
      <c r="C2233" s="142">
        <v>8300</v>
      </c>
      <c r="D2233" s="445">
        <v>9</v>
      </c>
      <c r="E2233" s="445">
        <v>5000</v>
      </c>
      <c r="F2233" s="445">
        <v>5300</v>
      </c>
      <c r="G2233" s="445">
        <v>532</v>
      </c>
      <c r="H2233" s="445">
        <v>13</v>
      </c>
      <c r="I2233" s="460" t="s">
        <v>1156</v>
      </c>
      <c r="J2233" s="70">
        <v>0</v>
      </c>
      <c r="K2233" s="70">
        <v>0</v>
      </c>
      <c r="L2233" s="407">
        <f t="shared" si="733"/>
        <v>0</v>
      </c>
      <c r="M2233" s="70">
        <v>0</v>
      </c>
      <c r="N2233" s="70">
        <v>0</v>
      </c>
      <c r="O2233" s="407">
        <f t="shared" si="734"/>
        <v>0</v>
      </c>
      <c r="P2233" s="407">
        <f t="shared" si="735"/>
        <v>0</v>
      </c>
      <c r="Q2233" s="422" t="s">
        <v>54</v>
      </c>
      <c r="R2233" s="71"/>
      <c r="S2233" s="72"/>
      <c r="T2233" s="128" t="s">
        <v>229</v>
      </c>
      <c r="U2233" s="76"/>
    </row>
    <row r="2234" spans="1:21" s="45" customFormat="1">
      <c r="A2234" s="76"/>
      <c r="B2234" s="445">
        <v>2014</v>
      </c>
      <c r="C2234" s="142">
        <v>8300</v>
      </c>
      <c r="D2234" s="445">
        <v>9</v>
      </c>
      <c r="E2234" s="445">
        <v>5000</v>
      </c>
      <c r="F2234" s="445">
        <v>5300</v>
      </c>
      <c r="G2234" s="445">
        <v>532</v>
      </c>
      <c r="H2234" s="445">
        <v>14</v>
      </c>
      <c r="I2234" s="460" t="s">
        <v>1157</v>
      </c>
      <c r="J2234" s="70">
        <v>0</v>
      </c>
      <c r="K2234" s="70">
        <v>0</v>
      </c>
      <c r="L2234" s="407">
        <f t="shared" si="733"/>
        <v>0</v>
      </c>
      <c r="M2234" s="70">
        <v>0</v>
      </c>
      <c r="N2234" s="70">
        <v>0</v>
      </c>
      <c r="O2234" s="407">
        <f t="shared" si="734"/>
        <v>0</v>
      </c>
      <c r="P2234" s="407">
        <f t="shared" si="735"/>
        <v>0</v>
      </c>
      <c r="Q2234" s="422" t="s">
        <v>54</v>
      </c>
      <c r="R2234" s="71"/>
      <c r="S2234" s="72"/>
      <c r="T2234" s="128" t="s">
        <v>229</v>
      </c>
      <c r="U2234" s="76"/>
    </row>
    <row r="2235" spans="1:21" s="45" customFormat="1">
      <c r="A2235" s="76"/>
      <c r="B2235" s="445">
        <v>2014</v>
      </c>
      <c r="C2235" s="142">
        <v>8300</v>
      </c>
      <c r="D2235" s="445">
        <v>9</v>
      </c>
      <c r="E2235" s="445">
        <v>5000</v>
      </c>
      <c r="F2235" s="445">
        <v>5300</v>
      </c>
      <c r="G2235" s="445">
        <v>532</v>
      </c>
      <c r="H2235" s="445">
        <v>15</v>
      </c>
      <c r="I2235" s="460" t="s">
        <v>1158</v>
      </c>
      <c r="J2235" s="70">
        <v>0</v>
      </c>
      <c r="K2235" s="70">
        <v>0</v>
      </c>
      <c r="L2235" s="407">
        <f t="shared" si="733"/>
        <v>0</v>
      </c>
      <c r="M2235" s="70">
        <v>0</v>
      </c>
      <c r="N2235" s="70">
        <v>0</v>
      </c>
      <c r="O2235" s="407">
        <f t="shared" si="734"/>
        <v>0</v>
      </c>
      <c r="P2235" s="407">
        <f t="shared" si="735"/>
        <v>0</v>
      </c>
      <c r="Q2235" s="422" t="s">
        <v>54</v>
      </c>
      <c r="R2235" s="71"/>
      <c r="S2235" s="72"/>
      <c r="T2235" s="128" t="s">
        <v>229</v>
      </c>
      <c r="U2235" s="76"/>
    </row>
    <row r="2236" spans="1:21" s="45" customFormat="1">
      <c r="A2236" s="76"/>
      <c r="B2236" s="445">
        <v>2014</v>
      </c>
      <c r="C2236" s="142">
        <v>8300</v>
      </c>
      <c r="D2236" s="445">
        <v>9</v>
      </c>
      <c r="E2236" s="445">
        <v>5000</v>
      </c>
      <c r="F2236" s="445">
        <v>5300</v>
      </c>
      <c r="G2236" s="445">
        <v>532</v>
      </c>
      <c r="H2236" s="445">
        <v>16</v>
      </c>
      <c r="I2236" s="460" t="s">
        <v>1159</v>
      </c>
      <c r="J2236" s="70">
        <v>0</v>
      </c>
      <c r="K2236" s="70">
        <v>0</v>
      </c>
      <c r="L2236" s="407">
        <f t="shared" si="733"/>
        <v>0</v>
      </c>
      <c r="M2236" s="70">
        <v>0</v>
      </c>
      <c r="N2236" s="70">
        <v>0</v>
      </c>
      <c r="O2236" s="407">
        <f t="shared" si="734"/>
        <v>0</v>
      </c>
      <c r="P2236" s="407">
        <f t="shared" si="735"/>
        <v>0</v>
      </c>
      <c r="Q2236" s="422" t="s">
        <v>54</v>
      </c>
      <c r="R2236" s="71"/>
      <c r="S2236" s="72"/>
      <c r="T2236" s="128" t="s">
        <v>229</v>
      </c>
      <c r="U2236" s="76"/>
    </row>
    <row r="2237" spans="1:21" s="45" customFormat="1">
      <c r="A2237" s="76"/>
      <c r="B2237" s="445">
        <v>2014</v>
      </c>
      <c r="C2237" s="142">
        <v>8300</v>
      </c>
      <c r="D2237" s="445">
        <v>9</v>
      </c>
      <c r="E2237" s="445">
        <v>5000</v>
      </c>
      <c r="F2237" s="445">
        <v>5300</v>
      </c>
      <c r="G2237" s="445">
        <v>532</v>
      </c>
      <c r="H2237" s="445">
        <v>17</v>
      </c>
      <c r="I2237" s="460" t="s">
        <v>1160</v>
      </c>
      <c r="J2237" s="70">
        <v>0</v>
      </c>
      <c r="K2237" s="70">
        <v>0</v>
      </c>
      <c r="L2237" s="407">
        <f t="shared" si="733"/>
        <v>0</v>
      </c>
      <c r="M2237" s="70">
        <v>0</v>
      </c>
      <c r="N2237" s="70">
        <v>0</v>
      </c>
      <c r="O2237" s="407">
        <f t="shared" si="734"/>
        <v>0</v>
      </c>
      <c r="P2237" s="407">
        <f t="shared" si="735"/>
        <v>0</v>
      </c>
      <c r="Q2237" s="422" t="s">
        <v>54</v>
      </c>
      <c r="R2237" s="71"/>
      <c r="S2237" s="72"/>
      <c r="T2237" s="128" t="s">
        <v>229</v>
      </c>
      <c r="U2237" s="76"/>
    </row>
    <row r="2238" spans="1:21" s="45" customFormat="1">
      <c r="A2238" s="76"/>
      <c r="B2238" s="445">
        <v>2014</v>
      </c>
      <c r="C2238" s="142">
        <v>8300</v>
      </c>
      <c r="D2238" s="445">
        <v>9</v>
      </c>
      <c r="E2238" s="445">
        <v>5000</v>
      </c>
      <c r="F2238" s="445">
        <v>5300</v>
      </c>
      <c r="G2238" s="445">
        <v>532</v>
      </c>
      <c r="H2238" s="445">
        <v>18</v>
      </c>
      <c r="I2238" s="460" t="s">
        <v>1161</v>
      </c>
      <c r="J2238" s="70">
        <v>0</v>
      </c>
      <c r="K2238" s="70">
        <v>0</v>
      </c>
      <c r="L2238" s="407">
        <f t="shared" si="733"/>
        <v>0</v>
      </c>
      <c r="M2238" s="70">
        <v>0</v>
      </c>
      <c r="N2238" s="70">
        <v>0</v>
      </c>
      <c r="O2238" s="407">
        <f t="shared" si="734"/>
        <v>0</v>
      </c>
      <c r="P2238" s="407">
        <f t="shared" si="735"/>
        <v>0</v>
      </c>
      <c r="Q2238" s="422" t="s">
        <v>54</v>
      </c>
      <c r="R2238" s="71"/>
      <c r="S2238" s="72"/>
      <c r="T2238" s="128" t="s">
        <v>229</v>
      </c>
      <c r="U2238" s="76"/>
    </row>
    <row r="2239" spans="1:21" s="45" customFormat="1">
      <c r="A2239" s="76"/>
      <c r="B2239" s="445">
        <v>2014</v>
      </c>
      <c r="C2239" s="142">
        <v>8300</v>
      </c>
      <c r="D2239" s="445">
        <v>9</v>
      </c>
      <c r="E2239" s="445">
        <v>5000</v>
      </c>
      <c r="F2239" s="445">
        <v>5300</v>
      </c>
      <c r="G2239" s="445">
        <v>532</v>
      </c>
      <c r="H2239" s="445">
        <v>19</v>
      </c>
      <c r="I2239" s="460" t="s">
        <v>1162</v>
      </c>
      <c r="J2239" s="70">
        <v>0</v>
      </c>
      <c r="K2239" s="70">
        <v>0</v>
      </c>
      <c r="L2239" s="407">
        <f t="shared" si="733"/>
        <v>0</v>
      </c>
      <c r="M2239" s="70">
        <v>0</v>
      </c>
      <c r="N2239" s="70">
        <v>0</v>
      </c>
      <c r="O2239" s="407">
        <f t="shared" si="734"/>
        <v>0</v>
      </c>
      <c r="P2239" s="407">
        <f t="shared" si="735"/>
        <v>0</v>
      </c>
      <c r="Q2239" s="422" t="s">
        <v>54</v>
      </c>
      <c r="R2239" s="71"/>
      <c r="S2239" s="72"/>
      <c r="T2239" s="128" t="s">
        <v>229</v>
      </c>
      <c r="U2239" s="76"/>
    </row>
    <row r="2240" spans="1:21" s="45" customFormat="1">
      <c r="A2240" s="76"/>
      <c r="B2240" s="445">
        <v>2014</v>
      </c>
      <c r="C2240" s="142">
        <v>8300</v>
      </c>
      <c r="D2240" s="445">
        <v>9</v>
      </c>
      <c r="E2240" s="445">
        <v>5000</v>
      </c>
      <c r="F2240" s="445">
        <v>5300</v>
      </c>
      <c r="G2240" s="445">
        <v>532</v>
      </c>
      <c r="H2240" s="445">
        <v>20</v>
      </c>
      <c r="I2240" s="460" t="s">
        <v>1163</v>
      </c>
      <c r="J2240" s="70">
        <v>0</v>
      </c>
      <c r="K2240" s="70">
        <v>0</v>
      </c>
      <c r="L2240" s="407">
        <f t="shared" si="733"/>
        <v>0</v>
      </c>
      <c r="M2240" s="70">
        <v>0</v>
      </c>
      <c r="N2240" s="70">
        <v>0</v>
      </c>
      <c r="O2240" s="407">
        <f t="shared" si="734"/>
        <v>0</v>
      </c>
      <c r="P2240" s="407">
        <f t="shared" si="735"/>
        <v>0</v>
      </c>
      <c r="Q2240" s="422" t="s">
        <v>54</v>
      </c>
      <c r="R2240" s="71"/>
      <c r="S2240" s="72"/>
      <c r="T2240" s="128" t="s">
        <v>229</v>
      </c>
      <c r="U2240" s="76"/>
    </row>
    <row r="2241" spans="1:21" s="45" customFormat="1">
      <c r="A2241" s="76"/>
      <c r="B2241" s="445">
        <v>2014</v>
      </c>
      <c r="C2241" s="142">
        <v>8300</v>
      </c>
      <c r="D2241" s="445">
        <v>9</v>
      </c>
      <c r="E2241" s="445">
        <v>5000</v>
      </c>
      <c r="F2241" s="445">
        <v>5300</v>
      </c>
      <c r="G2241" s="445">
        <v>532</v>
      </c>
      <c r="H2241" s="445">
        <v>21</v>
      </c>
      <c r="I2241" s="460" t="s">
        <v>1164</v>
      </c>
      <c r="J2241" s="70">
        <v>0</v>
      </c>
      <c r="K2241" s="70">
        <v>0</v>
      </c>
      <c r="L2241" s="407">
        <f t="shared" si="733"/>
        <v>0</v>
      </c>
      <c r="M2241" s="70">
        <v>0</v>
      </c>
      <c r="N2241" s="70">
        <v>0</v>
      </c>
      <c r="O2241" s="407">
        <f t="shared" si="734"/>
        <v>0</v>
      </c>
      <c r="P2241" s="407">
        <f t="shared" si="735"/>
        <v>0</v>
      </c>
      <c r="Q2241" s="422" t="s">
        <v>54</v>
      </c>
      <c r="R2241" s="71"/>
      <c r="S2241" s="72"/>
      <c r="T2241" s="128" t="s">
        <v>229</v>
      </c>
      <c r="U2241" s="76"/>
    </row>
    <row r="2242" spans="1:21" s="45" customFormat="1">
      <c r="A2242" s="76"/>
      <c r="B2242" s="445">
        <v>2014</v>
      </c>
      <c r="C2242" s="142">
        <v>8300</v>
      </c>
      <c r="D2242" s="445">
        <v>9</v>
      </c>
      <c r="E2242" s="445">
        <v>5000</v>
      </c>
      <c r="F2242" s="445">
        <v>5300</v>
      </c>
      <c r="G2242" s="445">
        <v>532</v>
      </c>
      <c r="H2242" s="445">
        <v>22</v>
      </c>
      <c r="I2242" s="460" t="s">
        <v>366</v>
      </c>
      <c r="J2242" s="70">
        <v>0</v>
      </c>
      <c r="K2242" s="70">
        <v>0</v>
      </c>
      <c r="L2242" s="407">
        <f t="shared" si="733"/>
        <v>0</v>
      </c>
      <c r="M2242" s="70">
        <v>0</v>
      </c>
      <c r="N2242" s="70">
        <v>0</v>
      </c>
      <c r="O2242" s="407">
        <f t="shared" si="734"/>
        <v>0</v>
      </c>
      <c r="P2242" s="407">
        <f t="shared" si="735"/>
        <v>0</v>
      </c>
      <c r="Q2242" s="422" t="s">
        <v>54</v>
      </c>
      <c r="R2242" s="71"/>
      <c r="S2242" s="72"/>
      <c r="T2242" s="128" t="s">
        <v>229</v>
      </c>
      <c r="U2242" s="76"/>
    </row>
    <row r="2243" spans="1:21" s="45" customFormat="1">
      <c r="A2243" s="76"/>
      <c r="B2243" s="445">
        <v>2014</v>
      </c>
      <c r="C2243" s="142">
        <v>8300</v>
      </c>
      <c r="D2243" s="445">
        <v>9</v>
      </c>
      <c r="E2243" s="445">
        <v>5000</v>
      </c>
      <c r="F2243" s="445">
        <v>5300</v>
      </c>
      <c r="G2243" s="445">
        <v>532</v>
      </c>
      <c r="H2243" s="445">
        <v>23</v>
      </c>
      <c r="I2243" s="460" t="s">
        <v>1165</v>
      </c>
      <c r="J2243" s="70">
        <v>0</v>
      </c>
      <c r="K2243" s="70">
        <v>0</v>
      </c>
      <c r="L2243" s="407">
        <f t="shared" si="733"/>
        <v>0</v>
      </c>
      <c r="M2243" s="70">
        <v>0</v>
      </c>
      <c r="N2243" s="70">
        <v>0</v>
      </c>
      <c r="O2243" s="407">
        <f t="shared" si="734"/>
        <v>0</v>
      </c>
      <c r="P2243" s="407">
        <f t="shared" si="735"/>
        <v>0</v>
      </c>
      <c r="Q2243" s="422" t="s">
        <v>54</v>
      </c>
      <c r="R2243" s="71"/>
      <c r="S2243" s="72"/>
      <c r="T2243" s="128" t="s">
        <v>229</v>
      </c>
      <c r="U2243" s="76"/>
    </row>
    <row r="2244" spans="1:21" s="45" customFormat="1">
      <c r="A2244" s="76"/>
      <c r="B2244" s="445">
        <v>2014</v>
      </c>
      <c r="C2244" s="142">
        <v>8300</v>
      </c>
      <c r="D2244" s="445">
        <v>9</v>
      </c>
      <c r="E2244" s="445">
        <v>5000</v>
      </c>
      <c r="F2244" s="445">
        <v>5300</v>
      </c>
      <c r="G2244" s="445">
        <v>532</v>
      </c>
      <c r="H2244" s="445">
        <v>24</v>
      </c>
      <c r="I2244" s="460" t="s">
        <v>1166</v>
      </c>
      <c r="J2244" s="70">
        <v>0</v>
      </c>
      <c r="K2244" s="70">
        <v>0</v>
      </c>
      <c r="L2244" s="407">
        <f t="shared" si="733"/>
        <v>0</v>
      </c>
      <c r="M2244" s="70">
        <v>0</v>
      </c>
      <c r="N2244" s="70">
        <v>0</v>
      </c>
      <c r="O2244" s="407">
        <f t="shared" si="734"/>
        <v>0</v>
      </c>
      <c r="P2244" s="407">
        <f t="shared" si="735"/>
        <v>0</v>
      </c>
      <c r="Q2244" s="422" t="s">
        <v>54</v>
      </c>
      <c r="R2244" s="71"/>
      <c r="S2244" s="72"/>
      <c r="T2244" s="128" t="s">
        <v>229</v>
      </c>
      <c r="U2244" s="76"/>
    </row>
    <row r="2245" spans="1:21" s="45" customFormat="1">
      <c r="A2245" s="76"/>
      <c r="B2245" s="445">
        <v>2014</v>
      </c>
      <c r="C2245" s="142">
        <v>8300</v>
      </c>
      <c r="D2245" s="445">
        <v>9</v>
      </c>
      <c r="E2245" s="445">
        <v>5000</v>
      </c>
      <c r="F2245" s="445">
        <v>5300</v>
      </c>
      <c r="G2245" s="445">
        <v>532</v>
      </c>
      <c r="H2245" s="445">
        <v>25</v>
      </c>
      <c r="I2245" s="460" t="s">
        <v>1167</v>
      </c>
      <c r="J2245" s="70">
        <v>0</v>
      </c>
      <c r="K2245" s="70">
        <v>0</v>
      </c>
      <c r="L2245" s="407">
        <f t="shared" si="733"/>
        <v>0</v>
      </c>
      <c r="M2245" s="70">
        <v>0</v>
      </c>
      <c r="N2245" s="70">
        <v>0</v>
      </c>
      <c r="O2245" s="407">
        <f t="shared" si="734"/>
        <v>0</v>
      </c>
      <c r="P2245" s="407">
        <f t="shared" si="735"/>
        <v>0</v>
      </c>
      <c r="Q2245" s="422" t="s">
        <v>54</v>
      </c>
      <c r="R2245" s="71"/>
      <c r="S2245" s="72"/>
      <c r="T2245" s="128" t="s">
        <v>229</v>
      </c>
      <c r="U2245" s="76"/>
    </row>
    <row r="2246" spans="1:21" s="45" customFormat="1">
      <c r="A2246" s="76"/>
      <c r="B2246" s="445">
        <v>2014</v>
      </c>
      <c r="C2246" s="142">
        <v>8300</v>
      </c>
      <c r="D2246" s="445">
        <v>9</v>
      </c>
      <c r="E2246" s="445">
        <v>5000</v>
      </c>
      <c r="F2246" s="445">
        <v>5300</v>
      </c>
      <c r="G2246" s="445">
        <v>532</v>
      </c>
      <c r="H2246" s="445">
        <v>26</v>
      </c>
      <c r="I2246" s="460" t="s">
        <v>1168</v>
      </c>
      <c r="J2246" s="70">
        <v>0</v>
      </c>
      <c r="K2246" s="70">
        <v>0</v>
      </c>
      <c r="L2246" s="407">
        <f t="shared" si="733"/>
        <v>0</v>
      </c>
      <c r="M2246" s="70">
        <v>0</v>
      </c>
      <c r="N2246" s="70">
        <v>0</v>
      </c>
      <c r="O2246" s="407">
        <f t="shared" si="734"/>
        <v>0</v>
      </c>
      <c r="P2246" s="407">
        <f t="shared" si="735"/>
        <v>0</v>
      </c>
      <c r="Q2246" s="422" t="s">
        <v>54</v>
      </c>
      <c r="R2246" s="71"/>
      <c r="S2246" s="72"/>
      <c r="T2246" s="128" t="s">
        <v>229</v>
      </c>
      <c r="U2246" s="76"/>
    </row>
    <row r="2247" spans="1:21" s="45" customFormat="1">
      <c r="A2247" s="76"/>
      <c r="B2247" s="445">
        <v>2014</v>
      </c>
      <c r="C2247" s="142">
        <v>8300</v>
      </c>
      <c r="D2247" s="445">
        <v>9</v>
      </c>
      <c r="E2247" s="445">
        <v>5000</v>
      </c>
      <c r="F2247" s="445">
        <v>5300</v>
      </c>
      <c r="G2247" s="445">
        <v>532</v>
      </c>
      <c r="H2247" s="445">
        <v>27</v>
      </c>
      <c r="I2247" s="460" t="s">
        <v>1169</v>
      </c>
      <c r="J2247" s="70">
        <v>0</v>
      </c>
      <c r="K2247" s="70">
        <v>0</v>
      </c>
      <c r="L2247" s="407">
        <f t="shared" si="733"/>
        <v>0</v>
      </c>
      <c r="M2247" s="70">
        <v>0</v>
      </c>
      <c r="N2247" s="70">
        <v>0</v>
      </c>
      <c r="O2247" s="407">
        <f t="shared" si="734"/>
        <v>0</v>
      </c>
      <c r="P2247" s="407">
        <f t="shared" si="735"/>
        <v>0</v>
      </c>
      <c r="Q2247" s="422" t="s">
        <v>54</v>
      </c>
      <c r="R2247" s="71"/>
      <c r="S2247" s="72"/>
      <c r="T2247" s="128" t="s">
        <v>229</v>
      </c>
      <c r="U2247" s="76"/>
    </row>
    <row r="2248" spans="1:21" s="45" customFormat="1">
      <c r="A2248" s="76"/>
      <c r="B2248" s="445">
        <v>2014</v>
      </c>
      <c r="C2248" s="142">
        <v>8300</v>
      </c>
      <c r="D2248" s="445">
        <v>9</v>
      </c>
      <c r="E2248" s="445">
        <v>5000</v>
      </c>
      <c r="F2248" s="445">
        <v>5300</v>
      </c>
      <c r="G2248" s="445">
        <v>532</v>
      </c>
      <c r="H2248" s="445">
        <v>28</v>
      </c>
      <c r="I2248" s="460" t="s">
        <v>1170</v>
      </c>
      <c r="J2248" s="70">
        <v>0</v>
      </c>
      <c r="K2248" s="70">
        <v>0</v>
      </c>
      <c r="L2248" s="407">
        <f t="shared" si="733"/>
        <v>0</v>
      </c>
      <c r="M2248" s="70">
        <v>0</v>
      </c>
      <c r="N2248" s="70">
        <v>0</v>
      </c>
      <c r="O2248" s="407">
        <f t="shared" si="734"/>
        <v>0</v>
      </c>
      <c r="P2248" s="407">
        <f t="shared" si="735"/>
        <v>0</v>
      </c>
      <c r="Q2248" s="422" t="s">
        <v>54</v>
      </c>
      <c r="R2248" s="71"/>
      <c r="S2248" s="72"/>
      <c r="T2248" s="128" t="s">
        <v>229</v>
      </c>
      <c r="U2248" s="76"/>
    </row>
    <row r="2249" spans="1:21" s="45" customFormat="1">
      <c r="A2249" s="76"/>
      <c r="B2249" s="445">
        <v>2014</v>
      </c>
      <c r="C2249" s="142">
        <v>8300</v>
      </c>
      <c r="D2249" s="445">
        <v>9</v>
      </c>
      <c r="E2249" s="445">
        <v>5000</v>
      </c>
      <c r="F2249" s="445">
        <v>5300</v>
      </c>
      <c r="G2249" s="445">
        <v>532</v>
      </c>
      <c r="H2249" s="445">
        <v>29</v>
      </c>
      <c r="I2249" s="460" t="s">
        <v>1171</v>
      </c>
      <c r="J2249" s="70">
        <v>0</v>
      </c>
      <c r="K2249" s="70">
        <v>0</v>
      </c>
      <c r="L2249" s="407">
        <f t="shared" si="733"/>
        <v>0</v>
      </c>
      <c r="M2249" s="70">
        <v>0</v>
      </c>
      <c r="N2249" s="70">
        <v>0</v>
      </c>
      <c r="O2249" s="407">
        <f t="shared" si="734"/>
        <v>0</v>
      </c>
      <c r="P2249" s="407">
        <f t="shared" si="735"/>
        <v>0</v>
      </c>
      <c r="Q2249" s="422" t="s">
        <v>54</v>
      </c>
      <c r="R2249" s="71"/>
      <c r="S2249" s="72"/>
      <c r="T2249" s="128" t="s">
        <v>229</v>
      </c>
      <c r="U2249" s="76"/>
    </row>
    <row r="2250" spans="1:21" s="45" customFormat="1">
      <c r="A2250" s="76"/>
      <c r="B2250" s="445">
        <v>2014</v>
      </c>
      <c r="C2250" s="142">
        <v>8300</v>
      </c>
      <c r="D2250" s="445">
        <v>9</v>
      </c>
      <c r="E2250" s="445">
        <v>5000</v>
      </c>
      <c r="F2250" s="445">
        <v>5300</v>
      </c>
      <c r="G2250" s="445">
        <v>532</v>
      </c>
      <c r="H2250" s="445">
        <v>30</v>
      </c>
      <c r="I2250" s="460" t="s">
        <v>1172</v>
      </c>
      <c r="J2250" s="70">
        <v>0</v>
      </c>
      <c r="K2250" s="70">
        <v>0</v>
      </c>
      <c r="L2250" s="407">
        <f t="shared" si="733"/>
        <v>0</v>
      </c>
      <c r="M2250" s="70">
        <v>0</v>
      </c>
      <c r="N2250" s="70">
        <v>0</v>
      </c>
      <c r="O2250" s="407">
        <f t="shared" si="734"/>
        <v>0</v>
      </c>
      <c r="P2250" s="407">
        <f t="shared" si="735"/>
        <v>0</v>
      </c>
      <c r="Q2250" s="422" t="s">
        <v>54</v>
      </c>
      <c r="R2250" s="71"/>
      <c r="S2250" s="72"/>
      <c r="T2250" s="128" t="s">
        <v>229</v>
      </c>
      <c r="U2250" s="76"/>
    </row>
    <row r="2251" spans="1:21" s="45" customFormat="1">
      <c r="A2251" s="76"/>
      <c r="B2251" s="445">
        <v>2014</v>
      </c>
      <c r="C2251" s="142">
        <v>8300</v>
      </c>
      <c r="D2251" s="445">
        <v>9</v>
      </c>
      <c r="E2251" s="445">
        <v>5000</v>
      </c>
      <c r="F2251" s="445">
        <v>5300</v>
      </c>
      <c r="G2251" s="445">
        <v>532</v>
      </c>
      <c r="H2251" s="445">
        <v>31</v>
      </c>
      <c r="I2251" s="545" t="s">
        <v>1057</v>
      </c>
      <c r="J2251" s="70">
        <v>0</v>
      </c>
      <c r="K2251" s="70">
        <v>0</v>
      </c>
      <c r="L2251" s="407">
        <f t="shared" si="733"/>
        <v>0</v>
      </c>
      <c r="M2251" s="70">
        <v>0</v>
      </c>
      <c r="N2251" s="70">
        <v>0</v>
      </c>
      <c r="O2251" s="407">
        <f t="shared" si="734"/>
        <v>0</v>
      </c>
      <c r="P2251" s="407">
        <f t="shared" si="735"/>
        <v>0</v>
      </c>
      <c r="Q2251" s="422" t="s">
        <v>54</v>
      </c>
      <c r="R2251" s="71"/>
      <c r="S2251" s="72"/>
      <c r="T2251" s="128" t="s">
        <v>229</v>
      </c>
      <c r="U2251" s="76"/>
    </row>
    <row r="2252" spans="1:21" s="45" customFormat="1">
      <c r="A2252" s="76"/>
      <c r="B2252" s="445">
        <v>2014</v>
      </c>
      <c r="C2252" s="142">
        <v>8300</v>
      </c>
      <c r="D2252" s="445">
        <v>9</v>
      </c>
      <c r="E2252" s="445">
        <v>5000</v>
      </c>
      <c r="F2252" s="445">
        <v>5300</v>
      </c>
      <c r="G2252" s="445">
        <v>532</v>
      </c>
      <c r="H2252" s="445">
        <v>32</v>
      </c>
      <c r="I2252" s="460" t="s">
        <v>369</v>
      </c>
      <c r="J2252" s="70">
        <v>0</v>
      </c>
      <c r="K2252" s="70">
        <v>0</v>
      </c>
      <c r="L2252" s="407">
        <f t="shared" si="733"/>
        <v>0</v>
      </c>
      <c r="M2252" s="70">
        <v>0</v>
      </c>
      <c r="N2252" s="70">
        <v>0</v>
      </c>
      <c r="O2252" s="407">
        <f t="shared" si="734"/>
        <v>0</v>
      </c>
      <c r="P2252" s="407">
        <f t="shared" si="735"/>
        <v>0</v>
      </c>
      <c r="Q2252" s="422" t="s">
        <v>54</v>
      </c>
      <c r="R2252" s="71"/>
      <c r="S2252" s="72"/>
      <c r="T2252" s="128" t="s">
        <v>229</v>
      </c>
      <c r="U2252" s="76"/>
    </row>
    <row r="2253" spans="1:21" s="45" customFormat="1">
      <c r="A2253" s="76"/>
      <c r="B2253" s="445">
        <v>2014</v>
      </c>
      <c r="C2253" s="142">
        <v>8300</v>
      </c>
      <c r="D2253" s="445">
        <v>9</v>
      </c>
      <c r="E2253" s="445">
        <v>5000</v>
      </c>
      <c r="F2253" s="445">
        <v>5300</v>
      </c>
      <c r="G2253" s="445">
        <v>532</v>
      </c>
      <c r="H2253" s="445">
        <v>33</v>
      </c>
      <c r="I2253" s="545" t="s">
        <v>1173</v>
      </c>
      <c r="J2253" s="70">
        <v>0</v>
      </c>
      <c r="K2253" s="70">
        <v>0</v>
      </c>
      <c r="L2253" s="407">
        <f t="shared" si="733"/>
        <v>0</v>
      </c>
      <c r="M2253" s="70">
        <v>0</v>
      </c>
      <c r="N2253" s="70">
        <v>0</v>
      </c>
      <c r="O2253" s="407">
        <f t="shared" si="734"/>
        <v>0</v>
      </c>
      <c r="P2253" s="407">
        <f t="shared" si="735"/>
        <v>0</v>
      </c>
      <c r="Q2253" s="422" t="s">
        <v>54</v>
      </c>
      <c r="R2253" s="71"/>
      <c r="S2253" s="72"/>
      <c r="T2253" s="128" t="s">
        <v>229</v>
      </c>
      <c r="U2253" s="76"/>
    </row>
    <row r="2254" spans="1:21" s="45" customFormat="1">
      <c r="A2254" s="76"/>
      <c r="B2254" s="445">
        <v>2014</v>
      </c>
      <c r="C2254" s="142">
        <v>8300</v>
      </c>
      <c r="D2254" s="445">
        <v>9</v>
      </c>
      <c r="E2254" s="445">
        <v>5000</v>
      </c>
      <c r="F2254" s="445">
        <v>5300</v>
      </c>
      <c r="G2254" s="445">
        <v>532</v>
      </c>
      <c r="H2254" s="445">
        <v>34</v>
      </c>
      <c r="I2254" s="460" t="s">
        <v>1174</v>
      </c>
      <c r="J2254" s="70">
        <v>0</v>
      </c>
      <c r="K2254" s="70">
        <v>0</v>
      </c>
      <c r="L2254" s="407">
        <f t="shared" si="733"/>
        <v>0</v>
      </c>
      <c r="M2254" s="70">
        <v>0</v>
      </c>
      <c r="N2254" s="70">
        <v>0</v>
      </c>
      <c r="O2254" s="407">
        <f t="shared" si="734"/>
        <v>0</v>
      </c>
      <c r="P2254" s="407">
        <f t="shared" si="735"/>
        <v>0</v>
      </c>
      <c r="Q2254" s="422" t="s">
        <v>54</v>
      </c>
      <c r="R2254" s="71"/>
      <c r="S2254" s="72"/>
      <c r="T2254" s="128" t="s">
        <v>229</v>
      </c>
      <c r="U2254" s="76"/>
    </row>
    <row r="2255" spans="1:21" s="45" customFormat="1">
      <c r="A2255" s="76"/>
      <c r="B2255" s="445">
        <v>2014</v>
      </c>
      <c r="C2255" s="142">
        <v>8300</v>
      </c>
      <c r="D2255" s="445">
        <v>9</v>
      </c>
      <c r="E2255" s="445">
        <v>5000</v>
      </c>
      <c r="F2255" s="445">
        <v>5300</v>
      </c>
      <c r="G2255" s="445">
        <v>532</v>
      </c>
      <c r="H2255" s="445">
        <v>35</v>
      </c>
      <c r="I2255" s="460" t="s">
        <v>376</v>
      </c>
      <c r="J2255" s="70">
        <v>0</v>
      </c>
      <c r="K2255" s="70">
        <v>0</v>
      </c>
      <c r="L2255" s="407">
        <f t="shared" si="733"/>
        <v>0</v>
      </c>
      <c r="M2255" s="70">
        <v>0</v>
      </c>
      <c r="N2255" s="70">
        <v>0</v>
      </c>
      <c r="O2255" s="407">
        <f t="shared" si="734"/>
        <v>0</v>
      </c>
      <c r="P2255" s="407">
        <f t="shared" si="735"/>
        <v>0</v>
      </c>
      <c r="Q2255" s="422" t="s">
        <v>54</v>
      </c>
      <c r="R2255" s="71"/>
      <c r="S2255" s="72"/>
      <c r="T2255" s="128" t="s">
        <v>229</v>
      </c>
      <c r="U2255" s="76"/>
    </row>
    <row r="2256" spans="1:21" s="45" customFormat="1">
      <c r="A2256" s="76"/>
      <c r="B2256" s="445">
        <v>2014</v>
      </c>
      <c r="C2256" s="142">
        <v>8300</v>
      </c>
      <c r="D2256" s="445">
        <v>9</v>
      </c>
      <c r="E2256" s="445">
        <v>5000</v>
      </c>
      <c r="F2256" s="445">
        <v>5300</v>
      </c>
      <c r="G2256" s="445">
        <v>532</v>
      </c>
      <c r="H2256" s="445">
        <v>36</v>
      </c>
      <c r="I2256" s="460" t="s">
        <v>1175</v>
      </c>
      <c r="J2256" s="70">
        <v>0</v>
      </c>
      <c r="K2256" s="70">
        <v>0</v>
      </c>
      <c r="L2256" s="407">
        <f t="shared" si="733"/>
        <v>0</v>
      </c>
      <c r="M2256" s="70">
        <v>0</v>
      </c>
      <c r="N2256" s="70">
        <v>0</v>
      </c>
      <c r="O2256" s="407">
        <f t="shared" si="734"/>
        <v>0</v>
      </c>
      <c r="P2256" s="407">
        <f t="shared" si="735"/>
        <v>0</v>
      </c>
      <c r="Q2256" s="422" t="s">
        <v>54</v>
      </c>
      <c r="R2256" s="71"/>
      <c r="S2256" s="72"/>
      <c r="T2256" s="128" t="s">
        <v>229</v>
      </c>
      <c r="U2256" s="76"/>
    </row>
    <row r="2257" spans="1:21" s="45" customFormat="1">
      <c r="A2257" s="76"/>
      <c r="B2257" s="445">
        <v>2014</v>
      </c>
      <c r="C2257" s="142">
        <v>8300</v>
      </c>
      <c r="D2257" s="445">
        <v>9</v>
      </c>
      <c r="E2257" s="445">
        <v>5000</v>
      </c>
      <c r="F2257" s="445">
        <v>5300</v>
      </c>
      <c r="G2257" s="445">
        <v>532</v>
      </c>
      <c r="H2257" s="445">
        <v>37</v>
      </c>
      <c r="I2257" s="460" t="s">
        <v>1176</v>
      </c>
      <c r="J2257" s="70">
        <v>0</v>
      </c>
      <c r="K2257" s="70">
        <v>0</v>
      </c>
      <c r="L2257" s="407">
        <f t="shared" si="733"/>
        <v>0</v>
      </c>
      <c r="M2257" s="70">
        <v>0</v>
      </c>
      <c r="N2257" s="70">
        <v>0</v>
      </c>
      <c r="O2257" s="407">
        <f t="shared" si="734"/>
        <v>0</v>
      </c>
      <c r="P2257" s="407">
        <f t="shared" si="735"/>
        <v>0</v>
      </c>
      <c r="Q2257" s="422" t="s">
        <v>54</v>
      </c>
      <c r="R2257" s="71"/>
      <c r="S2257" s="72"/>
      <c r="T2257" s="128" t="s">
        <v>229</v>
      </c>
      <c r="U2257" s="76"/>
    </row>
    <row r="2258" spans="1:21" s="45" customFormat="1">
      <c r="A2258" s="76"/>
      <c r="B2258" s="445">
        <v>2014</v>
      </c>
      <c r="C2258" s="142">
        <v>8300</v>
      </c>
      <c r="D2258" s="445">
        <v>9</v>
      </c>
      <c r="E2258" s="445">
        <v>5000</v>
      </c>
      <c r="F2258" s="445">
        <v>5300</v>
      </c>
      <c r="G2258" s="445">
        <v>532</v>
      </c>
      <c r="H2258" s="308">
        <v>38</v>
      </c>
      <c r="I2258" s="460" t="s">
        <v>1177</v>
      </c>
      <c r="J2258" s="70">
        <v>0</v>
      </c>
      <c r="K2258" s="70">
        <v>0</v>
      </c>
      <c r="L2258" s="407">
        <f t="shared" si="733"/>
        <v>0</v>
      </c>
      <c r="M2258" s="70">
        <v>0</v>
      </c>
      <c r="N2258" s="70">
        <v>0</v>
      </c>
      <c r="O2258" s="407">
        <f t="shared" si="734"/>
        <v>0</v>
      </c>
      <c r="P2258" s="407">
        <f t="shared" si="735"/>
        <v>0</v>
      </c>
      <c r="Q2258" s="422" t="s">
        <v>54</v>
      </c>
      <c r="R2258" s="71"/>
      <c r="S2258" s="72"/>
      <c r="T2258" s="128" t="s">
        <v>229</v>
      </c>
      <c r="U2258" s="76"/>
    </row>
    <row r="2259" spans="1:21" s="45" customFormat="1">
      <c r="A2259" s="76"/>
      <c r="B2259" s="445">
        <v>2014</v>
      </c>
      <c r="C2259" s="142">
        <v>8300</v>
      </c>
      <c r="D2259" s="445">
        <v>9</v>
      </c>
      <c r="E2259" s="445">
        <v>5000</v>
      </c>
      <c r="F2259" s="445">
        <v>5300</v>
      </c>
      <c r="G2259" s="445">
        <v>532</v>
      </c>
      <c r="H2259" s="308">
        <v>39</v>
      </c>
      <c r="I2259" s="460" t="s">
        <v>1178</v>
      </c>
      <c r="J2259" s="70">
        <v>0</v>
      </c>
      <c r="K2259" s="70">
        <v>0</v>
      </c>
      <c r="L2259" s="407">
        <f t="shared" si="733"/>
        <v>0</v>
      </c>
      <c r="M2259" s="70">
        <v>0</v>
      </c>
      <c r="N2259" s="70">
        <v>0</v>
      </c>
      <c r="O2259" s="407">
        <f t="shared" si="734"/>
        <v>0</v>
      </c>
      <c r="P2259" s="407">
        <f t="shared" si="735"/>
        <v>0</v>
      </c>
      <c r="Q2259" s="422" t="s">
        <v>54</v>
      </c>
      <c r="R2259" s="71"/>
      <c r="S2259" s="72"/>
      <c r="T2259" s="128" t="s">
        <v>229</v>
      </c>
      <c r="U2259" s="76"/>
    </row>
    <row r="2260" spans="1:21" s="45" customFormat="1">
      <c r="A2260" s="76"/>
      <c r="B2260" s="445">
        <v>2014</v>
      </c>
      <c r="C2260" s="142">
        <v>8300</v>
      </c>
      <c r="D2260" s="445">
        <v>9</v>
      </c>
      <c r="E2260" s="445">
        <v>5000</v>
      </c>
      <c r="F2260" s="445">
        <v>5300</v>
      </c>
      <c r="G2260" s="445">
        <v>532</v>
      </c>
      <c r="H2260" s="308">
        <v>40</v>
      </c>
      <c r="I2260" s="460" t="s">
        <v>1179</v>
      </c>
      <c r="J2260" s="70">
        <v>0</v>
      </c>
      <c r="K2260" s="70">
        <v>0</v>
      </c>
      <c r="L2260" s="407">
        <f t="shared" si="733"/>
        <v>0</v>
      </c>
      <c r="M2260" s="70">
        <v>0</v>
      </c>
      <c r="N2260" s="70">
        <v>0</v>
      </c>
      <c r="O2260" s="407">
        <f t="shared" si="734"/>
        <v>0</v>
      </c>
      <c r="P2260" s="407">
        <f t="shared" si="735"/>
        <v>0</v>
      </c>
      <c r="Q2260" s="422" t="s">
        <v>54</v>
      </c>
      <c r="R2260" s="71"/>
      <c r="S2260" s="72"/>
      <c r="T2260" s="128" t="s">
        <v>229</v>
      </c>
      <c r="U2260" s="76"/>
    </row>
    <row r="2261" spans="1:21" s="45" customFormat="1">
      <c r="A2261" s="76"/>
      <c r="B2261" s="445">
        <v>2014</v>
      </c>
      <c r="C2261" s="142">
        <v>8300</v>
      </c>
      <c r="D2261" s="445">
        <v>9</v>
      </c>
      <c r="E2261" s="445">
        <v>5000</v>
      </c>
      <c r="F2261" s="445">
        <v>5300</v>
      </c>
      <c r="G2261" s="445">
        <v>532</v>
      </c>
      <c r="H2261" s="308">
        <v>41</v>
      </c>
      <c r="I2261" s="460" t="s">
        <v>1180</v>
      </c>
      <c r="J2261" s="70">
        <v>0</v>
      </c>
      <c r="K2261" s="70">
        <v>0</v>
      </c>
      <c r="L2261" s="407">
        <f t="shared" si="733"/>
        <v>0</v>
      </c>
      <c r="M2261" s="70">
        <v>0</v>
      </c>
      <c r="N2261" s="70">
        <v>0</v>
      </c>
      <c r="O2261" s="407">
        <f t="shared" si="734"/>
        <v>0</v>
      </c>
      <c r="P2261" s="407">
        <f t="shared" si="735"/>
        <v>0</v>
      </c>
      <c r="Q2261" s="422" t="s">
        <v>54</v>
      </c>
      <c r="R2261" s="71"/>
      <c r="S2261" s="72"/>
      <c r="T2261" s="128" t="s">
        <v>229</v>
      </c>
      <c r="U2261" s="76"/>
    </row>
    <row r="2262" spans="1:21" s="45" customFormat="1">
      <c r="A2262" s="76"/>
      <c r="B2262" s="445">
        <v>2014</v>
      </c>
      <c r="C2262" s="142">
        <v>8300</v>
      </c>
      <c r="D2262" s="445">
        <v>9</v>
      </c>
      <c r="E2262" s="445">
        <v>5000</v>
      </c>
      <c r="F2262" s="445">
        <v>5300</v>
      </c>
      <c r="G2262" s="445">
        <v>532</v>
      </c>
      <c r="H2262" s="308">
        <v>42</v>
      </c>
      <c r="I2262" s="460" t="s">
        <v>1181</v>
      </c>
      <c r="J2262" s="70">
        <v>0</v>
      </c>
      <c r="K2262" s="70">
        <v>0</v>
      </c>
      <c r="L2262" s="407">
        <f t="shared" si="733"/>
        <v>0</v>
      </c>
      <c r="M2262" s="70">
        <v>0</v>
      </c>
      <c r="N2262" s="70">
        <v>0</v>
      </c>
      <c r="O2262" s="407">
        <f t="shared" si="734"/>
        <v>0</v>
      </c>
      <c r="P2262" s="407">
        <f t="shared" si="735"/>
        <v>0</v>
      </c>
      <c r="Q2262" s="422" t="s">
        <v>54</v>
      </c>
      <c r="R2262" s="71"/>
      <c r="S2262" s="72"/>
      <c r="T2262" s="128" t="s">
        <v>229</v>
      </c>
      <c r="U2262" s="76"/>
    </row>
    <row r="2263" spans="1:21" s="45" customFormat="1">
      <c r="A2263" s="76"/>
      <c r="B2263" s="445">
        <v>2014</v>
      </c>
      <c r="C2263" s="142">
        <v>8300</v>
      </c>
      <c r="D2263" s="445">
        <v>9</v>
      </c>
      <c r="E2263" s="445">
        <v>5000</v>
      </c>
      <c r="F2263" s="445">
        <v>5300</v>
      </c>
      <c r="G2263" s="445">
        <v>532</v>
      </c>
      <c r="H2263" s="445">
        <v>43</v>
      </c>
      <c r="I2263" s="460" t="s">
        <v>1182</v>
      </c>
      <c r="J2263" s="70">
        <v>0</v>
      </c>
      <c r="K2263" s="70">
        <v>0</v>
      </c>
      <c r="L2263" s="407">
        <f t="shared" si="733"/>
        <v>0</v>
      </c>
      <c r="M2263" s="70">
        <v>0</v>
      </c>
      <c r="N2263" s="70">
        <v>0</v>
      </c>
      <c r="O2263" s="407">
        <f t="shared" si="734"/>
        <v>0</v>
      </c>
      <c r="P2263" s="407">
        <f t="shared" si="735"/>
        <v>0</v>
      </c>
      <c r="Q2263" s="422" t="s">
        <v>54</v>
      </c>
      <c r="R2263" s="71"/>
      <c r="S2263" s="72"/>
      <c r="T2263" s="128" t="s">
        <v>229</v>
      </c>
      <c r="U2263" s="76"/>
    </row>
    <row r="2264" spans="1:21" s="45" customFormat="1">
      <c r="A2264" s="76"/>
      <c r="B2264" s="445">
        <v>2014</v>
      </c>
      <c r="C2264" s="142">
        <v>8300</v>
      </c>
      <c r="D2264" s="445">
        <v>9</v>
      </c>
      <c r="E2264" s="445">
        <v>5000</v>
      </c>
      <c r="F2264" s="445">
        <v>5300</v>
      </c>
      <c r="G2264" s="445">
        <v>532</v>
      </c>
      <c r="H2264" s="445">
        <v>44</v>
      </c>
      <c r="I2264" s="460" t="s">
        <v>1183</v>
      </c>
      <c r="J2264" s="70">
        <v>0</v>
      </c>
      <c r="K2264" s="70">
        <v>0</v>
      </c>
      <c r="L2264" s="407">
        <f t="shared" si="733"/>
        <v>0</v>
      </c>
      <c r="M2264" s="70">
        <v>0</v>
      </c>
      <c r="N2264" s="70">
        <v>0</v>
      </c>
      <c r="O2264" s="407">
        <f t="shared" si="734"/>
        <v>0</v>
      </c>
      <c r="P2264" s="407">
        <f t="shared" si="735"/>
        <v>0</v>
      </c>
      <c r="Q2264" s="422" t="s">
        <v>54</v>
      </c>
      <c r="R2264" s="71"/>
      <c r="S2264" s="72"/>
      <c r="T2264" s="128" t="s">
        <v>229</v>
      </c>
      <c r="U2264" s="76"/>
    </row>
    <row r="2265" spans="1:21" s="45" customFormat="1">
      <c r="A2265" s="76"/>
      <c r="B2265" s="445">
        <v>2014</v>
      </c>
      <c r="C2265" s="142">
        <v>8300</v>
      </c>
      <c r="D2265" s="445">
        <v>9</v>
      </c>
      <c r="E2265" s="445">
        <v>5000</v>
      </c>
      <c r="F2265" s="445">
        <v>5300</v>
      </c>
      <c r="G2265" s="445">
        <v>532</v>
      </c>
      <c r="H2265" s="445">
        <v>45</v>
      </c>
      <c r="I2265" s="460" t="s">
        <v>1139</v>
      </c>
      <c r="J2265" s="70">
        <v>0</v>
      </c>
      <c r="K2265" s="70">
        <v>0</v>
      </c>
      <c r="L2265" s="407">
        <f t="shared" si="733"/>
        <v>0</v>
      </c>
      <c r="M2265" s="70">
        <v>0</v>
      </c>
      <c r="N2265" s="70">
        <v>0</v>
      </c>
      <c r="O2265" s="407">
        <f t="shared" si="734"/>
        <v>0</v>
      </c>
      <c r="P2265" s="407">
        <f t="shared" si="735"/>
        <v>0</v>
      </c>
      <c r="Q2265" s="422" t="s">
        <v>54</v>
      </c>
      <c r="R2265" s="71"/>
      <c r="S2265" s="72"/>
      <c r="T2265" s="128" t="s">
        <v>229</v>
      </c>
      <c r="U2265" s="76"/>
    </row>
    <row r="2266" spans="1:21" s="45" customFormat="1">
      <c r="A2266" s="76"/>
      <c r="B2266" s="445">
        <v>2014</v>
      </c>
      <c r="C2266" s="142">
        <v>8300</v>
      </c>
      <c r="D2266" s="445">
        <v>9</v>
      </c>
      <c r="E2266" s="445">
        <v>5000</v>
      </c>
      <c r="F2266" s="445">
        <v>5300</v>
      </c>
      <c r="G2266" s="445">
        <v>532</v>
      </c>
      <c r="H2266" s="445">
        <v>46</v>
      </c>
      <c r="I2266" s="460" t="s">
        <v>1184</v>
      </c>
      <c r="J2266" s="70">
        <v>0</v>
      </c>
      <c r="K2266" s="70">
        <v>0</v>
      </c>
      <c r="L2266" s="407">
        <f t="shared" si="733"/>
        <v>0</v>
      </c>
      <c r="M2266" s="70">
        <v>0</v>
      </c>
      <c r="N2266" s="70">
        <v>0</v>
      </c>
      <c r="O2266" s="407">
        <f t="shared" si="734"/>
        <v>0</v>
      </c>
      <c r="P2266" s="407">
        <f t="shared" si="735"/>
        <v>0</v>
      </c>
      <c r="Q2266" s="422" t="s">
        <v>54</v>
      </c>
      <c r="R2266" s="71"/>
      <c r="S2266" s="72"/>
      <c r="T2266" s="128" t="s">
        <v>229</v>
      </c>
      <c r="U2266" s="76"/>
    </row>
    <row r="2267" spans="1:21" s="45" customFormat="1">
      <c r="A2267" s="76"/>
      <c r="B2267" s="445">
        <v>2014</v>
      </c>
      <c r="C2267" s="142">
        <v>8300</v>
      </c>
      <c r="D2267" s="445">
        <v>9</v>
      </c>
      <c r="E2267" s="445">
        <v>5000</v>
      </c>
      <c r="F2267" s="445">
        <v>5300</v>
      </c>
      <c r="G2267" s="445">
        <v>532</v>
      </c>
      <c r="H2267" s="445">
        <v>47</v>
      </c>
      <c r="I2267" s="460" t="s">
        <v>1185</v>
      </c>
      <c r="J2267" s="70">
        <v>0</v>
      </c>
      <c r="K2267" s="70">
        <v>0</v>
      </c>
      <c r="L2267" s="407">
        <f t="shared" si="733"/>
        <v>0</v>
      </c>
      <c r="M2267" s="70">
        <v>0</v>
      </c>
      <c r="N2267" s="70">
        <v>0</v>
      </c>
      <c r="O2267" s="407">
        <f t="shared" si="734"/>
        <v>0</v>
      </c>
      <c r="P2267" s="407">
        <f t="shared" si="735"/>
        <v>0</v>
      </c>
      <c r="Q2267" s="422" t="s">
        <v>54</v>
      </c>
      <c r="R2267" s="71"/>
      <c r="S2267" s="72"/>
      <c r="T2267" s="128" t="s">
        <v>229</v>
      </c>
      <c r="U2267" s="76"/>
    </row>
    <row r="2268" spans="1:21" s="45" customFormat="1">
      <c r="A2268" s="76"/>
      <c r="B2268" s="445">
        <v>2014</v>
      </c>
      <c r="C2268" s="142">
        <v>8300</v>
      </c>
      <c r="D2268" s="445">
        <v>9</v>
      </c>
      <c r="E2268" s="445">
        <v>5000</v>
      </c>
      <c r="F2268" s="445">
        <v>5300</v>
      </c>
      <c r="G2268" s="445">
        <v>532</v>
      </c>
      <c r="H2268" s="445">
        <v>48</v>
      </c>
      <c r="I2268" s="460" t="s">
        <v>1186</v>
      </c>
      <c r="J2268" s="70">
        <v>0</v>
      </c>
      <c r="K2268" s="70">
        <v>0</v>
      </c>
      <c r="L2268" s="407">
        <f t="shared" si="733"/>
        <v>0</v>
      </c>
      <c r="M2268" s="70">
        <v>0</v>
      </c>
      <c r="N2268" s="70">
        <v>0</v>
      </c>
      <c r="O2268" s="407">
        <f t="shared" si="734"/>
        <v>0</v>
      </c>
      <c r="P2268" s="407">
        <f t="shared" si="735"/>
        <v>0</v>
      </c>
      <c r="Q2268" s="422" t="s">
        <v>54</v>
      </c>
      <c r="R2268" s="71"/>
      <c r="S2268" s="72"/>
      <c r="T2268" s="128" t="s">
        <v>229</v>
      </c>
      <c r="U2268" s="76"/>
    </row>
    <row r="2269" spans="1:21" s="45" customFormat="1">
      <c r="A2269" s="76"/>
      <c r="B2269" s="445">
        <v>2014</v>
      </c>
      <c r="C2269" s="142">
        <v>8300</v>
      </c>
      <c r="D2269" s="445">
        <v>9</v>
      </c>
      <c r="E2269" s="445">
        <v>5000</v>
      </c>
      <c r="F2269" s="445">
        <v>5300</v>
      </c>
      <c r="G2269" s="445">
        <v>532</v>
      </c>
      <c r="H2269" s="445">
        <v>49</v>
      </c>
      <c r="I2269" s="460" t="s">
        <v>1187</v>
      </c>
      <c r="J2269" s="70">
        <v>0</v>
      </c>
      <c r="K2269" s="70">
        <v>0</v>
      </c>
      <c r="L2269" s="407">
        <f t="shared" si="733"/>
        <v>0</v>
      </c>
      <c r="M2269" s="70">
        <v>0</v>
      </c>
      <c r="N2269" s="70">
        <v>0</v>
      </c>
      <c r="O2269" s="407">
        <f t="shared" si="734"/>
        <v>0</v>
      </c>
      <c r="P2269" s="407">
        <f t="shared" si="735"/>
        <v>0</v>
      </c>
      <c r="Q2269" s="422" t="s">
        <v>54</v>
      </c>
      <c r="R2269" s="71"/>
      <c r="S2269" s="72"/>
      <c r="T2269" s="128" t="s">
        <v>229</v>
      </c>
      <c r="U2269" s="76"/>
    </row>
    <row r="2270" spans="1:21" s="45" customFormat="1">
      <c r="A2270" s="76"/>
      <c r="B2270" s="445">
        <v>2014</v>
      </c>
      <c r="C2270" s="142">
        <v>8300</v>
      </c>
      <c r="D2270" s="445">
        <v>9</v>
      </c>
      <c r="E2270" s="445">
        <v>5000</v>
      </c>
      <c r="F2270" s="445">
        <v>5300</v>
      </c>
      <c r="G2270" s="445">
        <v>532</v>
      </c>
      <c r="H2270" s="445">
        <v>50</v>
      </c>
      <c r="I2270" s="510" t="s">
        <v>1061</v>
      </c>
      <c r="J2270" s="70">
        <v>0</v>
      </c>
      <c r="K2270" s="70">
        <v>0</v>
      </c>
      <c r="L2270" s="407">
        <f t="shared" si="733"/>
        <v>0</v>
      </c>
      <c r="M2270" s="70">
        <v>0</v>
      </c>
      <c r="N2270" s="70">
        <v>0</v>
      </c>
      <c r="O2270" s="407">
        <f t="shared" si="734"/>
        <v>0</v>
      </c>
      <c r="P2270" s="407">
        <f t="shared" si="735"/>
        <v>0</v>
      </c>
      <c r="Q2270" s="422" t="s">
        <v>54</v>
      </c>
      <c r="R2270" s="71"/>
      <c r="S2270" s="72"/>
      <c r="T2270" s="128" t="s">
        <v>229</v>
      </c>
      <c r="U2270" s="76"/>
    </row>
    <row r="2271" spans="1:21" s="110" customFormat="1">
      <c r="A2271" s="109"/>
      <c r="B2271" s="308">
        <v>2014</v>
      </c>
      <c r="C2271" s="145">
        <v>8300</v>
      </c>
      <c r="D2271" s="308">
        <v>9</v>
      </c>
      <c r="E2271" s="308">
        <v>5000</v>
      </c>
      <c r="F2271" s="308">
        <v>5300</v>
      </c>
      <c r="G2271" s="308">
        <v>532</v>
      </c>
      <c r="H2271" s="308">
        <v>51</v>
      </c>
      <c r="I2271" s="510" t="s">
        <v>1188</v>
      </c>
      <c r="J2271" s="70">
        <v>0</v>
      </c>
      <c r="K2271" s="70">
        <v>0</v>
      </c>
      <c r="L2271" s="407">
        <f t="shared" si="733"/>
        <v>0</v>
      </c>
      <c r="M2271" s="70">
        <v>0</v>
      </c>
      <c r="N2271" s="70">
        <v>0</v>
      </c>
      <c r="O2271" s="407">
        <f t="shared" si="734"/>
        <v>0</v>
      </c>
      <c r="P2271" s="407">
        <f t="shared" si="735"/>
        <v>0</v>
      </c>
      <c r="Q2271" s="422" t="s">
        <v>1189</v>
      </c>
      <c r="R2271" s="71"/>
      <c r="S2271" s="72"/>
      <c r="T2271" s="128"/>
      <c r="U2271" s="122"/>
    </row>
    <row r="2272" spans="1:21" s="110" customFormat="1">
      <c r="A2272" s="109"/>
      <c r="B2272" s="308">
        <v>2014</v>
      </c>
      <c r="C2272" s="145">
        <v>8300</v>
      </c>
      <c r="D2272" s="308">
        <v>9</v>
      </c>
      <c r="E2272" s="308">
        <v>5000</v>
      </c>
      <c r="F2272" s="308">
        <v>5300</v>
      </c>
      <c r="G2272" s="308">
        <v>532</v>
      </c>
      <c r="H2272" s="308">
        <v>52</v>
      </c>
      <c r="I2272" s="510" t="s">
        <v>866</v>
      </c>
      <c r="J2272" s="70">
        <v>0</v>
      </c>
      <c r="K2272" s="70">
        <v>0</v>
      </c>
      <c r="L2272" s="407">
        <f t="shared" si="733"/>
        <v>0</v>
      </c>
      <c r="M2272" s="70">
        <v>0</v>
      </c>
      <c r="N2272" s="70">
        <v>0</v>
      </c>
      <c r="O2272" s="407">
        <f t="shared" si="734"/>
        <v>0</v>
      </c>
      <c r="P2272" s="407">
        <f t="shared" si="735"/>
        <v>0</v>
      </c>
      <c r="Q2272" s="422" t="s">
        <v>54</v>
      </c>
      <c r="R2272" s="71"/>
      <c r="S2272" s="72"/>
      <c r="T2272" s="128"/>
      <c r="U2272" s="122"/>
    </row>
    <row r="2273" spans="1:21" s="77" customFormat="1">
      <c r="A2273" s="76"/>
      <c r="B2273" s="402">
        <v>2014</v>
      </c>
      <c r="C2273" s="403">
        <v>8300</v>
      </c>
      <c r="D2273" s="402">
        <v>9</v>
      </c>
      <c r="E2273" s="402">
        <v>5000</v>
      </c>
      <c r="F2273" s="402">
        <v>5400</v>
      </c>
      <c r="G2273" s="402"/>
      <c r="H2273" s="402"/>
      <c r="I2273" s="232" t="s">
        <v>380</v>
      </c>
      <c r="J2273" s="170">
        <f>J2274</f>
        <v>0</v>
      </c>
      <c r="K2273" s="170">
        <f t="shared" ref="K2273:P2273" si="736">K2274</f>
        <v>0</v>
      </c>
      <c r="L2273" s="170">
        <f t="shared" si="736"/>
        <v>0</v>
      </c>
      <c r="M2273" s="170">
        <f t="shared" si="736"/>
        <v>0</v>
      </c>
      <c r="N2273" s="170">
        <f t="shared" si="736"/>
        <v>0</v>
      </c>
      <c r="O2273" s="170">
        <f t="shared" si="736"/>
        <v>0</v>
      </c>
      <c r="P2273" s="170">
        <f t="shared" si="736"/>
        <v>0</v>
      </c>
      <c r="Q2273" s="170"/>
      <c r="R2273" s="404"/>
      <c r="S2273" s="170"/>
      <c r="T2273" s="57"/>
      <c r="U2273" s="76"/>
    </row>
    <row r="2274" spans="1:21" s="79" customFormat="1">
      <c r="A2274" s="76"/>
      <c r="B2274" s="100">
        <v>2014</v>
      </c>
      <c r="C2274" s="245">
        <v>8300</v>
      </c>
      <c r="D2274" s="100">
        <v>9</v>
      </c>
      <c r="E2274" s="100">
        <v>5000</v>
      </c>
      <c r="F2274" s="100">
        <v>5400</v>
      </c>
      <c r="G2274" s="100">
        <v>541</v>
      </c>
      <c r="H2274" s="100"/>
      <c r="I2274" s="233" t="s">
        <v>197</v>
      </c>
      <c r="J2274" s="171">
        <f>SUM(J2275:J2280)</f>
        <v>0</v>
      </c>
      <c r="K2274" s="171">
        <f t="shared" ref="K2274:P2274" si="737">SUM(K2275:K2280)</f>
        <v>0</v>
      </c>
      <c r="L2274" s="171">
        <f t="shared" si="737"/>
        <v>0</v>
      </c>
      <c r="M2274" s="171">
        <f t="shared" si="737"/>
        <v>0</v>
      </c>
      <c r="N2274" s="171">
        <f t="shared" si="737"/>
        <v>0</v>
      </c>
      <c r="O2274" s="171">
        <f t="shared" si="737"/>
        <v>0</v>
      </c>
      <c r="P2274" s="171">
        <f t="shared" si="737"/>
        <v>0</v>
      </c>
      <c r="Q2274" s="171"/>
      <c r="R2274" s="405"/>
      <c r="S2274" s="171"/>
      <c r="T2274" s="63"/>
      <c r="U2274" s="76"/>
    </row>
    <row r="2275" spans="1:21" s="45" customFormat="1">
      <c r="A2275" s="76"/>
      <c r="B2275" s="445">
        <v>2014</v>
      </c>
      <c r="C2275" s="142">
        <v>8300</v>
      </c>
      <c r="D2275" s="445">
        <v>9</v>
      </c>
      <c r="E2275" s="445">
        <v>5000</v>
      </c>
      <c r="F2275" s="445">
        <v>5400</v>
      </c>
      <c r="G2275" s="445">
        <v>541</v>
      </c>
      <c r="H2275" s="445">
        <v>1</v>
      </c>
      <c r="I2275" s="406" t="s">
        <v>198</v>
      </c>
      <c r="J2275" s="70">
        <v>0</v>
      </c>
      <c r="K2275" s="70">
        <v>0</v>
      </c>
      <c r="L2275" s="407">
        <f t="shared" ref="L2275:L2280" si="738">J2275+K2275</f>
        <v>0</v>
      </c>
      <c r="M2275" s="70">
        <v>0</v>
      </c>
      <c r="N2275" s="70">
        <v>0</v>
      </c>
      <c r="O2275" s="407">
        <f t="shared" ref="O2275:O2280" si="739">+M2275+N2275</f>
        <v>0</v>
      </c>
      <c r="P2275" s="407">
        <f t="shared" ref="P2275:P2280" si="740">+L2275+O2275</f>
        <v>0</v>
      </c>
      <c r="Q2275" s="72" t="s">
        <v>54</v>
      </c>
      <c r="R2275" s="71"/>
      <c r="S2275" s="72"/>
      <c r="T2275" s="128" t="s">
        <v>229</v>
      </c>
      <c r="U2275" s="76"/>
    </row>
    <row r="2276" spans="1:21" s="45" customFormat="1">
      <c r="A2276" s="76"/>
      <c r="B2276" s="445">
        <v>2014</v>
      </c>
      <c r="C2276" s="142">
        <v>8300</v>
      </c>
      <c r="D2276" s="445">
        <v>9</v>
      </c>
      <c r="E2276" s="445">
        <v>5000</v>
      </c>
      <c r="F2276" s="445">
        <v>5400</v>
      </c>
      <c r="G2276" s="445">
        <v>541</v>
      </c>
      <c r="H2276" s="445">
        <v>2</v>
      </c>
      <c r="I2276" s="406" t="s">
        <v>1190</v>
      </c>
      <c r="J2276" s="70">
        <v>0</v>
      </c>
      <c r="K2276" s="70">
        <v>0</v>
      </c>
      <c r="L2276" s="407">
        <f t="shared" si="738"/>
        <v>0</v>
      </c>
      <c r="M2276" s="70">
        <v>0</v>
      </c>
      <c r="N2276" s="70">
        <v>0</v>
      </c>
      <c r="O2276" s="407">
        <f t="shared" si="739"/>
        <v>0</v>
      </c>
      <c r="P2276" s="407">
        <f t="shared" si="740"/>
        <v>0</v>
      </c>
      <c r="Q2276" s="72" t="s">
        <v>54</v>
      </c>
      <c r="R2276" s="71"/>
      <c r="S2276" s="72"/>
      <c r="T2276" s="128" t="s">
        <v>229</v>
      </c>
      <c r="U2276" s="76"/>
    </row>
    <row r="2277" spans="1:21" s="45" customFormat="1">
      <c r="A2277" s="76"/>
      <c r="B2277" s="445">
        <v>2014</v>
      </c>
      <c r="C2277" s="142">
        <v>8300</v>
      </c>
      <c r="D2277" s="445">
        <v>9</v>
      </c>
      <c r="E2277" s="445">
        <v>5000</v>
      </c>
      <c r="F2277" s="445">
        <v>5400</v>
      </c>
      <c r="G2277" s="445">
        <v>541</v>
      </c>
      <c r="H2277" s="445">
        <v>3</v>
      </c>
      <c r="I2277" s="406" t="s">
        <v>1191</v>
      </c>
      <c r="J2277" s="70">
        <v>0</v>
      </c>
      <c r="K2277" s="70">
        <v>0</v>
      </c>
      <c r="L2277" s="407">
        <f t="shared" si="738"/>
        <v>0</v>
      </c>
      <c r="M2277" s="70">
        <v>0</v>
      </c>
      <c r="N2277" s="70">
        <v>0</v>
      </c>
      <c r="O2277" s="407">
        <f t="shared" si="739"/>
        <v>0</v>
      </c>
      <c r="P2277" s="407">
        <f t="shared" si="740"/>
        <v>0</v>
      </c>
      <c r="Q2277" s="72" t="s">
        <v>54</v>
      </c>
      <c r="R2277" s="71"/>
      <c r="S2277" s="72"/>
      <c r="T2277" s="128" t="s">
        <v>229</v>
      </c>
      <c r="U2277" s="76"/>
    </row>
    <row r="2278" spans="1:21" s="45" customFormat="1">
      <c r="A2278" s="76"/>
      <c r="B2278" s="445">
        <v>2014</v>
      </c>
      <c r="C2278" s="142">
        <v>8300</v>
      </c>
      <c r="D2278" s="445">
        <v>9</v>
      </c>
      <c r="E2278" s="445">
        <v>5000</v>
      </c>
      <c r="F2278" s="445">
        <v>5400</v>
      </c>
      <c r="G2278" s="445">
        <v>541</v>
      </c>
      <c r="H2278" s="445">
        <v>4</v>
      </c>
      <c r="I2278" s="406" t="s">
        <v>1192</v>
      </c>
      <c r="J2278" s="70">
        <v>0</v>
      </c>
      <c r="K2278" s="70">
        <v>0</v>
      </c>
      <c r="L2278" s="407">
        <f t="shared" si="738"/>
        <v>0</v>
      </c>
      <c r="M2278" s="70">
        <v>0</v>
      </c>
      <c r="N2278" s="70">
        <v>0</v>
      </c>
      <c r="O2278" s="407">
        <f t="shared" si="739"/>
        <v>0</v>
      </c>
      <c r="P2278" s="407">
        <f t="shared" si="740"/>
        <v>0</v>
      </c>
      <c r="Q2278" s="72" t="s">
        <v>54</v>
      </c>
      <c r="R2278" s="71"/>
      <c r="S2278" s="72"/>
      <c r="T2278" s="73" t="s">
        <v>48</v>
      </c>
      <c r="U2278" s="76"/>
    </row>
    <row r="2279" spans="1:21" s="45" customFormat="1">
      <c r="A2279" s="76"/>
      <c r="B2279" s="308">
        <v>2014</v>
      </c>
      <c r="C2279" s="145">
        <v>8300</v>
      </c>
      <c r="D2279" s="308">
        <v>9</v>
      </c>
      <c r="E2279" s="308">
        <v>5000</v>
      </c>
      <c r="F2279" s="308">
        <v>5400</v>
      </c>
      <c r="G2279" s="308">
        <v>541</v>
      </c>
      <c r="H2279" s="308">
        <v>5</v>
      </c>
      <c r="I2279" s="406" t="s">
        <v>1193</v>
      </c>
      <c r="J2279" s="70">
        <v>0</v>
      </c>
      <c r="K2279" s="70">
        <v>0</v>
      </c>
      <c r="L2279" s="407">
        <f t="shared" si="738"/>
        <v>0</v>
      </c>
      <c r="M2279" s="70">
        <v>0</v>
      </c>
      <c r="N2279" s="70">
        <v>0</v>
      </c>
      <c r="O2279" s="407">
        <f t="shared" si="739"/>
        <v>0</v>
      </c>
      <c r="P2279" s="407">
        <f t="shared" si="740"/>
        <v>0</v>
      </c>
      <c r="Q2279" s="72" t="s">
        <v>54</v>
      </c>
      <c r="R2279" s="414"/>
      <c r="S2279" s="72"/>
      <c r="T2279" s="128" t="s">
        <v>229</v>
      </c>
      <c r="U2279" s="76"/>
    </row>
    <row r="2280" spans="1:21" s="45" customFormat="1">
      <c r="A2280" s="76"/>
      <c r="B2280" s="308">
        <v>2014</v>
      </c>
      <c r="C2280" s="145">
        <v>8300</v>
      </c>
      <c r="D2280" s="308">
        <v>9</v>
      </c>
      <c r="E2280" s="308">
        <v>5000</v>
      </c>
      <c r="F2280" s="308">
        <v>5400</v>
      </c>
      <c r="G2280" s="308">
        <v>541</v>
      </c>
      <c r="H2280" s="308">
        <v>6</v>
      </c>
      <c r="I2280" s="406" t="s">
        <v>1194</v>
      </c>
      <c r="J2280" s="70">
        <v>0</v>
      </c>
      <c r="K2280" s="70">
        <v>0</v>
      </c>
      <c r="L2280" s="407">
        <f t="shared" si="738"/>
        <v>0</v>
      </c>
      <c r="M2280" s="70">
        <v>0</v>
      </c>
      <c r="N2280" s="70">
        <v>0</v>
      </c>
      <c r="O2280" s="407">
        <f t="shared" si="739"/>
        <v>0</v>
      </c>
      <c r="P2280" s="407">
        <f t="shared" si="740"/>
        <v>0</v>
      </c>
      <c r="Q2280" s="72" t="s">
        <v>54</v>
      </c>
      <c r="R2280" s="414"/>
      <c r="S2280" s="72"/>
      <c r="T2280" s="73" t="s">
        <v>48</v>
      </c>
      <c r="U2280" s="76"/>
    </row>
    <row r="2281" spans="1:21" s="77" customFormat="1">
      <c r="A2281" s="76"/>
      <c r="B2281" s="402">
        <v>2014</v>
      </c>
      <c r="C2281" s="403">
        <v>8300</v>
      </c>
      <c r="D2281" s="402">
        <v>9</v>
      </c>
      <c r="E2281" s="402">
        <v>5000</v>
      </c>
      <c r="F2281" s="402">
        <v>5500</v>
      </c>
      <c r="G2281" s="402"/>
      <c r="H2281" s="402"/>
      <c r="I2281" s="232" t="s">
        <v>626</v>
      </c>
      <c r="J2281" s="170">
        <f>J2282</f>
        <v>0</v>
      </c>
      <c r="K2281" s="170">
        <f t="shared" ref="K2281:P2281" si="741">K2282</f>
        <v>0</v>
      </c>
      <c r="L2281" s="170">
        <f t="shared" si="741"/>
        <v>0</v>
      </c>
      <c r="M2281" s="170">
        <f t="shared" si="741"/>
        <v>0</v>
      </c>
      <c r="N2281" s="170">
        <f t="shared" si="741"/>
        <v>0</v>
      </c>
      <c r="O2281" s="170">
        <f t="shared" si="741"/>
        <v>0</v>
      </c>
      <c r="P2281" s="170">
        <f t="shared" si="741"/>
        <v>0</v>
      </c>
      <c r="Q2281" s="170"/>
      <c r="R2281" s="404"/>
      <c r="S2281" s="170"/>
      <c r="T2281" s="57"/>
      <c r="U2281" s="76"/>
    </row>
    <row r="2282" spans="1:21" s="79" customFormat="1">
      <c r="A2282" s="76"/>
      <c r="B2282" s="100">
        <v>2014</v>
      </c>
      <c r="C2282" s="245">
        <v>8300</v>
      </c>
      <c r="D2282" s="100">
        <v>9</v>
      </c>
      <c r="E2282" s="100">
        <v>5000</v>
      </c>
      <c r="F2282" s="100">
        <v>5500</v>
      </c>
      <c r="G2282" s="100">
        <v>551</v>
      </c>
      <c r="H2282" s="100"/>
      <c r="I2282" s="233" t="s">
        <v>627</v>
      </c>
      <c r="J2282" s="171">
        <f>SUM(J2283:J2291)</f>
        <v>0</v>
      </c>
      <c r="K2282" s="171">
        <f t="shared" ref="K2282:P2282" si="742">SUM(K2283:K2291)</f>
        <v>0</v>
      </c>
      <c r="L2282" s="171">
        <f t="shared" si="742"/>
        <v>0</v>
      </c>
      <c r="M2282" s="171">
        <f t="shared" si="742"/>
        <v>0</v>
      </c>
      <c r="N2282" s="171">
        <f t="shared" si="742"/>
        <v>0</v>
      </c>
      <c r="O2282" s="171">
        <f t="shared" si="742"/>
        <v>0</v>
      </c>
      <c r="P2282" s="171">
        <f t="shared" si="742"/>
        <v>0</v>
      </c>
      <c r="Q2282" s="171"/>
      <c r="R2282" s="405"/>
      <c r="S2282" s="171"/>
      <c r="T2282" s="63"/>
      <c r="U2282" s="76"/>
    </row>
    <row r="2283" spans="1:21" s="76" customFormat="1">
      <c r="B2283" s="308">
        <v>2014</v>
      </c>
      <c r="C2283" s="145">
        <v>8300</v>
      </c>
      <c r="D2283" s="308">
        <v>9</v>
      </c>
      <c r="E2283" s="308">
        <v>5000</v>
      </c>
      <c r="F2283" s="308">
        <v>5500</v>
      </c>
      <c r="G2283" s="308">
        <v>551</v>
      </c>
      <c r="H2283" s="308">
        <v>1</v>
      </c>
      <c r="I2283" s="429" t="s">
        <v>1195</v>
      </c>
      <c r="J2283" s="70">
        <v>0</v>
      </c>
      <c r="K2283" s="70">
        <v>0</v>
      </c>
      <c r="L2283" s="407">
        <f t="shared" ref="L2283:L2291" si="743">J2283+K2283</f>
        <v>0</v>
      </c>
      <c r="M2283" s="70">
        <v>0</v>
      </c>
      <c r="N2283" s="70">
        <v>0</v>
      </c>
      <c r="O2283" s="407">
        <f t="shared" ref="O2283:O2291" si="744">+M2283+N2283</f>
        <v>0</v>
      </c>
      <c r="P2283" s="407">
        <f t="shared" ref="P2283:P2291" si="745">+L2283+O2283</f>
        <v>0</v>
      </c>
      <c r="Q2283" s="72" t="s">
        <v>54</v>
      </c>
      <c r="R2283" s="464"/>
      <c r="S2283" s="407"/>
      <c r="T2283" s="128" t="s">
        <v>229</v>
      </c>
    </row>
    <row r="2284" spans="1:21" s="76" customFormat="1">
      <c r="B2284" s="308">
        <v>2014</v>
      </c>
      <c r="C2284" s="145">
        <v>8300</v>
      </c>
      <c r="D2284" s="308">
        <v>9</v>
      </c>
      <c r="E2284" s="308">
        <v>5000</v>
      </c>
      <c r="F2284" s="308">
        <v>5500</v>
      </c>
      <c r="G2284" s="308">
        <v>551</v>
      </c>
      <c r="H2284" s="445">
        <v>2</v>
      </c>
      <c r="I2284" s="429" t="s">
        <v>1196</v>
      </c>
      <c r="J2284" s="70">
        <v>0</v>
      </c>
      <c r="K2284" s="70">
        <v>0</v>
      </c>
      <c r="L2284" s="407">
        <f t="shared" si="743"/>
        <v>0</v>
      </c>
      <c r="M2284" s="70">
        <v>0</v>
      </c>
      <c r="N2284" s="70">
        <v>0</v>
      </c>
      <c r="O2284" s="407">
        <f t="shared" si="744"/>
        <v>0</v>
      </c>
      <c r="P2284" s="407">
        <f t="shared" si="745"/>
        <v>0</v>
      </c>
      <c r="Q2284" s="72" t="s">
        <v>54</v>
      </c>
      <c r="R2284" s="464"/>
      <c r="S2284" s="407"/>
      <c r="T2284" s="128" t="s">
        <v>229</v>
      </c>
    </row>
    <row r="2285" spans="1:21" s="76" customFormat="1">
      <c r="B2285" s="308">
        <v>2014</v>
      </c>
      <c r="C2285" s="145">
        <v>8300</v>
      </c>
      <c r="D2285" s="308">
        <v>9</v>
      </c>
      <c r="E2285" s="308">
        <v>5000</v>
      </c>
      <c r="F2285" s="308">
        <v>5500</v>
      </c>
      <c r="G2285" s="308">
        <v>551</v>
      </c>
      <c r="H2285" s="308">
        <v>3</v>
      </c>
      <c r="I2285" s="429" t="s">
        <v>1197</v>
      </c>
      <c r="J2285" s="70">
        <v>0</v>
      </c>
      <c r="K2285" s="70">
        <v>0</v>
      </c>
      <c r="L2285" s="407">
        <f t="shared" si="743"/>
        <v>0</v>
      </c>
      <c r="M2285" s="70">
        <v>0</v>
      </c>
      <c r="N2285" s="70">
        <v>0</v>
      </c>
      <c r="O2285" s="407">
        <f t="shared" si="744"/>
        <v>0</v>
      </c>
      <c r="P2285" s="407">
        <f t="shared" si="745"/>
        <v>0</v>
      </c>
      <c r="Q2285" s="72" t="s">
        <v>54</v>
      </c>
      <c r="R2285" s="464"/>
      <c r="S2285" s="407"/>
      <c r="T2285" s="128" t="s">
        <v>229</v>
      </c>
    </row>
    <row r="2286" spans="1:21" s="76" customFormat="1">
      <c r="B2286" s="308">
        <v>2014</v>
      </c>
      <c r="C2286" s="145">
        <v>8300</v>
      </c>
      <c r="D2286" s="308">
        <v>9</v>
      </c>
      <c r="E2286" s="308">
        <v>5000</v>
      </c>
      <c r="F2286" s="308">
        <v>5500</v>
      </c>
      <c r="G2286" s="308">
        <v>551</v>
      </c>
      <c r="H2286" s="445">
        <v>4</v>
      </c>
      <c r="I2286" s="406" t="s">
        <v>1198</v>
      </c>
      <c r="J2286" s="70">
        <v>0</v>
      </c>
      <c r="K2286" s="70">
        <v>0</v>
      </c>
      <c r="L2286" s="407">
        <f t="shared" si="743"/>
        <v>0</v>
      </c>
      <c r="M2286" s="70">
        <v>0</v>
      </c>
      <c r="N2286" s="70">
        <v>0</v>
      </c>
      <c r="O2286" s="407">
        <f t="shared" si="744"/>
        <v>0</v>
      </c>
      <c r="P2286" s="407">
        <f t="shared" si="745"/>
        <v>0</v>
      </c>
      <c r="Q2286" s="72" t="s">
        <v>54</v>
      </c>
      <c r="R2286" s="464"/>
      <c r="S2286" s="407"/>
      <c r="T2286" s="128" t="s">
        <v>229</v>
      </c>
    </row>
    <row r="2287" spans="1:21" s="76" customFormat="1">
      <c r="B2287" s="308">
        <v>2014</v>
      </c>
      <c r="C2287" s="145">
        <v>8300</v>
      </c>
      <c r="D2287" s="308">
        <v>9</v>
      </c>
      <c r="E2287" s="308">
        <v>5000</v>
      </c>
      <c r="F2287" s="308">
        <v>5500</v>
      </c>
      <c r="G2287" s="308">
        <v>551</v>
      </c>
      <c r="H2287" s="308">
        <v>5</v>
      </c>
      <c r="I2287" s="406" t="s">
        <v>1199</v>
      </c>
      <c r="J2287" s="70">
        <v>0</v>
      </c>
      <c r="K2287" s="70">
        <v>0</v>
      </c>
      <c r="L2287" s="407">
        <f t="shared" si="743"/>
        <v>0</v>
      </c>
      <c r="M2287" s="70">
        <v>0</v>
      </c>
      <c r="N2287" s="70">
        <v>0</v>
      </c>
      <c r="O2287" s="407">
        <f t="shared" si="744"/>
        <v>0</v>
      </c>
      <c r="P2287" s="407">
        <f t="shared" si="745"/>
        <v>0</v>
      </c>
      <c r="Q2287" s="72" t="s">
        <v>54</v>
      </c>
      <c r="R2287" s="464"/>
      <c r="S2287" s="407"/>
      <c r="T2287" s="128" t="s">
        <v>229</v>
      </c>
    </row>
    <row r="2288" spans="1:21" s="76" customFormat="1">
      <c r="B2288" s="308">
        <v>2014</v>
      </c>
      <c r="C2288" s="145">
        <v>8300</v>
      </c>
      <c r="D2288" s="308">
        <v>9</v>
      </c>
      <c r="E2288" s="308">
        <v>5000</v>
      </c>
      <c r="F2288" s="308">
        <v>5500</v>
      </c>
      <c r="G2288" s="308">
        <v>551</v>
      </c>
      <c r="H2288" s="308">
        <v>6</v>
      </c>
      <c r="I2288" s="406" t="s">
        <v>1200</v>
      </c>
      <c r="J2288" s="70">
        <v>0</v>
      </c>
      <c r="K2288" s="70">
        <v>0</v>
      </c>
      <c r="L2288" s="407">
        <f t="shared" si="743"/>
        <v>0</v>
      </c>
      <c r="M2288" s="70">
        <v>0</v>
      </c>
      <c r="N2288" s="70">
        <v>0</v>
      </c>
      <c r="O2288" s="407">
        <f t="shared" si="744"/>
        <v>0</v>
      </c>
      <c r="P2288" s="407">
        <f t="shared" si="745"/>
        <v>0</v>
      </c>
      <c r="Q2288" s="418" t="s">
        <v>54</v>
      </c>
      <c r="R2288" s="440"/>
      <c r="S2288" s="407"/>
      <c r="T2288" s="128" t="s">
        <v>229</v>
      </c>
    </row>
    <row r="2289" spans="1:21" s="76" customFormat="1">
      <c r="B2289" s="308">
        <v>2014</v>
      </c>
      <c r="C2289" s="145">
        <v>8300</v>
      </c>
      <c r="D2289" s="308">
        <v>9</v>
      </c>
      <c r="E2289" s="308">
        <v>5000</v>
      </c>
      <c r="F2289" s="308">
        <v>5500</v>
      </c>
      <c r="G2289" s="308">
        <v>551</v>
      </c>
      <c r="H2289" s="308">
        <v>7</v>
      </c>
      <c r="I2289" s="429" t="s">
        <v>1201</v>
      </c>
      <c r="J2289" s="70">
        <v>0</v>
      </c>
      <c r="K2289" s="70">
        <v>0</v>
      </c>
      <c r="L2289" s="407">
        <f t="shared" si="743"/>
        <v>0</v>
      </c>
      <c r="M2289" s="70">
        <v>0</v>
      </c>
      <c r="N2289" s="70">
        <v>0</v>
      </c>
      <c r="O2289" s="407">
        <f t="shared" si="744"/>
        <v>0</v>
      </c>
      <c r="P2289" s="407">
        <f t="shared" si="745"/>
        <v>0</v>
      </c>
      <c r="Q2289" s="72" t="s">
        <v>54</v>
      </c>
      <c r="R2289" s="440"/>
      <c r="S2289" s="407"/>
      <c r="T2289" s="128" t="s">
        <v>229</v>
      </c>
    </row>
    <row r="2290" spans="1:21" s="76" customFormat="1">
      <c r="B2290" s="308">
        <v>2014</v>
      </c>
      <c r="C2290" s="145">
        <v>8300</v>
      </c>
      <c r="D2290" s="308">
        <v>9</v>
      </c>
      <c r="E2290" s="308">
        <v>5000</v>
      </c>
      <c r="F2290" s="308">
        <v>5500</v>
      </c>
      <c r="G2290" s="308">
        <v>551</v>
      </c>
      <c r="H2290" s="308">
        <v>8</v>
      </c>
      <c r="I2290" s="429" t="s">
        <v>1202</v>
      </c>
      <c r="J2290" s="70">
        <v>0</v>
      </c>
      <c r="K2290" s="70">
        <v>0</v>
      </c>
      <c r="L2290" s="407">
        <f t="shared" si="743"/>
        <v>0</v>
      </c>
      <c r="M2290" s="70">
        <v>0</v>
      </c>
      <c r="N2290" s="70">
        <v>0</v>
      </c>
      <c r="O2290" s="407">
        <f t="shared" si="744"/>
        <v>0</v>
      </c>
      <c r="P2290" s="407">
        <f t="shared" si="745"/>
        <v>0</v>
      </c>
      <c r="Q2290" s="72" t="s">
        <v>54</v>
      </c>
      <c r="R2290" s="440"/>
      <c r="S2290" s="407"/>
      <c r="T2290" s="128" t="s">
        <v>229</v>
      </c>
    </row>
    <row r="2291" spans="1:21" s="76" customFormat="1">
      <c r="B2291" s="308">
        <v>2014</v>
      </c>
      <c r="C2291" s="145">
        <v>8300</v>
      </c>
      <c r="D2291" s="308">
        <v>9</v>
      </c>
      <c r="E2291" s="308">
        <v>5000</v>
      </c>
      <c r="F2291" s="308">
        <v>5500</v>
      </c>
      <c r="G2291" s="308">
        <v>551</v>
      </c>
      <c r="H2291" s="308">
        <v>9</v>
      </c>
      <c r="I2291" s="429" t="s">
        <v>332</v>
      </c>
      <c r="J2291" s="70">
        <v>0</v>
      </c>
      <c r="K2291" s="70">
        <v>0</v>
      </c>
      <c r="L2291" s="407">
        <f t="shared" si="743"/>
        <v>0</v>
      </c>
      <c r="M2291" s="70">
        <v>0</v>
      </c>
      <c r="N2291" s="70">
        <v>0</v>
      </c>
      <c r="O2291" s="407">
        <f t="shared" si="744"/>
        <v>0</v>
      </c>
      <c r="P2291" s="407">
        <f t="shared" si="745"/>
        <v>0</v>
      </c>
      <c r="Q2291" s="72" t="s">
        <v>54</v>
      </c>
      <c r="R2291" s="440"/>
      <c r="S2291" s="407"/>
      <c r="T2291" s="128" t="s">
        <v>229</v>
      </c>
    </row>
    <row r="2292" spans="1:21" s="77" customFormat="1">
      <c r="A2292" s="76"/>
      <c r="B2292" s="402">
        <v>2014</v>
      </c>
      <c r="C2292" s="403">
        <v>8300</v>
      </c>
      <c r="D2292" s="402">
        <v>9</v>
      </c>
      <c r="E2292" s="402">
        <v>5000</v>
      </c>
      <c r="F2292" s="402">
        <v>5600</v>
      </c>
      <c r="G2292" s="402"/>
      <c r="H2292" s="402"/>
      <c r="I2292" s="232" t="s">
        <v>200</v>
      </c>
      <c r="J2292" s="170">
        <f>J2293+J2317+J2321+J2337+J2344+J2346</f>
        <v>0</v>
      </c>
      <c r="K2292" s="170">
        <f t="shared" ref="K2292:P2292" si="746">K2293+K2317+K2321+K2337+K2344+K2346</f>
        <v>0</v>
      </c>
      <c r="L2292" s="170">
        <f t="shared" si="746"/>
        <v>0</v>
      </c>
      <c r="M2292" s="170">
        <f t="shared" si="746"/>
        <v>0</v>
      </c>
      <c r="N2292" s="170">
        <f t="shared" si="746"/>
        <v>0</v>
      </c>
      <c r="O2292" s="170">
        <f t="shared" si="746"/>
        <v>0</v>
      </c>
      <c r="P2292" s="170">
        <f t="shared" si="746"/>
        <v>0</v>
      </c>
      <c r="Q2292" s="170"/>
      <c r="R2292" s="404"/>
      <c r="S2292" s="170"/>
      <c r="T2292" s="57"/>
      <c r="U2292" s="76"/>
    </row>
    <row r="2293" spans="1:21" s="79" customFormat="1">
      <c r="A2293" s="76"/>
      <c r="B2293" s="100">
        <v>2014</v>
      </c>
      <c r="C2293" s="245">
        <v>8300</v>
      </c>
      <c r="D2293" s="100">
        <v>9</v>
      </c>
      <c r="E2293" s="100">
        <v>5000</v>
      </c>
      <c r="F2293" s="100">
        <v>5600</v>
      </c>
      <c r="G2293" s="100">
        <v>562</v>
      </c>
      <c r="H2293" s="100"/>
      <c r="I2293" s="233" t="s">
        <v>382</v>
      </c>
      <c r="J2293" s="171">
        <f>SUM(J2294:J2316)</f>
        <v>0</v>
      </c>
      <c r="K2293" s="171">
        <f t="shared" ref="K2293:P2293" si="747">SUM(K2294:K2316)</f>
        <v>0</v>
      </c>
      <c r="L2293" s="171">
        <f t="shared" si="747"/>
        <v>0</v>
      </c>
      <c r="M2293" s="171">
        <f t="shared" si="747"/>
        <v>0</v>
      </c>
      <c r="N2293" s="171">
        <f t="shared" si="747"/>
        <v>0</v>
      </c>
      <c r="O2293" s="171">
        <f t="shared" si="747"/>
        <v>0</v>
      </c>
      <c r="P2293" s="171">
        <f t="shared" si="747"/>
        <v>0</v>
      </c>
      <c r="Q2293" s="171"/>
      <c r="R2293" s="405"/>
      <c r="S2293" s="171"/>
      <c r="T2293" s="63"/>
      <c r="U2293" s="76"/>
    </row>
    <row r="2294" spans="1:21" s="76" customFormat="1">
      <c r="B2294" s="308">
        <v>2014</v>
      </c>
      <c r="C2294" s="145">
        <v>8300</v>
      </c>
      <c r="D2294" s="308">
        <v>9</v>
      </c>
      <c r="E2294" s="308">
        <v>5000</v>
      </c>
      <c r="F2294" s="308">
        <v>5600</v>
      </c>
      <c r="G2294" s="308">
        <v>562</v>
      </c>
      <c r="H2294" s="445">
        <v>1</v>
      </c>
      <c r="I2294" s="429" t="s">
        <v>491</v>
      </c>
      <c r="J2294" s="70">
        <v>0</v>
      </c>
      <c r="K2294" s="70">
        <v>0</v>
      </c>
      <c r="L2294" s="407">
        <f t="shared" ref="L2294:L2316" si="748">J2294+K2294</f>
        <v>0</v>
      </c>
      <c r="M2294" s="70">
        <v>0</v>
      </c>
      <c r="N2294" s="70">
        <v>0</v>
      </c>
      <c r="O2294" s="407">
        <f t="shared" ref="O2294:O2316" si="749">+M2294+N2294</f>
        <v>0</v>
      </c>
      <c r="P2294" s="407">
        <f t="shared" ref="P2294:P2316" si="750">+L2294+O2294</f>
        <v>0</v>
      </c>
      <c r="Q2294" s="72" t="s">
        <v>1203</v>
      </c>
      <c r="R2294" s="464"/>
      <c r="S2294" s="407"/>
      <c r="T2294" s="128" t="s">
        <v>229</v>
      </c>
    </row>
    <row r="2295" spans="1:21" s="76" customFormat="1">
      <c r="B2295" s="308">
        <v>2014</v>
      </c>
      <c r="C2295" s="145">
        <v>8300</v>
      </c>
      <c r="D2295" s="308">
        <v>9</v>
      </c>
      <c r="E2295" s="308">
        <v>5000</v>
      </c>
      <c r="F2295" s="308">
        <v>5600</v>
      </c>
      <c r="G2295" s="308">
        <v>562</v>
      </c>
      <c r="H2295" s="445">
        <v>2</v>
      </c>
      <c r="I2295" s="429" t="s">
        <v>1149</v>
      </c>
      <c r="J2295" s="70">
        <v>0</v>
      </c>
      <c r="K2295" s="70">
        <v>0</v>
      </c>
      <c r="L2295" s="407">
        <f t="shared" si="748"/>
        <v>0</v>
      </c>
      <c r="M2295" s="70">
        <v>0</v>
      </c>
      <c r="N2295" s="70">
        <v>0</v>
      </c>
      <c r="O2295" s="407">
        <f t="shared" si="749"/>
        <v>0</v>
      </c>
      <c r="P2295" s="407">
        <f t="shared" si="750"/>
        <v>0</v>
      </c>
      <c r="Q2295" s="72" t="s">
        <v>54</v>
      </c>
      <c r="R2295" s="464"/>
      <c r="S2295" s="407"/>
      <c r="T2295" s="128" t="s">
        <v>229</v>
      </c>
    </row>
    <row r="2296" spans="1:21" s="76" customFormat="1">
      <c r="B2296" s="308">
        <v>2014</v>
      </c>
      <c r="C2296" s="145">
        <v>8300</v>
      </c>
      <c r="D2296" s="308">
        <v>9</v>
      </c>
      <c r="E2296" s="308">
        <v>5000</v>
      </c>
      <c r="F2296" s="308">
        <v>5600</v>
      </c>
      <c r="G2296" s="308">
        <v>562</v>
      </c>
      <c r="H2296" s="445">
        <v>3</v>
      </c>
      <c r="I2296" s="429" t="s">
        <v>641</v>
      </c>
      <c r="J2296" s="70">
        <v>0</v>
      </c>
      <c r="K2296" s="70">
        <v>0</v>
      </c>
      <c r="L2296" s="407">
        <f t="shared" si="748"/>
        <v>0</v>
      </c>
      <c r="M2296" s="70">
        <v>0</v>
      </c>
      <c r="N2296" s="70">
        <v>0</v>
      </c>
      <c r="O2296" s="407">
        <f t="shared" si="749"/>
        <v>0</v>
      </c>
      <c r="P2296" s="407">
        <f t="shared" si="750"/>
        <v>0</v>
      </c>
      <c r="Q2296" s="72" t="s">
        <v>54</v>
      </c>
      <c r="R2296" s="464"/>
      <c r="S2296" s="407"/>
      <c r="T2296" s="128" t="s">
        <v>229</v>
      </c>
    </row>
    <row r="2297" spans="1:21" s="76" customFormat="1">
      <c r="B2297" s="308">
        <v>2014</v>
      </c>
      <c r="C2297" s="145">
        <v>8300</v>
      </c>
      <c r="D2297" s="308">
        <v>9</v>
      </c>
      <c r="E2297" s="308">
        <v>5000</v>
      </c>
      <c r="F2297" s="308">
        <v>5600</v>
      </c>
      <c r="G2297" s="308">
        <v>562</v>
      </c>
      <c r="H2297" s="445">
        <v>4</v>
      </c>
      <c r="I2297" s="429" t="s">
        <v>347</v>
      </c>
      <c r="J2297" s="70">
        <v>0</v>
      </c>
      <c r="K2297" s="70">
        <v>0</v>
      </c>
      <c r="L2297" s="407">
        <f t="shared" si="748"/>
        <v>0</v>
      </c>
      <c r="M2297" s="70">
        <v>0</v>
      </c>
      <c r="N2297" s="70">
        <v>0</v>
      </c>
      <c r="O2297" s="407">
        <f t="shared" si="749"/>
        <v>0</v>
      </c>
      <c r="P2297" s="407">
        <f t="shared" si="750"/>
        <v>0</v>
      </c>
      <c r="Q2297" s="72" t="s">
        <v>54</v>
      </c>
      <c r="R2297" s="464"/>
      <c r="S2297" s="407"/>
      <c r="T2297" s="128" t="s">
        <v>229</v>
      </c>
    </row>
    <row r="2298" spans="1:21" s="76" customFormat="1">
      <c r="B2298" s="308">
        <v>2014</v>
      </c>
      <c r="C2298" s="145">
        <v>8300</v>
      </c>
      <c r="D2298" s="308">
        <v>9</v>
      </c>
      <c r="E2298" s="308">
        <v>5000</v>
      </c>
      <c r="F2298" s="308">
        <v>5600</v>
      </c>
      <c r="G2298" s="308">
        <v>562</v>
      </c>
      <c r="H2298" s="445">
        <v>5</v>
      </c>
      <c r="I2298" s="429" t="s">
        <v>1204</v>
      </c>
      <c r="J2298" s="70">
        <v>0</v>
      </c>
      <c r="K2298" s="70">
        <v>0</v>
      </c>
      <c r="L2298" s="407">
        <f t="shared" si="748"/>
        <v>0</v>
      </c>
      <c r="M2298" s="70">
        <v>0</v>
      </c>
      <c r="N2298" s="70">
        <v>0</v>
      </c>
      <c r="O2298" s="407">
        <f t="shared" si="749"/>
        <v>0</v>
      </c>
      <c r="P2298" s="407">
        <f t="shared" si="750"/>
        <v>0</v>
      </c>
      <c r="Q2298" s="72" t="s">
        <v>54</v>
      </c>
      <c r="R2298" s="464"/>
      <c r="S2298" s="407"/>
      <c r="T2298" s="128" t="s">
        <v>229</v>
      </c>
    </row>
    <row r="2299" spans="1:21" s="76" customFormat="1">
      <c r="B2299" s="308">
        <v>2014</v>
      </c>
      <c r="C2299" s="145">
        <v>8300</v>
      </c>
      <c r="D2299" s="308">
        <v>9</v>
      </c>
      <c r="E2299" s="308">
        <v>5000</v>
      </c>
      <c r="F2299" s="308">
        <v>5600</v>
      </c>
      <c r="G2299" s="308">
        <v>562</v>
      </c>
      <c r="H2299" s="445">
        <v>6</v>
      </c>
      <c r="I2299" s="429" t="s">
        <v>1205</v>
      </c>
      <c r="J2299" s="70">
        <v>0</v>
      </c>
      <c r="K2299" s="70">
        <v>0</v>
      </c>
      <c r="L2299" s="407">
        <f t="shared" si="748"/>
        <v>0</v>
      </c>
      <c r="M2299" s="70">
        <v>0</v>
      </c>
      <c r="N2299" s="70">
        <v>0</v>
      </c>
      <c r="O2299" s="407">
        <f t="shared" si="749"/>
        <v>0</v>
      </c>
      <c r="P2299" s="407">
        <f t="shared" si="750"/>
        <v>0</v>
      </c>
      <c r="Q2299" s="72" t="s">
        <v>54</v>
      </c>
      <c r="R2299" s="464"/>
      <c r="S2299" s="407"/>
      <c r="T2299" s="128" t="s">
        <v>229</v>
      </c>
    </row>
    <row r="2300" spans="1:21" s="76" customFormat="1">
      <c r="B2300" s="308">
        <v>2014</v>
      </c>
      <c r="C2300" s="145">
        <v>8300</v>
      </c>
      <c r="D2300" s="308">
        <v>9</v>
      </c>
      <c r="E2300" s="308">
        <v>5000</v>
      </c>
      <c r="F2300" s="308">
        <v>5600</v>
      </c>
      <c r="G2300" s="308">
        <v>562</v>
      </c>
      <c r="H2300" s="445">
        <v>7</v>
      </c>
      <c r="I2300" s="429" t="s">
        <v>1206</v>
      </c>
      <c r="J2300" s="70">
        <v>0</v>
      </c>
      <c r="K2300" s="70">
        <v>0</v>
      </c>
      <c r="L2300" s="407">
        <f t="shared" si="748"/>
        <v>0</v>
      </c>
      <c r="M2300" s="70">
        <v>0</v>
      </c>
      <c r="N2300" s="70">
        <v>0</v>
      </c>
      <c r="O2300" s="407">
        <f t="shared" si="749"/>
        <v>0</v>
      </c>
      <c r="P2300" s="407">
        <f t="shared" si="750"/>
        <v>0</v>
      </c>
      <c r="Q2300" s="72" t="s">
        <v>54</v>
      </c>
      <c r="R2300" s="464"/>
      <c r="S2300" s="407"/>
      <c r="T2300" s="128" t="s">
        <v>229</v>
      </c>
    </row>
    <row r="2301" spans="1:21" s="76" customFormat="1">
      <c r="B2301" s="308">
        <v>2014</v>
      </c>
      <c r="C2301" s="145">
        <v>8300</v>
      </c>
      <c r="D2301" s="308">
        <v>9</v>
      </c>
      <c r="E2301" s="308">
        <v>5000</v>
      </c>
      <c r="F2301" s="308">
        <v>5600</v>
      </c>
      <c r="G2301" s="308">
        <v>562</v>
      </c>
      <c r="H2301" s="445">
        <v>8</v>
      </c>
      <c r="I2301" s="429" t="s">
        <v>1207</v>
      </c>
      <c r="J2301" s="70">
        <v>0</v>
      </c>
      <c r="K2301" s="70">
        <v>0</v>
      </c>
      <c r="L2301" s="407">
        <f t="shared" si="748"/>
        <v>0</v>
      </c>
      <c r="M2301" s="70">
        <v>0</v>
      </c>
      <c r="N2301" s="70">
        <v>0</v>
      </c>
      <c r="O2301" s="407">
        <f t="shared" si="749"/>
        <v>0</v>
      </c>
      <c r="P2301" s="407">
        <f t="shared" si="750"/>
        <v>0</v>
      </c>
      <c r="Q2301" s="72" t="s">
        <v>54</v>
      </c>
      <c r="R2301" s="464"/>
      <c r="S2301" s="407"/>
      <c r="T2301" s="128" t="s">
        <v>229</v>
      </c>
    </row>
    <row r="2302" spans="1:21" s="76" customFormat="1">
      <c r="B2302" s="308">
        <v>2014</v>
      </c>
      <c r="C2302" s="145">
        <v>8300</v>
      </c>
      <c r="D2302" s="308">
        <v>9</v>
      </c>
      <c r="E2302" s="308">
        <v>5000</v>
      </c>
      <c r="F2302" s="308">
        <v>5600</v>
      </c>
      <c r="G2302" s="308">
        <v>562</v>
      </c>
      <c r="H2302" s="445">
        <v>9</v>
      </c>
      <c r="I2302" s="429" t="s">
        <v>1208</v>
      </c>
      <c r="J2302" s="70">
        <v>0</v>
      </c>
      <c r="K2302" s="70">
        <v>0</v>
      </c>
      <c r="L2302" s="407">
        <f t="shared" si="748"/>
        <v>0</v>
      </c>
      <c r="M2302" s="70">
        <v>0</v>
      </c>
      <c r="N2302" s="70">
        <v>0</v>
      </c>
      <c r="O2302" s="407">
        <f t="shared" si="749"/>
        <v>0</v>
      </c>
      <c r="P2302" s="407">
        <f t="shared" si="750"/>
        <v>0</v>
      </c>
      <c r="Q2302" s="72" t="s">
        <v>54</v>
      </c>
      <c r="R2302" s="464"/>
      <c r="S2302" s="407"/>
      <c r="T2302" s="128" t="s">
        <v>229</v>
      </c>
    </row>
    <row r="2303" spans="1:21" s="76" customFormat="1">
      <c r="B2303" s="308">
        <v>2014</v>
      </c>
      <c r="C2303" s="145">
        <v>8300</v>
      </c>
      <c r="D2303" s="308">
        <v>9</v>
      </c>
      <c r="E2303" s="308">
        <v>5000</v>
      </c>
      <c r="F2303" s="308">
        <v>5600</v>
      </c>
      <c r="G2303" s="308">
        <v>562</v>
      </c>
      <c r="H2303" s="308">
        <v>10</v>
      </c>
      <c r="I2303" s="429" t="s">
        <v>1209</v>
      </c>
      <c r="J2303" s="70">
        <v>0</v>
      </c>
      <c r="K2303" s="70">
        <v>0</v>
      </c>
      <c r="L2303" s="407">
        <f t="shared" si="748"/>
        <v>0</v>
      </c>
      <c r="M2303" s="70">
        <v>0</v>
      </c>
      <c r="N2303" s="70">
        <v>0</v>
      </c>
      <c r="O2303" s="407">
        <f t="shared" si="749"/>
        <v>0</v>
      </c>
      <c r="P2303" s="407">
        <f t="shared" si="750"/>
        <v>0</v>
      </c>
      <c r="Q2303" s="418" t="s">
        <v>54</v>
      </c>
      <c r="R2303" s="440"/>
      <c r="S2303" s="407"/>
      <c r="T2303" s="128" t="s">
        <v>229</v>
      </c>
    </row>
    <row r="2304" spans="1:21" s="76" customFormat="1">
      <c r="B2304" s="308">
        <v>2014</v>
      </c>
      <c r="C2304" s="145">
        <v>8300</v>
      </c>
      <c r="D2304" s="308">
        <v>9</v>
      </c>
      <c r="E2304" s="308">
        <v>5000</v>
      </c>
      <c r="F2304" s="308">
        <v>5600</v>
      </c>
      <c r="G2304" s="308">
        <v>562</v>
      </c>
      <c r="H2304" s="308">
        <v>11</v>
      </c>
      <c r="I2304" s="429" t="s">
        <v>1210</v>
      </c>
      <c r="J2304" s="70">
        <v>0</v>
      </c>
      <c r="K2304" s="70">
        <v>0</v>
      </c>
      <c r="L2304" s="407">
        <f t="shared" si="748"/>
        <v>0</v>
      </c>
      <c r="M2304" s="70">
        <v>0</v>
      </c>
      <c r="N2304" s="70">
        <v>0</v>
      </c>
      <c r="O2304" s="407">
        <f t="shared" si="749"/>
        <v>0</v>
      </c>
      <c r="P2304" s="407">
        <f t="shared" si="750"/>
        <v>0</v>
      </c>
      <c r="Q2304" s="418" t="s">
        <v>54</v>
      </c>
      <c r="R2304" s="440"/>
      <c r="S2304" s="407"/>
      <c r="T2304" s="128" t="s">
        <v>229</v>
      </c>
    </row>
    <row r="2305" spans="1:21" s="76" customFormat="1">
      <c r="B2305" s="308">
        <v>2014</v>
      </c>
      <c r="C2305" s="145">
        <v>8300</v>
      </c>
      <c r="D2305" s="308">
        <v>9</v>
      </c>
      <c r="E2305" s="308">
        <v>5000</v>
      </c>
      <c r="F2305" s="308">
        <v>5600</v>
      </c>
      <c r="G2305" s="308">
        <v>562</v>
      </c>
      <c r="H2305" s="308">
        <v>12</v>
      </c>
      <c r="I2305" s="429" t="s">
        <v>1211</v>
      </c>
      <c r="J2305" s="70">
        <v>0</v>
      </c>
      <c r="K2305" s="70">
        <v>0</v>
      </c>
      <c r="L2305" s="407">
        <f t="shared" si="748"/>
        <v>0</v>
      </c>
      <c r="M2305" s="70">
        <v>0</v>
      </c>
      <c r="N2305" s="70">
        <v>0</v>
      </c>
      <c r="O2305" s="407">
        <f t="shared" si="749"/>
        <v>0</v>
      </c>
      <c r="P2305" s="407">
        <f t="shared" si="750"/>
        <v>0</v>
      </c>
      <c r="Q2305" s="418" t="s">
        <v>54</v>
      </c>
      <c r="R2305" s="440"/>
      <c r="S2305" s="407"/>
      <c r="T2305" s="128" t="s">
        <v>229</v>
      </c>
    </row>
    <row r="2306" spans="1:21" s="76" customFormat="1">
      <c r="B2306" s="308">
        <v>2014</v>
      </c>
      <c r="C2306" s="145">
        <v>8300</v>
      </c>
      <c r="D2306" s="308">
        <v>9</v>
      </c>
      <c r="E2306" s="308">
        <v>5000</v>
      </c>
      <c r="F2306" s="308">
        <v>5600</v>
      </c>
      <c r="G2306" s="308">
        <v>562</v>
      </c>
      <c r="H2306" s="308">
        <v>13</v>
      </c>
      <c r="I2306" s="429" t="s">
        <v>1212</v>
      </c>
      <c r="J2306" s="70">
        <v>0</v>
      </c>
      <c r="K2306" s="70">
        <v>0</v>
      </c>
      <c r="L2306" s="407">
        <f t="shared" si="748"/>
        <v>0</v>
      </c>
      <c r="M2306" s="70">
        <v>0</v>
      </c>
      <c r="N2306" s="70">
        <v>0</v>
      </c>
      <c r="O2306" s="407">
        <f t="shared" si="749"/>
        <v>0</v>
      </c>
      <c r="P2306" s="407">
        <f t="shared" si="750"/>
        <v>0</v>
      </c>
      <c r="Q2306" s="418" t="s">
        <v>54</v>
      </c>
      <c r="R2306" s="440"/>
      <c r="S2306" s="407"/>
      <c r="T2306" s="128" t="s">
        <v>229</v>
      </c>
    </row>
    <row r="2307" spans="1:21" s="76" customFormat="1">
      <c r="B2307" s="308">
        <v>2014</v>
      </c>
      <c r="C2307" s="145">
        <v>8300</v>
      </c>
      <c r="D2307" s="308">
        <v>9</v>
      </c>
      <c r="E2307" s="308">
        <v>5000</v>
      </c>
      <c r="F2307" s="308">
        <v>5600</v>
      </c>
      <c r="G2307" s="308">
        <v>562</v>
      </c>
      <c r="H2307" s="308">
        <v>14</v>
      </c>
      <c r="I2307" s="429" t="s">
        <v>1213</v>
      </c>
      <c r="J2307" s="70">
        <v>0</v>
      </c>
      <c r="K2307" s="70">
        <v>0</v>
      </c>
      <c r="L2307" s="407">
        <f t="shared" si="748"/>
        <v>0</v>
      </c>
      <c r="M2307" s="70">
        <v>0</v>
      </c>
      <c r="N2307" s="70">
        <v>0</v>
      </c>
      <c r="O2307" s="407">
        <f t="shared" si="749"/>
        <v>0</v>
      </c>
      <c r="P2307" s="407">
        <f t="shared" si="750"/>
        <v>0</v>
      </c>
      <c r="Q2307" s="418" t="s">
        <v>54</v>
      </c>
      <c r="R2307" s="440"/>
      <c r="S2307" s="407"/>
      <c r="T2307" s="128" t="s">
        <v>229</v>
      </c>
    </row>
    <row r="2308" spans="1:21" s="109" customFormat="1">
      <c r="B2308" s="308">
        <v>2014</v>
      </c>
      <c r="C2308" s="145">
        <v>8300</v>
      </c>
      <c r="D2308" s="308">
        <v>9</v>
      </c>
      <c r="E2308" s="308">
        <v>5000</v>
      </c>
      <c r="F2308" s="308">
        <v>5600</v>
      </c>
      <c r="G2308" s="308">
        <v>562</v>
      </c>
      <c r="H2308" s="308">
        <v>15</v>
      </c>
      <c r="I2308" s="429" t="s">
        <v>1214</v>
      </c>
      <c r="J2308" s="70">
        <v>0</v>
      </c>
      <c r="K2308" s="70">
        <v>0</v>
      </c>
      <c r="L2308" s="407">
        <f t="shared" si="748"/>
        <v>0</v>
      </c>
      <c r="M2308" s="70">
        <v>0</v>
      </c>
      <c r="N2308" s="70">
        <v>0</v>
      </c>
      <c r="O2308" s="407">
        <f t="shared" si="749"/>
        <v>0</v>
      </c>
      <c r="P2308" s="407">
        <f t="shared" si="750"/>
        <v>0</v>
      </c>
      <c r="Q2308" s="72" t="s">
        <v>54</v>
      </c>
      <c r="R2308" s="440"/>
      <c r="S2308" s="454"/>
      <c r="T2308" s="128" t="s">
        <v>229</v>
      </c>
    </row>
    <row r="2309" spans="1:21" s="109" customFormat="1">
      <c r="B2309" s="308">
        <v>2014</v>
      </c>
      <c r="C2309" s="145">
        <v>8300</v>
      </c>
      <c r="D2309" s="308">
        <v>9</v>
      </c>
      <c r="E2309" s="308">
        <v>5000</v>
      </c>
      <c r="F2309" s="308">
        <v>5600</v>
      </c>
      <c r="G2309" s="308">
        <v>562</v>
      </c>
      <c r="H2309" s="308">
        <v>16</v>
      </c>
      <c r="I2309" s="429" t="s">
        <v>1215</v>
      </c>
      <c r="J2309" s="70">
        <v>0</v>
      </c>
      <c r="K2309" s="70">
        <v>0</v>
      </c>
      <c r="L2309" s="407">
        <f t="shared" si="748"/>
        <v>0</v>
      </c>
      <c r="M2309" s="70">
        <v>0</v>
      </c>
      <c r="N2309" s="70">
        <v>0</v>
      </c>
      <c r="O2309" s="407">
        <f t="shared" si="749"/>
        <v>0</v>
      </c>
      <c r="P2309" s="407">
        <f t="shared" si="750"/>
        <v>0</v>
      </c>
      <c r="Q2309" s="72" t="s">
        <v>54</v>
      </c>
      <c r="R2309" s="440"/>
      <c r="S2309" s="454"/>
      <c r="T2309" s="128" t="s">
        <v>229</v>
      </c>
    </row>
    <row r="2310" spans="1:21" s="76" customFormat="1">
      <c r="B2310" s="308">
        <v>2014</v>
      </c>
      <c r="C2310" s="145">
        <v>8300</v>
      </c>
      <c r="D2310" s="308">
        <v>9</v>
      </c>
      <c r="E2310" s="308">
        <v>5000</v>
      </c>
      <c r="F2310" s="308">
        <v>5600</v>
      </c>
      <c r="G2310" s="308">
        <v>562</v>
      </c>
      <c r="H2310" s="308">
        <v>17</v>
      </c>
      <c r="I2310" s="429" t="s">
        <v>1216</v>
      </c>
      <c r="J2310" s="70">
        <v>0</v>
      </c>
      <c r="K2310" s="70">
        <v>0</v>
      </c>
      <c r="L2310" s="407">
        <f t="shared" si="748"/>
        <v>0</v>
      </c>
      <c r="M2310" s="70">
        <v>0</v>
      </c>
      <c r="N2310" s="70">
        <v>0</v>
      </c>
      <c r="O2310" s="407">
        <f t="shared" si="749"/>
        <v>0</v>
      </c>
      <c r="P2310" s="407">
        <f t="shared" si="750"/>
        <v>0</v>
      </c>
      <c r="Q2310" s="439" t="s">
        <v>54</v>
      </c>
      <c r="R2310" s="440"/>
      <c r="S2310" s="454"/>
      <c r="T2310" s="163"/>
    </row>
    <row r="2311" spans="1:21" s="76" customFormat="1">
      <c r="B2311" s="308">
        <v>2014</v>
      </c>
      <c r="C2311" s="145">
        <v>8300</v>
      </c>
      <c r="D2311" s="308">
        <v>9</v>
      </c>
      <c r="E2311" s="308">
        <v>5000</v>
      </c>
      <c r="F2311" s="308">
        <v>5600</v>
      </c>
      <c r="G2311" s="308">
        <v>562</v>
      </c>
      <c r="H2311" s="308">
        <v>18</v>
      </c>
      <c r="I2311" s="429" t="s">
        <v>1217</v>
      </c>
      <c r="J2311" s="70">
        <v>0</v>
      </c>
      <c r="K2311" s="70">
        <v>0</v>
      </c>
      <c r="L2311" s="407">
        <f t="shared" si="748"/>
        <v>0</v>
      </c>
      <c r="M2311" s="70">
        <v>0</v>
      </c>
      <c r="N2311" s="70">
        <v>0</v>
      </c>
      <c r="O2311" s="407">
        <f t="shared" si="749"/>
        <v>0</v>
      </c>
      <c r="P2311" s="407">
        <f t="shared" si="750"/>
        <v>0</v>
      </c>
      <c r="Q2311" s="421" t="s">
        <v>54</v>
      </c>
      <c r="R2311" s="457"/>
      <c r="S2311" s="407"/>
      <c r="T2311" s="128"/>
    </row>
    <row r="2312" spans="1:21" s="76" customFormat="1">
      <c r="B2312" s="308">
        <v>2014</v>
      </c>
      <c r="C2312" s="145">
        <v>8300</v>
      </c>
      <c r="D2312" s="308">
        <v>9</v>
      </c>
      <c r="E2312" s="308">
        <v>5000</v>
      </c>
      <c r="F2312" s="308">
        <v>5600</v>
      </c>
      <c r="G2312" s="308">
        <v>562</v>
      </c>
      <c r="H2312" s="308">
        <v>19</v>
      </c>
      <c r="I2312" s="429" t="s">
        <v>1218</v>
      </c>
      <c r="J2312" s="70">
        <v>0</v>
      </c>
      <c r="K2312" s="70">
        <v>0</v>
      </c>
      <c r="L2312" s="407">
        <f t="shared" si="748"/>
        <v>0</v>
      </c>
      <c r="M2312" s="70">
        <v>0</v>
      </c>
      <c r="N2312" s="70">
        <v>0</v>
      </c>
      <c r="O2312" s="407">
        <f t="shared" si="749"/>
        <v>0</v>
      </c>
      <c r="P2312" s="407">
        <f t="shared" si="750"/>
        <v>0</v>
      </c>
      <c r="Q2312" s="421" t="s">
        <v>54</v>
      </c>
      <c r="R2312" s="457"/>
      <c r="S2312" s="407"/>
      <c r="T2312" s="128"/>
    </row>
    <row r="2313" spans="1:21" s="76" customFormat="1">
      <c r="B2313" s="308">
        <v>2014</v>
      </c>
      <c r="C2313" s="145">
        <v>8300</v>
      </c>
      <c r="D2313" s="308">
        <v>9</v>
      </c>
      <c r="E2313" s="308">
        <v>5000</v>
      </c>
      <c r="F2313" s="308">
        <v>5600</v>
      </c>
      <c r="G2313" s="308">
        <v>562</v>
      </c>
      <c r="H2313" s="308">
        <v>20</v>
      </c>
      <c r="I2313" s="429" t="s">
        <v>645</v>
      </c>
      <c r="J2313" s="70">
        <v>0</v>
      </c>
      <c r="K2313" s="70">
        <v>0</v>
      </c>
      <c r="L2313" s="407">
        <f t="shared" si="748"/>
        <v>0</v>
      </c>
      <c r="M2313" s="70">
        <v>0</v>
      </c>
      <c r="N2313" s="70">
        <v>0</v>
      </c>
      <c r="O2313" s="407">
        <f t="shared" si="749"/>
        <v>0</v>
      </c>
      <c r="P2313" s="407">
        <f t="shared" si="750"/>
        <v>0</v>
      </c>
      <c r="Q2313" s="418" t="s">
        <v>54</v>
      </c>
      <c r="R2313" s="440"/>
      <c r="S2313" s="407"/>
      <c r="T2313" s="128" t="s">
        <v>229</v>
      </c>
    </row>
    <row r="2314" spans="1:21" s="76" customFormat="1">
      <c r="B2314" s="308">
        <v>2014</v>
      </c>
      <c r="C2314" s="145">
        <v>8300</v>
      </c>
      <c r="D2314" s="308">
        <v>9</v>
      </c>
      <c r="E2314" s="308">
        <v>5000</v>
      </c>
      <c r="F2314" s="308">
        <v>5600</v>
      </c>
      <c r="G2314" s="308">
        <v>562</v>
      </c>
      <c r="H2314" s="308">
        <v>21</v>
      </c>
      <c r="I2314" s="429" t="s">
        <v>1219</v>
      </c>
      <c r="J2314" s="70">
        <v>0</v>
      </c>
      <c r="K2314" s="70">
        <v>0</v>
      </c>
      <c r="L2314" s="407">
        <f t="shared" si="748"/>
        <v>0</v>
      </c>
      <c r="M2314" s="70">
        <v>0</v>
      </c>
      <c r="N2314" s="70">
        <v>0</v>
      </c>
      <c r="O2314" s="407">
        <f t="shared" si="749"/>
        <v>0</v>
      </c>
      <c r="P2314" s="407">
        <f t="shared" si="750"/>
        <v>0</v>
      </c>
      <c r="Q2314" s="418" t="s">
        <v>54</v>
      </c>
      <c r="R2314" s="440"/>
      <c r="S2314" s="407"/>
      <c r="T2314" s="128" t="s">
        <v>229</v>
      </c>
    </row>
    <row r="2315" spans="1:21" s="76" customFormat="1">
      <c r="B2315" s="308">
        <v>2014</v>
      </c>
      <c r="C2315" s="145">
        <v>8300</v>
      </c>
      <c r="D2315" s="308">
        <v>9</v>
      </c>
      <c r="E2315" s="308">
        <v>5000</v>
      </c>
      <c r="F2315" s="308">
        <v>5600</v>
      </c>
      <c r="G2315" s="308">
        <v>562</v>
      </c>
      <c r="H2315" s="308">
        <v>22</v>
      </c>
      <c r="I2315" s="429" t="s">
        <v>1220</v>
      </c>
      <c r="J2315" s="70">
        <v>0</v>
      </c>
      <c r="K2315" s="70">
        <v>0</v>
      </c>
      <c r="L2315" s="407">
        <f t="shared" si="748"/>
        <v>0</v>
      </c>
      <c r="M2315" s="70">
        <v>0</v>
      </c>
      <c r="N2315" s="70">
        <v>0</v>
      </c>
      <c r="O2315" s="407">
        <f t="shared" si="749"/>
        <v>0</v>
      </c>
      <c r="P2315" s="407">
        <f t="shared" si="750"/>
        <v>0</v>
      </c>
      <c r="Q2315" s="418" t="s">
        <v>54</v>
      </c>
      <c r="R2315" s="440"/>
      <c r="S2315" s="407"/>
      <c r="T2315" s="128" t="s">
        <v>229</v>
      </c>
    </row>
    <row r="2316" spans="1:21" s="76" customFormat="1">
      <c r="B2316" s="308">
        <v>2014</v>
      </c>
      <c r="C2316" s="145">
        <v>8323</v>
      </c>
      <c r="D2316" s="308">
        <v>9</v>
      </c>
      <c r="E2316" s="308">
        <v>5000</v>
      </c>
      <c r="F2316" s="308">
        <v>5600</v>
      </c>
      <c r="G2316" s="308">
        <v>562</v>
      </c>
      <c r="H2316" s="308">
        <v>23</v>
      </c>
      <c r="I2316" s="429" t="s">
        <v>1221</v>
      </c>
      <c r="J2316" s="70"/>
      <c r="K2316" s="70">
        <v>0</v>
      </c>
      <c r="L2316" s="407">
        <f t="shared" si="748"/>
        <v>0</v>
      </c>
      <c r="M2316" s="70">
        <v>0</v>
      </c>
      <c r="N2316" s="70">
        <v>0</v>
      </c>
      <c r="O2316" s="407">
        <f t="shared" si="749"/>
        <v>0</v>
      </c>
      <c r="P2316" s="407">
        <f t="shared" si="750"/>
        <v>0</v>
      </c>
      <c r="Q2316" s="418" t="s">
        <v>54</v>
      </c>
      <c r="R2316" s="440"/>
      <c r="S2316" s="407"/>
      <c r="T2316" s="128"/>
    </row>
    <row r="2317" spans="1:21" s="79" customFormat="1" ht="40.5">
      <c r="A2317" s="76"/>
      <c r="B2317" s="100">
        <v>2014</v>
      </c>
      <c r="C2317" s="245">
        <v>8300</v>
      </c>
      <c r="D2317" s="100">
        <v>9</v>
      </c>
      <c r="E2317" s="100">
        <v>5000</v>
      </c>
      <c r="F2317" s="100">
        <v>5600</v>
      </c>
      <c r="G2317" s="100">
        <v>564</v>
      </c>
      <c r="H2317" s="100"/>
      <c r="I2317" s="233" t="s">
        <v>201</v>
      </c>
      <c r="J2317" s="171">
        <f>J2318+J2319+J2320</f>
        <v>0</v>
      </c>
      <c r="K2317" s="171">
        <f t="shared" ref="K2317:P2317" si="751">K2318+K2319+K2320</f>
        <v>0</v>
      </c>
      <c r="L2317" s="171">
        <f t="shared" si="751"/>
        <v>0</v>
      </c>
      <c r="M2317" s="171">
        <f t="shared" si="751"/>
        <v>0</v>
      </c>
      <c r="N2317" s="171">
        <f t="shared" si="751"/>
        <v>0</v>
      </c>
      <c r="O2317" s="171">
        <f t="shared" si="751"/>
        <v>0</v>
      </c>
      <c r="P2317" s="171">
        <f t="shared" si="751"/>
        <v>0</v>
      </c>
      <c r="Q2317" s="171"/>
      <c r="R2317" s="405"/>
      <c r="S2317" s="171"/>
      <c r="T2317" s="63"/>
      <c r="U2317" s="76"/>
    </row>
    <row r="2318" spans="1:21" s="45" customFormat="1">
      <c r="A2318" s="76"/>
      <c r="B2318" s="445">
        <v>2014</v>
      </c>
      <c r="C2318" s="142">
        <v>8300</v>
      </c>
      <c r="D2318" s="445">
        <v>9</v>
      </c>
      <c r="E2318" s="445">
        <v>5000</v>
      </c>
      <c r="F2318" s="445">
        <v>5600</v>
      </c>
      <c r="G2318" s="445">
        <v>564</v>
      </c>
      <c r="H2318" s="445">
        <v>1</v>
      </c>
      <c r="I2318" s="406" t="s">
        <v>538</v>
      </c>
      <c r="J2318" s="70">
        <v>0</v>
      </c>
      <c r="K2318" s="70">
        <v>0</v>
      </c>
      <c r="L2318" s="407">
        <f>J2318+K2318</f>
        <v>0</v>
      </c>
      <c r="M2318" s="70">
        <v>0</v>
      </c>
      <c r="N2318" s="70">
        <v>0</v>
      </c>
      <c r="O2318" s="407">
        <f>+M2318+N2318</f>
        <v>0</v>
      </c>
      <c r="P2318" s="407">
        <f>+L2318+O2318</f>
        <v>0</v>
      </c>
      <c r="Q2318" s="72" t="s">
        <v>54</v>
      </c>
      <c r="R2318" s="464"/>
      <c r="S2318" s="407"/>
      <c r="T2318" s="128" t="s">
        <v>229</v>
      </c>
      <c r="U2318" s="76"/>
    </row>
    <row r="2319" spans="1:21" s="45" customFormat="1">
      <c r="A2319" s="76"/>
      <c r="B2319" s="445">
        <v>2014</v>
      </c>
      <c r="C2319" s="142">
        <v>8300</v>
      </c>
      <c r="D2319" s="445">
        <v>9</v>
      </c>
      <c r="E2319" s="445">
        <v>5000</v>
      </c>
      <c r="F2319" s="445">
        <v>5600</v>
      </c>
      <c r="G2319" s="445">
        <v>564</v>
      </c>
      <c r="H2319" s="445">
        <v>2</v>
      </c>
      <c r="I2319" s="429" t="s">
        <v>1222</v>
      </c>
      <c r="J2319" s="70">
        <v>0</v>
      </c>
      <c r="K2319" s="70">
        <v>0</v>
      </c>
      <c r="L2319" s="407">
        <f>J2319+K2319</f>
        <v>0</v>
      </c>
      <c r="M2319" s="70">
        <v>0</v>
      </c>
      <c r="N2319" s="70">
        <v>0</v>
      </c>
      <c r="O2319" s="407">
        <f>+M2319+N2319</f>
        <v>0</v>
      </c>
      <c r="P2319" s="407">
        <f>+L2319+O2319</f>
        <v>0</v>
      </c>
      <c r="Q2319" s="72" t="s">
        <v>54</v>
      </c>
      <c r="R2319" s="464"/>
      <c r="S2319" s="407"/>
      <c r="T2319" s="128" t="s">
        <v>229</v>
      </c>
      <c r="U2319" s="76"/>
    </row>
    <row r="2320" spans="1:21" s="45" customFormat="1">
      <c r="A2320" s="76"/>
      <c r="B2320" s="445">
        <v>2014</v>
      </c>
      <c r="C2320" s="142">
        <v>8300</v>
      </c>
      <c r="D2320" s="445">
        <v>9</v>
      </c>
      <c r="E2320" s="445">
        <v>5000</v>
      </c>
      <c r="F2320" s="445">
        <v>5600</v>
      </c>
      <c r="G2320" s="445">
        <v>564</v>
      </c>
      <c r="H2320" s="445">
        <v>3</v>
      </c>
      <c r="I2320" s="429" t="s">
        <v>547</v>
      </c>
      <c r="J2320" s="70">
        <v>0</v>
      </c>
      <c r="K2320" s="70">
        <v>0</v>
      </c>
      <c r="L2320" s="407">
        <f>J2320+K2320</f>
        <v>0</v>
      </c>
      <c r="M2320" s="70">
        <v>0</v>
      </c>
      <c r="N2320" s="70">
        <v>0</v>
      </c>
      <c r="O2320" s="407">
        <f>+M2320+N2320</f>
        <v>0</v>
      </c>
      <c r="P2320" s="407">
        <f>+L2320+O2320</f>
        <v>0</v>
      </c>
      <c r="Q2320" s="72" t="s">
        <v>54</v>
      </c>
      <c r="R2320" s="464"/>
      <c r="S2320" s="407"/>
      <c r="T2320" s="128" t="s">
        <v>229</v>
      </c>
      <c r="U2320" s="76"/>
    </row>
    <row r="2321" spans="1:21" s="79" customFormat="1">
      <c r="A2321" s="76"/>
      <c r="B2321" s="100">
        <v>2014</v>
      </c>
      <c r="C2321" s="245">
        <v>8300</v>
      </c>
      <c r="D2321" s="100">
        <v>9</v>
      </c>
      <c r="E2321" s="100">
        <v>5000</v>
      </c>
      <c r="F2321" s="100">
        <v>5600</v>
      </c>
      <c r="G2321" s="100">
        <v>565</v>
      </c>
      <c r="H2321" s="100"/>
      <c r="I2321" s="233" t="s">
        <v>384</v>
      </c>
      <c r="J2321" s="171">
        <f>SUM(J2322:J2334)</f>
        <v>0</v>
      </c>
      <c r="K2321" s="171">
        <f t="shared" ref="K2321:P2321" si="752">SUM(K2322:K2334)</f>
        <v>0</v>
      </c>
      <c r="L2321" s="171">
        <f t="shared" si="752"/>
        <v>0</v>
      </c>
      <c r="M2321" s="171">
        <f t="shared" si="752"/>
        <v>0</v>
      </c>
      <c r="N2321" s="171">
        <f t="shared" si="752"/>
        <v>0</v>
      </c>
      <c r="O2321" s="171">
        <f t="shared" si="752"/>
        <v>0</v>
      </c>
      <c r="P2321" s="171">
        <f t="shared" si="752"/>
        <v>0</v>
      </c>
      <c r="Q2321" s="171"/>
      <c r="R2321" s="405"/>
      <c r="S2321" s="171"/>
      <c r="T2321" s="63"/>
      <c r="U2321" s="76"/>
    </row>
    <row r="2322" spans="1:21" s="76" customFormat="1">
      <c r="B2322" s="308">
        <v>2014</v>
      </c>
      <c r="C2322" s="145">
        <v>8300</v>
      </c>
      <c r="D2322" s="308">
        <v>9</v>
      </c>
      <c r="E2322" s="308">
        <v>5000</v>
      </c>
      <c r="F2322" s="308">
        <v>5600</v>
      </c>
      <c r="G2322" s="308">
        <v>565</v>
      </c>
      <c r="H2322" s="445">
        <v>1</v>
      </c>
      <c r="I2322" s="429" t="s">
        <v>1223</v>
      </c>
      <c r="J2322" s="70">
        <v>0</v>
      </c>
      <c r="K2322" s="70">
        <v>0</v>
      </c>
      <c r="L2322" s="407">
        <f t="shared" ref="L2322:L2336" si="753">J2322+K2322</f>
        <v>0</v>
      </c>
      <c r="M2322" s="70">
        <v>0</v>
      </c>
      <c r="N2322" s="70">
        <v>0</v>
      </c>
      <c r="O2322" s="407">
        <f t="shared" ref="O2322:O2336" si="754">+M2322+N2322</f>
        <v>0</v>
      </c>
      <c r="P2322" s="407">
        <f t="shared" ref="P2322:P2336" si="755">+L2322+O2322</f>
        <v>0</v>
      </c>
      <c r="Q2322" s="72" t="s">
        <v>54</v>
      </c>
      <c r="R2322" s="464"/>
      <c r="S2322" s="407"/>
      <c r="T2322" s="128" t="s">
        <v>229</v>
      </c>
    </row>
    <row r="2323" spans="1:21" s="76" customFormat="1">
      <c r="B2323" s="308">
        <v>2014</v>
      </c>
      <c r="C2323" s="145">
        <v>8300</v>
      </c>
      <c r="D2323" s="308">
        <v>9</v>
      </c>
      <c r="E2323" s="308">
        <v>5000</v>
      </c>
      <c r="F2323" s="308">
        <v>5600</v>
      </c>
      <c r="G2323" s="308">
        <v>565</v>
      </c>
      <c r="H2323" s="445">
        <v>2</v>
      </c>
      <c r="I2323" s="429" t="s">
        <v>1224</v>
      </c>
      <c r="J2323" s="70">
        <v>0</v>
      </c>
      <c r="K2323" s="70">
        <v>0</v>
      </c>
      <c r="L2323" s="407">
        <f t="shared" si="753"/>
        <v>0</v>
      </c>
      <c r="M2323" s="70">
        <v>0</v>
      </c>
      <c r="N2323" s="70">
        <v>0</v>
      </c>
      <c r="O2323" s="407">
        <f t="shared" si="754"/>
        <v>0</v>
      </c>
      <c r="P2323" s="407">
        <f t="shared" si="755"/>
        <v>0</v>
      </c>
      <c r="Q2323" s="72" t="s">
        <v>54</v>
      </c>
      <c r="R2323" s="464"/>
      <c r="S2323" s="407"/>
      <c r="T2323" s="128" t="s">
        <v>229</v>
      </c>
    </row>
    <row r="2324" spans="1:21" s="76" customFormat="1">
      <c r="B2324" s="308">
        <v>2014</v>
      </c>
      <c r="C2324" s="145">
        <v>8300</v>
      </c>
      <c r="D2324" s="308">
        <v>9</v>
      </c>
      <c r="E2324" s="308">
        <v>5000</v>
      </c>
      <c r="F2324" s="308">
        <v>5600</v>
      </c>
      <c r="G2324" s="308">
        <v>565</v>
      </c>
      <c r="H2324" s="445">
        <v>3</v>
      </c>
      <c r="I2324" s="429" t="s">
        <v>1225</v>
      </c>
      <c r="J2324" s="70">
        <v>0</v>
      </c>
      <c r="K2324" s="70">
        <v>0</v>
      </c>
      <c r="L2324" s="407">
        <f t="shared" si="753"/>
        <v>0</v>
      </c>
      <c r="M2324" s="70">
        <v>0</v>
      </c>
      <c r="N2324" s="70">
        <v>0</v>
      </c>
      <c r="O2324" s="407">
        <f t="shared" si="754"/>
        <v>0</v>
      </c>
      <c r="P2324" s="407">
        <f t="shared" si="755"/>
        <v>0</v>
      </c>
      <c r="Q2324" s="72" t="s">
        <v>54</v>
      </c>
      <c r="R2324" s="464"/>
      <c r="S2324" s="407"/>
      <c r="T2324" s="128" t="s">
        <v>229</v>
      </c>
    </row>
    <row r="2325" spans="1:21" s="76" customFormat="1">
      <c r="B2325" s="308">
        <v>2014</v>
      </c>
      <c r="C2325" s="145">
        <v>8300</v>
      </c>
      <c r="D2325" s="308">
        <v>9</v>
      </c>
      <c r="E2325" s="308">
        <v>5000</v>
      </c>
      <c r="F2325" s="308">
        <v>5600</v>
      </c>
      <c r="G2325" s="308">
        <v>565</v>
      </c>
      <c r="H2325" s="445">
        <v>4</v>
      </c>
      <c r="I2325" s="517" t="s">
        <v>779</v>
      </c>
      <c r="J2325" s="70">
        <v>0</v>
      </c>
      <c r="K2325" s="70">
        <v>0</v>
      </c>
      <c r="L2325" s="407">
        <f t="shared" si="753"/>
        <v>0</v>
      </c>
      <c r="M2325" s="70">
        <v>0</v>
      </c>
      <c r="N2325" s="70">
        <v>0</v>
      </c>
      <c r="O2325" s="407">
        <f t="shared" si="754"/>
        <v>0</v>
      </c>
      <c r="P2325" s="407">
        <f t="shared" si="755"/>
        <v>0</v>
      </c>
      <c r="Q2325" s="72" t="s">
        <v>54</v>
      </c>
      <c r="R2325" s="464"/>
      <c r="S2325" s="407"/>
      <c r="T2325" s="128" t="s">
        <v>229</v>
      </c>
    </row>
    <row r="2326" spans="1:21" s="76" customFormat="1">
      <c r="B2326" s="308">
        <v>2014</v>
      </c>
      <c r="C2326" s="145">
        <v>8300</v>
      </c>
      <c r="D2326" s="308">
        <v>9</v>
      </c>
      <c r="E2326" s="308">
        <v>5000</v>
      </c>
      <c r="F2326" s="308">
        <v>5600</v>
      </c>
      <c r="G2326" s="308">
        <v>565</v>
      </c>
      <c r="H2326" s="445">
        <v>5</v>
      </c>
      <c r="I2326" s="429" t="s">
        <v>1226</v>
      </c>
      <c r="J2326" s="70">
        <v>0</v>
      </c>
      <c r="K2326" s="70">
        <v>0</v>
      </c>
      <c r="L2326" s="407">
        <f t="shared" si="753"/>
        <v>0</v>
      </c>
      <c r="M2326" s="70">
        <v>0</v>
      </c>
      <c r="N2326" s="70">
        <v>0</v>
      </c>
      <c r="O2326" s="407">
        <f t="shared" si="754"/>
        <v>0</v>
      </c>
      <c r="P2326" s="407">
        <f t="shared" si="755"/>
        <v>0</v>
      </c>
      <c r="Q2326" s="72" t="s">
        <v>54</v>
      </c>
      <c r="R2326" s="464"/>
      <c r="S2326" s="407"/>
      <c r="T2326" s="128" t="s">
        <v>229</v>
      </c>
    </row>
    <row r="2327" spans="1:21" s="76" customFormat="1">
      <c r="B2327" s="308">
        <v>2014</v>
      </c>
      <c r="C2327" s="145">
        <v>8300</v>
      </c>
      <c r="D2327" s="308">
        <v>9</v>
      </c>
      <c r="E2327" s="308">
        <v>5000</v>
      </c>
      <c r="F2327" s="308">
        <v>5600</v>
      </c>
      <c r="G2327" s="308">
        <v>565</v>
      </c>
      <c r="H2327" s="445">
        <v>6</v>
      </c>
      <c r="I2327" s="429" t="s">
        <v>1227</v>
      </c>
      <c r="J2327" s="70">
        <v>0</v>
      </c>
      <c r="K2327" s="70">
        <v>0</v>
      </c>
      <c r="L2327" s="407">
        <f t="shared" si="753"/>
        <v>0</v>
      </c>
      <c r="M2327" s="70">
        <v>0</v>
      </c>
      <c r="N2327" s="70">
        <v>0</v>
      </c>
      <c r="O2327" s="407">
        <f t="shared" si="754"/>
        <v>0</v>
      </c>
      <c r="P2327" s="407">
        <f t="shared" si="755"/>
        <v>0</v>
      </c>
      <c r="Q2327" s="72" t="s">
        <v>54</v>
      </c>
      <c r="R2327" s="464"/>
      <c r="S2327" s="407"/>
      <c r="T2327" s="128" t="s">
        <v>229</v>
      </c>
    </row>
    <row r="2328" spans="1:21" s="76" customFormat="1">
      <c r="B2328" s="308">
        <v>2014</v>
      </c>
      <c r="C2328" s="145">
        <v>8300</v>
      </c>
      <c r="D2328" s="308">
        <v>9</v>
      </c>
      <c r="E2328" s="308">
        <v>5000</v>
      </c>
      <c r="F2328" s="308">
        <v>5600</v>
      </c>
      <c r="G2328" s="308">
        <v>565</v>
      </c>
      <c r="H2328" s="445">
        <v>7</v>
      </c>
      <c r="I2328" s="429" t="s">
        <v>1228</v>
      </c>
      <c r="J2328" s="70">
        <v>0</v>
      </c>
      <c r="K2328" s="70">
        <v>0</v>
      </c>
      <c r="L2328" s="407">
        <f t="shared" si="753"/>
        <v>0</v>
      </c>
      <c r="M2328" s="70">
        <v>0</v>
      </c>
      <c r="N2328" s="70">
        <v>0</v>
      </c>
      <c r="O2328" s="407">
        <f t="shared" si="754"/>
        <v>0</v>
      </c>
      <c r="P2328" s="407">
        <f t="shared" si="755"/>
        <v>0</v>
      </c>
      <c r="Q2328" s="72" t="s">
        <v>54</v>
      </c>
      <c r="R2328" s="464"/>
      <c r="S2328" s="407"/>
      <c r="T2328" s="128" t="s">
        <v>229</v>
      </c>
    </row>
    <row r="2329" spans="1:21" s="76" customFormat="1">
      <c r="B2329" s="308">
        <v>2014</v>
      </c>
      <c r="C2329" s="145">
        <v>8300</v>
      </c>
      <c r="D2329" s="308">
        <v>9</v>
      </c>
      <c r="E2329" s="308">
        <v>5000</v>
      </c>
      <c r="F2329" s="308">
        <v>5600</v>
      </c>
      <c r="G2329" s="308">
        <v>565</v>
      </c>
      <c r="H2329" s="445">
        <v>8</v>
      </c>
      <c r="I2329" s="429" t="s">
        <v>1229</v>
      </c>
      <c r="J2329" s="70">
        <v>0</v>
      </c>
      <c r="K2329" s="70">
        <v>0</v>
      </c>
      <c r="L2329" s="407">
        <f t="shared" si="753"/>
        <v>0</v>
      </c>
      <c r="M2329" s="70">
        <v>0</v>
      </c>
      <c r="N2329" s="70">
        <v>0</v>
      </c>
      <c r="O2329" s="407">
        <f t="shared" si="754"/>
        <v>0</v>
      </c>
      <c r="P2329" s="407">
        <f t="shared" si="755"/>
        <v>0</v>
      </c>
      <c r="Q2329" s="72" t="s">
        <v>54</v>
      </c>
      <c r="R2329" s="464"/>
      <c r="S2329" s="407"/>
      <c r="T2329" s="128" t="s">
        <v>229</v>
      </c>
    </row>
    <row r="2330" spans="1:21" s="76" customFormat="1">
      <c r="B2330" s="308">
        <v>2014</v>
      </c>
      <c r="C2330" s="145">
        <v>8300</v>
      </c>
      <c r="D2330" s="308">
        <v>9</v>
      </c>
      <c r="E2330" s="308">
        <v>5000</v>
      </c>
      <c r="F2330" s="308">
        <v>5600</v>
      </c>
      <c r="G2330" s="308">
        <v>565</v>
      </c>
      <c r="H2330" s="445">
        <v>9</v>
      </c>
      <c r="I2330" s="406" t="s">
        <v>1230</v>
      </c>
      <c r="J2330" s="70">
        <v>0</v>
      </c>
      <c r="K2330" s="70">
        <v>0</v>
      </c>
      <c r="L2330" s="407">
        <f t="shared" si="753"/>
        <v>0</v>
      </c>
      <c r="M2330" s="70">
        <v>0</v>
      </c>
      <c r="N2330" s="70">
        <v>0</v>
      </c>
      <c r="O2330" s="407">
        <f t="shared" si="754"/>
        <v>0</v>
      </c>
      <c r="P2330" s="407">
        <f t="shared" si="755"/>
        <v>0</v>
      </c>
      <c r="Q2330" s="72" t="s">
        <v>54</v>
      </c>
      <c r="R2330" s="464"/>
      <c r="S2330" s="407"/>
      <c r="T2330" s="128" t="s">
        <v>229</v>
      </c>
    </row>
    <row r="2331" spans="1:21" s="76" customFormat="1">
      <c r="B2331" s="308">
        <v>2014</v>
      </c>
      <c r="C2331" s="145">
        <v>8300</v>
      </c>
      <c r="D2331" s="308">
        <v>9</v>
      </c>
      <c r="E2331" s="308">
        <v>5000</v>
      </c>
      <c r="F2331" s="308">
        <v>5600</v>
      </c>
      <c r="G2331" s="308">
        <v>565</v>
      </c>
      <c r="H2331" s="445">
        <v>10</v>
      </c>
      <c r="I2331" s="517" t="s">
        <v>781</v>
      </c>
      <c r="J2331" s="70">
        <v>0</v>
      </c>
      <c r="K2331" s="70">
        <v>0</v>
      </c>
      <c r="L2331" s="407">
        <f t="shared" si="753"/>
        <v>0</v>
      </c>
      <c r="M2331" s="70">
        <v>0</v>
      </c>
      <c r="N2331" s="70">
        <v>0</v>
      </c>
      <c r="O2331" s="407">
        <f t="shared" si="754"/>
        <v>0</v>
      </c>
      <c r="P2331" s="407">
        <f t="shared" si="755"/>
        <v>0</v>
      </c>
      <c r="Q2331" s="72" t="s">
        <v>1231</v>
      </c>
      <c r="R2331" s="464"/>
      <c r="S2331" s="407"/>
      <c r="T2331" s="128" t="s">
        <v>229</v>
      </c>
    </row>
    <row r="2332" spans="1:21" s="76" customFormat="1">
      <c r="B2332" s="308">
        <v>2014</v>
      </c>
      <c r="C2332" s="145">
        <v>8300</v>
      </c>
      <c r="D2332" s="308">
        <v>9</v>
      </c>
      <c r="E2332" s="308">
        <v>5000</v>
      </c>
      <c r="F2332" s="308">
        <v>5600</v>
      </c>
      <c r="G2332" s="308">
        <v>565</v>
      </c>
      <c r="H2332" s="445">
        <v>11</v>
      </c>
      <c r="I2332" s="517" t="s">
        <v>782</v>
      </c>
      <c r="J2332" s="70">
        <v>0</v>
      </c>
      <c r="K2332" s="70">
        <v>0</v>
      </c>
      <c r="L2332" s="407">
        <f t="shared" si="753"/>
        <v>0</v>
      </c>
      <c r="M2332" s="70">
        <v>0</v>
      </c>
      <c r="N2332" s="70">
        <v>0</v>
      </c>
      <c r="O2332" s="407">
        <f t="shared" si="754"/>
        <v>0</v>
      </c>
      <c r="P2332" s="407">
        <f t="shared" si="755"/>
        <v>0</v>
      </c>
      <c r="Q2332" s="72" t="s">
        <v>1231</v>
      </c>
      <c r="R2332" s="464"/>
      <c r="S2332" s="407"/>
      <c r="T2332" s="128" t="s">
        <v>229</v>
      </c>
    </row>
    <row r="2333" spans="1:21" s="76" customFormat="1">
      <c r="B2333" s="308">
        <v>2014</v>
      </c>
      <c r="C2333" s="145">
        <v>8300</v>
      </c>
      <c r="D2333" s="308">
        <v>9</v>
      </c>
      <c r="E2333" s="308">
        <v>5000</v>
      </c>
      <c r="F2333" s="308">
        <v>5600</v>
      </c>
      <c r="G2333" s="308">
        <v>565</v>
      </c>
      <c r="H2333" s="445">
        <v>12</v>
      </c>
      <c r="I2333" s="429" t="s">
        <v>1232</v>
      </c>
      <c r="J2333" s="70">
        <v>0</v>
      </c>
      <c r="K2333" s="70">
        <v>0</v>
      </c>
      <c r="L2333" s="407">
        <f t="shared" si="753"/>
        <v>0</v>
      </c>
      <c r="M2333" s="70">
        <v>0</v>
      </c>
      <c r="N2333" s="70">
        <v>0</v>
      </c>
      <c r="O2333" s="407">
        <f t="shared" si="754"/>
        <v>0</v>
      </c>
      <c r="P2333" s="407">
        <f t="shared" si="755"/>
        <v>0</v>
      </c>
      <c r="Q2333" s="72" t="s">
        <v>54</v>
      </c>
      <c r="R2333" s="464"/>
      <c r="S2333" s="407"/>
      <c r="T2333" s="128" t="s">
        <v>229</v>
      </c>
    </row>
    <row r="2334" spans="1:21" s="76" customFormat="1">
      <c r="B2334" s="308">
        <v>2014</v>
      </c>
      <c r="C2334" s="145">
        <v>8300</v>
      </c>
      <c r="D2334" s="308">
        <v>9</v>
      </c>
      <c r="E2334" s="308">
        <v>5000</v>
      </c>
      <c r="F2334" s="308">
        <v>5600</v>
      </c>
      <c r="G2334" s="308">
        <v>565</v>
      </c>
      <c r="H2334" s="308">
        <v>13</v>
      </c>
      <c r="I2334" s="429" t="s">
        <v>1233</v>
      </c>
      <c r="J2334" s="70">
        <v>0</v>
      </c>
      <c r="K2334" s="70">
        <v>0</v>
      </c>
      <c r="L2334" s="407">
        <f t="shared" si="753"/>
        <v>0</v>
      </c>
      <c r="M2334" s="70">
        <v>0</v>
      </c>
      <c r="N2334" s="70">
        <v>0</v>
      </c>
      <c r="O2334" s="407">
        <f t="shared" si="754"/>
        <v>0</v>
      </c>
      <c r="P2334" s="407">
        <f t="shared" si="755"/>
        <v>0</v>
      </c>
      <c r="Q2334" s="418" t="s">
        <v>54</v>
      </c>
      <c r="R2334" s="440"/>
      <c r="S2334" s="454"/>
      <c r="T2334" s="128" t="s">
        <v>229</v>
      </c>
    </row>
    <row r="2335" spans="1:21" s="76" customFormat="1">
      <c r="B2335" s="308">
        <v>2014</v>
      </c>
      <c r="C2335" s="145">
        <v>8300</v>
      </c>
      <c r="D2335" s="308">
        <v>9</v>
      </c>
      <c r="E2335" s="308">
        <v>5000</v>
      </c>
      <c r="F2335" s="308">
        <v>5600</v>
      </c>
      <c r="G2335" s="308">
        <v>565</v>
      </c>
      <c r="H2335" s="308">
        <v>14</v>
      </c>
      <c r="I2335" s="429" t="s">
        <v>1234</v>
      </c>
      <c r="J2335" s="70">
        <v>0</v>
      </c>
      <c r="K2335" s="70">
        <v>0</v>
      </c>
      <c r="L2335" s="407">
        <f t="shared" si="753"/>
        <v>0</v>
      </c>
      <c r="M2335" s="70">
        <v>0</v>
      </c>
      <c r="N2335" s="70">
        <v>0</v>
      </c>
      <c r="O2335" s="407">
        <f t="shared" si="754"/>
        <v>0</v>
      </c>
      <c r="P2335" s="407">
        <f t="shared" si="755"/>
        <v>0</v>
      </c>
      <c r="Q2335" s="418" t="s">
        <v>383</v>
      </c>
      <c r="R2335" s="440"/>
      <c r="S2335" s="454"/>
      <c r="T2335" s="128"/>
    </row>
    <row r="2336" spans="1:21" s="76" customFormat="1">
      <c r="B2336" s="308">
        <v>2014</v>
      </c>
      <c r="C2336" s="145">
        <v>8300</v>
      </c>
      <c r="D2336" s="308">
        <v>9</v>
      </c>
      <c r="E2336" s="308">
        <v>5000</v>
      </c>
      <c r="F2336" s="308">
        <v>5600</v>
      </c>
      <c r="G2336" s="308">
        <v>565</v>
      </c>
      <c r="H2336" s="308">
        <v>15</v>
      </c>
      <c r="I2336" s="429" t="s">
        <v>1235</v>
      </c>
      <c r="J2336" s="70">
        <v>0</v>
      </c>
      <c r="K2336" s="70">
        <v>0</v>
      </c>
      <c r="L2336" s="407">
        <f t="shared" si="753"/>
        <v>0</v>
      </c>
      <c r="M2336" s="70">
        <v>0</v>
      </c>
      <c r="N2336" s="70">
        <v>0</v>
      </c>
      <c r="O2336" s="407">
        <f t="shared" si="754"/>
        <v>0</v>
      </c>
      <c r="P2336" s="407">
        <f t="shared" si="755"/>
        <v>0</v>
      </c>
      <c r="Q2336" s="72" t="s">
        <v>54</v>
      </c>
      <c r="R2336" s="440"/>
      <c r="S2336" s="407"/>
      <c r="T2336" s="128" t="s">
        <v>229</v>
      </c>
    </row>
    <row r="2337" spans="1:21" s="79" customFormat="1" ht="40.5">
      <c r="A2337" s="76"/>
      <c r="B2337" s="100">
        <v>2014</v>
      </c>
      <c r="C2337" s="245">
        <v>8300</v>
      </c>
      <c r="D2337" s="100">
        <v>9</v>
      </c>
      <c r="E2337" s="100">
        <v>5000</v>
      </c>
      <c r="F2337" s="100">
        <v>5600</v>
      </c>
      <c r="G2337" s="100">
        <v>566</v>
      </c>
      <c r="H2337" s="100"/>
      <c r="I2337" s="233" t="s">
        <v>388</v>
      </c>
      <c r="J2337" s="171">
        <f>SUM(J2338:J2343)</f>
        <v>0</v>
      </c>
      <c r="K2337" s="171">
        <f t="shared" ref="K2337:P2337" si="756">SUM(K2338:K2343)</f>
        <v>0</v>
      </c>
      <c r="L2337" s="171">
        <f t="shared" si="756"/>
        <v>0</v>
      </c>
      <c r="M2337" s="171">
        <f t="shared" si="756"/>
        <v>0</v>
      </c>
      <c r="N2337" s="171">
        <f t="shared" si="756"/>
        <v>0</v>
      </c>
      <c r="O2337" s="171">
        <f t="shared" si="756"/>
        <v>0</v>
      </c>
      <c r="P2337" s="171">
        <f t="shared" si="756"/>
        <v>0</v>
      </c>
      <c r="Q2337" s="171"/>
      <c r="R2337" s="405"/>
      <c r="S2337" s="171"/>
      <c r="T2337" s="63"/>
      <c r="U2337" s="76"/>
    </row>
    <row r="2338" spans="1:21" s="76" customFormat="1">
      <c r="B2338" s="308">
        <v>2014</v>
      </c>
      <c r="C2338" s="145">
        <v>8300</v>
      </c>
      <c r="D2338" s="308">
        <v>9</v>
      </c>
      <c r="E2338" s="308">
        <v>5000</v>
      </c>
      <c r="F2338" s="308">
        <v>5600</v>
      </c>
      <c r="G2338" s="308">
        <v>566</v>
      </c>
      <c r="H2338" s="445">
        <v>1</v>
      </c>
      <c r="I2338" s="429" t="s">
        <v>1236</v>
      </c>
      <c r="J2338" s="70">
        <v>0</v>
      </c>
      <c r="K2338" s="70">
        <v>0</v>
      </c>
      <c r="L2338" s="407">
        <f t="shared" ref="L2338:L2343" si="757">J2338+K2338</f>
        <v>0</v>
      </c>
      <c r="M2338" s="70">
        <v>0</v>
      </c>
      <c r="N2338" s="70">
        <v>0</v>
      </c>
      <c r="O2338" s="407">
        <f t="shared" ref="O2338:O2343" si="758">+M2338+N2338</f>
        <v>0</v>
      </c>
      <c r="P2338" s="407">
        <f t="shared" ref="P2338:P2343" si="759">+L2338+O2338</f>
        <v>0</v>
      </c>
      <c r="Q2338" s="72" t="s">
        <v>54</v>
      </c>
      <c r="R2338" s="464"/>
      <c r="S2338" s="407"/>
      <c r="T2338" s="128" t="s">
        <v>229</v>
      </c>
    </row>
    <row r="2339" spans="1:21" s="76" customFormat="1">
      <c r="B2339" s="308">
        <v>2014</v>
      </c>
      <c r="C2339" s="145">
        <v>8300</v>
      </c>
      <c r="D2339" s="308">
        <v>9</v>
      </c>
      <c r="E2339" s="308">
        <v>5000</v>
      </c>
      <c r="F2339" s="308">
        <v>5600</v>
      </c>
      <c r="G2339" s="308">
        <v>566</v>
      </c>
      <c r="H2339" s="445">
        <v>2</v>
      </c>
      <c r="I2339" s="429" t="s">
        <v>874</v>
      </c>
      <c r="J2339" s="70">
        <v>0</v>
      </c>
      <c r="K2339" s="70">
        <v>0</v>
      </c>
      <c r="L2339" s="407">
        <f t="shared" si="757"/>
        <v>0</v>
      </c>
      <c r="M2339" s="70">
        <v>0</v>
      </c>
      <c r="N2339" s="70">
        <v>0</v>
      </c>
      <c r="O2339" s="407">
        <f t="shared" si="758"/>
        <v>0</v>
      </c>
      <c r="P2339" s="407">
        <f t="shared" si="759"/>
        <v>0</v>
      </c>
      <c r="Q2339" s="72" t="s">
        <v>54</v>
      </c>
      <c r="R2339" s="464"/>
      <c r="S2339" s="407"/>
      <c r="T2339" s="128" t="s">
        <v>229</v>
      </c>
    </row>
    <row r="2340" spans="1:21" s="76" customFormat="1">
      <c r="B2340" s="308">
        <v>2014</v>
      </c>
      <c r="C2340" s="145">
        <v>8300</v>
      </c>
      <c r="D2340" s="308">
        <v>9</v>
      </c>
      <c r="E2340" s="308">
        <v>5000</v>
      </c>
      <c r="F2340" s="308">
        <v>5600</v>
      </c>
      <c r="G2340" s="308">
        <v>566</v>
      </c>
      <c r="H2340" s="445">
        <v>3</v>
      </c>
      <c r="I2340" s="429" t="s">
        <v>1237</v>
      </c>
      <c r="J2340" s="70">
        <v>0</v>
      </c>
      <c r="K2340" s="70">
        <v>0</v>
      </c>
      <c r="L2340" s="407">
        <f t="shared" si="757"/>
        <v>0</v>
      </c>
      <c r="M2340" s="70">
        <v>0</v>
      </c>
      <c r="N2340" s="70">
        <v>0</v>
      </c>
      <c r="O2340" s="407">
        <f t="shared" si="758"/>
        <v>0</v>
      </c>
      <c r="P2340" s="407">
        <f t="shared" si="759"/>
        <v>0</v>
      </c>
      <c r="Q2340" s="72" t="s">
        <v>54</v>
      </c>
      <c r="R2340" s="464"/>
      <c r="S2340" s="407"/>
      <c r="T2340" s="128" t="s">
        <v>229</v>
      </c>
    </row>
    <row r="2341" spans="1:21" s="76" customFormat="1">
      <c r="B2341" s="308">
        <v>2014</v>
      </c>
      <c r="C2341" s="145">
        <v>8300</v>
      </c>
      <c r="D2341" s="308">
        <v>9</v>
      </c>
      <c r="E2341" s="308">
        <v>5000</v>
      </c>
      <c r="F2341" s="308">
        <v>5600</v>
      </c>
      <c r="G2341" s="308">
        <v>566</v>
      </c>
      <c r="H2341" s="308">
        <v>4</v>
      </c>
      <c r="I2341" s="429" t="s">
        <v>1238</v>
      </c>
      <c r="J2341" s="70">
        <v>0</v>
      </c>
      <c r="K2341" s="70">
        <v>0</v>
      </c>
      <c r="L2341" s="407">
        <f t="shared" si="757"/>
        <v>0</v>
      </c>
      <c r="M2341" s="70">
        <v>0</v>
      </c>
      <c r="N2341" s="70">
        <v>0</v>
      </c>
      <c r="O2341" s="407">
        <f t="shared" si="758"/>
        <v>0</v>
      </c>
      <c r="P2341" s="407">
        <f t="shared" si="759"/>
        <v>0</v>
      </c>
      <c r="Q2341" s="421" t="s">
        <v>54</v>
      </c>
      <c r="R2341" s="457"/>
      <c r="S2341" s="407"/>
      <c r="T2341" s="138" t="s">
        <v>229</v>
      </c>
    </row>
    <row r="2342" spans="1:21" s="76" customFormat="1">
      <c r="B2342" s="308">
        <v>2014</v>
      </c>
      <c r="C2342" s="145">
        <v>8300</v>
      </c>
      <c r="D2342" s="308">
        <v>9</v>
      </c>
      <c r="E2342" s="308">
        <v>5000</v>
      </c>
      <c r="F2342" s="308">
        <v>5600</v>
      </c>
      <c r="G2342" s="308">
        <v>566</v>
      </c>
      <c r="H2342" s="308">
        <v>5</v>
      </c>
      <c r="I2342" s="429" t="s">
        <v>1239</v>
      </c>
      <c r="J2342" s="70">
        <v>0</v>
      </c>
      <c r="K2342" s="70">
        <v>0</v>
      </c>
      <c r="L2342" s="407">
        <f t="shared" si="757"/>
        <v>0</v>
      </c>
      <c r="M2342" s="70">
        <v>0</v>
      </c>
      <c r="N2342" s="70">
        <v>0</v>
      </c>
      <c r="O2342" s="407">
        <f t="shared" si="758"/>
        <v>0</v>
      </c>
      <c r="P2342" s="407">
        <f t="shared" si="759"/>
        <v>0</v>
      </c>
      <c r="Q2342" s="421" t="s">
        <v>54</v>
      </c>
      <c r="R2342" s="457"/>
      <c r="S2342" s="407"/>
      <c r="T2342" s="138"/>
    </row>
    <row r="2343" spans="1:21" s="76" customFormat="1">
      <c r="B2343" s="308">
        <v>2014</v>
      </c>
      <c r="C2343" s="145">
        <v>8300</v>
      </c>
      <c r="D2343" s="308">
        <v>9</v>
      </c>
      <c r="E2343" s="308">
        <v>5000</v>
      </c>
      <c r="F2343" s="308">
        <v>5600</v>
      </c>
      <c r="G2343" s="308">
        <v>566</v>
      </c>
      <c r="H2343" s="308">
        <v>6</v>
      </c>
      <c r="I2343" s="429" t="s">
        <v>1240</v>
      </c>
      <c r="J2343" s="70">
        <v>0</v>
      </c>
      <c r="K2343" s="70">
        <v>0</v>
      </c>
      <c r="L2343" s="407">
        <f t="shared" si="757"/>
        <v>0</v>
      </c>
      <c r="M2343" s="70">
        <v>0</v>
      </c>
      <c r="N2343" s="70">
        <v>0</v>
      </c>
      <c r="O2343" s="407">
        <f t="shared" si="758"/>
        <v>0</v>
      </c>
      <c r="P2343" s="407">
        <f t="shared" si="759"/>
        <v>0</v>
      </c>
      <c r="Q2343" s="407" t="s">
        <v>54</v>
      </c>
      <c r="R2343" s="464"/>
      <c r="S2343" s="407"/>
      <c r="T2343" s="128"/>
      <c r="U2343" s="196"/>
    </row>
    <row r="2344" spans="1:21" s="103" customFormat="1">
      <c r="A2344" s="76"/>
      <c r="B2344" s="547">
        <v>2014</v>
      </c>
      <c r="C2344" s="548">
        <v>8300</v>
      </c>
      <c r="D2344" s="547">
        <v>9</v>
      </c>
      <c r="E2344" s="547">
        <v>5000</v>
      </c>
      <c r="F2344" s="547">
        <v>5600</v>
      </c>
      <c r="G2344" s="547">
        <v>567</v>
      </c>
      <c r="H2344" s="547"/>
      <c r="I2344" s="549" t="s">
        <v>1241</v>
      </c>
      <c r="J2344" s="550">
        <f>+J2345</f>
        <v>0</v>
      </c>
      <c r="K2344" s="550">
        <f t="shared" ref="K2344:P2344" si="760">+K2345</f>
        <v>0</v>
      </c>
      <c r="L2344" s="550">
        <f t="shared" si="760"/>
        <v>0</v>
      </c>
      <c r="M2344" s="550">
        <f t="shared" si="760"/>
        <v>0</v>
      </c>
      <c r="N2344" s="550">
        <f t="shared" si="760"/>
        <v>0</v>
      </c>
      <c r="O2344" s="550">
        <f t="shared" si="760"/>
        <v>0</v>
      </c>
      <c r="P2344" s="550">
        <f t="shared" si="760"/>
        <v>0</v>
      </c>
      <c r="Q2344" s="551"/>
      <c r="R2344" s="552"/>
      <c r="S2344" s="553"/>
      <c r="T2344" s="197"/>
      <c r="U2344" s="76"/>
    </row>
    <row r="2345" spans="1:21" s="76" customFormat="1">
      <c r="B2345" s="308">
        <v>2014</v>
      </c>
      <c r="C2345" s="145">
        <v>8300</v>
      </c>
      <c r="D2345" s="308">
        <v>9</v>
      </c>
      <c r="E2345" s="308">
        <v>5000</v>
      </c>
      <c r="F2345" s="308">
        <v>5600</v>
      </c>
      <c r="G2345" s="308">
        <v>567</v>
      </c>
      <c r="H2345" s="308">
        <v>1</v>
      </c>
      <c r="I2345" s="429" t="s">
        <v>1242</v>
      </c>
      <c r="J2345" s="70">
        <v>0</v>
      </c>
      <c r="K2345" s="70">
        <v>0</v>
      </c>
      <c r="L2345" s="407">
        <f>J2345+K2345</f>
        <v>0</v>
      </c>
      <c r="M2345" s="70">
        <v>0</v>
      </c>
      <c r="N2345" s="70">
        <v>0</v>
      </c>
      <c r="O2345" s="407">
        <f>+M2345+N2345</f>
        <v>0</v>
      </c>
      <c r="P2345" s="407">
        <f>+L2345+O2345</f>
        <v>0</v>
      </c>
      <c r="Q2345" s="554" t="s">
        <v>54</v>
      </c>
      <c r="R2345" s="440"/>
      <c r="S2345" s="454"/>
      <c r="T2345" s="163" t="s">
        <v>229</v>
      </c>
    </row>
    <row r="2346" spans="1:21" s="79" customFormat="1">
      <c r="A2346" s="76"/>
      <c r="B2346" s="100">
        <v>2014</v>
      </c>
      <c r="C2346" s="245">
        <v>8300</v>
      </c>
      <c r="D2346" s="100">
        <v>9</v>
      </c>
      <c r="E2346" s="100">
        <v>5000</v>
      </c>
      <c r="F2346" s="100">
        <v>5600</v>
      </c>
      <c r="G2346" s="100">
        <v>569</v>
      </c>
      <c r="H2346" s="100"/>
      <c r="I2346" s="233" t="s">
        <v>203</v>
      </c>
      <c r="J2346" s="171">
        <f>SUM(J2347:J2351)</f>
        <v>0</v>
      </c>
      <c r="K2346" s="171">
        <f t="shared" ref="K2346:P2346" si="761">SUM(K2347:K2351)</f>
        <v>0</v>
      </c>
      <c r="L2346" s="171">
        <f t="shared" si="761"/>
        <v>0</v>
      </c>
      <c r="M2346" s="171">
        <f t="shared" si="761"/>
        <v>0</v>
      </c>
      <c r="N2346" s="171">
        <f t="shared" si="761"/>
        <v>0</v>
      </c>
      <c r="O2346" s="171">
        <f t="shared" si="761"/>
        <v>0</v>
      </c>
      <c r="P2346" s="171">
        <f t="shared" si="761"/>
        <v>0</v>
      </c>
      <c r="Q2346" s="171"/>
      <c r="R2346" s="405"/>
      <c r="S2346" s="171"/>
      <c r="T2346" s="63"/>
      <c r="U2346" s="76"/>
    </row>
    <row r="2347" spans="1:21" s="45" customFormat="1">
      <c r="A2347" s="76"/>
      <c r="B2347" s="445">
        <v>2014</v>
      </c>
      <c r="C2347" s="142">
        <v>8300</v>
      </c>
      <c r="D2347" s="445">
        <v>9</v>
      </c>
      <c r="E2347" s="445">
        <v>5000</v>
      </c>
      <c r="F2347" s="445">
        <v>5600</v>
      </c>
      <c r="G2347" s="445">
        <v>569</v>
      </c>
      <c r="H2347" s="445">
        <v>1</v>
      </c>
      <c r="I2347" s="406" t="s">
        <v>1243</v>
      </c>
      <c r="J2347" s="70">
        <v>0</v>
      </c>
      <c r="K2347" s="70">
        <v>0</v>
      </c>
      <c r="L2347" s="407">
        <f>J2347+K2347</f>
        <v>0</v>
      </c>
      <c r="M2347" s="70">
        <v>0</v>
      </c>
      <c r="N2347" s="70">
        <v>0</v>
      </c>
      <c r="O2347" s="407">
        <f>+M2347+N2347</f>
        <v>0</v>
      </c>
      <c r="P2347" s="407">
        <f>+L2347+O2347</f>
        <v>0</v>
      </c>
      <c r="Q2347" s="72" t="s">
        <v>54</v>
      </c>
      <c r="R2347" s="464"/>
      <c r="S2347" s="407"/>
      <c r="T2347" s="128" t="s">
        <v>229</v>
      </c>
      <c r="U2347" s="76"/>
    </row>
    <row r="2348" spans="1:21" s="45" customFormat="1">
      <c r="A2348" s="76"/>
      <c r="B2348" s="445">
        <v>2014</v>
      </c>
      <c r="C2348" s="142">
        <v>8300</v>
      </c>
      <c r="D2348" s="445">
        <v>9</v>
      </c>
      <c r="E2348" s="445">
        <v>5000</v>
      </c>
      <c r="F2348" s="445">
        <v>5600</v>
      </c>
      <c r="G2348" s="445">
        <v>569</v>
      </c>
      <c r="H2348" s="445">
        <v>2</v>
      </c>
      <c r="I2348" s="406" t="s">
        <v>1244</v>
      </c>
      <c r="J2348" s="70">
        <v>0</v>
      </c>
      <c r="K2348" s="70">
        <v>0</v>
      </c>
      <c r="L2348" s="407">
        <f>J2348+K2348</f>
        <v>0</v>
      </c>
      <c r="M2348" s="70">
        <v>0</v>
      </c>
      <c r="N2348" s="70">
        <v>0</v>
      </c>
      <c r="O2348" s="407">
        <f>+M2348+N2348</f>
        <v>0</v>
      </c>
      <c r="P2348" s="407">
        <f>+L2348+O2348</f>
        <v>0</v>
      </c>
      <c r="Q2348" s="72" t="s">
        <v>54</v>
      </c>
      <c r="R2348" s="464"/>
      <c r="S2348" s="407"/>
      <c r="T2348" s="128" t="s">
        <v>229</v>
      </c>
      <c r="U2348" s="76"/>
    </row>
    <row r="2349" spans="1:21" s="45" customFormat="1">
      <c r="A2349" s="76"/>
      <c r="B2349" s="445">
        <v>2014</v>
      </c>
      <c r="C2349" s="142">
        <v>8300</v>
      </c>
      <c r="D2349" s="445">
        <v>9</v>
      </c>
      <c r="E2349" s="445">
        <v>5000</v>
      </c>
      <c r="F2349" s="445">
        <v>5600</v>
      </c>
      <c r="G2349" s="445">
        <v>569</v>
      </c>
      <c r="H2349" s="445">
        <v>3</v>
      </c>
      <c r="I2349" s="406" t="s">
        <v>204</v>
      </c>
      <c r="J2349" s="70">
        <v>0</v>
      </c>
      <c r="K2349" s="70">
        <v>0</v>
      </c>
      <c r="L2349" s="407">
        <f>J2349+K2349</f>
        <v>0</v>
      </c>
      <c r="M2349" s="70">
        <v>0</v>
      </c>
      <c r="N2349" s="70">
        <v>0</v>
      </c>
      <c r="O2349" s="407">
        <f>+M2349+N2349</f>
        <v>0</v>
      </c>
      <c r="P2349" s="407">
        <f>+L2349+O2349</f>
        <v>0</v>
      </c>
      <c r="Q2349" s="72" t="s">
        <v>54</v>
      </c>
      <c r="R2349" s="464"/>
      <c r="S2349" s="407"/>
      <c r="T2349" s="128" t="s">
        <v>229</v>
      </c>
      <c r="U2349" s="76"/>
    </row>
    <row r="2350" spans="1:21" s="45" customFormat="1">
      <c r="A2350" s="76"/>
      <c r="B2350" s="445">
        <v>2014</v>
      </c>
      <c r="C2350" s="142">
        <v>8300</v>
      </c>
      <c r="D2350" s="445">
        <v>9</v>
      </c>
      <c r="E2350" s="445">
        <v>5000</v>
      </c>
      <c r="F2350" s="445">
        <v>5600</v>
      </c>
      <c r="G2350" s="445">
        <v>569</v>
      </c>
      <c r="H2350" s="445">
        <v>4</v>
      </c>
      <c r="I2350" s="406" t="s">
        <v>1245</v>
      </c>
      <c r="J2350" s="70">
        <v>0</v>
      </c>
      <c r="K2350" s="70">
        <v>0</v>
      </c>
      <c r="L2350" s="407">
        <f>J2350+K2350</f>
        <v>0</v>
      </c>
      <c r="M2350" s="70">
        <v>0</v>
      </c>
      <c r="N2350" s="70">
        <v>0</v>
      </c>
      <c r="O2350" s="407">
        <f>+M2350+N2350</f>
        <v>0</v>
      </c>
      <c r="P2350" s="407">
        <f>+L2350+O2350</f>
        <v>0</v>
      </c>
      <c r="Q2350" s="72" t="s">
        <v>54</v>
      </c>
      <c r="R2350" s="464"/>
      <c r="S2350" s="407"/>
      <c r="T2350" s="128" t="s">
        <v>229</v>
      </c>
      <c r="U2350" s="76"/>
    </row>
    <row r="2351" spans="1:21" s="45" customFormat="1" ht="33.75">
      <c r="A2351" s="76"/>
      <c r="B2351" s="308">
        <v>2014</v>
      </c>
      <c r="C2351" s="145">
        <v>8300</v>
      </c>
      <c r="D2351" s="308">
        <v>9</v>
      </c>
      <c r="E2351" s="308">
        <v>5000</v>
      </c>
      <c r="F2351" s="308">
        <v>5600</v>
      </c>
      <c r="G2351" s="308">
        <v>569</v>
      </c>
      <c r="H2351" s="308">
        <v>5</v>
      </c>
      <c r="I2351" s="406" t="s">
        <v>1246</v>
      </c>
      <c r="J2351" s="70">
        <v>0</v>
      </c>
      <c r="K2351" s="70">
        <v>0</v>
      </c>
      <c r="L2351" s="407">
        <f>J2351+K2351</f>
        <v>0</v>
      </c>
      <c r="M2351" s="70">
        <v>0</v>
      </c>
      <c r="N2351" s="70">
        <v>0</v>
      </c>
      <c r="O2351" s="407">
        <f>+M2351+N2351</f>
        <v>0</v>
      </c>
      <c r="P2351" s="407">
        <f>+L2351+O2351</f>
        <v>0</v>
      </c>
      <c r="Q2351" s="72" t="s">
        <v>54</v>
      </c>
      <c r="R2351" s="464"/>
      <c r="S2351" s="407"/>
      <c r="T2351" s="128" t="s">
        <v>229</v>
      </c>
      <c r="U2351" s="143"/>
    </row>
    <row r="2352" spans="1:21" s="77" customFormat="1">
      <c r="A2352" s="76"/>
      <c r="B2352" s="402">
        <v>2014</v>
      </c>
      <c r="C2352" s="403">
        <v>8300</v>
      </c>
      <c r="D2352" s="402">
        <v>9</v>
      </c>
      <c r="E2352" s="402">
        <v>5000</v>
      </c>
      <c r="F2352" s="402">
        <v>5900</v>
      </c>
      <c r="G2352" s="402"/>
      <c r="H2352" s="402"/>
      <c r="I2352" s="232" t="s">
        <v>390</v>
      </c>
      <c r="J2352" s="170">
        <f>J2353+J2355</f>
        <v>0</v>
      </c>
      <c r="K2352" s="170">
        <f t="shared" ref="K2352:P2352" si="762">K2353+K2355</f>
        <v>0</v>
      </c>
      <c r="L2352" s="170">
        <f t="shared" si="762"/>
        <v>0</v>
      </c>
      <c r="M2352" s="170">
        <f t="shared" si="762"/>
        <v>0</v>
      </c>
      <c r="N2352" s="170">
        <f t="shared" si="762"/>
        <v>0</v>
      </c>
      <c r="O2352" s="170">
        <f t="shared" si="762"/>
        <v>0</v>
      </c>
      <c r="P2352" s="170">
        <f t="shared" si="762"/>
        <v>0</v>
      </c>
      <c r="Q2352" s="170"/>
      <c r="R2352" s="404"/>
      <c r="S2352" s="170"/>
      <c r="T2352" s="57"/>
      <c r="U2352" s="76"/>
    </row>
    <row r="2353" spans="1:21" s="79" customFormat="1">
      <c r="A2353" s="76"/>
      <c r="B2353" s="100">
        <v>2014</v>
      </c>
      <c r="C2353" s="245">
        <v>8300</v>
      </c>
      <c r="D2353" s="100">
        <v>9</v>
      </c>
      <c r="E2353" s="100">
        <v>5000</v>
      </c>
      <c r="F2353" s="100">
        <v>5900</v>
      </c>
      <c r="G2353" s="100">
        <v>591</v>
      </c>
      <c r="H2353" s="100"/>
      <c r="I2353" s="233" t="s">
        <v>206</v>
      </c>
      <c r="J2353" s="171">
        <f>J2354</f>
        <v>0</v>
      </c>
      <c r="K2353" s="171">
        <f t="shared" ref="K2353:P2353" si="763">K2354</f>
        <v>0</v>
      </c>
      <c r="L2353" s="171">
        <f t="shared" si="763"/>
        <v>0</v>
      </c>
      <c r="M2353" s="171">
        <f t="shared" si="763"/>
        <v>0</v>
      </c>
      <c r="N2353" s="171">
        <f t="shared" si="763"/>
        <v>0</v>
      </c>
      <c r="O2353" s="171">
        <f t="shared" si="763"/>
        <v>0</v>
      </c>
      <c r="P2353" s="171">
        <f t="shared" si="763"/>
        <v>0</v>
      </c>
      <c r="Q2353" s="405"/>
      <c r="R2353" s="405"/>
      <c r="S2353" s="171"/>
      <c r="T2353" s="63"/>
      <c r="U2353" s="76"/>
    </row>
    <row r="2354" spans="1:21" s="45" customFormat="1">
      <c r="A2354" s="76"/>
      <c r="B2354" s="445">
        <v>2014</v>
      </c>
      <c r="C2354" s="142">
        <v>8300</v>
      </c>
      <c r="D2354" s="445">
        <v>9</v>
      </c>
      <c r="E2354" s="445">
        <v>5000</v>
      </c>
      <c r="F2354" s="445">
        <v>5900</v>
      </c>
      <c r="G2354" s="445">
        <v>591</v>
      </c>
      <c r="H2354" s="445">
        <v>1</v>
      </c>
      <c r="I2354" s="406" t="s">
        <v>206</v>
      </c>
      <c r="J2354" s="70">
        <v>0</v>
      </c>
      <c r="K2354" s="70">
        <v>0</v>
      </c>
      <c r="L2354" s="407">
        <f>J2354+K2354</f>
        <v>0</v>
      </c>
      <c r="M2354" s="70">
        <v>0</v>
      </c>
      <c r="N2354" s="70">
        <v>0</v>
      </c>
      <c r="O2354" s="407">
        <f>+M2354+N2354</f>
        <v>0</v>
      </c>
      <c r="P2354" s="407">
        <f>+L2354+O2354</f>
        <v>0</v>
      </c>
      <c r="Q2354" s="72" t="s">
        <v>207</v>
      </c>
      <c r="R2354" s="71"/>
      <c r="S2354" s="72"/>
      <c r="T2354" s="128" t="s">
        <v>229</v>
      </c>
      <c r="U2354" s="76"/>
    </row>
    <row r="2355" spans="1:21" s="79" customFormat="1">
      <c r="A2355" s="76"/>
      <c r="B2355" s="100">
        <v>2014</v>
      </c>
      <c r="C2355" s="245">
        <v>8300</v>
      </c>
      <c r="D2355" s="100">
        <v>9</v>
      </c>
      <c r="E2355" s="100">
        <v>5000</v>
      </c>
      <c r="F2355" s="100">
        <v>5900</v>
      </c>
      <c r="G2355" s="100">
        <v>597</v>
      </c>
      <c r="H2355" s="100"/>
      <c r="I2355" s="233" t="s">
        <v>392</v>
      </c>
      <c r="J2355" s="171">
        <f>J2356</f>
        <v>0</v>
      </c>
      <c r="K2355" s="171">
        <f t="shared" ref="K2355:P2355" si="764">K2356</f>
        <v>0</v>
      </c>
      <c r="L2355" s="171">
        <f t="shared" si="764"/>
        <v>0</v>
      </c>
      <c r="M2355" s="171">
        <f t="shared" si="764"/>
        <v>0</v>
      </c>
      <c r="N2355" s="171">
        <f t="shared" si="764"/>
        <v>0</v>
      </c>
      <c r="O2355" s="171">
        <f t="shared" si="764"/>
        <v>0</v>
      </c>
      <c r="P2355" s="171">
        <f t="shared" si="764"/>
        <v>0</v>
      </c>
      <c r="Q2355" s="405"/>
      <c r="R2355" s="412"/>
      <c r="S2355" s="413"/>
      <c r="T2355" s="63"/>
      <c r="U2355" s="76"/>
    </row>
    <row r="2356" spans="1:21" s="45" customFormat="1">
      <c r="A2356" s="76"/>
      <c r="B2356" s="308">
        <v>2014</v>
      </c>
      <c r="C2356" s="145">
        <v>8300</v>
      </c>
      <c r="D2356" s="308">
        <v>9</v>
      </c>
      <c r="E2356" s="308">
        <v>5000</v>
      </c>
      <c r="F2356" s="308">
        <v>5900</v>
      </c>
      <c r="G2356" s="308">
        <v>597</v>
      </c>
      <c r="H2356" s="308">
        <v>1</v>
      </c>
      <c r="I2356" s="406" t="s">
        <v>785</v>
      </c>
      <c r="J2356" s="70">
        <v>0</v>
      </c>
      <c r="K2356" s="70">
        <v>0</v>
      </c>
      <c r="L2356" s="407">
        <f>J2356+K2356</f>
        <v>0</v>
      </c>
      <c r="M2356" s="70">
        <v>0</v>
      </c>
      <c r="N2356" s="70">
        <v>0</v>
      </c>
      <c r="O2356" s="407">
        <f>+M2356+N2356</f>
        <v>0</v>
      </c>
      <c r="P2356" s="407">
        <f>+L2356+O2356</f>
        <v>0</v>
      </c>
      <c r="Q2356" s="72" t="s">
        <v>207</v>
      </c>
      <c r="R2356" s="414"/>
      <c r="S2356" s="415"/>
      <c r="T2356" s="128" t="s">
        <v>229</v>
      </c>
      <c r="U2356" s="76"/>
    </row>
    <row r="2357" spans="1:21" s="74" customFormat="1">
      <c r="A2357" s="76"/>
      <c r="B2357" s="397">
        <v>2014</v>
      </c>
      <c r="C2357" s="398">
        <v>8300</v>
      </c>
      <c r="D2357" s="397">
        <v>9</v>
      </c>
      <c r="E2357" s="397">
        <v>6000</v>
      </c>
      <c r="F2357" s="397"/>
      <c r="G2357" s="397"/>
      <c r="H2357" s="397"/>
      <c r="I2357" s="399" t="s">
        <v>393</v>
      </c>
      <c r="J2357" s="400">
        <f>J2358</f>
        <v>0</v>
      </c>
      <c r="K2357" s="400">
        <f t="shared" ref="K2357:P2357" si="765">K2358</f>
        <v>0</v>
      </c>
      <c r="L2357" s="400">
        <f t="shared" si="765"/>
        <v>0</v>
      </c>
      <c r="M2357" s="400">
        <f t="shared" si="765"/>
        <v>0</v>
      </c>
      <c r="N2357" s="400">
        <f t="shared" si="765"/>
        <v>0</v>
      </c>
      <c r="O2357" s="400">
        <f t="shared" si="765"/>
        <v>0</v>
      </c>
      <c r="P2357" s="400">
        <f t="shared" si="765"/>
        <v>0</v>
      </c>
      <c r="Q2357" s="400"/>
      <c r="R2357" s="401"/>
      <c r="S2357" s="400"/>
      <c r="T2357" s="75"/>
      <c r="U2357" s="76"/>
    </row>
    <row r="2358" spans="1:21" s="77" customFormat="1">
      <c r="A2358" s="76"/>
      <c r="B2358" s="402">
        <v>2014</v>
      </c>
      <c r="C2358" s="403">
        <v>8300</v>
      </c>
      <c r="D2358" s="402">
        <v>9</v>
      </c>
      <c r="E2358" s="402">
        <v>6000</v>
      </c>
      <c r="F2358" s="402">
        <v>6200</v>
      </c>
      <c r="G2358" s="402"/>
      <c r="H2358" s="402"/>
      <c r="I2358" s="232" t="s">
        <v>394</v>
      </c>
      <c r="J2358" s="170">
        <f t="shared" ref="J2358:P2358" si="766">J2359+J2465+J2468</f>
        <v>0</v>
      </c>
      <c r="K2358" s="170">
        <f t="shared" si="766"/>
        <v>0</v>
      </c>
      <c r="L2358" s="170">
        <f t="shared" si="766"/>
        <v>0</v>
      </c>
      <c r="M2358" s="170">
        <f t="shared" si="766"/>
        <v>0</v>
      </c>
      <c r="N2358" s="170">
        <f t="shared" si="766"/>
        <v>0</v>
      </c>
      <c r="O2358" s="170">
        <f t="shared" si="766"/>
        <v>0</v>
      </c>
      <c r="P2358" s="170">
        <f t="shared" si="766"/>
        <v>0</v>
      </c>
      <c r="Q2358" s="170"/>
      <c r="R2358" s="404"/>
      <c r="S2358" s="170"/>
      <c r="T2358" s="57"/>
      <c r="U2358" s="76"/>
    </row>
    <row r="2359" spans="1:21" s="79" customFormat="1">
      <c r="A2359" s="76"/>
      <c r="B2359" s="100">
        <v>2014</v>
      </c>
      <c r="C2359" s="245">
        <v>8300</v>
      </c>
      <c r="D2359" s="100">
        <v>9</v>
      </c>
      <c r="E2359" s="100">
        <v>6000</v>
      </c>
      <c r="F2359" s="100">
        <v>6200</v>
      </c>
      <c r="G2359" s="100">
        <v>622</v>
      </c>
      <c r="H2359" s="100"/>
      <c r="I2359" s="233" t="s">
        <v>210</v>
      </c>
      <c r="J2359" s="171">
        <f t="shared" ref="J2359:P2359" si="767">J2360+J2393</f>
        <v>0</v>
      </c>
      <c r="K2359" s="171">
        <f t="shared" si="767"/>
        <v>0</v>
      </c>
      <c r="L2359" s="171">
        <f t="shared" si="767"/>
        <v>0</v>
      </c>
      <c r="M2359" s="171">
        <f t="shared" si="767"/>
        <v>0</v>
      </c>
      <c r="N2359" s="171">
        <f t="shared" si="767"/>
        <v>0</v>
      </c>
      <c r="O2359" s="171">
        <f t="shared" si="767"/>
        <v>0</v>
      </c>
      <c r="P2359" s="171">
        <f t="shared" si="767"/>
        <v>0</v>
      </c>
      <c r="Q2359" s="171"/>
      <c r="R2359" s="405"/>
      <c r="S2359" s="171"/>
      <c r="T2359" s="63"/>
      <c r="U2359" s="76"/>
    </row>
    <row r="2360" spans="1:21" s="45" customFormat="1">
      <c r="A2360" s="76"/>
      <c r="B2360" s="445">
        <v>2014</v>
      </c>
      <c r="C2360" s="142">
        <v>8300</v>
      </c>
      <c r="D2360" s="445">
        <v>9</v>
      </c>
      <c r="E2360" s="445">
        <v>6000</v>
      </c>
      <c r="F2360" s="445">
        <v>6200</v>
      </c>
      <c r="G2360" s="445">
        <v>622</v>
      </c>
      <c r="H2360" s="445">
        <v>1</v>
      </c>
      <c r="I2360" s="406" t="s">
        <v>211</v>
      </c>
      <c r="J2360" s="70">
        <f>SUM(J2361:J2392)</f>
        <v>0</v>
      </c>
      <c r="K2360" s="70">
        <f t="shared" ref="K2360:R2360" si="768">SUM(K2361:K2392)</f>
        <v>0</v>
      </c>
      <c r="L2360" s="70">
        <f t="shared" si="768"/>
        <v>0</v>
      </c>
      <c r="M2360" s="70">
        <f t="shared" si="768"/>
        <v>0</v>
      </c>
      <c r="N2360" s="70">
        <f t="shared" si="768"/>
        <v>0</v>
      </c>
      <c r="O2360" s="70">
        <f t="shared" si="768"/>
        <v>0</v>
      </c>
      <c r="P2360" s="70">
        <f t="shared" si="768"/>
        <v>0</v>
      </c>
      <c r="Q2360" s="72" t="s">
        <v>212</v>
      </c>
      <c r="R2360" s="70">
        <f t="shared" si="768"/>
        <v>0</v>
      </c>
      <c r="S2360" s="72"/>
      <c r="T2360" s="128" t="s">
        <v>229</v>
      </c>
      <c r="U2360" s="76"/>
    </row>
    <row r="2361" spans="1:21" s="45" customFormat="1">
      <c r="A2361" s="76"/>
      <c r="B2361" s="445">
        <v>2014</v>
      </c>
      <c r="C2361" s="142">
        <v>8300</v>
      </c>
      <c r="D2361" s="445">
        <v>9</v>
      </c>
      <c r="E2361" s="445">
        <v>6000</v>
      </c>
      <c r="F2361" s="445">
        <v>6200</v>
      </c>
      <c r="G2361" s="445">
        <v>622</v>
      </c>
      <c r="H2361" s="445"/>
      <c r="I2361" s="406" t="s">
        <v>211</v>
      </c>
      <c r="J2361" s="448"/>
      <c r="K2361" s="448"/>
      <c r="L2361" s="449"/>
      <c r="M2361" s="448"/>
      <c r="N2361" s="448"/>
      <c r="O2361" s="449"/>
      <c r="P2361" s="449"/>
      <c r="Q2361" s="452" t="s">
        <v>212</v>
      </c>
      <c r="R2361" s="451"/>
      <c r="S2361" s="452"/>
      <c r="T2361" s="142"/>
      <c r="U2361" s="76"/>
    </row>
    <row r="2362" spans="1:21" s="45" customFormat="1">
      <c r="A2362" s="76"/>
      <c r="B2362" s="445">
        <v>2014</v>
      </c>
      <c r="C2362" s="142">
        <v>8300</v>
      </c>
      <c r="D2362" s="445">
        <v>9</v>
      </c>
      <c r="E2362" s="445">
        <v>6000</v>
      </c>
      <c r="F2362" s="445">
        <v>6200</v>
      </c>
      <c r="G2362" s="445">
        <v>622</v>
      </c>
      <c r="H2362" s="445"/>
      <c r="I2362" s="406" t="s">
        <v>211</v>
      </c>
      <c r="J2362" s="448"/>
      <c r="K2362" s="448"/>
      <c r="L2362" s="449">
        <f>+J2362+K2362</f>
        <v>0</v>
      </c>
      <c r="M2362" s="448"/>
      <c r="N2362" s="448"/>
      <c r="O2362" s="449">
        <f>+M2362+N2362</f>
        <v>0</v>
      </c>
      <c r="P2362" s="449">
        <f>+L2362+O2362</f>
        <v>0</v>
      </c>
      <c r="Q2362" s="452" t="s">
        <v>212</v>
      </c>
      <c r="R2362" s="451"/>
      <c r="S2362" s="452"/>
      <c r="T2362" s="142"/>
      <c r="U2362" s="76"/>
    </row>
    <row r="2363" spans="1:21" s="76" customFormat="1">
      <c r="B2363" s="308">
        <v>2014</v>
      </c>
      <c r="C2363" s="145">
        <v>8300</v>
      </c>
      <c r="D2363" s="308">
        <v>9</v>
      </c>
      <c r="E2363" s="308">
        <v>6000</v>
      </c>
      <c r="F2363" s="308">
        <v>6200</v>
      </c>
      <c r="G2363" s="308">
        <v>622</v>
      </c>
      <c r="H2363" s="308"/>
      <c r="I2363" s="406" t="s">
        <v>211</v>
      </c>
      <c r="J2363" s="448"/>
      <c r="K2363" s="448"/>
      <c r="L2363" s="449">
        <f>+J2363+K2363</f>
        <v>0</v>
      </c>
      <c r="M2363" s="448"/>
      <c r="N2363" s="448"/>
      <c r="O2363" s="449">
        <f>+M2363+N2363</f>
        <v>0</v>
      </c>
      <c r="P2363" s="449">
        <f>+L2363+O2363</f>
        <v>0</v>
      </c>
      <c r="Q2363" s="555" t="s">
        <v>212</v>
      </c>
      <c r="R2363" s="483"/>
      <c r="S2363" s="555"/>
      <c r="T2363" s="145" t="s">
        <v>229</v>
      </c>
    </row>
    <row r="2364" spans="1:21" s="45" customFormat="1">
      <c r="A2364" s="76"/>
      <c r="B2364" s="308">
        <v>2014</v>
      </c>
      <c r="C2364" s="145">
        <v>8300</v>
      </c>
      <c r="D2364" s="308">
        <v>9</v>
      </c>
      <c r="E2364" s="308">
        <v>6000</v>
      </c>
      <c r="F2364" s="308">
        <v>6200</v>
      </c>
      <c r="G2364" s="308">
        <v>622</v>
      </c>
      <c r="H2364" s="308"/>
      <c r="I2364" s="406" t="s">
        <v>211</v>
      </c>
      <c r="J2364" s="448"/>
      <c r="K2364" s="448"/>
      <c r="L2364" s="449">
        <f>+J2364+K2364</f>
        <v>0</v>
      </c>
      <c r="M2364" s="448"/>
      <c r="N2364" s="448"/>
      <c r="O2364" s="449">
        <f>+M2364+N2364</f>
        <v>0</v>
      </c>
      <c r="P2364" s="449">
        <f>+L2364+O2364</f>
        <v>0</v>
      </c>
      <c r="Q2364" s="452" t="s">
        <v>212</v>
      </c>
      <c r="R2364" s="451"/>
      <c r="S2364" s="452"/>
      <c r="T2364" s="142" t="s">
        <v>229</v>
      </c>
      <c r="U2364" s="76"/>
    </row>
    <row r="2365" spans="1:21" s="45" customFormat="1">
      <c r="A2365" s="76"/>
      <c r="B2365" s="308">
        <v>2014</v>
      </c>
      <c r="C2365" s="145">
        <v>8300</v>
      </c>
      <c r="D2365" s="308">
        <v>9</v>
      </c>
      <c r="E2365" s="308">
        <v>6000</v>
      </c>
      <c r="F2365" s="308">
        <v>6200</v>
      </c>
      <c r="G2365" s="308">
        <v>622</v>
      </c>
      <c r="H2365" s="308"/>
      <c r="I2365" s="406" t="s">
        <v>211</v>
      </c>
      <c r="J2365" s="448"/>
      <c r="K2365" s="448"/>
      <c r="L2365" s="449">
        <f>+J2365+K2365</f>
        <v>0</v>
      </c>
      <c r="M2365" s="448"/>
      <c r="N2365" s="448"/>
      <c r="O2365" s="449">
        <f>+M2365+N2365</f>
        <v>0</v>
      </c>
      <c r="P2365" s="449">
        <f>+L2365+O2365</f>
        <v>0</v>
      </c>
      <c r="Q2365" s="452" t="s">
        <v>212</v>
      </c>
      <c r="R2365" s="451"/>
      <c r="S2365" s="452"/>
      <c r="T2365" s="142" t="s">
        <v>229</v>
      </c>
      <c r="U2365" s="76"/>
    </row>
    <row r="2366" spans="1:21" s="45" customFormat="1">
      <c r="A2366" s="76"/>
      <c r="B2366" s="308">
        <v>2014</v>
      </c>
      <c r="C2366" s="145">
        <v>8300</v>
      </c>
      <c r="D2366" s="308">
        <v>9</v>
      </c>
      <c r="E2366" s="308">
        <v>6000</v>
      </c>
      <c r="F2366" s="308">
        <v>6200</v>
      </c>
      <c r="G2366" s="308">
        <v>622</v>
      </c>
      <c r="H2366" s="308"/>
      <c r="I2366" s="406" t="s">
        <v>211</v>
      </c>
      <c r="J2366" s="448"/>
      <c r="K2366" s="448"/>
      <c r="L2366" s="449">
        <f>+J2366+K2366</f>
        <v>0</v>
      </c>
      <c r="M2366" s="448"/>
      <c r="N2366" s="448"/>
      <c r="O2366" s="449">
        <f>+M2366+N2366</f>
        <v>0</v>
      </c>
      <c r="P2366" s="449">
        <f>+L2366+O2366</f>
        <v>0</v>
      </c>
      <c r="Q2366" s="452" t="s">
        <v>212</v>
      </c>
      <c r="R2366" s="451"/>
      <c r="S2366" s="452"/>
      <c r="T2366" s="142" t="s">
        <v>229</v>
      </c>
      <c r="U2366" s="76"/>
    </row>
    <row r="2367" spans="1:21" s="76" customFormat="1">
      <c r="B2367" s="308">
        <v>2014</v>
      </c>
      <c r="C2367" s="145">
        <v>8300</v>
      </c>
      <c r="D2367" s="308">
        <v>9</v>
      </c>
      <c r="E2367" s="308">
        <v>6000</v>
      </c>
      <c r="F2367" s="308">
        <v>6200</v>
      </c>
      <c r="G2367" s="308">
        <v>622</v>
      </c>
      <c r="H2367" s="308"/>
      <c r="I2367" s="406" t="s">
        <v>211</v>
      </c>
      <c r="J2367" s="448"/>
      <c r="K2367" s="448"/>
      <c r="L2367" s="449">
        <f t="shared" ref="L2367:L2390" si="769">+J2367+K2367</f>
        <v>0</v>
      </c>
      <c r="M2367" s="448"/>
      <c r="N2367" s="448"/>
      <c r="O2367" s="449">
        <f t="shared" ref="O2367:O2392" si="770">+M2367+N2367</f>
        <v>0</v>
      </c>
      <c r="P2367" s="449">
        <f t="shared" ref="P2367:P2392" si="771">+L2367+O2367</f>
        <v>0</v>
      </c>
      <c r="Q2367" s="452" t="s">
        <v>212</v>
      </c>
      <c r="R2367" s="498"/>
      <c r="S2367" s="452"/>
      <c r="T2367" s="142" t="s">
        <v>229</v>
      </c>
    </row>
    <row r="2368" spans="1:21" s="76" customFormat="1">
      <c r="B2368" s="308">
        <v>2014</v>
      </c>
      <c r="C2368" s="145">
        <v>8300</v>
      </c>
      <c r="D2368" s="308">
        <v>9</v>
      </c>
      <c r="E2368" s="308">
        <v>6000</v>
      </c>
      <c r="F2368" s="308">
        <v>6200</v>
      </c>
      <c r="G2368" s="308">
        <v>622</v>
      </c>
      <c r="H2368" s="308"/>
      <c r="I2368" s="406" t="s">
        <v>211</v>
      </c>
      <c r="J2368" s="448"/>
      <c r="K2368" s="448"/>
      <c r="L2368" s="449">
        <f t="shared" si="769"/>
        <v>0</v>
      </c>
      <c r="M2368" s="448"/>
      <c r="N2368" s="448"/>
      <c r="O2368" s="449">
        <f t="shared" si="770"/>
        <v>0</v>
      </c>
      <c r="P2368" s="449">
        <f t="shared" si="771"/>
        <v>0</v>
      </c>
      <c r="Q2368" s="452" t="s">
        <v>212</v>
      </c>
      <c r="R2368" s="498"/>
      <c r="S2368" s="452"/>
      <c r="T2368" s="142" t="s">
        <v>229</v>
      </c>
    </row>
    <row r="2369" spans="1:21" s="45" customFormat="1">
      <c r="A2369" s="76"/>
      <c r="B2369" s="308">
        <v>2014</v>
      </c>
      <c r="C2369" s="145">
        <v>8300</v>
      </c>
      <c r="D2369" s="308">
        <v>9</v>
      </c>
      <c r="E2369" s="308">
        <v>6000</v>
      </c>
      <c r="F2369" s="308">
        <v>6200</v>
      </c>
      <c r="G2369" s="308">
        <v>622</v>
      </c>
      <c r="H2369" s="308"/>
      <c r="I2369" s="406" t="s">
        <v>211</v>
      </c>
      <c r="J2369" s="448"/>
      <c r="K2369" s="448"/>
      <c r="L2369" s="449">
        <f t="shared" si="769"/>
        <v>0</v>
      </c>
      <c r="M2369" s="448"/>
      <c r="N2369" s="448"/>
      <c r="O2369" s="449">
        <f t="shared" si="770"/>
        <v>0</v>
      </c>
      <c r="P2369" s="449">
        <f t="shared" si="771"/>
        <v>0</v>
      </c>
      <c r="Q2369" s="492" t="s">
        <v>212</v>
      </c>
      <c r="R2369" s="493"/>
      <c r="S2369" s="471"/>
      <c r="T2369" s="142"/>
      <c r="U2369" s="76"/>
    </row>
    <row r="2370" spans="1:21" s="45" customFormat="1">
      <c r="A2370" s="76"/>
      <c r="B2370" s="308">
        <v>2014</v>
      </c>
      <c r="C2370" s="145">
        <v>8300</v>
      </c>
      <c r="D2370" s="308">
        <v>9</v>
      </c>
      <c r="E2370" s="308">
        <v>6000</v>
      </c>
      <c r="F2370" s="308">
        <v>6200</v>
      </c>
      <c r="G2370" s="308">
        <v>622</v>
      </c>
      <c r="H2370" s="308"/>
      <c r="I2370" s="406" t="s">
        <v>211</v>
      </c>
      <c r="J2370" s="448"/>
      <c r="K2370" s="448"/>
      <c r="L2370" s="449">
        <f t="shared" si="769"/>
        <v>0</v>
      </c>
      <c r="M2370" s="448"/>
      <c r="N2370" s="448"/>
      <c r="O2370" s="449">
        <f t="shared" si="770"/>
        <v>0</v>
      </c>
      <c r="P2370" s="449">
        <f t="shared" si="771"/>
        <v>0</v>
      </c>
      <c r="Q2370" s="450" t="s">
        <v>212</v>
      </c>
      <c r="R2370" s="468"/>
      <c r="S2370" s="452"/>
      <c r="T2370" s="142"/>
      <c r="U2370" s="76"/>
    </row>
    <row r="2371" spans="1:21" s="45" customFormat="1">
      <c r="A2371" s="76"/>
      <c r="B2371" s="308">
        <v>2014</v>
      </c>
      <c r="C2371" s="145">
        <v>8300</v>
      </c>
      <c r="D2371" s="308">
        <v>9</v>
      </c>
      <c r="E2371" s="308">
        <v>6000</v>
      </c>
      <c r="F2371" s="308">
        <v>6200</v>
      </c>
      <c r="G2371" s="308">
        <v>622</v>
      </c>
      <c r="H2371" s="308"/>
      <c r="I2371" s="406" t="s">
        <v>211</v>
      </c>
      <c r="J2371" s="448"/>
      <c r="K2371" s="448"/>
      <c r="L2371" s="449">
        <f t="shared" si="769"/>
        <v>0</v>
      </c>
      <c r="M2371" s="448"/>
      <c r="N2371" s="448"/>
      <c r="O2371" s="449">
        <f t="shared" si="770"/>
        <v>0</v>
      </c>
      <c r="P2371" s="449">
        <f t="shared" si="771"/>
        <v>0</v>
      </c>
      <c r="Q2371" s="452" t="s">
        <v>212</v>
      </c>
      <c r="R2371" s="472"/>
      <c r="S2371" s="452"/>
      <c r="T2371" s="142" t="s">
        <v>229</v>
      </c>
      <c r="U2371" s="76"/>
    </row>
    <row r="2372" spans="1:21" s="45" customFormat="1">
      <c r="A2372" s="76"/>
      <c r="B2372" s="308">
        <v>2014</v>
      </c>
      <c r="C2372" s="145">
        <v>8300</v>
      </c>
      <c r="D2372" s="308">
        <v>9</v>
      </c>
      <c r="E2372" s="308">
        <v>6000</v>
      </c>
      <c r="F2372" s="308">
        <v>6200</v>
      </c>
      <c r="G2372" s="308">
        <v>622</v>
      </c>
      <c r="H2372" s="308"/>
      <c r="I2372" s="406" t="s">
        <v>211</v>
      </c>
      <c r="J2372" s="448"/>
      <c r="K2372" s="448"/>
      <c r="L2372" s="449">
        <f t="shared" si="769"/>
        <v>0</v>
      </c>
      <c r="M2372" s="448"/>
      <c r="N2372" s="448"/>
      <c r="O2372" s="449">
        <f t="shared" si="770"/>
        <v>0</v>
      </c>
      <c r="P2372" s="449">
        <f t="shared" si="771"/>
        <v>0</v>
      </c>
      <c r="Q2372" s="452" t="s">
        <v>212</v>
      </c>
      <c r="R2372" s="556"/>
      <c r="S2372" s="452"/>
      <c r="T2372" s="142" t="s">
        <v>229</v>
      </c>
      <c r="U2372" s="767"/>
    </row>
    <row r="2373" spans="1:21" s="45" customFormat="1">
      <c r="A2373" s="76"/>
      <c r="B2373" s="308">
        <v>2014</v>
      </c>
      <c r="C2373" s="145">
        <v>8300</v>
      </c>
      <c r="D2373" s="308">
        <v>9</v>
      </c>
      <c r="E2373" s="308">
        <v>6000</v>
      </c>
      <c r="F2373" s="308">
        <v>6200</v>
      </c>
      <c r="G2373" s="308">
        <v>622</v>
      </c>
      <c r="H2373" s="308"/>
      <c r="I2373" s="406" t="s">
        <v>211</v>
      </c>
      <c r="J2373" s="448"/>
      <c r="K2373" s="448"/>
      <c r="L2373" s="449">
        <f t="shared" si="769"/>
        <v>0</v>
      </c>
      <c r="M2373" s="448"/>
      <c r="N2373" s="448"/>
      <c r="O2373" s="449">
        <f t="shared" si="770"/>
        <v>0</v>
      </c>
      <c r="P2373" s="449">
        <f t="shared" si="771"/>
        <v>0</v>
      </c>
      <c r="Q2373" s="449" t="s">
        <v>212</v>
      </c>
      <c r="R2373" s="537"/>
      <c r="S2373" s="449"/>
      <c r="T2373" s="145" t="s">
        <v>229</v>
      </c>
      <c r="U2373" s="767"/>
    </row>
    <row r="2374" spans="1:21" s="45" customFormat="1">
      <c r="A2374" s="76"/>
      <c r="B2374" s="308">
        <v>2014</v>
      </c>
      <c r="C2374" s="145">
        <v>8300</v>
      </c>
      <c r="D2374" s="308">
        <v>9</v>
      </c>
      <c r="E2374" s="308">
        <v>6000</v>
      </c>
      <c r="F2374" s="308">
        <v>6200</v>
      </c>
      <c r="G2374" s="308">
        <v>622</v>
      </c>
      <c r="H2374" s="308"/>
      <c r="I2374" s="406" t="s">
        <v>211</v>
      </c>
      <c r="J2374" s="448"/>
      <c r="K2374" s="448"/>
      <c r="L2374" s="449">
        <f t="shared" si="769"/>
        <v>0</v>
      </c>
      <c r="M2374" s="448"/>
      <c r="N2374" s="448"/>
      <c r="O2374" s="449">
        <f t="shared" si="770"/>
        <v>0</v>
      </c>
      <c r="P2374" s="449">
        <f t="shared" si="771"/>
        <v>0</v>
      </c>
      <c r="Q2374" s="449" t="s">
        <v>212</v>
      </c>
      <c r="R2374" s="483"/>
      <c r="S2374" s="449"/>
      <c r="T2374" s="145" t="s">
        <v>229</v>
      </c>
      <c r="U2374" s="767"/>
    </row>
    <row r="2375" spans="1:21" s="45" customFormat="1">
      <c r="A2375" s="76"/>
      <c r="B2375" s="308">
        <v>2014</v>
      </c>
      <c r="C2375" s="145">
        <v>8300</v>
      </c>
      <c r="D2375" s="308">
        <v>9</v>
      </c>
      <c r="E2375" s="308">
        <v>6000</v>
      </c>
      <c r="F2375" s="308">
        <v>6200</v>
      </c>
      <c r="G2375" s="308">
        <v>622</v>
      </c>
      <c r="H2375" s="308"/>
      <c r="I2375" s="406" t="s">
        <v>211</v>
      </c>
      <c r="J2375" s="448"/>
      <c r="K2375" s="448"/>
      <c r="L2375" s="449">
        <f t="shared" si="769"/>
        <v>0</v>
      </c>
      <c r="M2375" s="448"/>
      <c r="N2375" s="448"/>
      <c r="O2375" s="449">
        <f t="shared" si="770"/>
        <v>0</v>
      </c>
      <c r="P2375" s="449">
        <f t="shared" si="771"/>
        <v>0</v>
      </c>
      <c r="Q2375" s="450" t="s">
        <v>212</v>
      </c>
      <c r="R2375" s="451"/>
      <c r="S2375" s="452"/>
      <c r="T2375" s="142" t="s">
        <v>229</v>
      </c>
    </row>
    <row r="2376" spans="1:21" s="45" customFormat="1">
      <c r="A2376" s="76"/>
      <c r="B2376" s="308">
        <v>2014</v>
      </c>
      <c r="C2376" s="145">
        <v>8300</v>
      </c>
      <c r="D2376" s="308">
        <v>9</v>
      </c>
      <c r="E2376" s="308">
        <v>6000</v>
      </c>
      <c r="F2376" s="308">
        <v>6200</v>
      </c>
      <c r="G2376" s="308">
        <v>622</v>
      </c>
      <c r="H2376" s="308"/>
      <c r="I2376" s="406" t="s">
        <v>211</v>
      </c>
      <c r="J2376" s="448"/>
      <c r="K2376" s="448"/>
      <c r="L2376" s="449">
        <f t="shared" si="769"/>
        <v>0</v>
      </c>
      <c r="M2376" s="448"/>
      <c r="N2376" s="448"/>
      <c r="O2376" s="449">
        <f t="shared" si="770"/>
        <v>0</v>
      </c>
      <c r="P2376" s="449">
        <f t="shared" si="771"/>
        <v>0</v>
      </c>
      <c r="Q2376" s="450" t="s">
        <v>212</v>
      </c>
      <c r="R2376" s="451"/>
      <c r="S2376" s="452"/>
      <c r="T2376" s="142" t="s">
        <v>229</v>
      </c>
    </row>
    <row r="2377" spans="1:21" s="45" customFormat="1">
      <c r="A2377" s="76"/>
      <c r="B2377" s="308">
        <v>2014</v>
      </c>
      <c r="C2377" s="145">
        <v>8300</v>
      </c>
      <c r="D2377" s="308">
        <v>9</v>
      </c>
      <c r="E2377" s="308">
        <v>6000</v>
      </c>
      <c r="F2377" s="308">
        <v>6200</v>
      </c>
      <c r="G2377" s="308">
        <v>622</v>
      </c>
      <c r="H2377" s="308"/>
      <c r="I2377" s="406" t="s">
        <v>211</v>
      </c>
      <c r="J2377" s="448"/>
      <c r="K2377" s="448"/>
      <c r="L2377" s="449">
        <f t="shared" si="769"/>
        <v>0</v>
      </c>
      <c r="M2377" s="448"/>
      <c r="N2377" s="448"/>
      <c r="O2377" s="449">
        <f t="shared" si="770"/>
        <v>0</v>
      </c>
      <c r="P2377" s="449">
        <f t="shared" si="771"/>
        <v>0</v>
      </c>
      <c r="Q2377" s="450" t="s">
        <v>212</v>
      </c>
      <c r="R2377" s="451"/>
      <c r="S2377" s="452"/>
      <c r="T2377" s="142" t="s">
        <v>229</v>
      </c>
    </row>
    <row r="2378" spans="1:21" s="45" customFormat="1">
      <c r="A2378" s="76"/>
      <c r="B2378" s="308">
        <v>2014</v>
      </c>
      <c r="C2378" s="145">
        <v>8300</v>
      </c>
      <c r="D2378" s="308">
        <v>9</v>
      </c>
      <c r="E2378" s="308">
        <v>6000</v>
      </c>
      <c r="F2378" s="308">
        <v>6200</v>
      </c>
      <c r="G2378" s="308">
        <v>622</v>
      </c>
      <c r="H2378" s="308"/>
      <c r="I2378" s="406" t="s">
        <v>211</v>
      </c>
      <c r="J2378" s="448"/>
      <c r="K2378" s="448"/>
      <c r="L2378" s="449">
        <f t="shared" si="769"/>
        <v>0</v>
      </c>
      <c r="M2378" s="448"/>
      <c r="N2378" s="448"/>
      <c r="O2378" s="449">
        <f t="shared" si="770"/>
        <v>0</v>
      </c>
      <c r="P2378" s="449">
        <f t="shared" si="771"/>
        <v>0</v>
      </c>
      <c r="Q2378" s="450" t="s">
        <v>212</v>
      </c>
      <c r="R2378" s="451"/>
      <c r="S2378" s="452"/>
      <c r="T2378" s="142" t="s">
        <v>229</v>
      </c>
    </row>
    <row r="2379" spans="1:21" s="45" customFormat="1">
      <c r="A2379" s="76"/>
      <c r="B2379" s="308">
        <v>2014</v>
      </c>
      <c r="C2379" s="145">
        <v>8300</v>
      </c>
      <c r="D2379" s="308">
        <v>9</v>
      </c>
      <c r="E2379" s="308">
        <v>6000</v>
      </c>
      <c r="F2379" s="308">
        <v>6200</v>
      </c>
      <c r="G2379" s="308">
        <v>622</v>
      </c>
      <c r="H2379" s="308"/>
      <c r="I2379" s="406" t="s">
        <v>211</v>
      </c>
      <c r="J2379" s="448"/>
      <c r="K2379" s="448"/>
      <c r="L2379" s="449">
        <f t="shared" si="769"/>
        <v>0</v>
      </c>
      <c r="M2379" s="448"/>
      <c r="N2379" s="448"/>
      <c r="O2379" s="449">
        <f t="shared" si="770"/>
        <v>0</v>
      </c>
      <c r="P2379" s="449">
        <f t="shared" si="771"/>
        <v>0</v>
      </c>
      <c r="Q2379" s="450" t="s">
        <v>212</v>
      </c>
      <c r="R2379" s="451"/>
      <c r="S2379" s="452"/>
      <c r="T2379" s="142" t="s">
        <v>229</v>
      </c>
    </row>
    <row r="2380" spans="1:21" s="45" customFormat="1">
      <c r="A2380" s="76"/>
      <c r="B2380" s="308">
        <v>2014</v>
      </c>
      <c r="C2380" s="145">
        <v>8300</v>
      </c>
      <c r="D2380" s="308">
        <v>9</v>
      </c>
      <c r="E2380" s="308">
        <v>6000</v>
      </c>
      <c r="F2380" s="308">
        <v>6200</v>
      </c>
      <c r="G2380" s="308">
        <v>622</v>
      </c>
      <c r="H2380" s="308"/>
      <c r="I2380" s="406" t="s">
        <v>211</v>
      </c>
      <c r="J2380" s="448"/>
      <c r="K2380" s="448"/>
      <c r="L2380" s="449">
        <f t="shared" si="769"/>
        <v>0</v>
      </c>
      <c r="M2380" s="448"/>
      <c r="N2380" s="448"/>
      <c r="O2380" s="449">
        <f t="shared" si="770"/>
        <v>0</v>
      </c>
      <c r="P2380" s="449">
        <f t="shared" si="771"/>
        <v>0</v>
      </c>
      <c r="Q2380" s="450" t="s">
        <v>212</v>
      </c>
      <c r="R2380" s="451"/>
      <c r="S2380" s="452"/>
      <c r="T2380" s="142" t="s">
        <v>229</v>
      </c>
    </row>
    <row r="2381" spans="1:21" s="45" customFormat="1">
      <c r="A2381" s="76"/>
      <c r="B2381" s="308">
        <v>2014</v>
      </c>
      <c r="C2381" s="145">
        <v>8300</v>
      </c>
      <c r="D2381" s="308">
        <v>9</v>
      </c>
      <c r="E2381" s="308">
        <v>6000</v>
      </c>
      <c r="F2381" s="308">
        <v>6200</v>
      </c>
      <c r="G2381" s="308">
        <v>622</v>
      </c>
      <c r="H2381" s="308"/>
      <c r="I2381" s="406" t="s">
        <v>211</v>
      </c>
      <c r="J2381" s="448"/>
      <c r="K2381" s="448"/>
      <c r="L2381" s="449">
        <f t="shared" si="769"/>
        <v>0</v>
      </c>
      <c r="M2381" s="448"/>
      <c r="N2381" s="448"/>
      <c r="O2381" s="449">
        <f t="shared" si="770"/>
        <v>0</v>
      </c>
      <c r="P2381" s="449">
        <f t="shared" si="771"/>
        <v>0</v>
      </c>
      <c r="Q2381" s="450" t="s">
        <v>212</v>
      </c>
      <c r="R2381" s="451"/>
      <c r="S2381" s="452"/>
      <c r="T2381" s="142" t="s">
        <v>229</v>
      </c>
    </row>
    <row r="2382" spans="1:21" s="45" customFormat="1">
      <c r="A2382" s="76"/>
      <c r="B2382" s="308">
        <v>2014</v>
      </c>
      <c r="C2382" s="145">
        <v>8300</v>
      </c>
      <c r="D2382" s="308">
        <v>9</v>
      </c>
      <c r="E2382" s="308">
        <v>6000</v>
      </c>
      <c r="F2382" s="308">
        <v>6200</v>
      </c>
      <c r="G2382" s="308">
        <v>622</v>
      </c>
      <c r="H2382" s="308"/>
      <c r="I2382" s="406" t="s">
        <v>211</v>
      </c>
      <c r="J2382" s="448"/>
      <c r="K2382" s="448"/>
      <c r="L2382" s="449">
        <f t="shared" si="769"/>
        <v>0</v>
      </c>
      <c r="M2382" s="448"/>
      <c r="N2382" s="448"/>
      <c r="O2382" s="449">
        <f t="shared" si="770"/>
        <v>0</v>
      </c>
      <c r="P2382" s="449">
        <f t="shared" si="771"/>
        <v>0</v>
      </c>
      <c r="Q2382" s="450" t="s">
        <v>212</v>
      </c>
      <c r="R2382" s="451"/>
      <c r="S2382" s="452"/>
      <c r="T2382" s="142" t="s">
        <v>229</v>
      </c>
    </row>
    <row r="2383" spans="1:21" s="45" customFormat="1">
      <c r="A2383" s="76"/>
      <c r="B2383" s="308">
        <v>2014</v>
      </c>
      <c r="C2383" s="145">
        <v>8300</v>
      </c>
      <c r="D2383" s="308">
        <v>9</v>
      </c>
      <c r="E2383" s="308">
        <v>6000</v>
      </c>
      <c r="F2383" s="308">
        <v>6200</v>
      </c>
      <c r="G2383" s="308">
        <v>622</v>
      </c>
      <c r="H2383" s="308"/>
      <c r="I2383" s="406" t="s">
        <v>211</v>
      </c>
      <c r="J2383" s="448"/>
      <c r="K2383" s="448"/>
      <c r="L2383" s="449">
        <f t="shared" si="769"/>
        <v>0</v>
      </c>
      <c r="M2383" s="448"/>
      <c r="N2383" s="448"/>
      <c r="O2383" s="449">
        <f t="shared" si="770"/>
        <v>0</v>
      </c>
      <c r="P2383" s="449">
        <f t="shared" si="771"/>
        <v>0</v>
      </c>
      <c r="Q2383" s="450" t="s">
        <v>212</v>
      </c>
      <c r="R2383" s="451"/>
      <c r="S2383" s="452"/>
      <c r="T2383" s="142" t="s">
        <v>229</v>
      </c>
    </row>
    <row r="2384" spans="1:21" s="45" customFormat="1">
      <c r="A2384" s="76"/>
      <c r="B2384" s="308">
        <v>2014</v>
      </c>
      <c r="C2384" s="145">
        <v>8300</v>
      </c>
      <c r="D2384" s="308">
        <v>9</v>
      </c>
      <c r="E2384" s="308">
        <v>6000</v>
      </c>
      <c r="F2384" s="308">
        <v>6200</v>
      </c>
      <c r="G2384" s="308">
        <v>622</v>
      </c>
      <c r="H2384" s="308"/>
      <c r="I2384" s="406" t="s">
        <v>211</v>
      </c>
      <c r="J2384" s="448"/>
      <c r="K2384" s="448"/>
      <c r="L2384" s="449">
        <f t="shared" si="769"/>
        <v>0</v>
      </c>
      <c r="M2384" s="448"/>
      <c r="N2384" s="448"/>
      <c r="O2384" s="449">
        <f t="shared" si="770"/>
        <v>0</v>
      </c>
      <c r="P2384" s="449">
        <f t="shared" si="771"/>
        <v>0</v>
      </c>
      <c r="Q2384" s="450" t="s">
        <v>212</v>
      </c>
      <c r="R2384" s="451"/>
      <c r="S2384" s="452"/>
      <c r="T2384" s="142" t="s">
        <v>229</v>
      </c>
    </row>
    <row r="2385" spans="1:21" s="45" customFormat="1">
      <c r="A2385" s="76"/>
      <c r="B2385" s="308">
        <v>2014</v>
      </c>
      <c r="C2385" s="145">
        <v>8300</v>
      </c>
      <c r="D2385" s="308">
        <v>9</v>
      </c>
      <c r="E2385" s="308">
        <v>6000</v>
      </c>
      <c r="F2385" s="308">
        <v>6200</v>
      </c>
      <c r="G2385" s="308">
        <v>622</v>
      </c>
      <c r="H2385" s="308"/>
      <c r="I2385" s="406" t="s">
        <v>211</v>
      </c>
      <c r="J2385" s="448"/>
      <c r="K2385" s="448"/>
      <c r="L2385" s="449">
        <f t="shared" si="769"/>
        <v>0</v>
      </c>
      <c r="M2385" s="448"/>
      <c r="N2385" s="448"/>
      <c r="O2385" s="449">
        <f t="shared" si="770"/>
        <v>0</v>
      </c>
      <c r="P2385" s="449">
        <f t="shared" si="771"/>
        <v>0</v>
      </c>
      <c r="Q2385" s="450" t="s">
        <v>212</v>
      </c>
      <c r="R2385" s="451"/>
      <c r="S2385" s="452"/>
      <c r="T2385" s="142" t="s">
        <v>229</v>
      </c>
    </row>
    <row r="2386" spans="1:21" s="45" customFormat="1">
      <c r="A2386" s="76"/>
      <c r="B2386" s="308">
        <v>2014</v>
      </c>
      <c r="C2386" s="145">
        <v>8300</v>
      </c>
      <c r="D2386" s="308">
        <v>9</v>
      </c>
      <c r="E2386" s="308">
        <v>6000</v>
      </c>
      <c r="F2386" s="308">
        <v>6200</v>
      </c>
      <c r="G2386" s="308">
        <v>622</v>
      </c>
      <c r="H2386" s="308"/>
      <c r="I2386" s="406" t="s">
        <v>211</v>
      </c>
      <c r="J2386" s="448"/>
      <c r="K2386" s="448"/>
      <c r="L2386" s="449">
        <f t="shared" si="769"/>
        <v>0</v>
      </c>
      <c r="M2386" s="448"/>
      <c r="N2386" s="448"/>
      <c r="O2386" s="449">
        <f t="shared" si="770"/>
        <v>0</v>
      </c>
      <c r="P2386" s="449">
        <f t="shared" si="771"/>
        <v>0</v>
      </c>
      <c r="Q2386" s="450" t="s">
        <v>212</v>
      </c>
      <c r="R2386" s="451"/>
      <c r="S2386" s="452"/>
      <c r="T2386" s="142" t="s">
        <v>229</v>
      </c>
    </row>
    <row r="2387" spans="1:21" s="45" customFormat="1">
      <c r="A2387" s="76"/>
      <c r="B2387" s="308">
        <v>2014</v>
      </c>
      <c r="C2387" s="145">
        <v>8300</v>
      </c>
      <c r="D2387" s="308">
        <v>9</v>
      </c>
      <c r="E2387" s="308">
        <v>6000</v>
      </c>
      <c r="F2387" s="308">
        <v>6200</v>
      </c>
      <c r="G2387" s="308">
        <v>622</v>
      </c>
      <c r="H2387" s="308"/>
      <c r="I2387" s="406" t="s">
        <v>211</v>
      </c>
      <c r="J2387" s="448"/>
      <c r="K2387" s="448"/>
      <c r="L2387" s="449">
        <f t="shared" si="769"/>
        <v>0</v>
      </c>
      <c r="M2387" s="448"/>
      <c r="N2387" s="448"/>
      <c r="O2387" s="449">
        <f t="shared" si="770"/>
        <v>0</v>
      </c>
      <c r="P2387" s="449">
        <f t="shared" si="771"/>
        <v>0</v>
      </c>
      <c r="Q2387" s="450" t="s">
        <v>212</v>
      </c>
      <c r="R2387" s="451"/>
      <c r="S2387" s="452"/>
      <c r="T2387" s="142" t="s">
        <v>229</v>
      </c>
    </row>
    <row r="2388" spans="1:21" s="45" customFormat="1">
      <c r="A2388" s="76"/>
      <c r="B2388" s="308">
        <v>2014</v>
      </c>
      <c r="C2388" s="145">
        <v>8300</v>
      </c>
      <c r="D2388" s="308">
        <v>9</v>
      </c>
      <c r="E2388" s="308">
        <v>6000</v>
      </c>
      <c r="F2388" s="308">
        <v>6200</v>
      </c>
      <c r="G2388" s="308">
        <v>622</v>
      </c>
      <c r="H2388" s="308"/>
      <c r="I2388" s="406" t="s">
        <v>211</v>
      </c>
      <c r="J2388" s="448"/>
      <c r="K2388" s="448"/>
      <c r="L2388" s="449">
        <f t="shared" si="769"/>
        <v>0</v>
      </c>
      <c r="M2388" s="448"/>
      <c r="N2388" s="448"/>
      <c r="O2388" s="449">
        <f t="shared" si="770"/>
        <v>0</v>
      </c>
      <c r="P2388" s="449">
        <f t="shared" si="771"/>
        <v>0</v>
      </c>
      <c r="Q2388" s="450" t="s">
        <v>212</v>
      </c>
      <c r="R2388" s="451"/>
      <c r="S2388" s="452"/>
      <c r="T2388" s="142" t="s">
        <v>229</v>
      </c>
    </row>
    <row r="2389" spans="1:21" s="110" customFormat="1">
      <c r="A2389" s="109"/>
      <c r="B2389" s="308">
        <v>2014</v>
      </c>
      <c r="C2389" s="145">
        <v>8300</v>
      </c>
      <c r="D2389" s="308">
        <v>9</v>
      </c>
      <c r="E2389" s="308">
        <v>6000</v>
      </c>
      <c r="F2389" s="308">
        <v>6200</v>
      </c>
      <c r="G2389" s="308">
        <v>622</v>
      </c>
      <c r="H2389" s="308"/>
      <c r="I2389" s="406" t="s">
        <v>211</v>
      </c>
      <c r="J2389" s="448"/>
      <c r="K2389" s="448"/>
      <c r="L2389" s="449">
        <f t="shared" si="769"/>
        <v>0</v>
      </c>
      <c r="M2389" s="448"/>
      <c r="N2389" s="448"/>
      <c r="O2389" s="449">
        <f t="shared" si="770"/>
        <v>0</v>
      </c>
      <c r="P2389" s="449">
        <f t="shared" si="771"/>
        <v>0</v>
      </c>
      <c r="Q2389" s="450" t="s">
        <v>212</v>
      </c>
      <c r="R2389" s="451"/>
      <c r="S2389" s="452"/>
      <c r="T2389" s="142"/>
      <c r="U2389" s="122"/>
    </row>
    <row r="2390" spans="1:21" s="110" customFormat="1">
      <c r="A2390" s="109"/>
      <c r="B2390" s="308">
        <v>2014</v>
      </c>
      <c r="C2390" s="145">
        <v>8300</v>
      </c>
      <c r="D2390" s="308">
        <v>9</v>
      </c>
      <c r="E2390" s="308">
        <v>6000</v>
      </c>
      <c r="F2390" s="308">
        <v>6200</v>
      </c>
      <c r="G2390" s="308">
        <v>622</v>
      </c>
      <c r="H2390" s="308"/>
      <c r="I2390" s="406" t="s">
        <v>211</v>
      </c>
      <c r="J2390" s="448"/>
      <c r="K2390" s="448"/>
      <c r="L2390" s="449">
        <f t="shared" si="769"/>
        <v>0</v>
      </c>
      <c r="M2390" s="448"/>
      <c r="N2390" s="448"/>
      <c r="O2390" s="449">
        <f t="shared" si="770"/>
        <v>0</v>
      </c>
      <c r="P2390" s="449">
        <f t="shared" si="771"/>
        <v>0</v>
      </c>
      <c r="Q2390" s="450" t="s">
        <v>212</v>
      </c>
      <c r="R2390" s="451"/>
      <c r="S2390" s="452"/>
      <c r="T2390" s="142"/>
      <c r="U2390" s="122"/>
    </row>
    <row r="2391" spans="1:21" s="76" customFormat="1">
      <c r="B2391" s="308">
        <v>2014</v>
      </c>
      <c r="C2391" s="145">
        <v>8300</v>
      </c>
      <c r="D2391" s="308">
        <v>9</v>
      </c>
      <c r="E2391" s="308">
        <v>6000</v>
      </c>
      <c r="F2391" s="308">
        <v>6200</v>
      </c>
      <c r="G2391" s="308">
        <v>622</v>
      </c>
      <c r="H2391" s="308"/>
      <c r="I2391" s="406" t="s">
        <v>211</v>
      </c>
      <c r="J2391" s="448"/>
      <c r="K2391" s="448">
        <v>0</v>
      </c>
      <c r="L2391" s="449">
        <f>J2391+K2391</f>
        <v>0</v>
      </c>
      <c r="M2391" s="448">
        <v>0</v>
      </c>
      <c r="N2391" s="448">
        <v>0</v>
      </c>
      <c r="O2391" s="449">
        <f t="shared" si="770"/>
        <v>0</v>
      </c>
      <c r="P2391" s="449">
        <f t="shared" si="771"/>
        <v>0</v>
      </c>
      <c r="Q2391" s="465" t="s">
        <v>212</v>
      </c>
      <c r="R2391" s="506"/>
      <c r="S2391" s="467"/>
      <c r="T2391" s="141"/>
    </row>
    <row r="2392" spans="1:21" s="76" customFormat="1">
      <c r="B2392" s="308">
        <v>2014</v>
      </c>
      <c r="C2392" s="145">
        <v>8300</v>
      </c>
      <c r="D2392" s="308">
        <v>9</v>
      </c>
      <c r="E2392" s="308">
        <v>6000</v>
      </c>
      <c r="F2392" s="308">
        <v>6200</v>
      </c>
      <c r="G2392" s="308">
        <v>622</v>
      </c>
      <c r="H2392" s="308"/>
      <c r="I2392" s="406" t="s">
        <v>211</v>
      </c>
      <c r="J2392" s="448"/>
      <c r="K2392" s="448">
        <v>0</v>
      </c>
      <c r="L2392" s="449">
        <f>J2392+K2392</f>
        <v>0</v>
      </c>
      <c r="M2392" s="448">
        <v>0</v>
      </c>
      <c r="N2392" s="448">
        <v>0</v>
      </c>
      <c r="O2392" s="449">
        <f t="shared" si="770"/>
        <v>0</v>
      </c>
      <c r="P2392" s="449">
        <f t="shared" si="771"/>
        <v>0</v>
      </c>
      <c r="Q2392" s="465" t="s">
        <v>212</v>
      </c>
      <c r="R2392" s="506"/>
      <c r="S2392" s="467"/>
      <c r="T2392" s="141"/>
    </row>
    <row r="2393" spans="1:21" s="45" customFormat="1">
      <c r="A2393" s="76"/>
      <c r="B2393" s="445">
        <v>2014</v>
      </c>
      <c r="C2393" s="142">
        <v>8300</v>
      </c>
      <c r="D2393" s="445">
        <v>9</v>
      </c>
      <c r="E2393" s="445">
        <v>6000</v>
      </c>
      <c r="F2393" s="445">
        <v>6200</v>
      </c>
      <c r="G2393" s="445">
        <v>622</v>
      </c>
      <c r="H2393" s="445">
        <v>2</v>
      </c>
      <c r="I2393" s="429" t="s">
        <v>395</v>
      </c>
      <c r="J2393" s="70">
        <f>SUM(J2394:J2464)</f>
        <v>0</v>
      </c>
      <c r="K2393" s="70">
        <f t="shared" ref="K2393:P2393" si="772">SUM(K2394:K2464)</f>
        <v>0</v>
      </c>
      <c r="L2393" s="70">
        <f t="shared" si="772"/>
        <v>0</v>
      </c>
      <c r="M2393" s="70">
        <f t="shared" si="772"/>
        <v>0</v>
      </c>
      <c r="N2393" s="70">
        <f t="shared" si="772"/>
        <v>0</v>
      </c>
      <c r="O2393" s="70">
        <f t="shared" si="772"/>
        <v>0</v>
      </c>
      <c r="P2393" s="70">
        <f t="shared" si="772"/>
        <v>0</v>
      </c>
      <c r="Q2393" s="72" t="s">
        <v>212</v>
      </c>
      <c r="R2393" s="70">
        <f>SUM(R2394:R2464)</f>
        <v>0</v>
      </c>
      <c r="S2393" s="72"/>
      <c r="T2393" s="128" t="s">
        <v>229</v>
      </c>
      <c r="U2393" s="76"/>
    </row>
    <row r="2394" spans="1:21" s="45" customFormat="1">
      <c r="A2394" s="76"/>
      <c r="B2394" s="445">
        <v>2014</v>
      </c>
      <c r="C2394" s="142">
        <v>8300</v>
      </c>
      <c r="D2394" s="445">
        <v>9</v>
      </c>
      <c r="E2394" s="445">
        <v>6000</v>
      </c>
      <c r="F2394" s="445">
        <v>6200</v>
      </c>
      <c r="G2394" s="445">
        <v>622</v>
      </c>
      <c r="H2394" s="445"/>
      <c r="I2394" s="429" t="s">
        <v>395</v>
      </c>
      <c r="J2394" s="70">
        <v>0</v>
      </c>
      <c r="K2394" s="70">
        <v>0</v>
      </c>
      <c r="L2394" s="70">
        <f>J2394+K2394</f>
        <v>0</v>
      </c>
      <c r="M2394" s="70">
        <v>0</v>
      </c>
      <c r="N2394" s="70">
        <v>0</v>
      </c>
      <c r="O2394" s="70">
        <f>M2394+N2394</f>
        <v>0</v>
      </c>
      <c r="P2394" s="70">
        <f>L2394+O2394</f>
        <v>0</v>
      </c>
      <c r="Q2394" s="72"/>
      <c r="R2394" s="70"/>
      <c r="S2394" s="72"/>
      <c r="T2394" s="128"/>
      <c r="U2394" s="76"/>
    </row>
    <row r="2395" spans="1:21" s="45" customFormat="1">
      <c r="A2395" s="76"/>
      <c r="B2395" s="445">
        <v>2014</v>
      </c>
      <c r="C2395" s="142">
        <v>8300</v>
      </c>
      <c r="D2395" s="445">
        <v>9</v>
      </c>
      <c r="E2395" s="445">
        <v>6000</v>
      </c>
      <c r="F2395" s="445">
        <v>6200</v>
      </c>
      <c r="G2395" s="445">
        <v>622</v>
      </c>
      <c r="H2395" s="445"/>
      <c r="I2395" s="429" t="s">
        <v>395</v>
      </c>
      <c r="J2395" s="70">
        <v>0</v>
      </c>
      <c r="K2395" s="70">
        <v>0</v>
      </c>
      <c r="L2395" s="70">
        <f t="shared" ref="L2395:L2404" si="773">J2395+K2395</f>
        <v>0</v>
      </c>
      <c r="M2395" s="70">
        <v>0</v>
      </c>
      <c r="N2395" s="70">
        <v>0</v>
      </c>
      <c r="O2395" s="70">
        <f t="shared" ref="O2395:O2404" si="774">M2395+N2395</f>
        <v>0</v>
      </c>
      <c r="P2395" s="70">
        <f t="shared" ref="P2395:P2404" si="775">L2395+O2395</f>
        <v>0</v>
      </c>
      <c r="Q2395" s="72"/>
      <c r="R2395" s="70"/>
      <c r="S2395" s="72"/>
      <c r="T2395" s="128"/>
      <c r="U2395" s="76"/>
    </row>
    <row r="2396" spans="1:21" s="45" customFormat="1">
      <c r="A2396" s="76"/>
      <c r="B2396" s="445">
        <v>2014</v>
      </c>
      <c r="C2396" s="142">
        <v>8300</v>
      </c>
      <c r="D2396" s="445">
        <v>9</v>
      </c>
      <c r="E2396" s="445">
        <v>6000</v>
      </c>
      <c r="F2396" s="445">
        <v>6200</v>
      </c>
      <c r="G2396" s="445">
        <v>622</v>
      </c>
      <c r="H2396" s="445"/>
      <c r="I2396" s="429" t="s">
        <v>395</v>
      </c>
      <c r="J2396" s="70">
        <v>0</v>
      </c>
      <c r="K2396" s="70">
        <v>0</v>
      </c>
      <c r="L2396" s="70">
        <f t="shared" si="773"/>
        <v>0</v>
      </c>
      <c r="M2396" s="70">
        <v>0</v>
      </c>
      <c r="N2396" s="70">
        <v>0</v>
      </c>
      <c r="O2396" s="70">
        <f t="shared" si="774"/>
        <v>0</v>
      </c>
      <c r="P2396" s="70">
        <f t="shared" si="775"/>
        <v>0</v>
      </c>
      <c r="Q2396" s="72"/>
      <c r="R2396" s="70"/>
      <c r="S2396" s="72"/>
      <c r="T2396" s="128"/>
      <c r="U2396" s="76"/>
    </row>
    <row r="2397" spans="1:21" s="45" customFormat="1">
      <c r="A2397" s="76"/>
      <c r="B2397" s="445">
        <v>2014</v>
      </c>
      <c r="C2397" s="142">
        <v>8300</v>
      </c>
      <c r="D2397" s="445">
        <v>9</v>
      </c>
      <c r="E2397" s="445">
        <v>6000</v>
      </c>
      <c r="F2397" s="445">
        <v>6200</v>
      </c>
      <c r="G2397" s="445">
        <v>622</v>
      </c>
      <c r="H2397" s="445"/>
      <c r="I2397" s="429" t="s">
        <v>395</v>
      </c>
      <c r="J2397" s="70">
        <v>0</v>
      </c>
      <c r="K2397" s="70">
        <v>0</v>
      </c>
      <c r="L2397" s="70">
        <f t="shared" si="773"/>
        <v>0</v>
      </c>
      <c r="M2397" s="70">
        <v>0</v>
      </c>
      <c r="N2397" s="70">
        <v>0</v>
      </c>
      <c r="O2397" s="70">
        <f t="shared" si="774"/>
        <v>0</v>
      </c>
      <c r="P2397" s="70">
        <f t="shared" si="775"/>
        <v>0</v>
      </c>
      <c r="Q2397" s="72"/>
      <c r="R2397" s="70"/>
      <c r="S2397" s="72"/>
      <c r="T2397" s="128"/>
      <c r="U2397" s="76"/>
    </row>
    <row r="2398" spans="1:21" s="45" customFormat="1">
      <c r="A2398" s="76"/>
      <c r="B2398" s="445">
        <v>2014</v>
      </c>
      <c r="C2398" s="142">
        <v>8300</v>
      </c>
      <c r="D2398" s="445">
        <v>9</v>
      </c>
      <c r="E2398" s="445">
        <v>6000</v>
      </c>
      <c r="F2398" s="445">
        <v>6200</v>
      </c>
      <c r="G2398" s="445">
        <v>622</v>
      </c>
      <c r="H2398" s="445"/>
      <c r="I2398" s="429" t="s">
        <v>395</v>
      </c>
      <c r="J2398" s="70">
        <v>0</v>
      </c>
      <c r="K2398" s="70">
        <v>0</v>
      </c>
      <c r="L2398" s="70">
        <f t="shared" si="773"/>
        <v>0</v>
      </c>
      <c r="M2398" s="70">
        <v>0</v>
      </c>
      <c r="N2398" s="70">
        <v>0</v>
      </c>
      <c r="O2398" s="70">
        <f t="shared" si="774"/>
        <v>0</v>
      </c>
      <c r="P2398" s="70">
        <f t="shared" si="775"/>
        <v>0</v>
      </c>
      <c r="Q2398" s="72"/>
      <c r="R2398" s="70"/>
      <c r="S2398" s="72"/>
      <c r="T2398" s="128"/>
      <c r="U2398" s="76"/>
    </row>
    <row r="2399" spans="1:21" s="45" customFormat="1">
      <c r="A2399" s="76"/>
      <c r="B2399" s="445">
        <v>2014</v>
      </c>
      <c r="C2399" s="142">
        <v>8300</v>
      </c>
      <c r="D2399" s="445">
        <v>9</v>
      </c>
      <c r="E2399" s="445">
        <v>6000</v>
      </c>
      <c r="F2399" s="445">
        <v>6200</v>
      </c>
      <c r="G2399" s="445">
        <v>622</v>
      </c>
      <c r="H2399" s="445"/>
      <c r="I2399" s="429" t="s">
        <v>395</v>
      </c>
      <c r="J2399" s="70">
        <v>0</v>
      </c>
      <c r="K2399" s="70">
        <v>0</v>
      </c>
      <c r="L2399" s="70">
        <f t="shared" si="773"/>
        <v>0</v>
      </c>
      <c r="M2399" s="70">
        <v>0</v>
      </c>
      <c r="N2399" s="70">
        <v>0</v>
      </c>
      <c r="O2399" s="70">
        <f t="shared" si="774"/>
        <v>0</v>
      </c>
      <c r="P2399" s="70">
        <f t="shared" si="775"/>
        <v>0</v>
      </c>
      <c r="Q2399" s="72"/>
      <c r="R2399" s="70"/>
      <c r="S2399" s="72"/>
      <c r="T2399" s="128"/>
      <c r="U2399" s="76"/>
    </row>
    <row r="2400" spans="1:21" s="45" customFormat="1">
      <c r="A2400" s="76"/>
      <c r="B2400" s="445">
        <v>2014</v>
      </c>
      <c r="C2400" s="142">
        <v>8300</v>
      </c>
      <c r="D2400" s="445">
        <v>9</v>
      </c>
      <c r="E2400" s="445">
        <v>6000</v>
      </c>
      <c r="F2400" s="445">
        <v>6200</v>
      </c>
      <c r="G2400" s="445">
        <v>622</v>
      </c>
      <c r="H2400" s="445"/>
      <c r="I2400" s="429" t="s">
        <v>395</v>
      </c>
      <c r="J2400" s="70">
        <v>0</v>
      </c>
      <c r="K2400" s="70">
        <v>0</v>
      </c>
      <c r="L2400" s="70">
        <f t="shared" si="773"/>
        <v>0</v>
      </c>
      <c r="M2400" s="70">
        <v>0</v>
      </c>
      <c r="N2400" s="70">
        <v>0</v>
      </c>
      <c r="O2400" s="70">
        <f t="shared" si="774"/>
        <v>0</v>
      </c>
      <c r="P2400" s="70">
        <f t="shared" si="775"/>
        <v>0</v>
      </c>
      <c r="Q2400" s="72"/>
      <c r="R2400" s="70"/>
      <c r="S2400" s="72"/>
      <c r="T2400" s="128"/>
      <c r="U2400" s="76"/>
    </row>
    <row r="2401" spans="1:21" s="45" customFormat="1">
      <c r="A2401" s="76"/>
      <c r="B2401" s="445">
        <v>2014</v>
      </c>
      <c r="C2401" s="142">
        <v>8300</v>
      </c>
      <c r="D2401" s="445">
        <v>9</v>
      </c>
      <c r="E2401" s="445">
        <v>6000</v>
      </c>
      <c r="F2401" s="445">
        <v>6200</v>
      </c>
      <c r="G2401" s="445">
        <v>622</v>
      </c>
      <c r="H2401" s="445"/>
      <c r="I2401" s="429" t="s">
        <v>395</v>
      </c>
      <c r="J2401" s="70">
        <v>0</v>
      </c>
      <c r="K2401" s="70">
        <v>0</v>
      </c>
      <c r="L2401" s="70">
        <f t="shared" si="773"/>
        <v>0</v>
      </c>
      <c r="M2401" s="70">
        <v>0</v>
      </c>
      <c r="N2401" s="70">
        <v>0</v>
      </c>
      <c r="O2401" s="70">
        <f t="shared" si="774"/>
        <v>0</v>
      </c>
      <c r="P2401" s="70">
        <f t="shared" si="775"/>
        <v>0</v>
      </c>
      <c r="Q2401" s="72"/>
      <c r="R2401" s="70"/>
      <c r="S2401" s="72"/>
      <c r="T2401" s="128"/>
      <c r="U2401" s="76"/>
    </row>
    <row r="2402" spans="1:21" s="45" customFormat="1">
      <c r="A2402" s="76"/>
      <c r="B2402" s="445">
        <v>2014</v>
      </c>
      <c r="C2402" s="142">
        <v>8300</v>
      </c>
      <c r="D2402" s="445">
        <v>9</v>
      </c>
      <c r="E2402" s="445">
        <v>6000</v>
      </c>
      <c r="F2402" s="445">
        <v>6200</v>
      </c>
      <c r="G2402" s="445">
        <v>622</v>
      </c>
      <c r="H2402" s="445"/>
      <c r="I2402" s="429" t="s">
        <v>395</v>
      </c>
      <c r="J2402" s="70">
        <v>0</v>
      </c>
      <c r="K2402" s="70">
        <v>0</v>
      </c>
      <c r="L2402" s="70">
        <f t="shared" si="773"/>
        <v>0</v>
      </c>
      <c r="M2402" s="70">
        <v>0</v>
      </c>
      <c r="N2402" s="70">
        <v>0</v>
      </c>
      <c r="O2402" s="70">
        <f t="shared" si="774"/>
        <v>0</v>
      </c>
      <c r="P2402" s="70">
        <f t="shared" si="775"/>
        <v>0</v>
      </c>
      <c r="Q2402" s="72"/>
      <c r="R2402" s="70"/>
      <c r="S2402" s="72"/>
      <c r="T2402" s="128"/>
      <c r="U2402" s="76"/>
    </row>
    <row r="2403" spans="1:21" s="45" customFormat="1">
      <c r="A2403" s="76"/>
      <c r="B2403" s="445">
        <v>2014</v>
      </c>
      <c r="C2403" s="142">
        <v>8300</v>
      </c>
      <c r="D2403" s="445">
        <v>9</v>
      </c>
      <c r="E2403" s="445">
        <v>6000</v>
      </c>
      <c r="F2403" s="445">
        <v>6200</v>
      </c>
      <c r="G2403" s="445">
        <v>622</v>
      </c>
      <c r="H2403" s="445"/>
      <c r="I2403" s="429" t="s">
        <v>395</v>
      </c>
      <c r="J2403" s="70">
        <v>0</v>
      </c>
      <c r="K2403" s="70">
        <v>0</v>
      </c>
      <c r="L2403" s="70">
        <f t="shared" si="773"/>
        <v>0</v>
      </c>
      <c r="M2403" s="70">
        <v>0</v>
      </c>
      <c r="N2403" s="70">
        <v>0</v>
      </c>
      <c r="O2403" s="70">
        <f t="shared" si="774"/>
        <v>0</v>
      </c>
      <c r="P2403" s="70">
        <f t="shared" si="775"/>
        <v>0</v>
      </c>
      <c r="Q2403" s="72"/>
      <c r="R2403" s="70"/>
      <c r="S2403" s="72"/>
      <c r="T2403" s="128"/>
      <c r="U2403" s="76"/>
    </row>
    <row r="2404" spans="1:21" s="45" customFormat="1">
      <c r="A2404" s="76"/>
      <c r="B2404" s="445">
        <v>2014</v>
      </c>
      <c r="C2404" s="142">
        <v>8300</v>
      </c>
      <c r="D2404" s="445">
        <v>9</v>
      </c>
      <c r="E2404" s="445">
        <v>6000</v>
      </c>
      <c r="F2404" s="445">
        <v>6200</v>
      </c>
      <c r="G2404" s="445">
        <v>622</v>
      </c>
      <c r="H2404" s="445"/>
      <c r="I2404" s="429" t="s">
        <v>395</v>
      </c>
      <c r="J2404" s="70">
        <v>0</v>
      </c>
      <c r="K2404" s="70">
        <v>0</v>
      </c>
      <c r="L2404" s="70">
        <f t="shared" si="773"/>
        <v>0</v>
      </c>
      <c r="M2404" s="70">
        <v>0</v>
      </c>
      <c r="N2404" s="70">
        <v>0</v>
      </c>
      <c r="O2404" s="70">
        <f t="shared" si="774"/>
        <v>0</v>
      </c>
      <c r="P2404" s="70">
        <f t="shared" si="775"/>
        <v>0</v>
      </c>
      <c r="Q2404" s="72"/>
      <c r="R2404" s="70"/>
      <c r="S2404" s="72"/>
      <c r="T2404" s="128"/>
      <c r="U2404" s="76"/>
    </row>
    <row r="2405" spans="1:21" s="45" customFormat="1">
      <c r="A2405" s="76"/>
      <c r="B2405" s="445">
        <v>2014</v>
      </c>
      <c r="C2405" s="142">
        <v>8300</v>
      </c>
      <c r="D2405" s="445">
        <v>9</v>
      </c>
      <c r="E2405" s="445">
        <v>6000</v>
      </c>
      <c r="F2405" s="445">
        <v>6200</v>
      </c>
      <c r="G2405" s="445">
        <v>622</v>
      </c>
      <c r="H2405" s="445"/>
      <c r="I2405" s="429" t="s">
        <v>395</v>
      </c>
      <c r="J2405" s="448"/>
      <c r="K2405" s="448"/>
      <c r="L2405" s="449"/>
      <c r="M2405" s="448"/>
      <c r="N2405" s="448"/>
      <c r="O2405" s="449"/>
      <c r="P2405" s="449"/>
      <c r="Q2405" s="452"/>
      <c r="R2405" s="472"/>
      <c r="S2405" s="452"/>
      <c r="T2405" s="142"/>
      <c r="U2405" s="76"/>
    </row>
    <row r="2406" spans="1:21" s="45" customFormat="1">
      <c r="A2406" s="76"/>
      <c r="B2406" s="308">
        <v>2014</v>
      </c>
      <c r="C2406" s="145">
        <v>8300</v>
      </c>
      <c r="D2406" s="308">
        <v>9</v>
      </c>
      <c r="E2406" s="308">
        <v>6000</v>
      </c>
      <c r="F2406" s="308">
        <v>6200</v>
      </c>
      <c r="G2406" s="308">
        <v>622</v>
      </c>
      <c r="H2406" s="308"/>
      <c r="I2406" s="429" t="s">
        <v>395</v>
      </c>
      <c r="J2406" s="448">
        <v>0</v>
      </c>
      <c r="K2406" s="448">
        <v>0</v>
      </c>
      <c r="L2406" s="449">
        <f>J2406+K2406</f>
        <v>0</v>
      </c>
      <c r="M2406" s="448">
        <v>0</v>
      </c>
      <c r="N2406" s="448">
        <v>0</v>
      </c>
      <c r="O2406" s="449">
        <f>+M2406+N2406</f>
        <v>0</v>
      </c>
      <c r="P2406" s="449">
        <f>+L2406+O2406</f>
        <v>0</v>
      </c>
      <c r="Q2406" s="469" t="s">
        <v>212</v>
      </c>
      <c r="R2406" s="451"/>
      <c r="S2406" s="452"/>
      <c r="T2406" s="142" t="s">
        <v>229</v>
      </c>
      <c r="U2406" s="76"/>
    </row>
    <row r="2407" spans="1:21" s="45" customFormat="1">
      <c r="A2407" s="76"/>
      <c r="B2407" s="308">
        <v>2014</v>
      </c>
      <c r="C2407" s="145">
        <v>8300</v>
      </c>
      <c r="D2407" s="308">
        <v>9</v>
      </c>
      <c r="E2407" s="308">
        <v>6000</v>
      </c>
      <c r="F2407" s="308">
        <v>6200</v>
      </c>
      <c r="G2407" s="308">
        <v>622</v>
      </c>
      <c r="H2407" s="308"/>
      <c r="I2407" s="429" t="s">
        <v>395</v>
      </c>
      <c r="J2407" s="448">
        <v>0</v>
      </c>
      <c r="K2407" s="448">
        <v>0</v>
      </c>
      <c r="L2407" s="449">
        <f>J2407+K2407</f>
        <v>0</v>
      </c>
      <c r="M2407" s="448">
        <v>0</v>
      </c>
      <c r="N2407" s="448">
        <v>0</v>
      </c>
      <c r="O2407" s="449">
        <f>+M2407+N2407</f>
        <v>0</v>
      </c>
      <c r="P2407" s="449">
        <f>+L2407+O2407</f>
        <v>0</v>
      </c>
      <c r="Q2407" s="469" t="s">
        <v>212</v>
      </c>
      <c r="R2407" s="451"/>
      <c r="S2407" s="452"/>
      <c r="T2407" s="142" t="s">
        <v>229</v>
      </c>
      <c r="U2407" s="76"/>
    </row>
    <row r="2408" spans="1:21" s="45" customFormat="1">
      <c r="A2408" s="76"/>
      <c r="B2408" s="308">
        <v>2014</v>
      </c>
      <c r="C2408" s="145">
        <v>8300</v>
      </c>
      <c r="D2408" s="308">
        <v>9</v>
      </c>
      <c r="E2408" s="308">
        <v>6000</v>
      </c>
      <c r="F2408" s="308">
        <v>6200</v>
      </c>
      <c r="G2408" s="308">
        <v>622</v>
      </c>
      <c r="H2408" s="308"/>
      <c r="I2408" s="429" t="s">
        <v>395</v>
      </c>
      <c r="J2408" s="448">
        <v>0</v>
      </c>
      <c r="K2408" s="448">
        <v>0</v>
      </c>
      <c r="L2408" s="449">
        <f>J2408+K2408</f>
        <v>0</v>
      </c>
      <c r="M2408" s="448">
        <v>0</v>
      </c>
      <c r="N2408" s="448">
        <v>0</v>
      </c>
      <c r="O2408" s="449">
        <f>+M2408+N2408</f>
        <v>0</v>
      </c>
      <c r="P2408" s="449">
        <f>+L2408+O2408</f>
        <v>0</v>
      </c>
      <c r="Q2408" s="469" t="s">
        <v>212</v>
      </c>
      <c r="R2408" s="451"/>
      <c r="S2408" s="452"/>
      <c r="T2408" s="142" t="s">
        <v>229</v>
      </c>
      <c r="U2408" s="76"/>
    </row>
    <row r="2409" spans="1:21" s="45" customFormat="1">
      <c r="A2409" s="76"/>
      <c r="B2409" s="308">
        <v>2014</v>
      </c>
      <c r="C2409" s="145">
        <v>8300</v>
      </c>
      <c r="D2409" s="308">
        <v>9</v>
      </c>
      <c r="E2409" s="308">
        <v>6000</v>
      </c>
      <c r="F2409" s="308">
        <v>6200</v>
      </c>
      <c r="G2409" s="308">
        <v>622</v>
      </c>
      <c r="H2409" s="308"/>
      <c r="I2409" s="429" t="s">
        <v>395</v>
      </c>
      <c r="J2409" s="448">
        <v>0</v>
      </c>
      <c r="K2409" s="448">
        <v>0</v>
      </c>
      <c r="L2409" s="449">
        <f>J2409+K2409</f>
        <v>0</v>
      </c>
      <c r="M2409" s="448">
        <v>0</v>
      </c>
      <c r="N2409" s="448">
        <v>0</v>
      </c>
      <c r="O2409" s="449">
        <f>+M2409+N2409</f>
        <v>0</v>
      </c>
      <c r="P2409" s="449">
        <f>+L2409+O2409</f>
        <v>0</v>
      </c>
      <c r="Q2409" s="469" t="s">
        <v>212</v>
      </c>
      <c r="R2409" s="451"/>
      <c r="S2409" s="452"/>
      <c r="T2409" s="142" t="s">
        <v>229</v>
      </c>
      <c r="U2409" s="76"/>
    </row>
    <row r="2410" spans="1:21" s="45" customFormat="1">
      <c r="A2410" s="76"/>
      <c r="B2410" s="308">
        <v>2014</v>
      </c>
      <c r="C2410" s="145">
        <v>8300</v>
      </c>
      <c r="D2410" s="308">
        <v>9</v>
      </c>
      <c r="E2410" s="308">
        <v>6000</v>
      </c>
      <c r="F2410" s="308">
        <v>6200</v>
      </c>
      <c r="G2410" s="308">
        <v>622</v>
      </c>
      <c r="H2410" s="308"/>
      <c r="I2410" s="429" t="s">
        <v>395</v>
      </c>
      <c r="J2410" s="448">
        <v>0</v>
      </c>
      <c r="K2410" s="448">
        <v>0</v>
      </c>
      <c r="L2410" s="449">
        <f>J2410+K2410</f>
        <v>0</v>
      </c>
      <c r="M2410" s="448">
        <v>0</v>
      </c>
      <c r="N2410" s="448">
        <v>0</v>
      </c>
      <c r="O2410" s="449">
        <f>+M2410+N2410</f>
        <v>0</v>
      </c>
      <c r="P2410" s="449">
        <f>+L2410+O2410</f>
        <v>0</v>
      </c>
      <c r="Q2410" s="469" t="s">
        <v>212</v>
      </c>
      <c r="R2410" s="451"/>
      <c r="S2410" s="452"/>
      <c r="T2410" s="142" t="s">
        <v>229</v>
      </c>
      <c r="U2410" s="76"/>
    </row>
    <row r="2411" spans="1:21" s="110" customFormat="1">
      <c r="A2411" s="109"/>
      <c r="B2411" s="308">
        <v>2014</v>
      </c>
      <c r="C2411" s="145">
        <v>8300</v>
      </c>
      <c r="D2411" s="308">
        <v>9</v>
      </c>
      <c r="E2411" s="308">
        <v>6000</v>
      </c>
      <c r="F2411" s="308">
        <v>6200</v>
      </c>
      <c r="G2411" s="308">
        <v>622</v>
      </c>
      <c r="H2411" s="308"/>
      <c r="I2411" s="429" t="s">
        <v>395</v>
      </c>
      <c r="J2411" s="448">
        <v>0</v>
      </c>
      <c r="K2411" s="448">
        <v>0</v>
      </c>
      <c r="L2411" s="449">
        <f t="shared" ref="L2411:L2464" si="776">J2411+K2411</f>
        <v>0</v>
      </c>
      <c r="M2411" s="448">
        <v>0</v>
      </c>
      <c r="N2411" s="448">
        <v>0</v>
      </c>
      <c r="O2411" s="449">
        <f t="shared" ref="O2411:O2464" si="777">+M2411+N2411</f>
        <v>0</v>
      </c>
      <c r="P2411" s="449">
        <f t="shared" ref="P2411:P2464" si="778">+L2411+O2411</f>
        <v>0</v>
      </c>
      <c r="Q2411" s="452" t="s">
        <v>212</v>
      </c>
      <c r="R2411" s="451"/>
      <c r="S2411" s="470"/>
      <c r="T2411" s="142"/>
      <c r="U2411" s="109"/>
    </row>
    <row r="2412" spans="1:21" s="110" customFormat="1">
      <c r="A2412" s="109"/>
      <c r="B2412" s="308">
        <v>2014</v>
      </c>
      <c r="C2412" s="145">
        <v>8300</v>
      </c>
      <c r="D2412" s="308">
        <v>9</v>
      </c>
      <c r="E2412" s="308">
        <v>6000</v>
      </c>
      <c r="F2412" s="308">
        <v>6200</v>
      </c>
      <c r="G2412" s="308">
        <v>622</v>
      </c>
      <c r="H2412" s="308"/>
      <c r="I2412" s="429" t="s">
        <v>395</v>
      </c>
      <c r="J2412" s="448">
        <v>0</v>
      </c>
      <c r="K2412" s="448">
        <v>0</v>
      </c>
      <c r="L2412" s="449">
        <f t="shared" si="776"/>
        <v>0</v>
      </c>
      <c r="M2412" s="448">
        <v>0</v>
      </c>
      <c r="N2412" s="448">
        <v>0</v>
      </c>
      <c r="O2412" s="449">
        <f t="shared" si="777"/>
        <v>0</v>
      </c>
      <c r="P2412" s="449">
        <f t="shared" si="778"/>
        <v>0</v>
      </c>
      <c r="Q2412" s="452" t="s">
        <v>212</v>
      </c>
      <c r="R2412" s="451"/>
      <c r="S2412" s="470"/>
      <c r="T2412" s="142"/>
      <c r="U2412" s="109"/>
    </row>
    <row r="2413" spans="1:21" s="45" customFormat="1">
      <c r="A2413" s="76"/>
      <c r="B2413" s="308">
        <v>2014</v>
      </c>
      <c r="C2413" s="145">
        <v>8300</v>
      </c>
      <c r="D2413" s="308">
        <v>9</v>
      </c>
      <c r="E2413" s="308">
        <v>6000</v>
      </c>
      <c r="F2413" s="308">
        <v>6200</v>
      </c>
      <c r="G2413" s="308">
        <v>622</v>
      </c>
      <c r="H2413" s="308"/>
      <c r="I2413" s="429" t="s">
        <v>395</v>
      </c>
      <c r="J2413" s="448">
        <v>0</v>
      </c>
      <c r="K2413" s="448">
        <v>0</v>
      </c>
      <c r="L2413" s="449">
        <f t="shared" si="776"/>
        <v>0</v>
      </c>
      <c r="M2413" s="448">
        <v>0</v>
      </c>
      <c r="N2413" s="448">
        <v>0</v>
      </c>
      <c r="O2413" s="449">
        <f t="shared" si="777"/>
        <v>0</v>
      </c>
      <c r="P2413" s="449">
        <f t="shared" si="778"/>
        <v>0</v>
      </c>
      <c r="Q2413" s="452" t="s">
        <v>212</v>
      </c>
      <c r="R2413" s="472"/>
      <c r="S2413" s="452"/>
      <c r="T2413" s="142" t="s">
        <v>229</v>
      </c>
      <c r="U2413" s="76"/>
    </row>
    <row r="2414" spans="1:21" s="45" customFormat="1">
      <c r="A2414" s="76"/>
      <c r="B2414" s="308">
        <v>2014</v>
      </c>
      <c r="C2414" s="145">
        <v>8300</v>
      </c>
      <c r="D2414" s="308">
        <v>9</v>
      </c>
      <c r="E2414" s="308">
        <v>6000</v>
      </c>
      <c r="F2414" s="308">
        <v>6200</v>
      </c>
      <c r="G2414" s="308">
        <v>622</v>
      </c>
      <c r="H2414" s="308"/>
      <c r="I2414" s="429" t="s">
        <v>395</v>
      </c>
      <c r="J2414" s="448">
        <v>0</v>
      </c>
      <c r="K2414" s="448">
        <v>0</v>
      </c>
      <c r="L2414" s="449">
        <f t="shared" si="776"/>
        <v>0</v>
      </c>
      <c r="M2414" s="448">
        <v>0</v>
      </c>
      <c r="N2414" s="448">
        <v>0</v>
      </c>
      <c r="O2414" s="449">
        <f t="shared" si="777"/>
        <v>0</v>
      </c>
      <c r="P2414" s="449">
        <f t="shared" si="778"/>
        <v>0</v>
      </c>
      <c r="Q2414" s="452" t="s">
        <v>212</v>
      </c>
      <c r="R2414" s="472"/>
      <c r="S2414" s="452"/>
      <c r="T2414" s="142" t="s">
        <v>229</v>
      </c>
      <c r="U2414" s="76"/>
    </row>
    <row r="2415" spans="1:21" s="45" customFormat="1">
      <c r="A2415" s="76"/>
      <c r="B2415" s="308">
        <v>2014</v>
      </c>
      <c r="C2415" s="145">
        <v>8300</v>
      </c>
      <c r="D2415" s="308">
        <v>9</v>
      </c>
      <c r="E2415" s="308">
        <v>6000</v>
      </c>
      <c r="F2415" s="308">
        <v>6200</v>
      </c>
      <c r="G2415" s="308">
        <v>622</v>
      </c>
      <c r="H2415" s="308"/>
      <c r="I2415" s="429" t="s">
        <v>395</v>
      </c>
      <c r="J2415" s="448">
        <v>0</v>
      </c>
      <c r="K2415" s="448">
        <v>0</v>
      </c>
      <c r="L2415" s="449">
        <f t="shared" si="776"/>
        <v>0</v>
      </c>
      <c r="M2415" s="448">
        <v>0</v>
      </c>
      <c r="N2415" s="448">
        <v>0</v>
      </c>
      <c r="O2415" s="449">
        <f t="shared" si="777"/>
        <v>0</v>
      </c>
      <c r="P2415" s="449">
        <f t="shared" si="778"/>
        <v>0</v>
      </c>
      <c r="Q2415" s="452" t="s">
        <v>212</v>
      </c>
      <c r="R2415" s="472"/>
      <c r="S2415" s="452"/>
      <c r="T2415" s="142" t="s">
        <v>229</v>
      </c>
      <c r="U2415" s="76"/>
    </row>
    <row r="2416" spans="1:21" s="45" customFormat="1">
      <c r="A2416" s="76"/>
      <c r="B2416" s="308">
        <v>2014</v>
      </c>
      <c r="C2416" s="145">
        <v>8300</v>
      </c>
      <c r="D2416" s="308">
        <v>9</v>
      </c>
      <c r="E2416" s="308">
        <v>6000</v>
      </c>
      <c r="F2416" s="308">
        <v>6200</v>
      </c>
      <c r="G2416" s="308">
        <v>622</v>
      </c>
      <c r="H2416" s="308"/>
      <c r="I2416" s="429" t="s">
        <v>395</v>
      </c>
      <c r="J2416" s="448">
        <v>0</v>
      </c>
      <c r="K2416" s="448">
        <v>0</v>
      </c>
      <c r="L2416" s="449">
        <f t="shared" si="776"/>
        <v>0</v>
      </c>
      <c r="M2416" s="448">
        <v>0</v>
      </c>
      <c r="N2416" s="448">
        <v>0</v>
      </c>
      <c r="O2416" s="449">
        <f t="shared" si="777"/>
        <v>0</v>
      </c>
      <c r="P2416" s="449">
        <f t="shared" si="778"/>
        <v>0</v>
      </c>
      <c r="Q2416" s="452" t="s">
        <v>212</v>
      </c>
      <c r="R2416" s="472"/>
      <c r="S2416" s="452"/>
      <c r="T2416" s="142" t="s">
        <v>229</v>
      </c>
      <c r="U2416" s="76"/>
    </row>
    <row r="2417" spans="1:21" s="104" customFormat="1">
      <c r="A2417" s="76"/>
      <c r="B2417" s="308">
        <v>2014</v>
      </c>
      <c r="C2417" s="145">
        <v>8300</v>
      </c>
      <c r="D2417" s="308">
        <v>9</v>
      </c>
      <c r="E2417" s="308">
        <v>6000</v>
      </c>
      <c r="F2417" s="308">
        <v>6200</v>
      </c>
      <c r="G2417" s="308">
        <v>622</v>
      </c>
      <c r="H2417" s="308"/>
      <c r="I2417" s="429" t="s">
        <v>395</v>
      </c>
      <c r="J2417" s="448">
        <v>0</v>
      </c>
      <c r="K2417" s="448">
        <v>0</v>
      </c>
      <c r="L2417" s="449">
        <f t="shared" si="776"/>
        <v>0</v>
      </c>
      <c r="M2417" s="448">
        <v>0</v>
      </c>
      <c r="N2417" s="448">
        <v>0</v>
      </c>
      <c r="O2417" s="449">
        <f t="shared" si="777"/>
        <v>0</v>
      </c>
      <c r="P2417" s="449">
        <f t="shared" si="778"/>
        <v>0</v>
      </c>
      <c r="Q2417" s="450" t="s">
        <v>212</v>
      </c>
      <c r="R2417" s="451"/>
      <c r="S2417" s="470"/>
      <c r="T2417" s="142" t="s">
        <v>229</v>
      </c>
      <c r="U2417" s="76"/>
    </row>
    <row r="2418" spans="1:21" s="104" customFormat="1">
      <c r="A2418" s="76"/>
      <c r="B2418" s="308">
        <v>2014</v>
      </c>
      <c r="C2418" s="145">
        <v>8300</v>
      </c>
      <c r="D2418" s="308">
        <v>9</v>
      </c>
      <c r="E2418" s="308">
        <v>6000</v>
      </c>
      <c r="F2418" s="308">
        <v>6200</v>
      </c>
      <c r="G2418" s="308">
        <v>622</v>
      </c>
      <c r="H2418" s="308"/>
      <c r="I2418" s="429" t="s">
        <v>395</v>
      </c>
      <c r="J2418" s="448">
        <v>0</v>
      </c>
      <c r="K2418" s="448">
        <v>0</v>
      </c>
      <c r="L2418" s="449">
        <f t="shared" si="776"/>
        <v>0</v>
      </c>
      <c r="M2418" s="448">
        <v>0</v>
      </c>
      <c r="N2418" s="448">
        <v>0</v>
      </c>
      <c r="O2418" s="449">
        <f t="shared" si="777"/>
        <v>0</v>
      </c>
      <c r="P2418" s="449">
        <f t="shared" si="778"/>
        <v>0</v>
      </c>
      <c r="Q2418" s="450" t="s">
        <v>212</v>
      </c>
      <c r="R2418" s="451"/>
      <c r="S2418" s="470"/>
      <c r="T2418" s="142" t="s">
        <v>229</v>
      </c>
      <c r="U2418" s="76"/>
    </row>
    <row r="2419" spans="1:21" s="104" customFormat="1">
      <c r="A2419" s="76"/>
      <c r="B2419" s="308">
        <v>2014</v>
      </c>
      <c r="C2419" s="145">
        <v>8300</v>
      </c>
      <c r="D2419" s="308">
        <v>9</v>
      </c>
      <c r="E2419" s="308">
        <v>6000</v>
      </c>
      <c r="F2419" s="308">
        <v>6200</v>
      </c>
      <c r="G2419" s="308">
        <v>622</v>
      </c>
      <c r="H2419" s="308"/>
      <c r="I2419" s="429" t="s">
        <v>395</v>
      </c>
      <c r="J2419" s="448">
        <v>0</v>
      </c>
      <c r="K2419" s="448">
        <v>0</v>
      </c>
      <c r="L2419" s="449">
        <f t="shared" si="776"/>
        <v>0</v>
      </c>
      <c r="M2419" s="448">
        <v>0</v>
      </c>
      <c r="N2419" s="448">
        <v>0</v>
      </c>
      <c r="O2419" s="449">
        <f t="shared" si="777"/>
        <v>0</v>
      </c>
      <c r="P2419" s="449">
        <f t="shared" si="778"/>
        <v>0</v>
      </c>
      <c r="Q2419" s="450" t="s">
        <v>212</v>
      </c>
      <c r="R2419" s="451"/>
      <c r="S2419" s="470"/>
      <c r="T2419" s="142" t="s">
        <v>229</v>
      </c>
      <c r="U2419" s="76"/>
    </row>
    <row r="2420" spans="1:21" s="104" customFormat="1">
      <c r="A2420" s="76"/>
      <c r="B2420" s="308">
        <v>2014</v>
      </c>
      <c r="C2420" s="145">
        <v>8300</v>
      </c>
      <c r="D2420" s="308">
        <v>9</v>
      </c>
      <c r="E2420" s="308">
        <v>6000</v>
      </c>
      <c r="F2420" s="308">
        <v>6200</v>
      </c>
      <c r="G2420" s="308">
        <v>622</v>
      </c>
      <c r="H2420" s="308"/>
      <c r="I2420" s="429" t="s">
        <v>395</v>
      </c>
      <c r="J2420" s="448">
        <v>0</v>
      </c>
      <c r="K2420" s="448">
        <v>0</v>
      </c>
      <c r="L2420" s="449">
        <f t="shared" si="776"/>
        <v>0</v>
      </c>
      <c r="M2420" s="448">
        <v>0</v>
      </c>
      <c r="N2420" s="448">
        <v>0</v>
      </c>
      <c r="O2420" s="449">
        <f t="shared" si="777"/>
        <v>0</v>
      </c>
      <c r="P2420" s="449">
        <f t="shared" si="778"/>
        <v>0</v>
      </c>
      <c r="Q2420" s="450" t="s">
        <v>212</v>
      </c>
      <c r="R2420" s="451"/>
      <c r="S2420" s="470"/>
      <c r="T2420" s="142" t="s">
        <v>229</v>
      </c>
      <c r="U2420" s="76"/>
    </row>
    <row r="2421" spans="1:21" s="45" customFormat="1">
      <c r="A2421" s="76"/>
      <c r="B2421" s="308">
        <v>2014</v>
      </c>
      <c r="C2421" s="145">
        <v>8300</v>
      </c>
      <c r="D2421" s="308">
        <v>9</v>
      </c>
      <c r="E2421" s="308">
        <v>6000</v>
      </c>
      <c r="F2421" s="308">
        <v>6200</v>
      </c>
      <c r="G2421" s="308">
        <v>622</v>
      </c>
      <c r="H2421" s="308"/>
      <c r="I2421" s="429" t="s">
        <v>395</v>
      </c>
      <c r="J2421" s="448">
        <v>0</v>
      </c>
      <c r="K2421" s="448">
        <v>0</v>
      </c>
      <c r="L2421" s="449">
        <f t="shared" si="776"/>
        <v>0</v>
      </c>
      <c r="M2421" s="448">
        <v>0</v>
      </c>
      <c r="N2421" s="448">
        <v>0</v>
      </c>
      <c r="O2421" s="449">
        <f t="shared" si="777"/>
        <v>0</v>
      </c>
      <c r="P2421" s="449">
        <f t="shared" si="778"/>
        <v>0</v>
      </c>
      <c r="Q2421" s="448" t="s">
        <v>212</v>
      </c>
      <c r="R2421" s="557"/>
      <c r="S2421" s="471"/>
      <c r="T2421" s="142"/>
      <c r="U2421" s="76"/>
    </row>
    <row r="2422" spans="1:21" s="76" customFormat="1">
      <c r="B2422" s="308">
        <v>2014</v>
      </c>
      <c r="C2422" s="145">
        <v>8300</v>
      </c>
      <c r="D2422" s="308">
        <v>9</v>
      </c>
      <c r="E2422" s="308">
        <v>6000</v>
      </c>
      <c r="F2422" s="308">
        <v>6200</v>
      </c>
      <c r="G2422" s="308">
        <v>622</v>
      </c>
      <c r="H2422" s="308"/>
      <c r="I2422" s="429" t="s">
        <v>395</v>
      </c>
      <c r="J2422" s="448">
        <v>0</v>
      </c>
      <c r="K2422" s="448">
        <v>0</v>
      </c>
      <c r="L2422" s="449">
        <f t="shared" si="776"/>
        <v>0</v>
      </c>
      <c r="M2422" s="448">
        <v>0</v>
      </c>
      <c r="N2422" s="448">
        <v>0</v>
      </c>
      <c r="O2422" s="449">
        <f t="shared" si="777"/>
        <v>0</v>
      </c>
      <c r="P2422" s="449">
        <f t="shared" si="778"/>
        <v>0</v>
      </c>
      <c r="Q2422" s="465" t="s">
        <v>212</v>
      </c>
      <c r="R2422" s="506"/>
      <c r="S2422" s="467"/>
      <c r="T2422" s="141"/>
    </row>
    <row r="2423" spans="1:21" s="76" customFormat="1">
      <c r="B2423" s="308">
        <v>2014</v>
      </c>
      <c r="C2423" s="145">
        <v>8300</v>
      </c>
      <c r="D2423" s="308">
        <v>9</v>
      </c>
      <c r="E2423" s="308">
        <v>6000</v>
      </c>
      <c r="F2423" s="308">
        <v>6200</v>
      </c>
      <c r="G2423" s="308">
        <v>622</v>
      </c>
      <c r="H2423" s="308"/>
      <c r="I2423" s="429" t="s">
        <v>395</v>
      </c>
      <c r="J2423" s="448">
        <v>0</v>
      </c>
      <c r="K2423" s="448">
        <v>0</v>
      </c>
      <c r="L2423" s="449">
        <f t="shared" si="776"/>
        <v>0</v>
      </c>
      <c r="M2423" s="448">
        <v>0</v>
      </c>
      <c r="N2423" s="448">
        <v>0</v>
      </c>
      <c r="O2423" s="449">
        <f t="shared" si="777"/>
        <v>0</v>
      </c>
      <c r="P2423" s="449">
        <f t="shared" si="778"/>
        <v>0</v>
      </c>
      <c r="Q2423" s="465" t="s">
        <v>212</v>
      </c>
      <c r="R2423" s="506"/>
      <c r="S2423" s="467"/>
      <c r="T2423" s="141"/>
    </row>
    <row r="2424" spans="1:21" s="76" customFormat="1">
      <c r="B2424" s="308">
        <v>2014</v>
      </c>
      <c r="C2424" s="145">
        <v>8300</v>
      </c>
      <c r="D2424" s="308">
        <v>9</v>
      </c>
      <c r="E2424" s="308">
        <v>6000</v>
      </c>
      <c r="F2424" s="308">
        <v>6200</v>
      </c>
      <c r="G2424" s="308">
        <v>622</v>
      </c>
      <c r="H2424" s="308"/>
      <c r="I2424" s="429" t="s">
        <v>395</v>
      </c>
      <c r="J2424" s="448">
        <v>0</v>
      </c>
      <c r="K2424" s="448">
        <v>0</v>
      </c>
      <c r="L2424" s="449">
        <f t="shared" si="776"/>
        <v>0</v>
      </c>
      <c r="M2424" s="448">
        <v>0</v>
      </c>
      <c r="N2424" s="448">
        <v>0</v>
      </c>
      <c r="O2424" s="449">
        <f t="shared" si="777"/>
        <v>0</v>
      </c>
      <c r="P2424" s="449">
        <f t="shared" si="778"/>
        <v>0</v>
      </c>
      <c r="Q2424" s="465" t="s">
        <v>212</v>
      </c>
      <c r="R2424" s="506"/>
      <c r="S2424" s="467"/>
      <c r="T2424" s="141"/>
    </row>
    <row r="2425" spans="1:21" s="76" customFormat="1">
      <c r="B2425" s="308">
        <v>2014</v>
      </c>
      <c r="C2425" s="145">
        <v>8300</v>
      </c>
      <c r="D2425" s="308">
        <v>9</v>
      </c>
      <c r="E2425" s="308">
        <v>6000</v>
      </c>
      <c r="F2425" s="308">
        <v>6200</v>
      </c>
      <c r="G2425" s="308">
        <v>622</v>
      </c>
      <c r="H2425" s="308"/>
      <c r="I2425" s="429" t="s">
        <v>395</v>
      </c>
      <c r="J2425" s="448">
        <v>0</v>
      </c>
      <c r="K2425" s="448">
        <v>0</v>
      </c>
      <c r="L2425" s="449">
        <f t="shared" si="776"/>
        <v>0</v>
      </c>
      <c r="M2425" s="448">
        <v>0</v>
      </c>
      <c r="N2425" s="448">
        <v>0</v>
      </c>
      <c r="O2425" s="449">
        <f t="shared" si="777"/>
        <v>0</v>
      </c>
      <c r="P2425" s="449">
        <f t="shared" si="778"/>
        <v>0</v>
      </c>
      <c r="Q2425" s="465" t="s">
        <v>212</v>
      </c>
      <c r="R2425" s="506"/>
      <c r="S2425" s="467"/>
      <c r="T2425" s="141"/>
    </row>
    <row r="2426" spans="1:21" s="76" customFormat="1">
      <c r="B2426" s="308">
        <v>2014</v>
      </c>
      <c r="C2426" s="145">
        <v>8300</v>
      </c>
      <c r="D2426" s="308">
        <v>9</v>
      </c>
      <c r="E2426" s="308">
        <v>6000</v>
      </c>
      <c r="F2426" s="308">
        <v>6200</v>
      </c>
      <c r="G2426" s="308">
        <v>622</v>
      </c>
      <c r="H2426" s="308"/>
      <c r="I2426" s="429" t="s">
        <v>395</v>
      </c>
      <c r="J2426" s="448">
        <v>0</v>
      </c>
      <c r="K2426" s="448">
        <v>0</v>
      </c>
      <c r="L2426" s="449">
        <f t="shared" si="776"/>
        <v>0</v>
      </c>
      <c r="M2426" s="448">
        <v>0</v>
      </c>
      <c r="N2426" s="448">
        <v>0</v>
      </c>
      <c r="O2426" s="449">
        <f t="shared" si="777"/>
        <v>0</v>
      </c>
      <c r="P2426" s="449">
        <f t="shared" si="778"/>
        <v>0</v>
      </c>
      <c r="Q2426" s="465" t="s">
        <v>212</v>
      </c>
      <c r="R2426" s="506"/>
      <c r="S2426" s="467"/>
      <c r="T2426" s="141"/>
    </row>
    <row r="2427" spans="1:21" s="76" customFormat="1">
      <c r="B2427" s="308">
        <v>2014</v>
      </c>
      <c r="C2427" s="145">
        <v>8300</v>
      </c>
      <c r="D2427" s="308">
        <v>9</v>
      </c>
      <c r="E2427" s="308">
        <v>6000</v>
      </c>
      <c r="F2427" s="308">
        <v>6200</v>
      </c>
      <c r="G2427" s="308">
        <v>622</v>
      </c>
      <c r="H2427" s="308"/>
      <c r="I2427" s="429" t="s">
        <v>395</v>
      </c>
      <c r="J2427" s="448">
        <v>0</v>
      </c>
      <c r="K2427" s="448">
        <v>0</v>
      </c>
      <c r="L2427" s="449">
        <f t="shared" si="776"/>
        <v>0</v>
      </c>
      <c r="M2427" s="448">
        <v>0</v>
      </c>
      <c r="N2427" s="448">
        <v>0</v>
      </c>
      <c r="O2427" s="449">
        <f t="shared" si="777"/>
        <v>0</v>
      </c>
      <c r="P2427" s="449">
        <f t="shared" si="778"/>
        <v>0</v>
      </c>
      <c r="Q2427" s="465" t="s">
        <v>212</v>
      </c>
      <c r="R2427" s="506"/>
      <c r="S2427" s="467"/>
      <c r="T2427" s="141"/>
    </row>
    <row r="2428" spans="1:21" s="76" customFormat="1">
      <c r="B2428" s="308">
        <v>2014</v>
      </c>
      <c r="C2428" s="145">
        <v>8300</v>
      </c>
      <c r="D2428" s="308">
        <v>9</v>
      </c>
      <c r="E2428" s="308">
        <v>6000</v>
      </c>
      <c r="F2428" s="308">
        <v>6200</v>
      </c>
      <c r="G2428" s="308">
        <v>622</v>
      </c>
      <c r="H2428" s="308"/>
      <c r="I2428" s="429" t="s">
        <v>395</v>
      </c>
      <c r="J2428" s="448">
        <v>0</v>
      </c>
      <c r="K2428" s="448">
        <v>0</v>
      </c>
      <c r="L2428" s="449">
        <f t="shared" si="776"/>
        <v>0</v>
      </c>
      <c r="M2428" s="448">
        <v>0</v>
      </c>
      <c r="N2428" s="448">
        <v>0</v>
      </c>
      <c r="O2428" s="449">
        <f t="shared" si="777"/>
        <v>0</v>
      </c>
      <c r="P2428" s="449">
        <f t="shared" si="778"/>
        <v>0</v>
      </c>
      <c r="Q2428" s="465" t="s">
        <v>212</v>
      </c>
      <c r="R2428" s="506"/>
      <c r="S2428" s="467"/>
      <c r="T2428" s="141"/>
    </row>
    <row r="2429" spans="1:21" s="76" customFormat="1">
      <c r="B2429" s="308">
        <v>2014</v>
      </c>
      <c r="C2429" s="145">
        <v>8300</v>
      </c>
      <c r="D2429" s="308">
        <v>9</v>
      </c>
      <c r="E2429" s="308">
        <v>6000</v>
      </c>
      <c r="F2429" s="308">
        <v>6200</v>
      </c>
      <c r="G2429" s="308">
        <v>622</v>
      </c>
      <c r="H2429" s="308"/>
      <c r="I2429" s="429" t="s">
        <v>395</v>
      </c>
      <c r="J2429" s="448">
        <v>0</v>
      </c>
      <c r="K2429" s="448">
        <v>0</v>
      </c>
      <c r="L2429" s="449">
        <f t="shared" si="776"/>
        <v>0</v>
      </c>
      <c r="M2429" s="448">
        <v>0</v>
      </c>
      <c r="N2429" s="448">
        <v>0</v>
      </c>
      <c r="O2429" s="449">
        <f t="shared" si="777"/>
        <v>0</v>
      </c>
      <c r="P2429" s="449">
        <f t="shared" si="778"/>
        <v>0</v>
      </c>
      <c r="Q2429" s="465" t="s">
        <v>212</v>
      </c>
      <c r="R2429" s="506"/>
      <c r="S2429" s="467"/>
      <c r="T2429" s="141"/>
    </row>
    <row r="2430" spans="1:21" s="76" customFormat="1">
      <c r="B2430" s="308">
        <v>2014</v>
      </c>
      <c r="C2430" s="145">
        <v>8300</v>
      </c>
      <c r="D2430" s="308">
        <v>9</v>
      </c>
      <c r="E2430" s="308">
        <v>6000</v>
      </c>
      <c r="F2430" s="308">
        <v>6200</v>
      </c>
      <c r="G2430" s="308">
        <v>622</v>
      </c>
      <c r="H2430" s="308"/>
      <c r="I2430" s="429" t="s">
        <v>395</v>
      </c>
      <c r="J2430" s="448">
        <v>0</v>
      </c>
      <c r="K2430" s="448">
        <v>0</v>
      </c>
      <c r="L2430" s="449">
        <f t="shared" si="776"/>
        <v>0</v>
      </c>
      <c r="M2430" s="448">
        <v>0</v>
      </c>
      <c r="N2430" s="448">
        <v>0</v>
      </c>
      <c r="O2430" s="449">
        <f t="shared" si="777"/>
        <v>0</v>
      </c>
      <c r="P2430" s="449">
        <f t="shared" si="778"/>
        <v>0</v>
      </c>
      <c r="Q2430" s="465" t="s">
        <v>212</v>
      </c>
      <c r="R2430" s="506"/>
      <c r="S2430" s="467"/>
      <c r="T2430" s="141"/>
    </row>
    <row r="2431" spans="1:21" s="76" customFormat="1">
      <c r="B2431" s="308">
        <v>2014</v>
      </c>
      <c r="C2431" s="145">
        <v>8300</v>
      </c>
      <c r="D2431" s="308">
        <v>9</v>
      </c>
      <c r="E2431" s="308">
        <v>6000</v>
      </c>
      <c r="F2431" s="308">
        <v>6200</v>
      </c>
      <c r="G2431" s="308">
        <v>622</v>
      </c>
      <c r="H2431" s="308"/>
      <c r="I2431" s="429" t="s">
        <v>395</v>
      </c>
      <c r="J2431" s="448">
        <v>0</v>
      </c>
      <c r="K2431" s="448">
        <v>0</v>
      </c>
      <c r="L2431" s="449">
        <f t="shared" si="776"/>
        <v>0</v>
      </c>
      <c r="M2431" s="448">
        <v>0</v>
      </c>
      <c r="N2431" s="448">
        <v>0</v>
      </c>
      <c r="O2431" s="449">
        <f t="shared" si="777"/>
        <v>0</v>
      </c>
      <c r="P2431" s="449">
        <f t="shared" si="778"/>
        <v>0</v>
      </c>
      <c r="Q2431" s="465" t="s">
        <v>212</v>
      </c>
      <c r="R2431" s="506"/>
      <c r="S2431" s="467"/>
      <c r="T2431" s="141"/>
    </row>
    <row r="2432" spans="1:21" s="76" customFormat="1">
      <c r="B2432" s="308">
        <v>2014</v>
      </c>
      <c r="C2432" s="145">
        <v>8300</v>
      </c>
      <c r="D2432" s="308">
        <v>9</v>
      </c>
      <c r="E2432" s="308">
        <v>6000</v>
      </c>
      <c r="F2432" s="308">
        <v>6200</v>
      </c>
      <c r="G2432" s="308">
        <v>622</v>
      </c>
      <c r="H2432" s="308"/>
      <c r="I2432" s="429" t="s">
        <v>395</v>
      </c>
      <c r="J2432" s="448">
        <v>0</v>
      </c>
      <c r="K2432" s="448">
        <v>0</v>
      </c>
      <c r="L2432" s="449">
        <f t="shared" si="776"/>
        <v>0</v>
      </c>
      <c r="M2432" s="448">
        <v>0</v>
      </c>
      <c r="N2432" s="448">
        <v>0</v>
      </c>
      <c r="O2432" s="449">
        <f t="shared" si="777"/>
        <v>0</v>
      </c>
      <c r="P2432" s="449">
        <f t="shared" si="778"/>
        <v>0</v>
      </c>
      <c r="Q2432" s="465" t="s">
        <v>212</v>
      </c>
      <c r="R2432" s="506"/>
      <c r="S2432" s="467"/>
      <c r="T2432" s="141"/>
    </row>
    <row r="2433" spans="1:26" s="76" customFormat="1">
      <c r="B2433" s="308">
        <v>2014</v>
      </c>
      <c r="C2433" s="145">
        <v>8300</v>
      </c>
      <c r="D2433" s="308">
        <v>9</v>
      </c>
      <c r="E2433" s="308">
        <v>6000</v>
      </c>
      <c r="F2433" s="308">
        <v>6200</v>
      </c>
      <c r="G2433" s="308">
        <v>622</v>
      </c>
      <c r="H2433" s="308"/>
      <c r="I2433" s="429" t="s">
        <v>395</v>
      </c>
      <c r="J2433" s="448">
        <v>0</v>
      </c>
      <c r="K2433" s="448">
        <v>0</v>
      </c>
      <c r="L2433" s="449">
        <f t="shared" si="776"/>
        <v>0</v>
      </c>
      <c r="M2433" s="448">
        <v>0</v>
      </c>
      <c r="N2433" s="448">
        <v>0</v>
      </c>
      <c r="O2433" s="449">
        <f t="shared" si="777"/>
        <v>0</v>
      </c>
      <c r="P2433" s="449">
        <f t="shared" si="778"/>
        <v>0</v>
      </c>
      <c r="Q2433" s="465" t="s">
        <v>212</v>
      </c>
      <c r="R2433" s="506"/>
      <c r="S2433" s="467"/>
      <c r="T2433" s="141"/>
    </row>
    <row r="2434" spans="1:26" s="45" customFormat="1">
      <c r="A2434" s="76"/>
      <c r="B2434" s="308">
        <v>2014</v>
      </c>
      <c r="C2434" s="145">
        <v>8300</v>
      </c>
      <c r="D2434" s="308">
        <v>9</v>
      </c>
      <c r="E2434" s="308">
        <v>6000</v>
      </c>
      <c r="F2434" s="308">
        <v>6200</v>
      </c>
      <c r="G2434" s="308">
        <v>622</v>
      </c>
      <c r="H2434" s="308"/>
      <c r="I2434" s="429" t="s">
        <v>395</v>
      </c>
      <c r="J2434" s="448">
        <v>0</v>
      </c>
      <c r="K2434" s="448">
        <v>0</v>
      </c>
      <c r="L2434" s="449">
        <f t="shared" si="776"/>
        <v>0</v>
      </c>
      <c r="M2434" s="448">
        <v>0</v>
      </c>
      <c r="N2434" s="448">
        <v>0</v>
      </c>
      <c r="O2434" s="449">
        <f t="shared" si="777"/>
        <v>0</v>
      </c>
      <c r="P2434" s="449">
        <f t="shared" si="778"/>
        <v>0</v>
      </c>
      <c r="Q2434" s="452" t="s">
        <v>212</v>
      </c>
      <c r="R2434" s="472"/>
      <c r="S2434" s="452"/>
      <c r="T2434" s="142" t="s">
        <v>229</v>
      </c>
      <c r="U2434" s="76"/>
    </row>
    <row r="2435" spans="1:26" s="45" customFormat="1">
      <c r="A2435" s="76"/>
      <c r="B2435" s="308">
        <v>2014</v>
      </c>
      <c r="C2435" s="145">
        <v>8300</v>
      </c>
      <c r="D2435" s="308">
        <v>9</v>
      </c>
      <c r="E2435" s="308">
        <v>6000</v>
      </c>
      <c r="F2435" s="308">
        <v>6200</v>
      </c>
      <c r="G2435" s="308">
        <v>622</v>
      </c>
      <c r="H2435" s="308"/>
      <c r="I2435" s="429" t="s">
        <v>395</v>
      </c>
      <c r="J2435" s="448">
        <v>0</v>
      </c>
      <c r="K2435" s="448">
        <v>0</v>
      </c>
      <c r="L2435" s="449">
        <f t="shared" si="776"/>
        <v>0</v>
      </c>
      <c r="M2435" s="448">
        <v>0</v>
      </c>
      <c r="N2435" s="448">
        <v>0</v>
      </c>
      <c r="O2435" s="449">
        <f t="shared" si="777"/>
        <v>0</v>
      </c>
      <c r="P2435" s="449">
        <f t="shared" si="778"/>
        <v>0</v>
      </c>
      <c r="Q2435" s="449" t="s">
        <v>212</v>
      </c>
      <c r="R2435" s="558"/>
      <c r="S2435" s="507"/>
      <c r="T2435" s="142"/>
      <c r="U2435" s="166"/>
      <c r="V2435" s="167"/>
      <c r="W2435" s="168"/>
      <c r="X2435" s="169"/>
      <c r="Y2435" s="169"/>
      <c r="Z2435" s="168"/>
    </row>
    <row r="2436" spans="1:26" s="45" customFormat="1">
      <c r="A2436" s="76"/>
      <c r="B2436" s="308">
        <v>2014</v>
      </c>
      <c r="C2436" s="145">
        <v>8300</v>
      </c>
      <c r="D2436" s="308">
        <v>9</v>
      </c>
      <c r="E2436" s="308">
        <v>6000</v>
      </c>
      <c r="F2436" s="308">
        <v>6200</v>
      </c>
      <c r="G2436" s="308">
        <v>622</v>
      </c>
      <c r="H2436" s="308"/>
      <c r="I2436" s="429" t="s">
        <v>395</v>
      </c>
      <c r="J2436" s="448">
        <v>0</v>
      </c>
      <c r="K2436" s="448">
        <v>0</v>
      </c>
      <c r="L2436" s="449">
        <f t="shared" si="776"/>
        <v>0</v>
      </c>
      <c r="M2436" s="448">
        <v>0</v>
      </c>
      <c r="N2436" s="448">
        <v>0</v>
      </c>
      <c r="O2436" s="449">
        <f t="shared" si="777"/>
        <v>0</v>
      </c>
      <c r="P2436" s="449">
        <f t="shared" si="778"/>
        <v>0</v>
      </c>
      <c r="Q2436" s="449" t="s">
        <v>212</v>
      </c>
      <c r="R2436" s="558"/>
      <c r="S2436" s="507"/>
      <c r="T2436" s="142"/>
      <c r="U2436" s="166"/>
      <c r="V2436" s="167"/>
      <c r="W2436" s="168"/>
      <c r="X2436" s="169"/>
      <c r="Y2436" s="169"/>
      <c r="Z2436" s="168"/>
    </row>
    <row r="2437" spans="1:26" s="45" customFormat="1">
      <c r="A2437" s="76"/>
      <c r="B2437" s="308">
        <v>2014</v>
      </c>
      <c r="C2437" s="145">
        <v>8300</v>
      </c>
      <c r="D2437" s="308">
        <v>9</v>
      </c>
      <c r="E2437" s="308">
        <v>6000</v>
      </c>
      <c r="F2437" s="308">
        <v>6200</v>
      </c>
      <c r="G2437" s="308">
        <v>622</v>
      </c>
      <c r="H2437" s="308"/>
      <c r="I2437" s="429" t="s">
        <v>395</v>
      </c>
      <c r="J2437" s="448">
        <v>0</v>
      </c>
      <c r="K2437" s="448">
        <v>0</v>
      </c>
      <c r="L2437" s="449">
        <f t="shared" si="776"/>
        <v>0</v>
      </c>
      <c r="M2437" s="448">
        <v>0</v>
      </c>
      <c r="N2437" s="448">
        <v>0</v>
      </c>
      <c r="O2437" s="449">
        <f t="shared" si="777"/>
        <v>0</v>
      </c>
      <c r="P2437" s="449">
        <f t="shared" si="778"/>
        <v>0</v>
      </c>
      <c r="Q2437" s="449" t="s">
        <v>212</v>
      </c>
      <c r="R2437" s="558"/>
      <c r="S2437" s="507"/>
      <c r="T2437" s="142"/>
      <c r="U2437" s="166"/>
      <c r="V2437" s="167"/>
      <c r="W2437" s="168"/>
      <c r="X2437" s="169"/>
      <c r="Y2437" s="169"/>
      <c r="Z2437" s="168"/>
    </row>
    <row r="2438" spans="1:26" s="45" customFormat="1">
      <c r="A2438" s="76"/>
      <c r="B2438" s="308">
        <v>2014</v>
      </c>
      <c r="C2438" s="145">
        <v>8300</v>
      </c>
      <c r="D2438" s="308">
        <v>9</v>
      </c>
      <c r="E2438" s="308">
        <v>6000</v>
      </c>
      <c r="F2438" s="308">
        <v>6200</v>
      </c>
      <c r="G2438" s="308">
        <v>622</v>
      </c>
      <c r="H2438" s="308"/>
      <c r="I2438" s="429" t="s">
        <v>395</v>
      </c>
      <c r="J2438" s="448">
        <v>0</v>
      </c>
      <c r="K2438" s="448">
        <v>0</v>
      </c>
      <c r="L2438" s="449">
        <f t="shared" si="776"/>
        <v>0</v>
      </c>
      <c r="M2438" s="448">
        <v>0</v>
      </c>
      <c r="N2438" s="448">
        <v>0</v>
      </c>
      <c r="O2438" s="449">
        <f t="shared" si="777"/>
        <v>0</v>
      </c>
      <c r="P2438" s="449">
        <f t="shared" si="778"/>
        <v>0</v>
      </c>
      <c r="Q2438" s="449" t="s">
        <v>212</v>
      </c>
      <c r="R2438" s="507"/>
      <c r="S2438" s="507"/>
      <c r="T2438" s="142"/>
      <c r="U2438" s="166"/>
      <c r="V2438" s="167"/>
      <c r="W2438" s="168"/>
      <c r="X2438" s="169"/>
      <c r="Y2438" s="169"/>
      <c r="Z2438" s="168"/>
    </row>
    <row r="2439" spans="1:26" s="45" customFormat="1">
      <c r="A2439" s="76"/>
      <c r="B2439" s="308">
        <v>2014</v>
      </c>
      <c r="C2439" s="145">
        <v>8300</v>
      </c>
      <c r="D2439" s="308">
        <v>9</v>
      </c>
      <c r="E2439" s="308">
        <v>6000</v>
      </c>
      <c r="F2439" s="308">
        <v>6200</v>
      </c>
      <c r="G2439" s="308">
        <v>622</v>
      </c>
      <c r="H2439" s="308"/>
      <c r="I2439" s="429" t="s">
        <v>395</v>
      </c>
      <c r="J2439" s="448">
        <v>0</v>
      </c>
      <c r="K2439" s="448">
        <v>0</v>
      </c>
      <c r="L2439" s="449">
        <f t="shared" si="776"/>
        <v>0</v>
      </c>
      <c r="M2439" s="448">
        <v>0</v>
      </c>
      <c r="N2439" s="448">
        <v>0</v>
      </c>
      <c r="O2439" s="449">
        <f t="shared" si="777"/>
        <v>0</v>
      </c>
      <c r="P2439" s="449">
        <f t="shared" si="778"/>
        <v>0</v>
      </c>
      <c r="Q2439" s="449" t="s">
        <v>212</v>
      </c>
      <c r="R2439" s="507"/>
      <c r="S2439" s="507"/>
      <c r="T2439" s="142"/>
      <c r="U2439" s="166"/>
      <c r="V2439" s="167"/>
      <c r="W2439" s="168"/>
      <c r="X2439" s="169"/>
      <c r="Y2439" s="169"/>
      <c r="Z2439" s="168"/>
    </row>
    <row r="2440" spans="1:26" s="45" customFormat="1">
      <c r="A2440" s="76"/>
      <c r="B2440" s="308">
        <v>2014</v>
      </c>
      <c r="C2440" s="145">
        <v>8300</v>
      </c>
      <c r="D2440" s="308">
        <v>9</v>
      </c>
      <c r="E2440" s="308">
        <v>6000</v>
      </c>
      <c r="F2440" s="308">
        <v>6200</v>
      </c>
      <c r="G2440" s="308">
        <v>622</v>
      </c>
      <c r="H2440" s="308"/>
      <c r="I2440" s="429" t="s">
        <v>395</v>
      </c>
      <c r="J2440" s="448">
        <v>0</v>
      </c>
      <c r="K2440" s="448">
        <v>0</v>
      </c>
      <c r="L2440" s="449">
        <f t="shared" si="776"/>
        <v>0</v>
      </c>
      <c r="M2440" s="448">
        <v>0</v>
      </c>
      <c r="N2440" s="448">
        <v>0</v>
      </c>
      <c r="O2440" s="449">
        <f t="shared" si="777"/>
        <v>0</v>
      </c>
      <c r="P2440" s="449">
        <f t="shared" si="778"/>
        <v>0</v>
      </c>
      <c r="Q2440" s="449" t="s">
        <v>212</v>
      </c>
      <c r="R2440" s="507"/>
      <c r="S2440" s="507"/>
      <c r="T2440" s="142"/>
      <c r="U2440" s="166"/>
      <c r="V2440" s="167"/>
      <c r="W2440" s="168"/>
      <c r="X2440" s="169"/>
      <c r="Y2440" s="169"/>
      <c r="Z2440" s="168"/>
    </row>
    <row r="2441" spans="1:26" s="45" customFormat="1">
      <c r="A2441" s="76"/>
      <c r="B2441" s="308">
        <v>2014</v>
      </c>
      <c r="C2441" s="145">
        <v>8300</v>
      </c>
      <c r="D2441" s="308">
        <v>9</v>
      </c>
      <c r="E2441" s="308">
        <v>6000</v>
      </c>
      <c r="F2441" s="308">
        <v>6200</v>
      </c>
      <c r="G2441" s="308">
        <v>622</v>
      </c>
      <c r="H2441" s="308"/>
      <c r="I2441" s="429" t="s">
        <v>395</v>
      </c>
      <c r="J2441" s="448">
        <v>0</v>
      </c>
      <c r="K2441" s="448">
        <v>0</v>
      </c>
      <c r="L2441" s="449">
        <f t="shared" si="776"/>
        <v>0</v>
      </c>
      <c r="M2441" s="448">
        <v>0</v>
      </c>
      <c r="N2441" s="448">
        <v>0</v>
      </c>
      <c r="O2441" s="449">
        <f t="shared" si="777"/>
        <v>0</v>
      </c>
      <c r="P2441" s="449">
        <f t="shared" si="778"/>
        <v>0</v>
      </c>
      <c r="Q2441" s="449" t="s">
        <v>212</v>
      </c>
      <c r="R2441" s="507"/>
      <c r="S2441" s="507"/>
      <c r="T2441" s="142"/>
      <c r="U2441" s="166"/>
      <c r="V2441" s="167"/>
      <c r="W2441" s="168"/>
      <c r="X2441" s="169"/>
      <c r="Y2441" s="169"/>
      <c r="Z2441" s="168"/>
    </row>
    <row r="2442" spans="1:26" s="45" customFormat="1">
      <c r="A2442" s="76"/>
      <c r="B2442" s="308">
        <v>2014</v>
      </c>
      <c r="C2442" s="145">
        <v>8300</v>
      </c>
      <c r="D2442" s="308">
        <v>9</v>
      </c>
      <c r="E2442" s="308">
        <v>6000</v>
      </c>
      <c r="F2442" s="308">
        <v>6200</v>
      </c>
      <c r="G2442" s="308">
        <v>622</v>
      </c>
      <c r="H2442" s="308"/>
      <c r="I2442" s="429" t="s">
        <v>395</v>
      </c>
      <c r="J2442" s="448">
        <v>0</v>
      </c>
      <c r="K2442" s="448">
        <v>0</v>
      </c>
      <c r="L2442" s="449">
        <f t="shared" si="776"/>
        <v>0</v>
      </c>
      <c r="M2442" s="448">
        <v>0</v>
      </c>
      <c r="N2442" s="448">
        <v>0</v>
      </c>
      <c r="O2442" s="449">
        <f t="shared" si="777"/>
        <v>0</v>
      </c>
      <c r="P2442" s="449">
        <f t="shared" si="778"/>
        <v>0</v>
      </c>
      <c r="Q2442" s="450" t="s">
        <v>212</v>
      </c>
      <c r="R2442" s="451"/>
      <c r="S2442" s="453"/>
      <c r="T2442" s="142" t="s">
        <v>229</v>
      </c>
      <c r="U2442" s="76"/>
    </row>
    <row r="2443" spans="1:26" s="45" customFormat="1">
      <c r="A2443" s="76"/>
      <c r="B2443" s="308">
        <v>2014</v>
      </c>
      <c r="C2443" s="145">
        <v>8300</v>
      </c>
      <c r="D2443" s="308">
        <v>9</v>
      </c>
      <c r="E2443" s="308">
        <v>6000</v>
      </c>
      <c r="F2443" s="308">
        <v>6200</v>
      </c>
      <c r="G2443" s="308">
        <v>622</v>
      </c>
      <c r="H2443" s="308"/>
      <c r="I2443" s="429" t="s">
        <v>395</v>
      </c>
      <c r="J2443" s="448">
        <v>0</v>
      </c>
      <c r="K2443" s="448">
        <v>0</v>
      </c>
      <c r="L2443" s="449">
        <f t="shared" si="776"/>
        <v>0</v>
      </c>
      <c r="M2443" s="448">
        <v>0</v>
      </c>
      <c r="N2443" s="448">
        <v>0</v>
      </c>
      <c r="O2443" s="449">
        <f t="shared" si="777"/>
        <v>0</v>
      </c>
      <c r="P2443" s="449">
        <f t="shared" si="778"/>
        <v>0</v>
      </c>
      <c r="Q2443" s="450" t="s">
        <v>212</v>
      </c>
      <c r="R2443" s="451"/>
      <c r="S2443" s="452"/>
      <c r="T2443" s="142" t="s">
        <v>229</v>
      </c>
      <c r="U2443" s="76"/>
    </row>
    <row r="2444" spans="1:26" s="45" customFormat="1">
      <c r="A2444" s="76"/>
      <c r="B2444" s="308">
        <v>2014</v>
      </c>
      <c r="C2444" s="145">
        <v>8300</v>
      </c>
      <c r="D2444" s="308">
        <v>9</v>
      </c>
      <c r="E2444" s="308">
        <v>6000</v>
      </c>
      <c r="F2444" s="308">
        <v>6200</v>
      </c>
      <c r="G2444" s="308">
        <v>622</v>
      </c>
      <c r="H2444" s="308"/>
      <c r="I2444" s="429" t="s">
        <v>395</v>
      </c>
      <c r="J2444" s="448">
        <v>0</v>
      </c>
      <c r="K2444" s="448">
        <v>0</v>
      </c>
      <c r="L2444" s="449">
        <f t="shared" si="776"/>
        <v>0</v>
      </c>
      <c r="M2444" s="448">
        <v>0</v>
      </c>
      <c r="N2444" s="448">
        <v>0</v>
      </c>
      <c r="O2444" s="449">
        <f t="shared" si="777"/>
        <v>0</v>
      </c>
      <c r="P2444" s="449">
        <f t="shared" si="778"/>
        <v>0</v>
      </c>
      <c r="Q2444" s="450" t="s">
        <v>212</v>
      </c>
      <c r="R2444" s="451"/>
      <c r="S2444" s="452"/>
      <c r="T2444" s="142" t="s">
        <v>229</v>
      </c>
      <c r="U2444" s="76"/>
    </row>
    <row r="2445" spans="1:26" s="45" customFormat="1">
      <c r="A2445" s="76"/>
      <c r="B2445" s="308">
        <v>2014</v>
      </c>
      <c r="C2445" s="145">
        <v>8300</v>
      </c>
      <c r="D2445" s="308">
        <v>9</v>
      </c>
      <c r="E2445" s="308">
        <v>6000</v>
      </c>
      <c r="F2445" s="308">
        <v>6200</v>
      </c>
      <c r="G2445" s="308">
        <v>622</v>
      </c>
      <c r="H2445" s="308"/>
      <c r="I2445" s="429" t="s">
        <v>395</v>
      </c>
      <c r="J2445" s="448">
        <v>0</v>
      </c>
      <c r="K2445" s="448">
        <v>0</v>
      </c>
      <c r="L2445" s="449">
        <f t="shared" si="776"/>
        <v>0</v>
      </c>
      <c r="M2445" s="448">
        <v>0</v>
      </c>
      <c r="N2445" s="448">
        <v>0</v>
      </c>
      <c r="O2445" s="449">
        <f t="shared" si="777"/>
        <v>0</v>
      </c>
      <c r="P2445" s="449">
        <f t="shared" si="778"/>
        <v>0</v>
      </c>
      <c r="Q2445" s="450" t="s">
        <v>212</v>
      </c>
      <c r="R2445" s="451"/>
      <c r="S2445" s="452"/>
      <c r="T2445" s="142" t="s">
        <v>229</v>
      </c>
      <c r="U2445" s="76"/>
    </row>
    <row r="2446" spans="1:26" s="45" customFormat="1">
      <c r="A2446" s="76"/>
      <c r="B2446" s="308">
        <v>2014</v>
      </c>
      <c r="C2446" s="145">
        <v>8300</v>
      </c>
      <c r="D2446" s="308">
        <v>9</v>
      </c>
      <c r="E2446" s="308">
        <v>6000</v>
      </c>
      <c r="F2446" s="308">
        <v>6200</v>
      </c>
      <c r="G2446" s="308">
        <v>622</v>
      </c>
      <c r="H2446" s="308"/>
      <c r="I2446" s="429" t="s">
        <v>395</v>
      </c>
      <c r="J2446" s="448">
        <v>0</v>
      </c>
      <c r="K2446" s="448">
        <v>0</v>
      </c>
      <c r="L2446" s="449">
        <f t="shared" si="776"/>
        <v>0</v>
      </c>
      <c r="M2446" s="448">
        <v>0</v>
      </c>
      <c r="N2446" s="448">
        <v>0</v>
      </c>
      <c r="O2446" s="449">
        <f t="shared" si="777"/>
        <v>0</v>
      </c>
      <c r="P2446" s="449">
        <f t="shared" si="778"/>
        <v>0</v>
      </c>
      <c r="Q2446" s="450" t="s">
        <v>212</v>
      </c>
      <c r="R2446" s="451"/>
      <c r="S2446" s="452"/>
      <c r="T2446" s="142" t="s">
        <v>229</v>
      </c>
      <c r="U2446" s="76"/>
    </row>
    <row r="2447" spans="1:26" s="45" customFormat="1">
      <c r="A2447" s="76"/>
      <c r="B2447" s="308">
        <v>2014</v>
      </c>
      <c r="C2447" s="145">
        <v>8300</v>
      </c>
      <c r="D2447" s="308">
        <v>9</v>
      </c>
      <c r="E2447" s="308">
        <v>6000</v>
      </c>
      <c r="F2447" s="308">
        <v>6200</v>
      </c>
      <c r="G2447" s="308">
        <v>622</v>
      </c>
      <c r="H2447" s="308"/>
      <c r="I2447" s="429" t="s">
        <v>395</v>
      </c>
      <c r="J2447" s="448">
        <v>0</v>
      </c>
      <c r="K2447" s="448">
        <v>0</v>
      </c>
      <c r="L2447" s="449">
        <f t="shared" si="776"/>
        <v>0</v>
      </c>
      <c r="M2447" s="448">
        <v>0</v>
      </c>
      <c r="N2447" s="448">
        <v>0</v>
      </c>
      <c r="O2447" s="449">
        <f t="shared" si="777"/>
        <v>0</v>
      </c>
      <c r="P2447" s="449">
        <f t="shared" si="778"/>
        <v>0</v>
      </c>
      <c r="Q2447" s="450" t="s">
        <v>212</v>
      </c>
      <c r="R2447" s="451"/>
      <c r="S2447" s="452"/>
      <c r="T2447" s="142" t="s">
        <v>229</v>
      </c>
      <c r="U2447" s="76"/>
    </row>
    <row r="2448" spans="1:26" s="45" customFormat="1">
      <c r="A2448" s="76"/>
      <c r="B2448" s="308">
        <v>2014</v>
      </c>
      <c r="C2448" s="145">
        <v>8300</v>
      </c>
      <c r="D2448" s="308">
        <v>9</v>
      </c>
      <c r="E2448" s="308">
        <v>6000</v>
      </c>
      <c r="F2448" s="308">
        <v>6200</v>
      </c>
      <c r="G2448" s="308">
        <v>622</v>
      </c>
      <c r="H2448" s="308"/>
      <c r="I2448" s="429" t="s">
        <v>395</v>
      </c>
      <c r="J2448" s="448">
        <v>0</v>
      </c>
      <c r="K2448" s="448">
        <v>0</v>
      </c>
      <c r="L2448" s="449">
        <f t="shared" si="776"/>
        <v>0</v>
      </c>
      <c r="M2448" s="448">
        <v>0</v>
      </c>
      <c r="N2448" s="448">
        <v>0</v>
      </c>
      <c r="O2448" s="449">
        <f t="shared" si="777"/>
        <v>0</v>
      </c>
      <c r="P2448" s="449">
        <f t="shared" si="778"/>
        <v>0</v>
      </c>
      <c r="Q2448" s="450" t="s">
        <v>212</v>
      </c>
      <c r="R2448" s="451"/>
      <c r="S2448" s="452"/>
      <c r="T2448" s="142" t="s">
        <v>229</v>
      </c>
      <c r="U2448" s="76"/>
    </row>
    <row r="2449" spans="1:21" s="45" customFormat="1">
      <c r="A2449" s="76"/>
      <c r="B2449" s="308">
        <v>2014</v>
      </c>
      <c r="C2449" s="145">
        <v>8300</v>
      </c>
      <c r="D2449" s="308">
        <v>9</v>
      </c>
      <c r="E2449" s="308">
        <v>6000</v>
      </c>
      <c r="F2449" s="308">
        <v>6200</v>
      </c>
      <c r="G2449" s="308">
        <v>622</v>
      </c>
      <c r="H2449" s="308"/>
      <c r="I2449" s="429" t="s">
        <v>395</v>
      </c>
      <c r="J2449" s="448">
        <v>0</v>
      </c>
      <c r="K2449" s="448">
        <v>0</v>
      </c>
      <c r="L2449" s="449">
        <f t="shared" si="776"/>
        <v>0</v>
      </c>
      <c r="M2449" s="448">
        <v>0</v>
      </c>
      <c r="N2449" s="448">
        <v>0</v>
      </c>
      <c r="O2449" s="449">
        <f t="shared" si="777"/>
        <v>0</v>
      </c>
      <c r="P2449" s="449">
        <f t="shared" si="778"/>
        <v>0</v>
      </c>
      <c r="Q2449" s="450" t="s">
        <v>212</v>
      </c>
      <c r="R2449" s="451"/>
      <c r="S2449" s="452"/>
      <c r="T2449" s="142" t="s">
        <v>229</v>
      </c>
      <c r="U2449" s="76"/>
    </row>
    <row r="2450" spans="1:21" s="45" customFormat="1">
      <c r="A2450" s="76"/>
      <c r="B2450" s="308">
        <v>2014</v>
      </c>
      <c r="C2450" s="145">
        <v>8300</v>
      </c>
      <c r="D2450" s="308">
        <v>9</v>
      </c>
      <c r="E2450" s="308">
        <v>6000</v>
      </c>
      <c r="F2450" s="308">
        <v>6200</v>
      </c>
      <c r="G2450" s="308">
        <v>622</v>
      </c>
      <c r="H2450" s="308"/>
      <c r="I2450" s="429" t="s">
        <v>395</v>
      </c>
      <c r="J2450" s="448">
        <v>0</v>
      </c>
      <c r="K2450" s="448">
        <v>0</v>
      </c>
      <c r="L2450" s="449">
        <f t="shared" si="776"/>
        <v>0</v>
      </c>
      <c r="M2450" s="448">
        <v>0</v>
      </c>
      <c r="N2450" s="448">
        <v>0</v>
      </c>
      <c r="O2450" s="449">
        <f t="shared" si="777"/>
        <v>0</v>
      </c>
      <c r="P2450" s="449">
        <f t="shared" si="778"/>
        <v>0</v>
      </c>
      <c r="Q2450" s="450" t="s">
        <v>212</v>
      </c>
      <c r="R2450" s="451"/>
      <c r="S2450" s="452"/>
      <c r="T2450" s="142" t="s">
        <v>229</v>
      </c>
      <c r="U2450" s="76"/>
    </row>
    <row r="2451" spans="1:21" s="45" customFormat="1">
      <c r="A2451" s="76"/>
      <c r="B2451" s="559">
        <v>2014</v>
      </c>
      <c r="C2451" s="559">
        <v>8300</v>
      </c>
      <c r="D2451" s="559">
        <v>9</v>
      </c>
      <c r="E2451" s="559">
        <v>6000</v>
      </c>
      <c r="F2451" s="559">
        <v>6200</v>
      </c>
      <c r="G2451" s="559">
        <v>622</v>
      </c>
      <c r="H2451" s="308"/>
      <c r="I2451" s="429" t="s">
        <v>395</v>
      </c>
      <c r="J2451" s="448">
        <v>0</v>
      </c>
      <c r="K2451" s="448">
        <v>0</v>
      </c>
      <c r="L2451" s="449">
        <f t="shared" si="776"/>
        <v>0</v>
      </c>
      <c r="M2451" s="448">
        <v>0</v>
      </c>
      <c r="N2451" s="448">
        <v>0</v>
      </c>
      <c r="O2451" s="449">
        <f t="shared" si="777"/>
        <v>0</v>
      </c>
      <c r="P2451" s="449">
        <f t="shared" si="778"/>
        <v>0</v>
      </c>
      <c r="Q2451" s="450" t="s">
        <v>212</v>
      </c>
      <c r="R2451" s="451"/>
      <c r="S2451" s="452"/>
      <c r="T2451" s="142" t="s">
        <v>229</v>
      </c>
      <c r="U2451" s="122"/>
    </row>
    <row r="2452" spans="1:21" s="45" customFormat="1">
      <c r="A2452" s="76"/>
      <c r="B2452" s="308">
        <v>2014</v>
      </c>
      <c r="C2452" s="145">
        <v>8302</v>
      </c>
      <c r="D2452" s="308">
        <v>9</v>
      </c>
      <c r="E2452" s="308">
        <v>6000</v>
      </c>
      <c r="F2452" s="308">
        <v>6200</v>
      </c>
      <c r="G2452" s="308">
        <v>622</v>
      </c>
      <c r="H2452" s="308"/>
      <c r="I2452" s="429" t="s">
        <v>395</v>
      </c>
      <c r="J2452" s="448">
        <v>0</v>
      </c>
      <c r="K2452" s="448">
        <v>0</v>
      </c>
      <c r="L2452" s="449">
        <f t="shared" si="776"/>
        <v>0</v>
      </c>
      <c r="M2452" s="448">
        <v>0</v>
      </c>
      <c r="N2452" s="448">
        <v>0</v>
      </c>
      <c r="O2452" s="449">
        <f t="shared" si="777"/>
        <v>0</v>
      </c>
      <c r="P2452" s="449">
        <f t="shared" si="778"/>
        <v>0</v>
      </c>
      <c r="Q2452" s="450" t="s">
        <v>212</v>
      </c>
      <c r="R2452" s="451"/>
      <c r="S2452" s="452"/>
      <c r="T2452" s="142" t="s">
        <v>229</v>
      </c>
    </row>
    <row r="2453" spans="1:21" s="45" customFormat="1">
      <c r="A2453" s="76"/>
      <c r="B2453" s="308">
        <v>2014</v>
      </c>
      <c r="C2453" s="145">
        <v>8302</v>
      </c>
      <c r="D2453" s="308">
        <v>9</v>
      </c>
      <c r="E2453" s="308">
        <v>6000</v>
      </c>
      <c r="F2453" s="308">
        <v>6200</v>
      </c>
      <c r="G2453" s="308">
        <v>622</v>
      </c>
      <c r="H2453" s="308"/>
      <c r="I2453" s="429" t="s">
        <v>395</v>
      </c>
      <c r="J2453" s="448">
        <v>0</v>
      </c>
      <c r="K2453" s="448">
        <v>0</v>
      </c>
      <c r="L2453" s="449">
        <f t="shared" si="776"/>
        <v>0</v>
      </c>
      <c r="M2453" s="448">
        <v>0</v>
      </c>
      <c r="N2453" s="448">
        <v>0</v>
      </c>
      <c r="O2453" s="449">
        <f t="shared" si="777"/>
        <v>0</v>
      </c>
      <c r="P2453" s="449">
        <f t="shared" si="778"/>
        <v>0</v>
      </c>
      <c r="Q2453" s="450" t="s">
        <v>212</v>
      </c>
      <c r="R2453" s="451"/>
      <c r="S2453" s="452"/>
      <c r="T2453" s="142" t="s">
        <v>229</v>
      </c>
    </row>
    <row r="2454" spans="1:21" s="45" customFormat="1">
      <c r="A2454" s="76"/>
      <c r="B2454" s="308">
        <v>2014</v>
      </c>
      <c r="C2454" s="145">
        <v>8302</v>
      </c>
      <c r="D2454" s="308">
        <v>9</v>
      </c>
      <c r="E2454" s="308">
        <v>6000</v>
      </c>
      <c r="F2454" s="308">
        <v>6200</v>
      </c>
      <c r="G2454" s="308">
        <v>622</v>
      </c>
      <c r="H2454" s="308"/>
      <c r="I2454" s="429" t="s">
        <v>395</v>
      </c>
      <c r="J2454" s="448">
        <v>0</v>
      </c>
      <c r="K2454" s="448">
        <v>0</v>
      </c>
      <c r="L2454" s="449">
        <f t="shared" si="776"/>
        <v>0</v>
      </c>
      <c r="M2454" s="448">
        <v>0</v>
      </c>
      <c r="N2454" s="448">
        <v>0</v>
      </c>
      <c r="O2454" s="449">
        <f t="shared" si="777"/>
        <v>0</v>
      </c>
      <c r="P2454" s="449">
        <f t="shared" si="778"/>
        <v>0</v>
      </c>
      <c r="Q2454" s="450" t="s">
        <v>212</v>
      </c>
      <c r="R2454" s="451"/>
      <c r="S2454" s="452"/>
      <c r="T2454" s="142" t="s">
        <v>229</v>
      </c>
    </row>
    <row r="2455" spans="1:21" s="45" customFormat="1">
      <c r="A2455" s="76"/>
      <c r="B2455" s="308">
        <v>2014</v>
      </c>
      <c r="C2455" s="145">
        <v>8302</v>
      </c>
      <c r="D2455" s="308">
        <v>9</v>
      </c>
      <c r="E2455" s="308">
        <v>6000</v>
      </c>
      <c r="F2455" s="308">
        <v>6200</v>
      </c>
      <c r="G2455" s="308">
        <v>622</v>
      </c>
      <c r="H2455" s="308"/>
      <c r="I2455" s="429" t="s">
        <v>395</v>
      </c>
      <c r="J2455" s="448">
        <v>0</v>
      </c>
      <c r="K2455" s="448">
        <v>0</v>
      </c>
      <c r="L2455" s="449">
        <f t="shared" si="776"/>
        <v>0</v>
      </c>
      <c r="M2455" s="448">
        <v>0</v>
      </c>
      <c r="N2455" s="448">
        <v>0</v>
      </c>
      <c r="O2455" s="449">
        <f t="shared" si="777"/>
        <v>0</v>
      </c>
      <c r="P2455" s="449">
        <f t="shared" si="778"/>
        <v>0</v>
      </c>
      <c r="Q2455" s="450" t="s">
        <v>212</v>
      </c>
      <c r="R2455" s="451"/>
      <c r="S2455" s="452"/>
      <c r="T2455" s="142" t="s">
        <v>229</v>
      </c>
    </row>
    <row r="2456" spans="1:21" s="45" customFormat="1">
      <c r="A2456" s="76"/>
      <c r="B2456" s="308">
        <v>2014</v>
      </c>
      <c r="C2456" s="145">
        <v>8302</v>
      </c>
      <c r="D2456" s="308">
        <v>9</v>
      </c>
      <c r="E2456" s="308">
        <v>6000</v>
      </c>
      <c r="F2456" s="308">
        <v>6200</v>
      </c>
      <c r="G2456" s="308">
        <v>622</v>
      </c>
      <c r="H2456" s="308"/>
      <c r="I2456" s="429" t="s">
        <v>395</v>
      </c>
      <c r="J2456" s="448">
        <v>0</v>
      </c>
      <c r="K2456" s="448">
        <v>0</v>
      </c>
      <c r="L2456" s="449">
        <f t="shared" si="776"/>
        <v>0</v>
      </c>
      <c r="M2456" s="448">
        <v>0</v>
      </c>
      <c r="N2456" s="448">
        <v>0</v>
      </c>
      <c r="O2456" s="449">
        <f t="shared" si="777"/>
        <v>0</v>
      </c>
      <c r="P2456" s="449">
        <f t="shared" si="778"/>
        <v>0</v>
      </c>
      <c r="Q2456" s="450" t="s">
        <v>212</v>
      </c>
      <c r="R2456" s="451"/>
      <c r="S2456" s="452"/>
      <c r="T2456" s="142" t="s">
        <v>229</v>
      </c>
    </row>
    <row r="2457" spans="1:21" s="45" customFormat="1">
      <c r="A2457" s="76"/>
      <c r="B2457" s="308">
        <v>2014</v>
      </c>
      <c r="C2457" s="145">
        <v>8302</v>
      </c>
      <c r="D2457" s="308">
        <v>9</v>
      </c>
      <c r="E2457" s="308">
        <v>6000</v>
      </c>
      <c r="F2457" s="308">
        <v>6200</v>
      </c>
      <c r="G2457" s="308">
        <v>622</v>
      </c>
      <c r="H2457" s="308"/>
      <c r="I2457" s="429" t="s">
        <v>395</v>
      </c>
      <c r="J2457" s="448">
        <v>0</v>
      </c>
      <c r="K2457" s="448">
        <v>0</v>
      </c>
      <c r="L2457" s="449">
        <f t="shared" si="776"/>
        <v>0</v>
      </c>
      <c r="M2457" s="448">
        <v>0</v>
      </c>
      <c r="N2457" s="448">
        <v>0</v>
      </c>
      <c r="O2457" s="449">
        <f t="shared" si="777"/>
        <v>0</v>
      </c>
      <c r="P2457" s="449">
        <f t="shared" si="778"/>
        <v>0</v>
      </c>
      <c r="Q2457" s="450" t="s">
        <v>212</v>
      </c>
      <c r="R2457" s="451"/>
      <c r="S2457" s="452"/>
      <c r="T2457" s="142" t="s">
        <v>229</v>
      </c>
    </row>
    <row r="2458" spans="1:21" s="45" customFormat="1">
      <c r="A2458" s="76"/>
      <c r="B2458" s="308">
        <v>2014</v>
      </c>
      <c r="C2458" s="145">
        <v>8302</v>
      </c>
      <c r="D2458" s="308">
        <v>9</v>
      </c>
      <c r="E2458" s="308">
        <v>6000</v>
      </c>
      <c r="F2458" s="308">
        <v>6200</v>
      </c>
      <c r="G2458" s="308">
        <v>622</v>
      </c>
      <c r="H2458" s="308"/>
      <c r="I2458" s="429" t="s">
        <v>395</v>
      </c>
      <c r="J2458" s="448">
        <v>0</v>
      </c>
      <c r="K2458" s="448">
        <v>0</v>
      </c>
      <c r="L2458" s="449">
        <f t="shared" si="776"/>
        <v>0</v>
      </c>
      <c r="M2458" s="448">
        <v>0</v>
      </c>
      <c r="N2458" s="448">
        <v>0</v>
      </c>
      <c r="O2458" s="449">
        <f t="shared" si="777"/>
        <v>0</v>
      </c>
      <c r="P2458" s="449">
        <f t="shared" si="778"/>
        <v>0</v>
      </c>
      <c r="Q2458" s="450" t="s">
        <v>212</v>
      </c>
      <c r="R2458" s="451"/>
      <c r="S2458" s="452"/>
      <c r="T2458" s="142" t="s">
        <v>229</v>
      </c>
    </row>
    <row r="2459" spans="1:21" s="45" customFormat="1">
      <c r="A2459" s="76"/>
      <c r="B2459" s="308">
        <v>2014</v>
      </c>
      <c r="C2459" s="145">
        <v>8302</v>
      </c>
      <c r="D2459" s="308">
        <v>9</v>
      </c>
      <c r="E2459" s="308">
        <v>6000</v>
      </c>
      <c r="F2459" s="308">
        <v>6200</v>
      </c>
      <c r="G2459" s="308">
        <v>622</v>
      </c>
      <c r="H2459" s="308"/>
      <c r="I2459" s="429" t="s">
        <v>395</v>
      </c>
      <c r="J2459" s="448">
        <v>0</v>
      </c>
      <c r="K2459" s="448">
        <v>0</v>
      </c>
      <c r="L2459" s="449">
        <f t="shared" si="776"/>
        <v>0</v>
      </c>
      <c r="M2459" s="448">
        <v>0</v>
      </c>
      <c r="N2459" s="448">
        <v>0</v>
      </c>
      <c r="O2459" s="449">
        <f t="shared" si="777"/>
        <v>0</v>
      </c>
      <c r="P2459" s="449">
        <f t="shared" si="778"/>
        <v>0</v>
      </c>
      <c r="Q2459" s="450" t="s">
        <v>212</v>
      </c>
      <c r="R2459" s="451"/>
      <c r="S2459" s="452"/>
      <c r="T2459" s="142" t="s">
        <v>229</v>
      </c>
    </row>
    <row r="2460" spans="1:21" s="45" customFormat="1">
      <c r="A2460" s="76"/>
      <c r="B2460" s="308">
        <v>2014</v>
      </c>
      <c r="C2460" s="145">
        <v>8302</v>
      </c>
      <c r="D2460" s="308">
        <v>9</v>
      </c>
      <c r="E2460" s="308">
        <v>6000</v>
      </c>
      <c r="F2460" s="308">
        <v>6200</v>
      </c>
      <c r="G2460" s="308">
        <v>622</v>
      </c>
      <c r="H2460" s="308"/>
      <c r="I2460" s="429" t="s">
        <v>395</v>
      </c>
      <c r="J2460" s="448">
        <v>0</v>
      </c>
      <c r="K2460" s="448">
        <v>0</v>
      </c>
      <c r="L2460" s="449">
        <f t="shared" si="776"/>
        <v>0</v>
      </c>
      <c r="M2460" s="448">
        <v>0</v>
      </c>
      <c r="N2460" s="448">
        <v>0</v>
      </c>
      <c r="O2460" s="449">
        <f t="shared" si="777"/>
        <v>0</v>
      </c>
      <c r="P2460" s="449">
        <f t="shared" si="778"/>
        <v>0</v>
      </c>
      <c r="Q2460" s="450" t="s">
        <v>212</v>
      </c>
      <c r="R2460" s="451"/>
      <c r="S2460" s="452"/>
      <c r="T2460" s="142" t="s">
        <v>229</v>
      </c>
    </row>
    <row r="2461" spans="1:21" s="45" customFormat="1">
      <c r="A2461" s="76"/>
      <c r="B2461" s="308">
        <v>2014</v>
      </c>
      <c r="C2461" s="145">
        <v>8302</v>
      </c>
      <c r="D2461" s="308">
        <v>9</v>
      </c>
      <c r="E2461" s="308">
        <v>6000</v>
      </c>
      <c r="F2461" s="308">
        <v>6200</v>
      </c>
      <c r="G2461" s="308">
        <v>622</v>
      </c>
      <c r="H2461" s="308"/>
      <c r="I2461" s="429" t="s">
        <v>395</v>
      </c>
      <c r="J2461" s="448">
        <v>0</v>
      </c>
      <c r="K2461" s="448">
        <v>0</v>
      </c>
      <c r="L2461" s="449">
        <f t="shared" si="776"/>
        <v>0</v>
      </c>
      <c r="M2461" s="448">
        <v>0</v>
      </c>
      <c r="N2461" s="448">
        <v>0</v>
      </c>
      <c r="O2461" s="449">
        <f t="shared" si="777"/>
        <v>0</v>
      </c>
      <c r="P2461" s="449">
        <f t="shared" si="778"/>
        <v>0</v>
      </c>
      <c r="Q2461" s="450" t="s">
        <v>212</v>
      </c>
      <c r="R2461" s="451"/>
      <c r="S2461" s="452"/>
      <c r="T2461" s="142" t="s">
        <v>229</v>
      </c>
    </row>
    <row r="2462" spans="1:21" s="45" customFormat="1">
      <c r="A2462" s="76"/>
      <c r="B2462" s="308">
        <v>2014</v>
      </c>
      <c r="C2462" s="145">
        <v>8302</v>
      </c>
      <c r="D2462" s="308">
        <v>9</v>
      </c>
      <c r="E2462" s="308">
        <v>6000</v>
      </c>
      <c r="F2462" s="308">
        <v>6200</v>
      </c>
      <c r="G2462" s="308">
        <v>622</v>
      </c>
      <c r="H2462" s="308"/>
      <c r="I2462" s="429" t="s">
        <v>395</v>
      </c>
      <c r="J2462" s="448">
        <v>0</v>
      </c>
      <c r="K2462" s="448">
        <v>0</v>
      </c>
      <c r="L2462" s="449">
        <f t="shared" si="776"/>
        <v>0</v>
      </c>
      <c r="M2462" s="448">
        <v>0</v>
      </c>
      <c r="N2462" s="448">
        <v>0</v>
      </c>
      <c r="O2462" s="449">
        <f t="shared" si="777"/>
        <v>0</v>
      </c>
      <c r="P2462" s="449">
        <f t="shared" si="778"/>
        <v>0</v>
      </c>
      <c r="Q2462" s="450" t="s">
        <v>212</v>
      </c>
      <c r="R2462" s="451"/>
      <c r="S2462" s="452"/>
      <c r="T2462" s="142" t="s">
        <v>229</v>
      </c>
    </row>
    <row r="2463" spans="1:21" s="45" customFormat="1">
      <c r="A2463" s="76"/>
      <c r="B2463" s="308">
        <v>2014</v>
      </c>
      <c r="C2463" s="145">
        <v>8302</v>
      </c>
      <c r="D2463" s="308">
        <v>9</v>
      </c>
      <c r="E2463" s="308">
        <v>6000</v>
      </c>
      <c r="F2463" s="308">
        <v>6200</v>
      </c>
      <c r="G2463" s="308">
        <v>622</v>
      </c>
      <c r="H2463" s="308"/>
      <c r="I2463" s="429" t="s">
        <v>395</v>
      </c>
      <c r="J2463" s="448">
        <v>0</v>
      </c>
      <c r="K2463" s="448">
        <v>0</v>
      </c>
      <c r="L2463" s="449">
        <f t="shared" si="776"/>
        <v>0</v>
      </c>
      <c r="M2463" s="448">
        <v>0</v>
      </c>
      <c r="N2463" s="448">
        <v>0</v>
      </c>
      <c r="O2463" s="449">
        <f t="shared" si="777"/>
        <v>0</v>
      </c>
      <c r="P2463" s="449">
        <f t="shared" si="778"/>
        <v>0</v>
      </c>
      <c r="Q2463" s="450" t="s">
        <v>212</v>
      </c>
      <c r="R2463" s="451"/>
      <c r="S2463" s="452"/>
      <c r="T2463" s="142" t="s">
        <v>229</v>
      </c>
    </row>
    <row r="2464" spans="1:21" s="45" customFormat="1">
      <c r="A2464" s="76"/>
      <c r="B2464" s="308">
        <v>2014</v>
      </c>
      <c r="C2464" s="145">
        <v>8302</v>
      </c>
      <c r="D2464" s="308">
        <v>9</v>
      </c>
      <c r="E2464" s="308">
        <v>6000</v>
      </c>
      <c r="F2464" s="308">
        <v>6200</v>
      </c>
      <c r="G2464" s="308">
        <v>622</v>
      </c>
      <c r="H2464" s="308"/>
      <c r="I2464" s="429" t="s">
        <v>395</v>
      </c>
      <c r="J2464" s="448">
        <v>0</v>
      </c>
      <c r="K2464" s="448">
        <v>0</v>
      </c>
      <c r="L2464" s="449">
        <f t="shared" si="776"/>
        <v>0</v>
      </c>
      <c r="M2464" s="448">
        <v>0</v>
      </c>
      <c r="N2464" s="448">
        <v>0</v>
      </c>
      <c r="O2464" s="449">
        <f t="shared" si="777"/>
        <v>0</v>
      </c>
      <c r="P2464" s="449">
        <f t="shared" si="778"/>
        <v>0</v>
      </c>
      <c r="Q2464" s="450" t="s">
        <v>212</v>
      </c>
      <c r="R2464" s="451"/>
      <c r="S2464" s="452"/>
      <c r="T2464" s="142" t="s">
        <v>229</v>
      </c>
    </row>
    <row r="2465" spans="1:21" s="45" customFormat="1">
      <c r="A2465" s="76"/>
      <c r="B2465" s="100">
        <v>2014</v>
      </c>
      <c r="C2465" s="245">
        <v>8300</v>
      </c>
      <c r="D2465" s="100">
        <v>9</v>
      </c>
      <c r="E2465" s="100">
        <v>6000</v>
      </c>
      <c r="F2465" s="100">
        <v>6200</v>
      </c>
      <c r="G2465" s="100">
        <v>627</v>
      </c>
      <c r="H2465" s="100" t="s">
        <v>640</v>
      </c>
      <c r="I2465" s="233" t="s">
        <v>214</v>
      </c>
      <c r="J2465" s="171">
        <f>J2466</f>
        <v>0</v>
      </c>
      <c r="K2465" s="171">
        <f t="shared" ref="K2465:P2465" si="779">K2466</f>
        <v>0</v>
      </c>
      <c r="L2465" s="171">
        <f t="shared" si="779"/>
        <v>0</v>
      </c>
      <c r="M2465" s="171">
        <f t="shared" si="779"/>
        <v>0</v>
      </c>
      <c r="N2465" s="171">
        <f t="shared" si="779"/>
        <v>0</v>
      </c>
      <c r="O2465" s="171">
        <f t="shared" si="779"/>
        <v>0</v>
      </c>
      <c r="P2465" s="171">
        <f t="shared" si="779"/>
        <v>0</v>
      </c>
      <c r="Q2465" s="171"/>
      <c r="R2465" s="405"/>
      <c r="S2465" s="171"/>
      <c r="T2465" s="63"/>
      <c r="U2465" s="76"/>
    </row>
    <row r="2466" spans="1:21" s="45" customFormat="1" ht="40.5">
      <c r="A2466" s="76"/>
      <c r="B2466" s="445">
        <v>2014</v>
      </c>
      <c r="C2466" s="142">
        <v>8300</v>
      </c>
      <c r="D2466" s="445">
        <v>9</v>
      </c>
      <c r="E2466" s="445">
        <v>6000</v>
      </c>
      <c r="F2466" s="445">
        <v>6200</v>
      </c>
      <c r="G2466" s="445">
        <v>627</v>
      </c>
      <c r="H2466" s="308">
        <v>1</v>
      </c>
      <c r="I2466" s="406" t="s">
        <v>215</v>
      </c>
      <c r="J2466" s="70">
        <f t="shared" ref="J2466:P2466" si="780">SUM(J2467)</f>
        <v>0</v>
      </c>
      <c r="K2466" s="70">
        <f t="shared" si="780"/>
        <v>0</v>
      </c>
      <c r="L2466" s="70">
        <f t="shared" si="780"/>
        <v>0</v>
      </c>
      <c r="M2466" s="70">
        <f t="shared" si="780"/>
        <v>0</v>
      </c>
      <c r="N2466" s="70">
        <f t="shared" si="780"/>
        <v>0</v>
      </c>
      <c r="O2466" s="70">
        <f t="shared" si="780"/>
        <v>0</v>
      </c>
      <c r="P2466" s="70">
        <f t="shared" si="780"/>
        <v>0</v>
      </c>
      <c r="Q2466" s="422" t="s">
        <v>216</v>
      </c>
      <c r="R2466" s="525">
        <f>SUM(R2467)</f>
        <v>0</v>
      </c>
      <c r="S2466" s="72"/>
      <c r="T2466" s="128" t="s">
        <v>229</v>
      </c>
      <c r="U2466" s="76"/>
    </row>
    <row r="2467" spans="1:21" s="45" customFormat="1">
      <c r="A2467" s="76"/>
      <c r="B2467" s="445">
        <v>2014</v>
      </c>
      <c r="C2467" s="142">
        <v>8300</v>
      </c>
      <c r="D2467" s="445">
        <v>9</v>
      </c>
      <c r="E2467" s="445">
        <v>6000</v>
      </c>
      <c r="F2467" s="445">
        <v>6200</v>
      </c>
      <c r="G2467" s="445">
        <v>627</v>
      </c>
      <c r="H2467" s="308"/>
      <c r="I2467" s="406" t="s">
        <v>215</v>
      </c>
      <c r="J2467" s="448"/>
      <c r="K2467" s="448"/>
      <c r="L2467" s="449"/>
      <c r="M2467" s="448"/>
      <c r="N2467" s="448"/>
      <c r="O2467" s="449"/>
      <c r="P2467" s="449"/>
      <c r="Q2467" s="475"/>
      <c r="R2467" s="472"/>
      <c r="S2467" s="452"/>
      <c r="T2467" s="142"/>
      <c r="U2467" s="76"/>
    </row>
    <row r="2468" spans="1:21" s="45" customFormat="1" ht="40.5">
      <c r="A2468" s="76"/>
      <c r="B2468" s="100">
        <v>2014</v>
      </c>
      <c r="C2468" s="245">
        <v>8300</v>
      </c>
      <c r="D2468" s="100">
        <v>9</v>
      </c>
      <c r="E2468" s="100">
        <v>6000</v>
      </c>
      <c r="F2468" s="100">
        <v>6200</v>
      </c>
      <c r="G2468" s="100">
        <v>629</v>
      </c>
      <c r="H2468" s="100" t="s">
        <v>640</v>
      </c>
      <c r="I2468" s="233" t="s">
        <v>217</v>
      </c>
      <c r="J2468" s="171">
        <f>J2469</f>
        <v>0</v>
      </c>
      <c r="K2468" s="171">
        <f t="shared" ref="K2468:P2468" si="781">K2469</f>
        <v>0</v>
      </c>
      <c r="L2468" s="171">
        <f t="shared" si="781"/>
        <v>0</v>
      </c>
      <c r="M2468" s="171">
        <f t="shared" si="781"/>
        <v>0</v>
      </c>
      <c r="N2468" s="171">
        <f t="shared" si="781"/>
        <v>0</v>
      </c>
      <c r="O2468" s="171">
        <f t="shared" si="781"/>
        <v>0</v>
      </c>
      <c r="P2468" s="171">
        <f t="shared" si="781"/>
        <v>0</v>
      </c>
      <c r="Q2468" s="171"/>
      <c r="R2468" s="405"/>
      <c r="S2468" s="171"/>
      <c r="T2468" s="63"/>
      <c r="U2468" s="76"/>
    </row>
    <row r="2469" spans="1:21" s="45" customFormat="1" ht="40.5">
      <c r="A2469" s="76"/>
      <c r="B2469" s="445">
        <v>2014</v>
      </c>
      <c r="C2469" s="142">
        <v>8300</v>
      </c>
      <c r="D2469" s="445">
        <v>9</v>
      </c>
      <c r="E2469" s="445">
        <v>6000</v>
      </c>
      <c r="F2469" s="445">
        <v>6200</v>
      </c>
      <c r="G2469" s="445">
        <v>629</v>
      </c>
      <c r="H2469" s="445">
        <v>1</v>
      </c>
      <c r="I2469" s="406" t="s">
        <v>218</v>
      </c>
      <c r="J2469" s="70">
        <f>SUM(J2470:J2474)</f>
        <v>0</v>
      </c>
      <c r="K2469" s="70">
        <f t="shared" ref="K2469:P2469" si="782">SUM(K2470:K2474)</f>
        <v>0</v>
      </c>
      <c r="L2469" s="70">
        <f t="shared" si="782"/>
        <v>0</v>
      </c>
      <c r="M2469" s="70">
        <f t="shared" si="782"/>
        <v>0</v>
      </c>
      <c r="N2469" s="70">
        <f t="shared" si="782"/>
        <v>0</v>
      </c>
      <c r="O2469" s="70">
        <f t="shared" si="782"/>
        <v>0</v>
      </c>
      <c r="P2469" s="70">
        <f t="shared" si="782"/>
        <v>0</v>
      </c>
      <c r="Q2469" s="422" t="s">
        <v>219</v>
      </c>
      <c r="R2469" s="70">
        <f>SUM(R2470:R2474)</f>
        <v>0</v>
      </c>
      <c r="S2469" s="72"/>
      <c r="T2469" s="128" t="s">
        <v>229</v>
      </c>
      <c r="U2469" s="76"/>
    </row>
    <row r="2470" spans="1:21" s="45" customFormat="1" ht="40.5">
      <c r="A2470" s="76"/>
      <c r="B2470" s="308">
        <v>2014</v>
      </c>
      <c r="C2470" s="145">
        <v>8300</v>
      </c>
      <c r="D2470" s="308">
        <v>9</v>
      </c>
      <c r="E2470" s="308">
        <v>6000</v>
      </c>
      <c r="F2470" s="308">
        <v>6200</v>
      </c>
      <c r="G2470" s="308">
        <v>629</v>
      </c>
      <c r="H2470" s="560"/>
      <c r="I2470" s="406" t="s">
        <v>218</v>
      </c>
      <c r="J2470" s="448">
        <v>0</v>
      </c>
      <c r="K2470" s="448">
        <v>0</v>
      </c>
      <c r="L2470" s="449">
        <f>J2470+K2470</f>
        <v>0</v>
      </c>
      <c r="M2470" s="448">
        <v>0</v>
      </c>
      <c r="N2470" s="448">
        <v>0</v>
      </c>
      <c r="O2470" s="449">
        <f>+M2470+N2470</f>
        <v>0</v>
      </c>
      <c r="P2470" s="449">
        <f>+L2470+O2470</f>
        <v>0</v>
      </c>
      <c r="Q2470" s="561" t="s">
        <v>219</v>
      </c>
      <c r="R2470" s="562"/>
      <c r="S2470" s="449"/>
      <c r="T2470" s="145" t="s">
        <v>229</v>
      </c>
      <c r="U2470" s="202"/>
    </row>
    <row r="2471" spans="1:21" s="45" customFormat="1" ht="40.5">
      <c r="A2471" s="76"/>
      <c r="B2471" s="308">
        <v>2014</v>
      </c>
      <c r="C2471" s="145">
        <v>8300</v>
      </c>
      <c r="D2471" s="308">
        <v>9</v>
      </c>
      <c r="E2471" s="308">
        <v>6000</v>
      </c>
      <c r="F2471" s="308">
        <v>6200</v>
      </c>
      <c r="G2471" s="308">
        <v>629</v>
      </c>
      <c r="H2471" s="560"/>
      <c r="I2471" s="406" t="s">
        <v>218</v>
      </c>
      <c r="J2471" s="448">
        <v>0</v>
      </c>
      <c r="K2471" s="448">
        <v>0</v>
      </c>
      <c r="L2471" s="449">
        <f>J2471+K2471</f>
        <v>0</v>
      </c>
      <c r="M2471" s="448">
        <v>0</v>
      </c>
      <c r="N2471" s="448">
        <v>0</v>
      </c>
      <c r="O2471" s="449">
        <f>+M2471+N2471</f>
        <v>0</v>
      </c>
      <c r="P2471" s="449">
        <f>+L2471+O2471</f>
        <v>0</v>
      </c>
      <c r="Q2471" s="561" t="s">
        <v>219</v>
      </c>
      <c r="R2471" s="562"/>
      <c r="S2471" s="449"/>
      <c r="T2471" s="145" t="s">
        <v>229</v>
      </c>
      <c r="U2471" s="202"/>
    </row>
    <row r="2472" spans="1:21" s="45" customFormat="1" ht="40.5">
      <c r="A2472" s="76"/>
      <c r="B2472" s="308">
        <v>2014</v>
      </c>
      <c r="C2472" s="145">
        <v>8300</v>
      </c>
      <c r="D2472" s="308">
        <v>9</v>
      </c>
      <c r="E2472" s="308">
        <v>6000</v>
      </c>
      <c r="F2472" s="308">
        <v>6200</v>
      </c>
      <c r="G2472" s="308">
        <v>629</v>
      </c>
      <c r="H2472" s="560"/>
      <c r="I2472" s="406" t="s">
        <v>218</v>
      </c>
      <c r="J2472" s="448">
        <v>0</v>
      </c>
      <c r="K2472" s="448">
        <v>0</v>
      </c>
      <c r="L2472" s="449">
        <f>J2472+K2472</f>
        <v>0</v>
      </c>
      <c r="M2472" s="448">
        <v>0</v>
      </c>
      <c r="N2472" s="448">
        <v>0</v>
      </c>
      <c r="O2472" s="449">
        <f>+M2472+N2472</f>
        <v>0</v>
      </c>
      <c r="P2472" s="449">
        <f>+L2472+O2472</f>
        <v>0</v>
      </c>
      <c r="Q2472" s="561" t="s">
        <v>219</v>
      </c>
      <c r="R2472" s="562"/>
      <c r="S2472" s="449"/>
      <c r="T2472" s="145" t="s">
        <v>229</v>
      </c>
      <c r="U2472" s="202"/>
    </row>
    <row r="2473" spans="1:21" s="45" customFormat="1" ht="40.5">
      <c r="A2473" s="76"/>
      <c r="B2473" s="308">
        <v>2014</v>
      </c>
      <c r="C2473" s="145">
        <v>8300</v>
      </c>
      <c r="D2473" s="308">
        <v>9</v>
      </c>
      <c r="E2473" s="308">
        <v>6000</v>
      </c>
      <c r="F2473" s="308">
        <v>6200</v>
      </c>
      <c r="G2473" s="308">
        <v>629</v>
      </c>
      <c r="H2473" s="560"/>
      <c r="I2473" s="406" t="s">
        <v>218</v>
      </c>
      <c r="J2473" s="448">
        <v>0</v>
      </c>
      <c r="K2473" s="448">
        <v>0</v>
      </c>
      <c r="L2473" s="449">
        <f>J2473+K2473</f>
        <v>0</v>
      </c>
      <c r="M2473" s="448">
        <v>0</v>
      </c>
      <c r="N2473" s="448">
        <v>0</v>
      </c>
      <c r="O2473" s="449">
        <f>+M2473+N2473</f>
        <v>0</v>
      </c>
      <c r="P2473" s="449">
        <f>+L2473+O2473</f>
        <v>0</v>
      </c>
      <c r="Q2473" s="561" t="s">
        <v>219</v>
      </c>
      <c r="R2473" s="562"/>
      <c r="S2473" s="449"/>
      <c r="T2473" s="145" t="s">
        <v>229</v>
      </c>
      <c r="U2473" s="202"/>
    </row>
    <row r="2474" spans="1:21" s="45" customFormat="1" ht="40.5">
      <c r="A2474" s="76"/>
      <c r="B2474" s="308">
        <v>2014</v>
      </c>
      <c r="C2474" s="145">
        <v>8300</v>
      </c>
      <c r="D2474" s="308">
        <v>9</v>
      </c>
      <c r="E2474" s="308">
        <v>6000</v>
      </c>
      <c r="F2474" s="308">
        <v>6200</v>
      </c>
      <c r="G2474" s="308">
        <v>629</v>
      </c>
      <c r="H2474" s="308"/>
      <c r="I2474" s="406" t="s">
        <v>218</v>
      </c>
      <c r="J2474" s="448">
        <v>0</v>
      </c>
      <c r="K2474" s="448">
        <v>0</v>
      </c>
      <c r="L2474" s="449">
        <f>J2474+K2474</f>
        <v>0</v>
      </c>
      <c r="M2474" s="448">
        <v>0</v>
      </c>
      <c r="N2474" s="448">
        <v>0</v>
      </c>
      <c r="O2474" s="449">
        <f>+M2474+N2474</f>
        <v>0</v>
      </c>
      <c r="P2474" s="449">
        <f>+L2474+O2474</f>
        <v>0</v>
      </c>
      <c r="Q2474" s="475" t="s">
        <v>219</v>
      </c>
      <c r="R2474" s="451"/>
      <c r="S2474" s="452"/>
      <c r="T2474" s="142" t="s">
        <v>229</v>
      </c>
      <c r="U2474" s="76"/>
    </row>
    <row r="2475" spans="1:21" s="124" customFormat="1">
      <c r="A2475" s="76"/>
      <c r="B2475" s="393">
        <v>2014</v>
      </c>
      <c r="C2475" s="394">
        <v>8300</v>
      </c>
      <c r="D2475" s="393">
        <v>10</v>
      </c>
      <c r="E2475" s="393"/>
      <c r="F2475" s="393"/>
      <c r="G2475" s="393"/>
      <c r="H2475" s="393"/>
      <c r="I2475" s="395" t="s">
        <v>1247</v>
      </c>
      <c r="J2475" s="44">
        <f t="shared" ref="J2475:P2475" si="783">J2476+J2482+J2515+J2570+J2680</f>
        <v>0</v>
      </c>
      <c r="K2475" s="44">
        <f t="shared" si="783"/>
        <v>0</v>
      </c>
      <c r="L2475" s="44">
        <f t="shared" si="783"/>
        <v>0</v>
      </c>
      <c r="M2475" s="44">
        <f t="shared" si="783"/>
        <v>0</v>
      </c>
      <c r="N2475" s="44">
        <f t="shared" si="783"/>
        <v>0</v>
      </c>
      <c r="O2475" s="44">
        <f t="shared" si="783"/>
        <v>0</v>
      </c>
      <c r="P2475" s="44">
        <f t="shared" si="783"/>
        <v>0</v>
      </c>
      <c r="Q2475" s="44"/>
      <c r="R2475" s="396"/>
      <c r="S2475" s="44"/>
      <c r="T2475" s="123"/>
      <c r="U2475" s="76"/>
    </row>
    <row r="2476" spans="1:21" s="74" customFormat="1">
      <c r="A2476" s="76"/>
      <c r="B2476" s="397">
        <v>2014</v>
      </c>
      <c r="C2476" s="398">
        <v>8300</v>
      </c>
      <c r="D2476" s="397">
        <v>10</v>
      </c>
      <c r="E2476" s="397">
        <v>1000</v>
      </c>
      <c r="F2476" s="397"/>
      <c r="G2476" s="397"/>
      <c r="H2476" s="397"/>
      <c r="I2476" s="399" t="s">
        <v>43</v>
      </c>
      <c r="J2476" s="400">
        <f>J2477</f>
        <v>0</v>
      </c>
      <c r="K2476" s="400">
        <f t="shared" ref="K2476:P2478" si="784">K2477</f>
        <v>0</v>
      </c>
      <c r="L2476" s="400">
        <f t="shared" si="784"/>
        <v>0</v>
      </c>
      <c r="M2476" s="400">
        <f t="shared" si="784"/>
        <v>0</v>
      </c>
      <c r="N2476" s="400">
        <f t="shared" si="784"/>
        <v>0</v>
      </c>
      <c r="O2476" s="400">
        <f t="shared" si="784"/>
        <v>0</v>
      </c>
      <c r="P2476" s="400">
        <f t="shared" si="784"/>
        <v>0</v>
      </c>
      <c r="Q2476" s="400"/>
      <c r="R2476" s="401"/>
      <c r="S2476" s="400"/>
      <c r="T2476" s="75"/>
      <c r="U2476" s="76"/>
    </row>
    <row r="2477" spans="1:21" s="77" customFormat="1">
      <c r="A2477" s="76"/>
      <c r="B2477" s="402">
        <v>2014</v>
      </c>
      <c r="C2477" s="403">
        <v>8300</v>
      </c>
      <c r="D2477" s="402">
        <v>10</v>
      </c>
      <c r="E2477" s="402">
        <v>1000</v>
      </c>
      <c r="F2477" s="402">
        <v>1100</v>
      </c>
      <c r="G2477" s="402"/>
      <c r="H2477" s="402"/>
      <c r="I2477" s="232" t="s">
        <v>397</v>
      </c>
      <c r="J2477" s="170">
        <f>J2478+J2480</f>
        <v>0</v>
      </c>
      <c r="K2477" s="170">
        <f t="shared" ref="K2477:P2477" si="785">K2478+K2480</f>
        <v>0</v>
      </c>
      <c r="L2477" s="170">
        <f t="shared" si="785"/>
        <v>0</v>
      </c>
      <c r="M2477" s="170">
        <f t="shared" si="785"/>
        <v>0</v>
      </c>
      <c r="N2477" s="170">
        <f t="shared" si="785"/>
        <v>0</v>
      </c>
      <c r="O2477" s="170">
        <f t="shared" si="785"/>
        <v>0</v>
      </c>
      <c r="P2477" s="170">
        <f t="shared" si="785"/>
        <v>0</v>
      </c>
      <c r="Q2477" s="170"/>
      <c r="R2477" s="404"/>
      <c r="S2477" s="170"/>
      <c r="T2477" s="57"/>
      <c r="U2477" s="76"/>
    </row>
    <row r="2478" spans="1:21" s="79" customFormat="1">
      <c r="A2478" s="76"/>
      <c r="B2478" s="100">
        <v>2014</v>
      </c>
      <c r="C2478" s="245">
        <v>8300</v>
      </c>
      <c r="D2478" s="100">
        <v>10</v>
      </c>
      <c r="E2478" s="100">
        <v>1000</v>
      </c>
      <c r="F2478" s="100">
        <v>1100</v>
      </c>
      <c r="G2478" s="100">
        <v>121</v>
      </c>
      <c r="H2478" s="100"/>
      <c r="I2478" s="233" t="s">
        <v>45</v>
      </c>
      <c r="J2478" s="171">
        <f>J2479</f>
        <v>0</v>
      </c>
      <c r="K2478" s="171">
        <f t="shared" si="784"/>
        <v>0</v>
      </c>
      <c r="L2478" s="171">
        <f t="shared" si="784"/>
        <v>0</v>
      </c>
      <c r="M2478" s="171">
        <f t="shared" si="784"/>
        <v>0</v>
      </c>
      <c r="N2478" s="171">
        <f t="shared" si="784"/>
        <v>0</v>
      </c>
      <c r="O2478" s="171">
        <f t="shared" si="784"/>
        <v>0</v>
      </c>
      <c r="P2478" s="171">
        <f t="shared" si="784"/>
        <v>0</v>
      </c>
      <c r="Q2478" s="171"/>
      <c r="R2478" s="405"/>
      <c r="S2478" s="171"/>
      <c r="T2478" s="63"/>
      <c r="U2478" s="76"/>
    </row>
    <row r="2479" spans="1:21" s="45" customFormat="1">
      <c r="A2479" s="76"/>
      <c r="B2479" s="445">
        <v>2014</v>
      </c>
      <c r="C2479" s="142">
        <v>8300</v>
      </c>
      <c r="D2479" s="445">
        <v>10</v>
      </c>
      <c r="E2479" s="445">
        <v>1000</v>
      </c>
      <c r="F2479" s="445">
        <v>1100</v>
      </c>
      <c r="G2479" s="445">
        <v>121</v>
      </c>
      <c r="H2479" s="445">
        <v>1</v>
      </c>
      <c r="I2479" s="406" t="s">
        <v>46</v>
      </c>
      <c r="J2479" s="70">
        <v>0</v>
      </c>
      <c r="K2479" s="70">
        <v>0</v>
      </c>
      <c r="L2479" s="407">
        <f>J2479+K2479</f>
        <v>0</v>
      </c>
      <c r="M2479" s="70">
        <v>0</v>
      </c>
      <c r="N2479" s="70">
        <v>0</v>
      </c>
      <c r="O2479" s="407">
        <f>+M2479+N2479</f>
        <v>0</v>
      </c>
      <c r="P2479" s="407">
        <f>+L2479+O2479</f>
        <v>0</v>
      </c>
      <c r="Q2479" s="72" t="s">
        <v>47</v>
      </c>
      <c r="R2479" s="71"/>
      <c r="S2479" s="72"/>
      <c r="T2479" s="73" t="s">
        <v>48</v>
      </c>
      <c r="U2479" s="76"/>
    </row>
    <row r="2480" spans="1:21" s="79" customFormat="1">
      <c r="A2480" s="76"/>
      <c r="B2480" s="100">
        <v>2014</v>
      </c>
      <c r="C2480" s="245">
        <v>8300</v>
      </c>
      <c r="D2480" s="100">
        <v>10</v>
      </c>
      <c r="E2480" s="100">
        <v>1000</v>
      </c>
      <c r="F2480" s="100">
        <v>1100</v>
      </c>
      <c r="G2480" s="100">
        <v>122</v>
      </c>
      <c r="H2480" s="100"/>
      <c r="I2480" s="233" t="s">
        <v>49</v>
      </c>
      <c r="J2480" s="171">
        <f>+J2481</f>
        <v>0</v>
      </c>
      <c r="K2480" s="171">
        <f t="shared" ref="K2480:P2480" si="786">+K2481</f>
        <v>0</v>
      </c>
      <c r="L2480" s="171">
        <f t="shared" si="786"/>
        <v>0</v>
      </c>
      <c r="M2480" s="171">
        <f t="shared" si="786"/>
        <v>0</v>
      </c>
      <c r="N2480" s="171">
        <f t="shared" si="786"/>
        <v>0</v>
      </c>
      <c r="O2480" s="171">
        <f t="shared" si="786"/>
        <v>0</v>
      </c>
      <c r="P2480" s="171">
        <f t="shared" si="786"/>
        <v>0</v>
      </c>
      <c r="Q2480" s="171"/>
      <c r="R2480" s="405"/>
      <c r="S2480" s="171"/>
      <c r="T2480" s="63"/>
      <c r="U2480" s="76"/>
    </row>
    <row r="2481" spans="1:21" s="45" customFormat="1">
      <c r="A2481" s="76"/>
      <c r="B2481" s="563">
        <v>2014</v>
      </c>
      <c r="C2481" s="564">
        <v>8300</v>
      </c>
      <c r="D2481" s="563">
        <v>10</v>
      </c>
      <c r="E2481" s="563">
        <v>1000</v>
      </c>
      <c r="F2481" s="563">
        <v>1100</v>
      </c>
      <c r="G2481" s="563">
        <v>122</v>
      </c>
      <c r="H2481" s="563">
        <v>1</v>
      </c>
      <c r="I2481" s="406" t="s">
        <v>221</v>
      </c>
      <c r="J2481" s="70"/>
      <c r="K2481" s="70"/>
      <c r="L2481" s="407">
        <f>+J2481+K2481</f>
        <v>0</v>
      </c>
      <c r="M2481" s="70"/>
      <c r="N2481" s="70"/>
      <c r="O2481" s="407">
        <f>+M2481+N2481</f>
        <v>0</v>
      </c>
      <c r="P2481" s="407">
        <f>+L2481+O2481</f>
        <v>0</v>
      </c>
      <c r="Q2481" s="72" t="s">
        <v>47</v>
      </c>
      <c r="R2481" s="71"/>
      <c r="S2481" s="72"/>
      <c r="T2481" s="73"/>
      <c r="U2481" s="76"/>
    </row>
    <row r="2482" spans="1:21" s="74" customFormat="1">
      <c r="A2482" s="76"/>
      <c r="B2482" s="397">
        <v>2014</v>
      </c>
      <c r="C2482" s="398">
        <v>8300</v>
      </c>
      <c r="D2482" s="397">
        <v>10</v>
      </c>
      <c r="E2482" s="397">
        <v>2000</v>
      </c>
      <c r="F2482" s="397"/>
      <c r="G2482" s="397"/>
      <c r="H2482" s="397"/>
      <c r="I2482" s="399" t="s">
        <v>50</v>
      </c>
      <c r="J2482" s="400">
        <f>J2483+J2488+J2493+J2497+J2502</f>
        <v>0</v>
      </c>
      <c r="K2482" s="400">
        <f t="shared" ref="K2482:P2482" si="787">K2483+K2488+K2493+K2497+K2502</f>
        <v>0</v>
      </c>
      <c r="L2482" s="400">
        <f t="shared" si="787"/>
        <v>0</v>
      </c>
      <c r="M2482" s="400">
        <f t="shared" si="787"/>
        <v>0</v>
      </c>
      <c r="N2482" s="400">
        <f t="shared" si="787"/>
        <v>0</v>
      </c>
      <c r="O2482" s="400">
        <f t="shared" si="787"/>
        <v>0</v>
      </c>
      <c r="P2482" s="400">
        <f t="shared" si="787"/>
        <v>0</v>
      </c>
      <c r="Q2482" s="400"/>
      <c r="R2482" s="401"/>
      <c r="S2482" s="400"/>
      <c r="T2482" s="75"/>
      <c r="U2482" s="76"/>
    </row>
    <row r="2483" spans="1:21" s="77" customFormat="1" ht="40.5">
      <c r="A2483" s="76"/>
      <c r="B2483" s="402">
        <v>2014</v>
      </c>
      <c r="C2483" s="403">
        <v>8300</v>
      </c>
      <c r="D2483" s="402">
        <v>10</v>
      </c>
      <c r="E2483" s="402">
        <v>2000</v>
      </c>
      <c r="F2483" s="402">
        <v>2100</v>
      </c>
      <c r="G2483" s="402"/>
      <c r="H2483" s="402"/>
      <c r="I2483" s="232" t="s">
        <v>401</v>
      </c>
      <c r="J2483" s="170">
        <f>J2484+J2486</f>
        <v>0</v>
      </c>
      <c r="K2483" s="170">
        <f t="shared" ref="K2483:P2483" si="788">K2484+K2486</f>
        <v>0</v>
      </c>
      <c r="L2483" s="170">
        <f t="shared" si="788"/>
        <v>0</v>
      </c>
      <c r="M2483" s="170">
        <f t="shared" si="788"/>
        <v>0</v>
      </c>
      <c r="N2483" s="170">
        <f t="shared" si="788"/>
        <v>0</v>
      </c>
      <c r="O2483" s="170">
        <f t="shared" si="788"/>
        <v>0</v>
      </c>
      <c r="P2483" s="170">
        <f t="shared" si="788"/>
        <v>0</v>
      </c>
      <c r="Q2483" s="170"/>
      <c r="R2483" s="404"/>
      <c r="S2483" s="170"/>
      <c r="T2483" s="57"/>
      <c r="U2483" s="76"/>
    </row>
    <row r="2484" spans="1:21" s="79" customFormat="1">
      <c r="A2484" s="76"/>
      <c r="B2484" s="100">
        <v>2014</v>
      </c>
      <c r="C2484" s="245">
        <v>8300</v>
      </c>
      <c r="D2484" s="100">
        <v>10</v>
      </c>
      <c r="E2484" s="100">
        <v>2000</v>
      </c>
      <c r="F2484" s="100">
        <v>2100</v>
      </c>
      <c r="G2484" s="100">
        <v>211</v>
      </c>
      <c r="H2484" s="100"/>
      <c r="I2484" s="233" t="s">
        <v>52</v>
      </c>
      <c r="J2484" s="171">
        <f>J2485</f>
        <v>0</v>
      </c>
      <c r="K2484" s="171">
        <f t="shared" ref="K2484:P2484" si="789">K2485</f>
        <v>0</v>
      </c>
      <c r="L2484" s="171">
        <f t="shared" si="789"/>
        <v>0</v>
      </c>
      <c r="M2484" s="171">
        <f t="shared" si="789"/>
        <v>0</v>
      </c>
      <c r="N2484" s="171">
        <f t="shared" si="789"/>
        <v>0</v>
      </c>
      <c r="O2484" s="171">
        <f t="shared" si="789"/>
        <v>0</v>
      </c>
      <c r="P2484" s="171">
        <f t="shared" si="789"/>
        <v>0</v>
      </c>
      <c r="Q2484" s="171"/>
      <c r="R2484" s="405"/>
      <c r="S2484" s="171"/>
      <c r="T2484" s="63"/>
      <c r="U2484" s="76"/>
    </row>
    <row r="2485" spans="1:21" s="45" customFormat="1">
      <c r="A2485" s="76"/>
      <c r="B2485" s="445">
        <v>2014</v>
      </c>
      <c r="C2485" s="142">
        <v>8300</v>
      </c>
      <c r="D2485" s="445">
        <v>10</v>
      </c>
      <c r="E2485" s="445">
        <v>2000</v>
      </c>
      <c r="F2485" s="445">
        <v>2100</v>
      </c>
      <c r="G2485" s="445">
        <v>211</v>
      </c>
      <c r="H2485" s="445">
        <v>1</v>
      </c>
      <c r="I2485" s="406" t="s">
        <v>53</v>
      </c>
      <c r="J2485" s="70">
        <v>0</v>
      </c>
      <c r="K2485" s="70">
        <v>0</v>
      </c>
      <c r="L2485" s="407">
        <f>J2485+K2485</f>
        <v>0</v>
      </c>
      <c r="M2485" s="70">
        <v>0</v>
      </c>
      <c r="N2485" s="70">
        <v>0</v>
      </c>
      <c r="O2485" s="407">
        <f>+M2485+N2485</f>
        <v>0</v>
      </c>
      <c r="P2485" s="407">
        <f>+L2485+O2485</f>
        <v>0</v>
      </c>
      <c r="Q2485" s="72" t="s">
        <v>54</v>
      </c>
      <c r="R2485" s="71"/>
      <c r="S2485" s="72"/>
      <c r="T2485" s="73" t="s">
        <v>48</v>
      </c>
      <c r="U2485" s="76"/>
    </row>
    <row r="2486" spans="1:21" s="79" customFormat="1" ht="40.5">
      <c r="A2486" s="76"/>
      <c r="B2486" s="100">
        <v>2014</v>
      </c>
      <c r="C2486" s="245">
        <v>8300</v>
      </c>
      <c r="D2486" s="100">
        <v>10</v>
      </c>
      <c r="E2486" s="100">
        <v>2000</v>
      </c>
      <c r="F2486" s="100">
        <v>2100</v>
      </c>
      <c r="G2486" s="100">
        <v>214</v>
      </c>
      <c r="H2486" s="100"/>
      <c r="I2486" s="233" t="s">
        <v>57</v>
      </c>
      <c r="J2486" s="171">
        <f>J2487</f>
        <v>0</v>
      </c>
      <c r="K2486" s="171">
        <f t="shared" ref="K2486:P2486" si="790">K2487</f>
        <v>0</v>
      </c>
      <c r="L2486" s="171">
        <f t="shared" si="790"/>
        <v>0</v>
      </c>
      <c r="M2486" s="171">
        <f t="shared" si="790"/>
        <v>0</v>
      </c>
      <c r="N2486" s="171">
        <f t="shared" si="790"/>
        <v>0</v>
      </c>
      <c r="O2486" s="171">
        <f t="shared" si="790"/>
        <v>0</v>
      </c>
      <c r="P2486" s="171">
        <f t="shared" si="790"/>
        <v>0</v>
      </c>
      <c r="Q2486" s="171"/>
      <c r="R2486" s="405"/>
      <c r="S2486" s="171"/>
      <c r="T2486" s="63"/>
      <c r="U2486" s="76"/>
    </row>
    <row r="2487" spans="1:21" s="45" customFormat="1" ht="40.5">
      <c r="A2487" s="76"/>
      <c r="B2487" s="445">
        <v>2014</v>
      </c>
      <c r="C2487" s="142">
        <v>8300</v>
      </c>
      <c r="D2487" s="445">
        <v>10</v>
      </c>
      <c r="E2487" s="445">
        <v>2000</v>
      </c>
      <c r="F2487" s="445">
        <v>2100</v>
      </c>
      <c r="G2487" s="445">
        <v>214</v>
      </c>
      <c r="H2487" s="445">
        <v>1</v>
      </c>
      <c r="I2487" s="406" t="s">
        <v>58</v>
      </c>
      <c r="J2487" s="70">
        <v>0</v>
      </c>
      <c r="K2487" s="70">
        <v>0</v>
      </c>
      <c r="L2487" s="407">
        <f>J2487+K2487</f>
        <v>0</v>
      </c>
      <c r="M2487" s="70">
        <v>0</v>
      </c>
      <c r="N2487" s="70">
        <v>0</v>
      </c>
      <c r="O2487" s="407">
        <f>+M2487+N2487</f>
        <v>0</v>
      </c>
      <c r="P2487" s="407">
        <f>+L2487+O2487</f>
        <v>0</v>
      </c>
      <c r="Q2487" s="72" t="s">
        <v>54</v>
      </c>
      <c r="R2487" s="71"/>
      <c r="S2487" s="72"/>
      <c r="T2487" s="73" t="s">
        <v>48</v>
      </c>
      <c r="U2487" s="76"/>
    </row>
    <row r="2488" spans="1:21" s="77" customFormat="1">
      <c r="A2488" s="76"/>
      <c r="B2488" s="402">
        <v>2014</v>
      </c>
      <c r="C2488" s="403">
        <v>8300</v>
      </c>
      <c r="D2488" s="402">
        <v>10</v>
      </c>
      <c r="E2488" s="402">
        <v>2000</v>
      </c>
      <c r="F2488" s="402">
        <v>2100</v>
      </c>
      <c r="G2488" s="402"/>
      <c r="H2488" s="402"/>
      <c r="I2488" s="232" t="s">
        <v>750</v>
      </c>
      <c r="J2488" s="170">
        <f>J2489+J2491</f>
        <v>0</v>
      </c>
      <c r="K2488" s="170">
        <f t="shared" ref="K2488:P2488" si="791">K2489+K2491</f>
        <v>0</v>
      </c>
      <c r="L2488" s="170">
        <f t="shared" si="791"/>
        <v>0</v>
      </c>
      <c r="M2488" s="170">
        <f t="shared" si="791"/>
        <v>0</v>
      </c>
      <c r="N2488" s="170">
        <f t="shared" si="791"/>
        <v>0</v>
      </c>
      <c r="O2488" s="170">
        <f t="shared" si="791"/>
        <v>0</v>
      </c>
      <c r="P2488" s="170">
        <f t="shared" si="791"/>
        <v>0</v>
      </c>
      <c r="Q2488" s="170"/>
      <c r="R2488" s="404"/>
      <c r="S2488" s="170"/>
      <c r="T2488" s="57"/>
      <c r="U2488" s="76"/>
    </row>
    <row r="2489" spans="1:21" s="79" customFormat="1">
      <c r="A2489" s="76"/>
      <c r="B2489" s="100">
        <v>2014</v>
      </c>
      <c r="C2489" s="245">
        <v>8300</v>
      </c>
      <c r="D2489" s="100">
        <v>10</v>
      </c>
      <c r="E2489" s="100">
        <v>2000</v>
      </c>
      <c r="F2489" s="100">
        <v>2100</v>
      </c>
      <c r="G2489" s="100">
        <v>246</v>
      </c>
      <c r="H2489" s="100"/>
      <c r="I2489" s="233" t="s">
        <v>70</v>
      </c>
      <c r="J2489" s="171">
        <f>J2490</f>
        <v>0</v>
      </c>
      <c r="K2489" s="171">
        <f t="shared" ref="K2489:P2489" si="792">K2490</f>
        <v>0</v>
      </c>
      <c r="L2489" s="171">
        <f t="shared" si="792"/>
        <v>0</v>
      </c>
      <c r="M2489" s="171">
        <f t="shared" si="792"/>
        <v>0</v>
      </c>
      <c r="N2489" s="171">
        <f t="shared" si="792"/>
        <v>0</v>
      </c>
      <c r="O2489" s="171">
        <f t="shared" si="792"/>
        <v>0</v>
      </c>
      <c r="P2489" s="171">
        <f t="shared" si="792"/>
        <v>0</v>
      </c>
      <c r="Q2489" s="171"/>
      <c r="R2489" s="405"/>
      <c r="S2489" s="206"/>
      <c r="T2489" s="63"/>
      <c r="U2489" s="76"/>
    </row>
    <row r="2490" spans="1:21" s="45" customFormat="1">
      <c r="A2490" s="76"/>
      <c r="B2490" s="445">
        <v>2014</v>
      </c>
      <c r="C2490" s="142">
        <v>8300</v>
      </c>
      <c r="D2490" s="445">
        <v>10</v>
      </c>
      <c r="E2490" s="445">
        <v>2000</v>
      </c>
      <c r="F2490" s="445">
        <v>2100</v>
      </c>
      <c r="G2490" s="445">
        <v>246</v>
      </c>
      <c r="H2490" s="445">
        <v>1</v>
      </c>
      <c r="I2490" s="406" t="s">
        <v>70</v>
      </c>
      <c r="J2490" s="70">
        <v>0</v>
      </c>
      <c r="K2490" s="70">
        <v>0</v>
      </c>
      <c r="L2490" s="407">
        <f>J2490+K2490</f>
        <v>0</v>
      </c>
      <c r="M2490" s="70">
        <v>0</v>
      </c>
      <c r="N2490" s="70">
        <v>0</v>
      </c>
      <c r="O2490" s="407">
        <f>+M2490+N2490</f>
        <v>0</v>
      </c>
      <c r="P2490" s="407">
        <f>+L2490+O2490</f>
        <v>0</v>
      </c>
      <c r="Q2490" s="72" t="s">
        <v>54</v>
      </c>
      <c r="R2490" s="71"/>
      <c r="S2490" s="442"/>
      <c r="T2490" s="128" t="s">
        <v>229</v>
      </c>
      <c r="U2490" s="76"/>
    </row>
    <row r="2491" spans="1:21" s="76" customFormat="1">
      <c r="B2491" s="100">
        <v>2014</v>
      </c>
      <c r="C2491" s="245">
        <v>8300</v>
      </c>
      <c r="D2491" s="100">
        <v>10</v>
      </c>
      <c r="E2491" s="100">
        <v>2000</v>
      </c>
      <c r="F2491" s="100">
        <v>2100</v>
      </c>
      <c r="G2491" s="100">
        <v>247</v>
      </c>
      <c r="H2491" s="100"/>
      <c r="I2491" s="233" t="s">
        <v>1248</v>
      </c>
      <c r="J2491" s="171">
        <f>J2492</f>
        <v>0</v>
      </c>
      <c r="K2491" s="171">
        <f t="shared" ref="K2491:P2491" si="793">K2492</f>
        <v>0</v>
      </c>
      <c r="L2491" s="171">
        <f t="shared" si="793"/>
        <v>0</v>
      </c>
      <c r="M2491" s="171">
        <f t="shared" si="793"/>
        <v>0</v>
      </c>
      <c r="N2491" s="171">
        <f t="shared" si="793"/>
        <v>0</v>
      </c>
      <c r="O2491" s="171">
        <f t="shared" si="793"/>
        <v>0</v>
      </c>
      <c r="P2491" s="171">
        <f t="shared" si="793"/>
        <v>0</v>
      </c>
      <c r="Q2491" s="171"/>
      <c r="R2491" s="565"/>
      <c r="S2491" s="206"/>
      <c r="T2491" s="63"/>
    </row>
    <row r="2492" spans="1:21" s="76" customFormat="1">
      <c r="B2492" s="308">
        <v>2014</v>
      </c>
      <c r="C2492" s="145">
        <v>8300</v>
      </c>
      <c r="D2492" s="308">
        <v>10</v>
      </c>
      <c r="E2492" s="308">
        <v>2000</v>
      </c>
      <c r="F2492" s="308">
        <v>2100</v>
      </c>
      <c r="G2492" s="308">
        <v>247</v>
      </c>
      <c r="H2492" s="308">
        <v>1</v>
      </c>
      <c r="I2492" s="429" t="s">
        <v>1248</v>
      </c>
      <c r="J2492" s="70">
        <v>0</v>
      </c>
      <c r="K2492" s="70">
        <v>0</v>
      </c>
      <c r="L2492" s="407">
        <f>J2492+K2492</f>
        <v>0</v>
      </c>
      <c r="M2492" s="70">
        <v>0</v>
      </c>
      <c r="N2492" s="70">
        <v>0</v>
      </c>
      <c r="O2492" s="407">
        <f>+M2492+N2492</f>
        <v>0</v>
      </c>
      <c r="P2492" s="407">
        <f>+L2492+O2492</f>
        <v>0</v>
      </c>
      <c r="Q2492" s="407" t="s">
        <v>54</v>
      </c>
      <c r="R2492" s="566"/>
      <c r="S2492" s="443"/>
      <c r="T2492" s="73" t="s">
        <v>48</v>
      </c>
    </row>
    <row r="2493" spans="1:21" s="77" customFormat="1">
      <c r="A2493" s="76"/>
      <c r="B2493" s="402">
        <v>2014</v>
      </c>
      <c r="C2493" s="403">
        <v>8300</v>
      </c>
      <c r="D2493" s="402">
        <v>10</v>
      </c>
      <c r="E2493" s="402">
        <v>2000</v>
      </c>
      <c r="F2493" s="402">
        <v>2600</v>
      </c>
      <c r="G2493" s="402"/>
      <c r="H2493" s="402"/>
      <c r="I2493" s="232" t="s">
        <v>72</v>
      </c>
      <c r="J2493" s="170">
        <f>J2494</f>
        <v>0</v>
      </c>
      <c r="K2493" s="170">
        <f t="shared" ref="K2493:P2493" si="794">K2494</f>
        <v>0</v>
      </c>
      <c r="L2493" s="170">
        <f t="shared" si="794"/>
        <v>0</v>
      </c>
      <c r="M2493" s="170">
        <f t="shared" si="794"/>
        <v>0</v>
      </c>
      <c r="N2493" s="170">
        <f t="shared" si="794"/>
        <v>0</v>
      </c>
      <c r="O2493" s="170">
        <f t="shared" si="794"/>
        <v>0</v>
      </c>
      <c r="P2493" s="170">
        <f t="shared" si="794"/>
        <v>0</v>
      </c>
      <c r="Q2493" s="170"/>
      <c r="R2493" s="404"/>
      <c r="S2493" s="170"/>
      <c r="T2493" s="57"/>
      <c r="U2493" s="76"/>
    </row>
    <row r="2494" spans="1:21" s="79" customFormat="1">
      <c r="A2494" s="76"/>
      <c r="B2494" s="100">
        <v>2014</v>
      </c>
      <c r="C2494" s="245">
        <v>8300</v>
      </c>
      <c r="D2494" s="100">
        <v>10</v>
      </c>
      <c r="E2494" s="100">
        <v>2000</v>
      </c>
      <c r="F2494" s="100">
        <v>2600</v>
      </c>
      <c r="G2494" s="100">
        <v>261</v>
      </c>
      <c r="H2494" s="100"/>
      <c r="I2494" s="233" t="s">
        <v>72</v>
      </c>
      <c r="J2494" s="171">
        <f>SUM(J2495:J2496)</f>
        <v>0</v>
      </c>
      <c r="K2494" s="171">
        <f t="shared" ref="K2494:P2494" si="795">SUM(K2495:K2496)</f>
        <v>0</v>
      </c>
      <c r="L2494" s="171">
        <f t="shared" si="795"/>
        <v>0</v>
      </c>
      <c r="M2494" s="171">
        <f t="shared" si="795"/>
        <v>0</v>
      </c>
      <c r="N2494" s="171">
        <f t="shared" si="795"/>
        <v>0</v>
      </c>
      <c r="O2494" s="171">
        <f t="shared" si="795"/>
        <v>0</v>
      </c>
      <c r="P2494" s="171">
        <f t="shared" si="795"/>
        <v>0</v>
      </c>
      <c r="Q2494" s="171"/>
      <c r="R2494" s="405"/>
      <c r="S2494" s="171"/>
      <c r="T2494" s="63"/>
      <c r="U2494" s="76"/>
    </row>
    <row r="2495" spans="1:21" s="110" customFormat="1">
      <c r="A2495" s="109"/>
      <c r="B2495" s="445">
        <v>2014</v>
      </c>
      <c r="C2495" s="142">
        <v>8300</v>
      </c>
      <c r="D2495" s="445">
        <v>10</v>
      </c>
      <c r="E2495" s="445">
        <v>2000</v>
      </c>
      <c r="F2495" s="445">
        <v>2600</v>
      </c>
      <c r="G2495" s="445">
        <v>261</v>
      </c>
      <c r="H2495" s="445">
        <v>1</v>
      </c>
      <c r="I2495" s="429" t="s">
        <v>1249</v>
      </c>
      <c r="J2495" s="70">
        <v>0</v>
      </c>
      <c r="K2495" s="70">
        <v>0</v>
      </c>
      <c r="L2495" s="407">
        <f>J2495+K2495</f>
        <v>0</v>
      </c>
      <c r="M2495" s="70">
        <v>0</v>
      </c>
      <c r="N2495" s="70">
        <v>0</v>
      </c>
      <c r="O2495" s="407">
        <f>+M2495+N2495</f>
        <v>0</v>
      </c>
      <c r="P2495" s="407">
        <f>+L2495+O2495</f>
        <v>0</v>
      </c>
      <c r="Q2495" s="407" t="s">
        <v>74</v>
      </c>
      <c r="R2495" s="567"/>
      <c r="S2495" s="407"/>
      <c r="T2495" s="73" t="s">
        <v>48</v>
      </c>
      <c r="U2495" s="109"/>
    </row>
    <row r="2496" spans="1:21" s="109" customFormat="1">
      <c r="B2496" s="308">
        <v>2014</v>
      </c>
      <c r="C2496" s="145">
        <v>8300</v>
      </c>
      <c r="D2496" s="308">
        <v>10</v>
      </c>
      <c r="E2496" s="308">
        <v>2000</v>
      </c>
      <c r="F2496" s="308">
        <v>2600</v>
      </c>
      <c r="G2496" s="308">
        <v>261</v>
      </c>
      <c r="H2496" s="308">
        <v>2</v>
      </c>
      <c r="I2496" s="429" t="s">
        <v>1250</v>
      </c>
      <c r="J2496" s="70">
        <v>0</v>
      </c>
      <c r="K2496" s="70">
        <v>0</v>
      </c>
      <c r="L2496" s="407">
        <f>J2496+K2496</f>
        <v>0</v>
      </c>
      <c r="M2496" s="70">
        <v>0</v>
      </c>
      <c r="N2496" s="70">
        <v>0</v>
      </c>
      <c r="O2496" s="407">
        <f>+M2496+N2496</f>
        <v>0</v>
      </c>
      <c r="P2496" s="407">
        <f>+L2496+O2496</f>
        <v>0</v>
      </c>
      <c r="Q2496" s="407" t="s">
        <v>74</v>
      </c>
      <c r="R2496" s="443"/>
      <c r="S2496" s="407"/>
      <c r="T2496" s="73" t="s">
        <v>48</v>
      </c>
    </row>
    <row r="2497" spans="1:21" s="77" customFormat="1" ht="40.5">
      <c r="A2497" s="76"/>
      <c r="B2497" s="402">
        <v>2014</v>
      </c>
      <c r="C2497" s="403">
        <v>8300</v>
      </c>
      <c r="D2497" s="402">
        <v>10</v>
      </c>
      <c r="E2497" s="402">
        <v>2000</v>
      </c>
      <c r="F2497" s="402">
        <v>2700</v>
      </c>
      <c r="G2497" s="402"/>
      <c r="H2497" s="402"/>
      <c r="I2497" s="232" t="s">
        <v>75</v>
      </c>
      <c r="J2497" s="170">
        <f>J2498+J2500</f>
        <v>0</v>
      </c>
      <c r="K2497" s="170">
        <f t="shared" ref="K2497:P2497" si="796">K2498+K2500</f>
        <v>0</v>
      </c>
      <c r="L2497" s="170">
        <f t="shared" si="796"/>
        <v>0</v>
      </c>
      <c r="M2497" s="170">
        <f t="shared" si="796"/>
        <v>0</v>
      </c>
      <c r="N2497" s="170">
        <f t="shared" si="796"/>
        <v>0</v>
      </c>
      <c r="O2497" s="170">
        <f t="shared" si="796"/>
        <v>0</v>
      </c>
      <c r="P2497" s="170">
        <f t="shared" si="796"/>
        <v>0</v>
      </c>
      <c r="Q2497" s="170"/>
      <c r="R2497" s="404"/>
      <c r="S2497" s="170"/>
      <c r="T2497" s="57"/>
      <c r="U2497" s="76"/>
    </row>
    <row r="2498" spans="1:21" s="110" customFormat="1">
      <c r="A2498" s="109"/>
      <c r="B2498" s="100">
        <v>2014</v>
      </c>
      <c r="C2498" s="245">
        <v>8300</v>
      </c>
      <c r="D2498" s="100">
        <v>10</v>
      </c>
      <c r="E2498" s="100">
        <v>2000</v>
      </c>
      <c r="F2498" s="100">
        <v>2700</v>
      </c>
      <c r="G2498" s="100">
        <v>271</v>
      </c>
      <c r="H2498" s="100"/>
      <c r="I2498" s="233" t="s">
        <v>76</v>
      </c>
      <c r="J2498" s="171">
        <f>J2499</f>
        <v>0</v>
      </c>
      <c r="K2498" s="171">
        <f t="shared" ref="K2498:P2500" si="797">K2499</f>
        <v>0</v>
      </c>
      <c r="L2498" s="171">
        <f t="shared" si="797"/>
        <v>0</v>
      </c>
      <c r="M2498" s="171">
        <f t="shared" si="797"/>
        <v>0</v>
      </c>
      <c r="N2498" s="171">
        <f t="shared" si="797"/>
        <v>0</v>
      </c>
      <c r="O2498" s="171">
        <f t="shared" si="797"/>
        <v>0</v>
      </c>
      <c r="P2498" s="171">
        <f t="shared" si="797"/>
        <v>0</v>
      </c>
      <c r="Q2498" s="171"/>
      <c r="R2498" s="412"/>
      <c r="S2498" s="417"/>
      <c r="T2498" s="206"/>
      <c r="U2498" s="109"/>
    </row>
    <row r="2499" spans="1:21" s="110" customFormat="1">
      <c r="A2499" s="109"/>
      <c r="B2499" s="308">
        <v>2014</v>
      </c>
      <c r="C2499" s="145">
        <v>8300</v>
      </c>
      <c r="D2499" s="308">
        <v>10</v>
      </c>
      <c r="E2499" s="308">
        <v>2000</v>
      </c>
      <c r="F2499" s="308">
        <v>2700</v>
      </c>
      <c r="G2499" s="308">
        <v>271</v>
      </c>
      <c r="H2499" s="308">
        <v>1</v>
      </c>
      <c r="I2499" s="406" t="s">
        <v>76</v>
      </c>
      <c r="J2499" s="70">
        <v>0</v>
      </c>
      <c r="K2499" s="70">
        <v>0</v>
      </c>
      <c r="L2499" s="407">
        <f>J2499+K2499</f>
        <v>0</v>
      </c>
      <c r="M2499" s="70">
        <v>0</v>
      </c>
      <c r="N2499" s="70">
        <v>0</v>
      </c>
      <c r="O2499" s="407">
        <f>+M2499+N2499</f>
        <v>0</v>
      </c>
      <c r="P2499" s="407">
        <f>+L2499+O2499</f>
        <v>0</v>
      </c>
      <c r="Q2499" s="480" t="s">
        <v>54</v>
      </c>
      <c r="R2499" s="414"/>
      <c r="S2499" s="419"/>
      <c r="T2499" s="151" t="s">
        <v>229</v>
      </c>
      <c r="U2499" s="109"/>
    </row>
    <row r="2500" spans="1:21" s="110" customFormat="1">
      <c r="A2500" s="109"/>
      <c r="B2500" s="100">
        <v>2014</v>
      </c>
      <c r="C2500" s="245">
        <v>8300</v>
      </c>
      <c r="D2500" s="100">
        <v>10</v>
      </c>
      <c r="E2500" s="100">
        <v>2000</v>
      </c>
      <c r="F2500" s="100">
        <v>2700</v>
      </c>
      <c r="G2500" s="100">
        <v>272</v>
      </c>
      <c r="H2500" s="100"/>
      <c r="I2500" s="233" t="s">
        <v>78</v>
      </c>
      <c r="J2500" s="171">
        <f>J2501</f>
        <v>0</v>
      </c>
      <c r="K2500" s="171">
        <f t="shared" si="797"/>
        <v>0</v>
      </c>
      <c r="L2500" s="171">
        <f t="shared" si="797"/>
        <v>0</v>
      </c>
      <c r="M2500" s="171">
        <f t="shared" si="797"/>
        <v>0</v>
      </c>
      <c r="N2500" s="171">
        <f t="shared" si="797"/>
        <v>0</v>
      </c>
      <c r="O2500" s="171">
        <f t="shared" si="797"/>
        <v>0</v>
      </c>
      <c r="P2500" s="171">
        <f t="shared" si="797"/>
        <v>0</v>
      </c>
      <c r="Q2500" s="171"/>
      <c r="R2500" s="405"/>
      <c r="S2500" s="206"/>
      <c r="T2500" s="206"/>
      <c r="U2500" s="109"/>
    </row>
    <row r="2501" spans="1:21" s="110" customFormat="1">
      <c r="A2501" s="109"/>
      <c r="B2501" s="445">
        <v>2014</v>
      </c>
      <c r="C2501" s="142">
        <v>8300</v>
      </c>
      <c r="D2501" s="445">
        <v>10</v>
      </c>
      <c r="E2501" s="445">
        <v>2000</v>
      </c>
      <c r="F2501" s="445">
        <v>2700</v>
      </c>
      <c r="G2501" s="445">
        <v>272</v>
      </c>
      <c r="H2501" s="445">
        <v>1</v>
      </c>
      <c r="I2501" s="406" t="s">
        <v>79</v>
      </c>
      <c r="J2501" s="70">
        <v>0</v>
      </c>
      <c r="K2501" s="70">
        <v>0</v>
      </c>
      <c r="L2501" s="407">
        <f>J2501+K2501</f>
        <v>0</v>
      </c>
      <c r="M2501" s="70">
        <v>0</v>
      </c>
      <c r="N2501" s="70">
        <v>0</v>
      </c>
      <c r="O2501" s="407">
        <f>+M2501+N2501</f>
        <v>0</v>
      </c>
      <c r="P2501" s="407">
        <f>+L2501+O2501</f>
        <v>0</v>
      </c>
      <c r="Q2501" s="480" t="s">
        <v>54</v>
      </c>
      <c r="R2501" s="71"/>
      <c r="S2501" s="442"/>
      <c r="T2501" s="151" t="s">
        <v>229</v>
      </c>
      <c r="U2501" s="109"/>
    </row>
    <row r="2502" spans="1:21" s="77" customFormat="1">
      <c r="A2502" s="76"/>
      <c r="B2502" s="402">
        <v>2014</v>
      </c>
      <c r="C2502" s="403">
        <v>8300</v>
      </c>
      <c r="D2502" s="402">
        <v>10</v>
      </c>
      <c r="E2502" s="402">
        <v>2000</v>
      </c>
      <c r="F2502" s="402">
        <v>2900</v>
      </c>
      <c r="G2502" s="402"/>
      <c r="H2502" s="402"/>
      <c r="I2502" s="232" t="s">
        <v>81</v>
      </c>
      <c r="J2502" s="170">
        <f>J2503+J2505+J2507+J2509+J2511+J2513</f>
        <v>0</v>
      </c>
      <c r="K2502" s="170">
        <f t="shared" ref="K2502:P2502" si="798">K2503+K2505+K2507+K2509+K2511+K2513</f>
        <v>0</v>
      </c>
      <c r="L2502" s="170">
        <f t="shared" si="798"/>
        <v>0</v>
      </c>
      <c r="M2502" s="170">
        <f t="shared" si="798"/>
        <v>0</v>
      </c>
      <c r="N2502" s="170">
        <f t="shared" si="798"/>
        <v>0</v>
      </c>
      <c r="O2502" s="170">
        <f t="shared" si="798"/>
        <v>0</v>
      </c>
      <c r="P2502" s="170">
        <f t="shared" si="798"/>
        <v>0</v>
      </c>
      <c r="Q2502" s="170"/>
      <c r="R2502" s="404"/>
      <c r="S2502" s="170"/>
      <c r="T2502" s="57"/>
      <c r="U2502" s="76"/>
    </row>
    <row r="2503" spans="1:21" s="79" customFormat="1">
      <c r="A2503" s="76"/>
      <c r="B2503" s="100">
        <v>2014</v>
      </c>
      <c r="C2503" s="245">
        <v>8300</v>
      </c>
      <c r="D2503" s="100">
        <v>10</v>
      </c>
      <c r="E2503" s="100">
        <v>2000</v>
      </c>
      <c r="F2503" s="100">
        <v>2900</v>
      </c>
      <c r="G2503" s="100">
        <v>291</v>
      </c>
      <c r="H2503" s="100"/>
      <c r="I2503" s="233" t="s">
        <v>241</v>
      </c>
      <c r="J2503" s="171">
        <f>J2504</f>
        <v>0</v>
      </c>
      <c r="K2503" s="171">
        <f t="shared" ref="K2503:P2503" si="799">K2504</f>
        <v>0</v>
      </c>
      <c r="L2503" s="171">
        <f t="shared" si="799"/>
        <v>0</v>
      </c>
      <c r="M2503" s="171">
        <f t="shared" si="799"/>
        <v>0</v>
      </c>
      <c r="N2503" s="171">
        <f t="shared" si="799"/>
        <v>0</v>
      </c>
      <c r="O2503" s="171">
        <f t="shared" si="799"/>
        <v>0</v>
      </c>
      <c r="P2503" s="171">
        <f t="shared" si="799"/>
        <v>0</v>
      </c>
      <c r="Q2503" s="171"/>
      <c r="R2503" s="405"/>
      <c r="S2503" s="171"/>
      <c r="T2503" s="63"/>
      <c r="U2503" s="76"/>
    </row>
    <row r="2504" spans="1:21" s="45" customFormat="1">
      <c r="A2504" s="76"/>
      <c r="B2504" s="445">
        <v>2014</v>
      </c>
      <c r="C2504" s="142">
        <v>8300</v>
      </c>
      <c r="D2504" s="445">
        <v>10</v>
      </c>
      <c r="E2504" s="445">
        <v>2000</v>
      </c>
      <c r="F2504" s="445">
        <v>2900</v>
      </c>
      <c r="G2504" s="445">
        <v>291</v>
      </c>
      <c r="H2504" s="445">
        <v>1</v>
      </c>
      <c r="I2504" s="406" t="s">
        <v>241</v>
      </c>
      <c r="J2504" s="70">
        <v>0</v>
      </c>
      <c r="K2504" s="70">
        <v>0</v>
      </c>
      <c r="L2504" s="407">
        <f>J2504+K2504</f>
        <v>0</v>
      </c>
      <c r="M2504" s="70">
        <v>0</v>
      </c>
      <c r="N2504" s="70">
        <v>0</v>
      </c>
      <c r="O2504" s="407">
        <f>+M2504+N2504</f>
        <v>0</v>
      </c>
      <c r="P2504" s="407">
        <f>+L2504+O2504</f>
        <v>0</v>
      </c>
      <c r="Q2504" s="72" t="s">
        <v>56</v>
      </c>
      <c r="R2504" s="71"/>
      <c r="S2504" s="72"/>
      <c r="T2504" s="128" t="s">
        <v>229</v>
      </c>
      <c r="U2504" s="76"/>
    </row>
    <row r="2505" spans="1:21" s="79" customFormat="1">
      <c r="A2505" s="76"/>
      <c r="B2505" s="100">
        <v>2014</v>
      </c>
      <c r="C2505" s="245">
        <v>8300</v>
      </c>
      <c r="D2505" s="100">
        <v>10</v>
      </c>
      <c r="E2505" s="100">
        <v>2000</v>
      </c>
      <c r="F2505" s="100">
        <v>2900</v>
      </c>
      <c r="G2505" s="100">
        <v>292</v>
      </c>
      <c r="H2505" s="100"/>
      <c r="I2505" s="233" t="s">
        <v>675</v>
      </c>
      <c r="J2505" s="171">
        <f>J2506</f>
        <v>0</v>
      </c>
      <c r="K2505" s="171">
        <f t="shared" ref="K2505:P2505" si="800">K2506</f>
        <v>0</v>
      </c>
      <c r="L2505" s="171">
        <f t="shared" si="800"/>
        <v>0</v>
      </c>
      <c r="M2505" s="171">
        <f t="shared" si="800"/>
        <v>0</v>
      </c>
      <c r="N2505" s="171">
        <f t="shared" si="800"/>
        <v>0</v>
      </c>
      <c r="O2505" s="171">
        <f t="shared" si="800"/>
        <v>0</v>
      </c>
      <c r="P2505" s="171">
        <f t="shared" si="800"/>
        <v>0</v>
      </c>
      <c r="Q2505" s="520"/>
      <c r="R2505" s="412"/>
      <c r="S2505" s="171"/>
      <c r="T2505" s="63"/>
      <c r="U2505" s="76"/>
    </row>
    <row r="2506" spans="1:21" s="45" customFormat="1">
      <c r="A2506" s="76"/>
      <c r="B2506" s="308">
        <v>2014</v>
      </c>
      <c r="C2506" s="145">
        <v>8300</v>
      </c>
      <c r="D2506" s="308">
        <v>10</v>
      </c>
      <c r="E2506" s="308">
        <v>2000</v>
      </c>
      <c r="F2506" s="308">
        <v>2900</v>
      </c>
      <c r="G2506" s="308">
        <v>292</v>
      </c>
      <c r="H2506" s="308">
        <v>1</v>
      </c>
      <c r="I2506" s="406" t="s">
        <v>675</v>
      </c>
      <c r="J2506" s="70">
        <v>0</v>
      </c>
      <c r="K2506" s="70">
        <v>0</v>
      </c>
      <c r="L2506" s="407">
        <f>J2506+K2506</f>
        <v>0</v>
      </c>
      <c r="M2506" s="70">
        <v>0</v>
      </c>
      <c r="N2506" s="70">
        <v>0</v>
      </c>
      <c r="O2506" s="407">
        <f>+M2506+N2506</f>
        <v>0</v>
      </c>
      <c r="P2506" s="407">
        <f>+L2506+O2506</f>
        <v>0</v>
      </c>
      <c r="Q2506" s="481" t="s">
        <v>56</v>
      </c>
      <c r="R2506" s="71"/>
      <c r="S2506" s="72"/>
      <c r="T2506" s="73" t="s">
        <v>1251</v>
      </c>
      <c r="U2506" s="207"/>
    </row>
    <row r="2507" spans="1:21" s="79" customFormat="1" ht="40.5">
      <c r="A2507" s="76"/>
      <c r="B2507" s="100">
        <v>2014</v>
      </c>
      <c r="C2507" s="245">
        <v>8300</v>
      </c>
      <c r="D2507" s="100">
        <v>10</v>
      </c>
      <c r="E2507" s="100">
        <v>2000</v>
      </c>
      <c r="F2507" s="100">
        <v>2900</v>
      </c>
      <c r="G2507" s="100">
        <v>294</v>
      </c>
      <c r="H2507" s="100"/>
      <c r="I2507" s="233" t="s">
        <v>493</v>
      </c>
      <c r="J2507" s="171">
        <f>J2508</f>
        <v>0</v>
      </c>
      <c r="K2507" s="171">
        <f t="shared" ref="K2507:P2507" si="801">K2508</f>
        <v>0</v>
      </c>
      <c r="L2507" s="171">
        <f t="shared" si="801"/>
        <v>0</v>
      </c>
      <c r="M2507" s="171">
        <f t="shared" si="801"/>
        <v>0</v>
      </c>
      <c r="N2507" s="171">
        <f t="shared" si="801"/>
        <v>0</v>
      </c>
      <c r="O2507" s="171">
        <f t="shared" si="801"/>
        <v>0</v>
      </c>
      <c r="P2507" s="171">
        <f t="shared" si="801"/>
        <v>0</v>
      </c>
      <c r="Q2507" s="171"/>
      <c r="R2507" s="405"/>
      <c r="S2507" s="171"/>
      <c r="T2507" s="63"/>
      <c r="U2507" s="76"/>
    </row>
    <row r="2508" spans="1:21" s="45" customFormat="1">
      <c r="A2508" s="76"/>
      <c r="B2508" s="445">
        <v>2014</v>
      </c>
      <c r="C2508" s="142">
        <v>8300</v>
      </c>
      <c r="D2508" s="445">
        <v>10</v>
      </c>
      <c r="E2508" s="445">
        <v>2000</v>
      </c>
      <c r="F2508" s="445">
        <v>2900</v>
      </c>
      <c r="G2508" s="445">
        <v>294</v>
      </c>
      <c r="H2508" s="445">
        <v>1</v>
      </c>
      <c r="I2508" s="406" t="s">
        <v>494</v>
      </c>
      <c r="J2508" s="70">
        <v>0</v>
      </c>
      <c r="K2508" s="70">
        <v>0</v>
      </c>
      <c r="L2508" s="407">
        <f>J2508+K2508</f>
        <v>0</v>
      </c>
      <c r="M2508" s="70">
        <v>0</v>
      </c>
      <c r="N2508" s="70">
        <v>0</v>
      </c>
      <c r="O2508" s="407">
        <f>+M2508+N2508</f>
        <v>0</v>
      </c>
      <c r="P2508" s="407">
        <f>+L2508+O2508</f>
        <v>0</v>
      </c>
      <c r="Q2508" s="72" t="s">
        <v>54</v>
      </c>
      <c r="R2508" s="71"/>
      <c r="S2508" s="72"/>
      <c r="T2508" s="128" t="s">
        <v>229</v>
      </c>
      <c r="U2508" s="76"/>
    </row>
    <row r="2509" spans="1:21" s="79" customFormat="1" ht="40.5">
      <c r="A2509" s="76"/>
      <c r="B2509" s="100">
        <v>2014</v>
      </c>
      <c r="C2509" s="245">
        <v>8300</v>
      </c>
      <c r="D2509" s="100">
        <v>10</v>
      </c>
      <c r="E2509" s="100">
        <v>2000</v>
      </c>
      <c r="F2509" s="100">
        <v>2900</v>
      </c>
      <c r="G2509" s="100">
        <v>296</v>
      </c>
      <c r="H2509" s="100"/>
      <c r="I2509" s="233" t="s">
        <v>82</v>
      </c>
      <c r="J2509" s="171">
        <f>J2510</f>
        <v>0</v>
      </c>
      <c r="K2509" s="171">
        <f t="shared" ref="K2509:P2511" si="802">K2510</f>
        <v>0</v>
      </c>
      <c r="L2509" s="171">
        <f t="shared" si="802"/>
        <v>0</v>
      </c>
      <c r="M2509" s="171">
        <f t="shared" si="802"/>
        <v>0</v>
      </c>
      <c r="N2509" s="171">
        <f t="shared" si="802"/>
        <v>0</v>
      </c>
      <c r="O2509" s="171">
        <f t="shared" si="802"/>
        <v>0</v>
      </c>
      <c r="P2509" s="171">
        <f t="shared" si="802"/>
        <v>0</v>
      </c>
      <c r="Q2509" s="171"/>
      <c r="R2509" s="405"/>
      <c r="S2509" s="171"/>
      <c r="T2509" s="63"/>
      <c r="U2509" s="76"/>
    </row>
    <row r="2510" spans="1:21" s="45" customFormat="1">
      <c r="A2510" s="76"/>
      <c r="B2510" s="445">
        <v>2014</v>
      </c>
      <c r="C2510" s="142">
        <v>8300</v>
      </c>
      <c r="D2510" s="445">
        <v>10</v>
      </c>
      <c r="E2510" s="445">
        <v>2000</v>
      </c>
      <c r="F2510" s="445">
        <v>2900</v>
      </c>
      <c r="G2510" s="445">
        <v>296</v>
      </c>
      <c r="H2510" s="445">
        <v>1</v>
      </c>
      <c r="I2510" s="406" t="s">
        <v>82</v>
      </c>
      <c r="J2510" s="70">
        <v>0</v>
      </c>
      <c r="K2510" s="70">
        <v>0</v>
      </c>
      <c r="L2510" s="407">
        <f>J2510+K2510</f>
        <v>0</v>
      </c>
      <c r="M2510" s="70">
        <v>0</v>
      </c>
      <c r="N2510" s="70">
        <v>0</v>
      </c>
      <c r="O2510" s="407">
        <f>+M2510+N2510</f>
        <v>0</v>
      </c>
      <c r="P2510" s="407">
        <f>+L2510+O2510</f>
        <v>0</v>
      </c>
      <c r="Q2510" s="72" t="s">
        <v>54</v>
      </c>
      <c r="R2510" s="71"/>
      <c r="S2510" s="72"/>
      <c r="T2510" s="128" t="s">
        <v>229</v>
      </c>
      <c r="U2510" s="76"/>
    </row>
    <row r="2511" spans="1:21" s="79" customFormat="1" ht="40.5">
      <c r="A2511" s="76"/>
      <c r="B2511" s="100">
        <v>2014</v>
      </c>
      <c r="C2511" s="245">
        <v>8300</v>
      </c>
      <c r="D2511" s="100">
        <v>10</v>
      </c>
      <c r="E2511" s="100">
        <v>2000</v>
      </c>
      <c r="F2511" s="100">
        <v>2900</v>
      </c>
      <c r="G2511" s="100">
        <v>297</v>
      </c>
      <c r="H2511" s="100"/>
      <c r="I2511" s="233" t="s">
        <v>495</v>
      </c>
      <c r="J2511" s="171">
        <f>J2512</f>
        <v>0</v>
      </c>
      <c r="K2511" s="171">
        <f t="shared" si="802"/>
        <v>0</v>
      </c>
      <c r="L2511" s="171">
        <f t="shared" si="802"/>
        <v>0</v>
      </c>
      <c r="M2511" s="171">
        <f t="shared" si="802"/>
        <v>0</v>
      </c>
      <c r="N2511" s="171">
        <f t="shared" si="802"/>
        <v>0</v>
      </c>
      <c r="O2511" s="171">
        <f t="shared" si="802"/>
        <v>0</v>
      </c>
      <c r="P2511" s="171">
        <f t="shared" si="802"/>
        <v>0</v>
      </c>
      <c r="Q2511" s="171"/>
      <c r="R2511" s="412"/>
      <c r="S2511" s="171"/>
      <c r="T2511" s="63"/>
      <c r="U2511" s="76"/>
    </row>
    <row r="2512" spans="1:21" s="45" customFormat="1" ht="40.5">
      <c r="A2512" s="76"/>
      <c r="B2512" s="308">
        <v>2014</v>
      </c>
      <c r="C2512" s="145">
        <v>8300</v>
      </c>
      <c r="D2512" s="308">
        <v>10</v>
      </c>
      <c r="E2512" s="308">
        <v>2000</v>
      </c>
      <c r="F2512" s="308">
        <v>2900</v>
      </c>
      <c r="G2512" s="308">
        <v>297</v>
      </c>
      <c r="H2512" s="308">
        <v>1</v>
      </c>
      <c r="I2512" s="429" t="s">
        <v>495</v>
      </c>
      <c r="J2512" s="70">
        <v>0</v>
      </c>
      <c r="K2512" s="70">
        <v>0</v>
      </c>
      <c r="L2512" s="407">
        <f>J2512+K2512</f>
        <v>0</v>
      </c>
      <c r="M2512" s="70">
        <v>0</v>
      </c>
      <c r="N2512" s="70">
        <v>0</v>
      </c>
      <c r="O2512" s="407">
        <f>+M2512+N2512</f>
        <v>0</v>
      </c>
      <c r="P2512" s="407">
        <f>+L2512+O2512</f>
        <v>0</v>
      </c>
      <c r="Q2512" s="72" t="s">
        <v>54</v>
      </c>
      <c r="R2512" s="414"/>
      <c r="S2512" s="72"/>
      <c r="T2512" s="128" t="s">
        <v>229</v>
      </c>
      <c r="U2512" s="76"/>
    </row>
    <row r="2513" spans="1:24" s="79" customFormat="1" ht="40.5">
      <c r="A2513" s="76"/>
      <c r="B2513" s="100">
        <v>2014</v>
      </c>
      <c r="C2513" s="245">
        <v>8300</v>
      </c>
      <c r="D2513" s="100">
        <v>10</v>
      </c>
      <c r="E2513" s="100">
        <v>2000</v>
      </c>
      <c r="F2513" s="100">
        <v>2900</v>
      </c>
      <c r="G2513" s="100">
        <v>298</v>
      </c>
      <c r="H2513" s="100"/>
      <c r="I2513" s="233" t="s">
        <v>1252</v>
      </c>
      <c r="J2513" s="171">
        <f>J2514</f>
        <v>0</v>
      </c>
      <c r="K2513" s="171">
        <f t="shared" ref="K2513:P2513" si="803">K2514</f>
        <v>0</v>
      </c>
      <c r="L2513" s="171">
        <f t="shared" si="803"/>
        <v>0</v>
      </c>
      <c r="M2513" s="171">
        <f t="shared" si="803"/>
        <v>0</v>
      </c>
      <c r="N2513" s="171">
        <f t="shared" si="803"/>
        <v>0</v>
      </c>
      <c r="O2513" s="171">
        <f t="shared" si="803"/>
        <v>0</v>
      </c>
      <c r="P2513" s="171">
        <f t="shared" si="803"/>
        <v>0</v>
      </c>
      <c r="Q2513" s="171"/>
      <c r="R2513" s="405"/>
      <c r="S2513" s="171"/>
      <c r="T2513" s="63"/>
      <c r="U2513" s="76"/>
    </row>
    <row r="2514" spans="1:24" s="45" customFormat="1" ht="40.5">
      <c r="A2514" s="76"/>
      <c r="B2514" s="445">
        <v>2014</v>
      </c>
      <c r="C2514" s="142">
        <v>8300</v>
      </c>
      <c r="D2514" s="445">
        <v>10</v>
      </c>
      <c r="E2514" s="445">
        <v>2000</v>
      </c>
      <c r="F2514" s="445">
        <v>2900</v>
      </c>
      <c r="G2514" s="445">
        <v>298</v>
      </c>
      <c r="H2514" s="445">
        <v>1</v>
      </c>
      <c r="I2514" s="406" t="s">
        <v>1252</v>
      </c>
      <c r="J2514" s="70">
        <v>0</v>
      </c>
      <c r="K2514" s="70">
        <v>0</v>
      </c>
      <c r="L2514" s="407">
        <f>J2514+K2514</f>
        <v>0</v>
      </c>
      <c r="M2514" s="70">
        <v>0</v>
      </c>
      <c r="N2514" s="70">
        <v>0</v>
      </c>
      <c r="O2514" s="407">
        <f>+M2514+N2514</f>
        <v>0</v>
      </c>
      <c r="P2514" s="407">
        <f>+L2514+O2514</f>
        <v>0</v>
      </c>
      <c r="Q2514" s="72" t="s">
        <v>54</v>
      </c>
      <c r="R2514" s="71"/>
      <c r="S2514" s="72"/>
      <c r="T2514" s="128" t="s">
        <v>229</v>
      </c>
      <c r="U2514" s="76"/>
    </row>
    <row r="2515" spans="1:24" s="74" customFormat="1">
      <c r="A2515" s="76"/>
      <c r="B2515" s="397">
        <v>2014</v>
      </c>
      <c r="C2515" s="398">
        <v>8300</v>
      </c>
      <c r="D2515" s="397">
        <v>10</v>
      </c>
      <c r="E2515" s="397">
        <v>3000</v>
      </c>
      <c r="F2515" s="397"/>
      <c r="G2515" s="397"/>
      <c r="H2515" s="397"/>
      <c r="I2515" s="399" t="s">
        <v>83</v>
      </c>
      <c r="J2515" s="400">
        <f t="shared" ref="J2515:P2515" si="804">J2516+J2529+J2536+J2545+J2548+J2563</f>
        <v>0</v>
      </c>
      <c r="K2515" s="400">
        <f t="shared" si="804"/>
        <v>0</v>
      </c>
      <c r="L2515" s="400">
        <f t="shared" si="804"/>
        <v>0</v>
      </c>
      <c r="M2515" s="400">
        <f t="shared" si="804"/>
        <v>0</v>
      </c>
      <c r="N2515" s="400">
        <f t="shared" si="804"/>
        <v>0</v>
      </c>
      <c r="O2515" s="400">
        <f t="shared" si="804"/>
        <v>0</v>
      </c>
      <c r="P2515" s="400">
        <f t="shared" si="804"/>
        <v>0</v>
      </c>
      <c r="Q2515" s="400"/>
      <c r="R2515" s="401"/>
      <c r="S2515" s="400"/>
      <c r="T2515" s="75"/>
      <c r="U2515" s="76"/>
    </row>
    <row r="2516" spans="1:24" s="77" customFormat="1">
      <c r="A2516" s="76"/>
      <c r="B2516" s="402">
        <v>2014</v>
      </c>
      <c r="C2516" s="403">
        <v>8300</v>
      </c>
      <c r="D2516" s="402">
        <v>10</v>
      </c>
      <c r="E2516" s="402">
        <v>3000</v>
      </c>
      <c r="F2516" s="402">
        <v>3100</v>
      </c>
      <c r="G2516" s="402"/>
      <c r="H2516" s="402"/>
      <c r="I2516" s="232" t="s">
        <v>84</v>
      </c>
      <c r="J2516" s="170">
        <f>J2517+J2519+J2521+J2523+J2525+J2527</f>
        <v>0</v>
      </c>
      <c r="K2516" s="170">
        <f t="shared" ref="K2516:P2516" si="805">K2517+K2519+K2521+K2523+K2525+K2527</f>
        <v>0</v>
      </c>
      <c r="L2516" s="170">
        <f t="shared" si="805"/>
        <v>0</v>
      </c>
      <c r="M2516" s="170">
        <f t="shared" si="805"/>
        <v>0</v>
      </c>
      <c r="N2516" s="170">
        <f t="shared" si="805"/>
        <v>0</v>
      </c>
      <c r="O2516" s="170">
        <f t="shared" si="805"/>
        <v>0</v>
      </c>
      <c r="P2516" s="170">
        <f t="shared" si="805"/>
        <v>0</v>
      </c>
      <c r="Q2516" s="170"/>
      <c r="R2516" s="404"/>
      <c r="S2516" s="170"/>
      <c r="T2516" s="57"/>
      <c r="U2516" s="76"/>
    </row>
    <row r="2517" spans="1:24" s="79" customFormat="1">
      <c r="A2517" s="76"/>
      <c r="B2517" s="100">
        <v>2014</v>
      </c>
      <c r="C2517" s="245">
        <v>8300</v>
      </c>
      <c r="D2517" s="100">
        <v>10</v>
      </c>
      <c r="E2517" s="100">
        <v>3000</v>
      </c>
      <c r="F2517" s="100">
        <v>3100</v>
      </c>
      <c r="G2517" s="100">
        <v>311</v>
      </c>
      <c r="H2517" s="100"/>
      <c r="I2517" s="233" t="s">
        <v>244</v>
      </c>
      <c r="J2517" s="171">
        <f>J2518</f>
        <v>0</v>
      </c>
      <c r="K2517" s="171">
        <f t="shared" ref="K2517:P2519" si="806">K2518</f>
        <v>0</v>
      </c>
      <c r="L2517" s="171">
        <f t="shared" si="806"/>
        <v>0</v>
      </c>
      <c r="M2517" s="171">
        <f t="shared" si="806"/>
        <v>0</v>
      </c>
      <c r="N2517" s="171">
        <f t="shared" si="806"/>
        <v>0</v>
      </c>
      <c r="O2517" s="171">
        <f t="shared" si="806"/>
        <v>0</v>
      </c>
      <c r="P2517" s="171">
        <f t="shared" si="806"/>
        <v>0</v>
      </c>
      <c r="Q2517" s="171"/>
      <c r="R2517" s="405"/>
      <c r="S2517" s="206"/>
      <c r="T2517" s="63"/>
      <c r="U2517" s="76"/>
    </row>
    <row r="2518" spans="1:24" s="45" customFormat="1">
      <c r="A2518" s="76"/>
      <c r="B2518" s="445">
        <v>2014</v>
      </c>
      <c r="C2518" s="142">
        <v>8300</v>
      </c>
      <c r="D2518" s="445">
        <v>10</v>
      </c>
      <c r="E2518" s="445">
        <v>3000</v>
      </c>
      <c r="F2518" s="445">
        <v>3100</v>
      </c>
      <c r="G2518" s="445">
        <v>311</v>
      </c>
      <c r="H2518" s="445">
        <v>1</v>
      </c>
      <c r="I2518" s="406" t="s">
        <v>86</v>
      </c>
      <c r="J2518" s="70">
        <v>0</v>
      </c>
      <c r="K2518" s="70">
        <v>0</v>
      </c>
      <c r="L2518" s="407">
        <f>J2518+K2518</f>
        <v>0</v>
      </c>
      <c r="M2518" s="70">
        <v>0</v>
      </c>
      <c r="N2518" s="70">
        <v>0</v>
      </c>
      <c r="O2518" s="407">
        <f>+M2518+N2518</f>
        <v>0</v>
      </c>
      <c r="P2518" s="407">
        <f>+L2518+O2518</f>
        <v>0</v>
      </c>
      <c r="Q2518" s="72" t="s">
        <v>65</v>
      </c>
      <c r="R2518" s="71"/>
      <c r="S2518" s="442"/>
      <c r="T2518" s="73" t="s">
        <v>48</v>
      </c>
      <c r="U2518" s="76"/>
    </row>
    <row r="2519" spans="1:24" s="45" customFormat="1">
      <c r="A2519" s="76"/>
      <c r="B2519" s="100">
        <v>2014</v>
      </c>
      <c r="C2519" s="245">
        <v>8300</v>
      </c>
      <c r="D2519" s="100">
        <v>10</v>
      </c>
      <c r="E2519" s="100">
        <v>3000</v>
      </c>
      <c r="F2519" s="100">
        <v>3100</v>
      </c>
      <c r="G2519" s="100">
        <v>313</v>
      </c>
      <c r="H2519" s="100"/>
      <c r="I2519" s="233" t="s">
        <v>1253</v>
      </c>
      <c r="J2519" s="171">
        <f>J2520</f>
        <v>0</v>
      </c>
      <c r="K2519" s="171">
        <f t="shared" si="806"/>
        <v>0</v>
      </c>
      <c r="L2519" s="171">
        <f t="shared" si="806"/>
        <v>0</v>
      </c>
      <c r="M2519" s="171">
        <f t="shared" si="806"/>
        <v>0</v>
      </c>
      <c r="N2519" s="171">
        <f t="shared" si="806"/>
        <v>0</v>
      </c>
      <c r="O2519" s="171">
        <f t="shared" si="806"/>
        <v>0</v>
      </c>
      <c r="P2519" s="171">
        <f t="shared" si="806"/>
        <v>0</v>
      </c>
      <c r="Q2519" s="171"/>
      <c r="R2519" s="405"/>
      <c r="S2519" s="206"/>
      <c r="T2519" s="63"/>
      <c r="U2519" s="76"/>
      <c r="V2519" s="76"/>
      <c r="W2519" s="76"/>
      <c r="X2519" s="76"/>
    </row>
    <row r="2520" spans="1:24" s="45" customFormat="1">
      <c r="A2520" s="76"/>
      <c r="B2520" s="437">
        <v>2014</v>
      </c>
      <c r="C2520" s="308">
        <v>8300</v>
      </c>
      <c r="D2520" s="437">
        <v>10</v>
      </c>
      <c r="E2520" s="437">
        <v>3000</v>
      </c>
      <c r="F2520" s="437">
        <v>3100</v>
      </c>
      <c r="G2520" s="437">
        <v>313</v>
      </c>
      <c r="H2520" s="308">
        <v>1</v>
      </c>
      <c r="I2520" s="406" t="s">
        <v>88</v>
      </c>
      <c r="J2520" s="70">
        <v>0</v>
      </c>
      <c r="K2520" s="70">
        <v>0</v>
      </c>
      <c r="L2520" s="407">
        <f>J2520+K2520</f>
        <v>0</v>
      </c>
      <c r="M2520" s="70">
        <v>0</v>
      </c>
      <c r="N2520" s="70">
        <v>0</v>
      </c>
      <c r="O2520" s="407">
        <f>+M2520+N2520</f>
        <v>0</v>
      </c>
      <c r="P2520" s="407">
        <f>+L2520+O2520</f>
        <v>0</v>
      </c>
      <c r="Q2520" s="72" t="s">
        <v>65</v>
      </c>
      <c r="R2520" s="71"/>
      <c r="S2520" s="443"/>
      <c r="T2520" s="73" t="s">
        <v>48</v>
      </c>
      <c r="U2520" s="208"/>
      <c r="V2520" s="76"/>
      <c r="W2520" s="76"/>
      <c r="X2520" s="76"/>
    </row>
    <row r="2521" spans="1:24" s="79" customFormat="1">
      <c r="A2521" s="76"/>
      <c r="B2521" s="100">
        <v>2014</v>
      </c>
      <c r="C2521" s="245">
        <v>8300</v>
      </c>
      <c r="D2521" s="100">
        <v>10</v>
      </c>
      <c r="E2521" s="100">
        <v>3000</v>
      </c>
      <c r="F2521" s="100">
        <v>3100</v>
      </c>
      <c r="G2521" s="100">
        <v>316</v>
      </c>
      <c r="H2521" s="100"/>
      <c r="I2521" s="233" t="s">
        <v>878</v>
      </c>
      <c r="J2521" s="171">
        <f>J2522</f>
        <v>0</v>
      </c>
      <c r="K2521" s="171">
        <f t="shared" ref="K2521:P2521" si="807">K2522</f>
        <v>0</v>
      </c>
      <c r="L2521" s="171">
        <f t="shared" si="807"/>
        <v>0</v>
      </c>
      <c r="M2521" s="171">
        <f t="shared" si="807"/>
        <v>0</v>
      </c>
      <c r="N2521" s="171">
        <f t="shared" si="807"/>
        <v>0</v>
      </c>
      <c r="O2521" s="171">
        <f t="shared" si="807"/>
        <v>0</v>
      </c>
      <c r="P2521" s="171">
        <f t="shared" si="807"/>
        <v>0</v>
      </c>
      <c r="Q2521" s="171"/>
      <c r="R2521" s="405"/>
      <c r="S2521" s="171"/>
      <c r="T2521" s="63"/>
      <c r="U2521" s="76"/>
    </row>
    <row r="2522" spans="1:24" s="45" customFormat="1">
      <c r="A2522" s="76"/>
      <c r="B2522" s="445">
        <v>2014</v>
      </c>
      <c r="C2522" s="142">
        <v>8300</v>
      </c>
      <c r="D2522" s="445">
        <v>10</v>
      </c>
      <c r="E2522" s="445">
        <v>3000</v>
      </c>
      <c r="F2522" s="445">
        <v>3100</v>
      </c>
      <c r="G2522" s="445">
        <v>316</v>
      </c>
      <c r="H2522" s="445">
        <v>1</v>
      </c>
      <c r="I2522" s="406" t="s">
        <v>1254</v>
      </c>
      <c r="J2522" s="70">
        <v>0</v>
      </c>
      <c r="K2522" s="70">
        <v>0</v>
      </c>
      <c r="L2522" s="407">
        <f>J2522+K2522</f>
        <v>0</v>
      </c>
      <c r="M2522" s="70">
        <v>0</v>
      </c>
      <c r="N2522" s="70">
        <v>0</v>
      </c>
      <c r="O2522" s="407">
        <f>+M2522+N2522</f>
        <v>0</v>
      </c>
      <c r="P2522" s="407">
        <f>+L2522+O2522</f>
        <v>0</v>
      </c>
      <c r="Q2522" s="72" t="s">
        <v>65</v>
      </c>
      <c r="R2522" s="71"/>
      <c r="S2522" s="72"/>
      <c r="T2522" s="128" t="s">
        <v>229</v>
      </c>
      <c r="U2522" s="76"/>
    </row>
    <row r="2523" spans="1:24" s="148" customFormat="1" ht="40.5">
      <c r="A2523" s="147"/>
      <c r="B2523" s="100">
        <v>2014</v>
      </c>
      <c r="C2523" s="245">
        <v>8300</v>
      </c>
      <c r="D2523" s="100">
        <v>10</v>
      </c>
      <c r="E2523" s="100">
        <v>3000</v>
      </c>
      <c r="F2523" s="100">
        <v>3100</v>
      </c>
      <c r="G2523" s="100">
        <v>317</v>
      </c>
      <c r="H2523" s="100"/>
      <c r="I2523" s="233" t="s">
        <v>813</v>
      </c>
      <c r="J2523" s="171">
        <f>J2524</f>
        <v>0</v>
      </c>
      <c r="K2523" s="171">
        <f t="shared" ref="K2523:P2525" si="808">K2524</f>
        <v>0</v>
      </c>
      <c r="L2523" s="171">
        <f t="shared" si="808"/>
        <v>0</v>
      </c>
      <c r="M2523" s="171">
        <f t="shared" si="808"/>
        <v>0</v>
      </c>
      <c r="N2523" s="171">
        <f t="shared" si="808"/>
        <v>0</v>
      </c>
      <c r="O2523" s="171">
        <f t="shared" si="808"/>
        <v>0</v>
      </c>
      <c r="P2523" s="171">
        <f t="shared" si="808"/>
        <v>0</v>
      </c>
      <c r="Q2523" s="171"/>
      <c r="R2523" s="405"/>
      <c r="S2523" s="479"/>
      <c r="T2523" s="63"/>
      <c r="U2523" s="147"/>
    </row>
    <row r="2524" spans="1:24" s="149" customFormat="1">
      <c r="A2524" s="147"/>
      <c r="B2524" s="445">
        <v>2014</v>
      </c>
      <c r="C2524" s="142">
        <v>8300</v>
      </c>
      <c r="D2524" s="445">
        <v>10</v>
      </c>
      <c r="E2524" s="445">
        <v>3000</v>
      </c>
      <c r="F2524" s="445">
        <v>3100</v>
      </c>
      <c r="G2524" s="445">
        <v>317</v>
      </c>
      <c r="H2524" s="445">
        <v>1</v>
      </c>
      <c r="I2524" s="406" t="s">
        <v>92</v>
      </c>
      <c r="J2524" s="70">
        <v>0</v>
      </c>
      <c r="K2524" s="70">
        <v>0</v>
      </c>
      <c r="L2524" s="407">
        <f>J2524+K2524</f>
        <v>0</v>
      </c>
      <c r="M2524" s="70">
        <v>0</v>
      </c>
      <c r="N2524" s="70">
        <v>0</v>
      </c>
      <c r="O2524" s="407">
        <f>+M2524+N2524</f>
        <v>0</v>
      </c>
      <c r="P2524" s="407">
        <f>+L2524+O2524</f>
        <v>0</v>
      </c>
      <c r="Q2524" s="422" t="s">
        <v>65</v>
      </c>
      <c r="R2524" s="71"/>
      <c r="S2524" s="568"/>
      <c r="T2524" s="128" t="s">
        <v>229</v>
      </c>
      <c r="U2524" s="147"/>
    </row>
    <row r="2525" spans="1:24" s="149" customFormat="1">
      <c r="A2525" s="147"/>
      <c r="B2525" s="100">
        <v>2014</v>
      </c>
      <c r="C2525" s="245">
        <v>8300</v>
      </c>
      <c r="D2525" s="100">
        <v>10</v>
      </c>
      <c r="E2525" s="100">
        <v>3000</v>
      </c>
      <c r="F2525" s="100">
        <v>3100</v>
      </c>
      <c r="G2525" s="100">
        <v>318</v>
      </c>
      <c r="H2525" s="100"/>
      <c r="I2525" s="233" t="s">
        <v>1255</v>
      </c>
      <c r="J2525" s="171">
        <f>J2526</f>
        <v>0</v>
      </c>
      <c r="K2525" s="171">
        <f t="shared" si="808"/>
        <v>0</v>
      </c>
      <c r="L2525" s="171">
        <f t="shared" si="808"/>
        <v>0</v>
      </c>
      <c r="M2525" s="171">
        <f t="shared" si="808"/>
        <v>0</v>
      </c>
      <c r="N2525" s="171">
        <f t="shared" si="808"/>
        <v>0</v>
      </c>
      <c r="O2525" s="171">
        <f t="shared" si="808"/>
        <v>0</v>
      </c>
      <c r="P2525" s="171">
        <f t="shared" si="808"/>
        <v>0</v>
      </c>
      <c r="Q2525" s="171"/>
      <c r="R2525" s="405"/>
      <c r="S2525" s="479"/>
      <c r="T2525" s="63"/>
      <c r="U2525" s="147"/>
      <c r="V2525" s="147"/>
      <c r="W2525" s="147"/>
      <c r="X2525" s="147"/>
    </row>
    <row r="2526" spans="1:24" s="149" customFormat="1">
      <c r="A2526" s="147"/>
      <c r="B2526" s="437">
        <v>2014</v>
      </c>
      <c r="C2526" s="308">
        <v>8300</v>
      </c>
      <c r="D2526" s="437">
        <v>10</v>
      </c>
      <c r="E2526" s="437">
        <v>3000</v>
      </c>
      <c r="F2526" s="437">
        <v>3100</v>
      </c>
      <c r="G2526" s="437">
        <v>318</v>
      </c>
      <c r="H2526" s="308">
        <v>1</v>
      </c>
      <c r="I2526" s="406" t="s">
        <v>1256</v>
      </c>
      <c r="J2526" s="70">
        <v>0</v>
      </c>
      <c r="K2526" s="70">
        <v>0</v>
      </c>
      <c r="L2526" s="407">
        <f>J2526+K2526</f>
        <v>0</v>
      </c>
      <c r="M2526" s="70">
        <v>0</v>
      </c>
      <c r="N2526" s="70">
        <v>0</v>
      </c>
      <c r="O2526" s="407">
        <f>+M2526+N2526</f>
        <v>0</v>
      </c>
      <c r="P2526" s="407">
        <f>+L2526+O2526</f>
        <v>0</v>
      </c>
      <c r="Q2526" s="422" t="s">
        <v>65</v>
      </c>
      <c r="R2526" s="71"/>
      <c r="S2526" s="567"/>
      <c r="T2526" s="128" t="s">
        <v>229</v>
      </c>
      <c r="U2526" s="208"/>
      <c r="V2526" s="147"/>
      <c r="W2526" s="147"/>
      <c r="X2526" s="147"/>
    </row>
    <row r="2527" spans="1:24" s="79" customFormat="1">
      <c r="A2527" s="76"/>
      <c r="B2527" s="100">
        <v>2014</v>
      </c>
      <c r="C2527" s="245">
        <v>8300</v>
      </c>
      <c r="D2527" s="100">
        <v>10</v>
      </c>
      <c r="E2527" s="100">
        <v>3000</v>
      </c>
      <c r="F2527" s="100">
        <v>3100</v>
      </c>
      <c r="G2527" s="100">
        <v>319</v>
      </c>
      <c r="H2527" s="100"/>
      <c r="I2527" s="233" t="s">
        <v>1257</v>
      </c>
      <c r="J2527" s="171">
        <f>J2528</f>
        <v>0</v>
      </c>
      <c r="K2527" s="171">
        <f t="shared" ref="K2527:P2527" si="809">K2528</f>
        <v>0</v>
      </c>
      <c r="L2527" s="171">
        <f t="shared" si="809"/>
        <v>0</v>
      </c>
      <c r="M2527" s="171">
        <f t="shared" si="809"/>
        <v>0</v>
      </c>
      <c r="N2527" s="171">
        <f t="shared" si="809"/>
        <v>0</v>
      </c>
      <c r="O2527" s="171">
        <f t="shared" si="809"/>
        <v>0</v>
      </c>
      <c r="P2527" s="171">
        <f t="shared" si="809"/>
        <v>0</v>
      </c>
      <c r="Q2527" s="171"/>
      <c r="R2527" s="405"/>
      <c r="S2527" s="206"/>
      <c r="T2527" s="63"/>
      <c r="U2527" s="76"/>
    </row>
    <row r="2528" spans="1:24" s="45" customFormat="1">
      <c r="A2528" s="76"/>
      <c r="B2528" s="445">
        <v>2014</v>
      </c>
      <c r="C2528" s="142">
        <v>8300</v>
      </c>
      <c r="D2528" s="445">
        <v>10</v>
      </c>
      <c r="E2528" s="445">
        <v>3000</v>
      </c>
      <c r="F2528" s="445">
        <v>3100</v>
      </c>
      <c r="G2528" s="445">
        <v>319</v>
      </c>
      <c r="H2528" s="445">
        <v>1</v>
      </c>
      <c r="I2528" s="406" t="s">
        <v>1258</v>
      </c>
      <c r="J2528" s="70">
        <v>0</v>
      </c>
      <c r="K2528" s="70">
        <v>0</v>
      </c>
      <c r="L2528" s="407">
        <f>J2528+K2528</f>
        <v>0</v>
      </c>
      <c r="M2528" s="70">
        <v>0</v>
      </c>
      <c r="N2528" s="70">
        <v>0</v>
      </c>
      <c r="O2528" s="407">
        <f>+M2528+N2528</f>
        <v>0</v>
      </c>
      <c r="P2528" s="407">
        <f>+L2528+O2528</f>
        <v>0</v>
      </c>
      <c r="Q2528" s="422" t="s">
        <v>65</v>
      </c>
      <c r="R2528" s="71"/>
      <c r="S2528" s="442"/>
      <c r="T2528" s="128" t="s">
        <v>229</v>
      </c>
      <c r="U2528" s="76"/>
    </row>
    <row r="2529" spans="1:43" s="77" customFormat="1">
      <c r="A2529" s="76"/>
      <c r="B2529" s="402">
        <v>2014</v>
      </c>
      <c r="C2529" s="403">
        <v>8300</v>
      </c>
      <c r="D2529" s="402">
        <v>10</v>
      </c>
      <c r="E2529" s="402">
        <v>3000</v>
      </c>
      <c r="F2529" s="402">
        <v>3200</v>
      </c>
      <c r="G2529" s="402"/>
      <c r="H2529" s="402"/>
      <c r="I2529" s="232" t="s">
        <v>814</v>
      </c>
      <c r="J2529" s="170">
        <f>J2530+J2532+J2534</f>
        <v>0</v>
      </c>
      <c r="K2529" s="170">
        <f t="shared" ref="K2529:P2529" si="810">K2530+K2532+K2534</f>
        <v>0</v>
      </c>
      <c r="L2529" s="170">
        <f t="shared" si="810"/>
        <v>0</v>
      </c>
      <c r="M2529" s="170">
        <f t="shared" si="810"/>
        <v>0</v>
      </c>
      <c r="N2529" s="170">
        <f t="shared" si="810"/>
        <v>0</v>
      </c>
      <c r="O2529" s="170">
        <f t="shared" si="810"/>
        <v>0</v>
      </c>
      <c r="P2529" s="170">
        <f t="shared" si="810"/>
        <v>0</v>
      </c>
      <c r="Q2529" s="170"/>
      <c r="R2529" s="404"/>
      <c r="S2529" s="170"/>
      <c r="T2529" s="57"/>
      <c r="U2529" s="76"/>
    </row>
    <row r="2530" spans="1:43" s="79" customFormat="1">
      <c r="A2530" s="76"/>
      <c r="B2530" s="100">
        <v>2014</v>
      </c>
      <c r="C2530" s="245">
        <v>8300</v>
      </c>
      <c r="D2530" s="100">
        <v>10</v>
      </c>
      <c r="E2530" s="100">
        <v>3000</v>
      </c>
      <c r="F2530" s="100">
        <v>3200</v>
      </c>
      <c r="G2530" s="100">
        <v>321</v>
      </c>
      <c r="H2530" s="100"/>
      <c r="I2530" s="233" t="s">
        <v>1259</v>
      </c>
      <c r="J2530" s="171">
        <f>J2531</f>
        <v>0</v>
      </c>
      <c r="K2530" s="171">
        <f t="shared" ref="K2530:P2532" si="811">K2531</f>
        <v>0</v>
      </c>
      <c r="L2530" s="171">
        <f t="shared" si="811"/>
        <v>0</v>
      </c>
      <c r="M2530" s="171">
        <f t="shared" si="811"/>
        <v>0</v>
      </c>
      <c r="N2530" s="171">
        <f t="shared" si="811"/>
        <v>0</v>
      </c>
      <c r="O2530" s="171">
        <f t="shared" si="811"/>
        <v>0</v>
      </c>
      <c r="P2530" s="171">
        <f t="shared" si="811"/>
        <v>0</v>
      </c>
      <c r="Q2530" s="171"/>
      <c r="R2530" s="405"/>
      <c r="S2530" s="171"/>
      <c r="T2530" s="63"/>
      <c r="U2530" s="76"/>
    </row>
    <row r="2531" spans="1:43" s="45" customFormat="1">
      <c r="A2531" s="76"/>
      <c r="B2531" s="445">
        <v>2014</v>
      </c>
      <c r="C2531" s="142">
        <v>8300</v>
      </c>
      <c r="D2531" s="445">
        <v>10</v>
      </c>
      <c r="E2531" s="445">
        <v>3000</v>
      </c>
      <c r="F2531" s="445">
        <v>3200</v>
      </c>
      <c r="G2531" s="445">
        <v>321</v>
      </c>
      <c r="H2531" s="445">
        <v>1</v>
      </c>
      <c r="I2531" s="406" t="s">
        <v>1259</v>
      </c>
      <c r="J2531" s="70">
        <v>0</v>
      </c>
      <c r="K2531" s="70">
        <v>0</v>
      </c>
      <c r="L2531" s="407">
        <f>J2531+K2531</f>
        <v>0</v>
      </c>
      <c r="M2531" s="70">
        <v>0</v>
      </c>
      <c r="N2531" s="70">
        <v>0</v>
      </c>
      <c r="O2531" s="407">
        <f>+M2531+N2531</f>
        <v>0</v>
      </c>
      <c r="P2531" s="407">
        <f>+L2531+O2531</f>
        <v>0</v>
      </c>
      <c r="Q2531" s="422" t="s">
        <v>65</v>
      </c>
      <c r="R2531" s="71"/>
      <c r="S2531" s="72"/>
      <c r="T2531" s="73" t="s">
        <v>48</v>
      </c>
      <c r="U2531" s="76"/>
    </row>
    <row r="2532" spans="1:43" s="45" customFormat="1">
      <c r="A2532" s="76"/>
      <c r="B2532" s="100">
        <v>2014</v>
      </c>
      <c r="C2532" s="245">
        <v>8300</v>
      </c>
      <c r="D2532" s="100">
        <v>10</v>
      </c>
      <c r="E2532" s="100">
        <v>3000</v>
      </c>
      <c r="F2532" s="100">
        <v>3200</v>
      </c>
      <c r="G2532" s="100">
        <v>322</v>
      </c>
      <c r="H2532" s="100"/>
      <c r="I2532" s="233" t="s">
        <v>1260</v>
      </c>
      <c r="J2532" s="171">
        <f>J2533</f>
        <v>0</v>
      </c>
      <c r="K2532" s="171">
        <f t="shared" si="811"/>
        <v>0</v>
      </c>
      <c r="L2532" s="171">
        <f t="shared" si="811"/>
        <v>0</v>
      </c>
      <c r="M2532" s="171">
        <f t="shared" si="811"/>
        <v>0</v>
      </c>
      <c r="N2532" s="171">
        <f t="shared" si="811"/>
        <v>0</v>
      </c>
      <c r="O2532" s="171">
        <f t="shared" si="811"/>
        <v>0</v>
      </c>
      <c r="P2532" s="171">
        <f t="shared" si="811"/>
        <v>0</v>
      </c>
      <c r="Q2532" s="171"/>
      <c r="R2532" s="405"/>
      <c r="S2532" s="171"/>
      <c r="T2532" s="63"/>
      <c r="U2532" s="76"/>
      <c r="V2532" s="76"/>
      <c r="W2532" s="76"/>
      <c r="X2532" s="76"/>
    </row>
    <row r="2533" spans="1:43" s="45" customFormat="1">
      <c r="A2533" s="76"/>
      <c r="B2533" s="437">
        <v>2014</v>
      </c>
      <c r="C2533" s="308">
        <v>8300</v>
      </c>
      <c r="D2533" s="437">
        <v>10</v>
      </c>
      <c r="E2533" s="437">
        <v>3000</v>
      </c>
      <c r="F2533" s="437">
        <v>3200</v>
      </c>
      <c r="G2533" s="437">
        <v>322</v>
      </c>
      <c r="H2533" s="308">
        <v>1</v>
      </c>
      <c r="I2533" s="406" t="s">
        <v>1261</v>
      </c>
      <c r="J2533" s="70">
        <v>0</v>
      </c>
      <c r="K2533" s="70">
        <v>0</v>
      </c>
      <c r="L2533" s="407">
        <f>J2533+K2533</f>
        <v>0</v>
      </c>
      <c r="M2533" s="70">
        <v>0</v>
      </c>
      <c r="N2533" s="70">
        <v>0</v>
      </c>
      <c r="O2533" s="407">
        <f>+M2533+N2533</f>
        <v>0</v>
      </c>
      <c r="P2533" s="407">
        <f>+L2533+O2533</f>
        <v>0</v>
      </c>
      <c r="Q2533" s="422" t="s">
        <v>65</v>
      </c>
      <c r="R2533" s="71"/>
      <c r="S2533" s="72"/>
      <c r="T2533" s="73" t="s">
        <v>48</v>
      </c>
      <c r="U2533" s="76"/>
      <c r="V2533" s="76"/>
      <c r="W2533" s="76"/>
      <c r="X2533" s="76"/>
    </row>
    <row r="2534" spans="1:43" s="79" customFormat="1" ht="40.5">
      <c r="A2534" s="76"/>
      <c r="B2534" s="100">
        <v>2014</v>
      </c>
      <c r="C2534" s="245">
        <v>8300</v>
      </c>
      <c r="D2534" s="100">
        <v>10</v>
      </c>
      <c r="E2534" s="100">
        <v>3000</v>
      </c>
      <c r="F2534" s="100">
        <v>3200</v>
      </c>
      <c r="G2534" s="100">
        <v>323</v>
      </c>
      <c r="H2534" s="100"/>
      <c r="I2534" s="233" t="s">
        <v>815</v>
      </c>
      <c r="J2534" s="171">
        <f>J2535</f>
        <v>0</v>
      </c>
      <c r="K2534" s="171">
        <f t="shared" ref="K2534:P2534" si="812">K2535</f>
        <v>0</v>
      </c>
      <c r="L2534" s="171">
        <f t="shared" si="812"/>
        <v>0</v>
      </c>
      <c r="M2534" s="171">
        <f t="shared" si="812"/>
        <v>0</v>
      </c>
      <c r="N2534" s="171">
        <f t="shared" si="812"/>
        <v>0</v>
      </c>
      <c r="O2534" s="171">
        <f t="shared" si="812"/>
        <v>0</v>
      </c>
      <c r="P2534" s="171">
        <f t="shared" si="812"/>
        <v>0</v>
      </c>
      <c r="Q2534" s="171"/>
      <c r="R2534" s="405"/>
      <c r="S2534" s="171"/>
      <c r="T2534" s="63"/>
      <c r="U2534" s="76"/>
    </row>
    <row r="2535" spans="1:43" s="45" customFormat="1">
      <c r="A2535" s="76"/>
      <c r="B2535" s="445">
        <v>2014</v>
      </c>
      <c r="C2535" s="142">
        <v>8300</v>
      </c>
      <c r="D2535" s="445">
        <v>10</v>
      </c>
      <c r="E2535" s="445">
        <v>3000</v>
      </c>
      <c r="F2535" s="445">
        <v>3200</v>
      </c>
      <c r="G2535" s="445">
        <v>323</v>
      </c>
      <c r="H2535" s="445">
        <v>1</v>
      </c>
      <c r="I2535" s="406" t="s">
        <v>1262</v>
      </c>
      <c r="J2535" s="70">
        <v>0</v>
      </c>
      <c r="K2535" s="70">
        <v>0</v>
      </c>
      <c r="L2535" s="407">
        <f>J2535+K2535</f>
        <v>0</v>
      </c>
      <c r="M2535" s="70">
        <v>0</v>
      </c>
      <c r="N2535" s="70">
        <v>0</v>
      </c>
      <c r="O2535" s="407">
        <f>+M2535+N2535</f>
        <v>0</v>
      </c>
      <c r="P2535" s="407">
        <f>+L2535+O2535</f>
        <v>0</v>
      </c>
      <c r="Q2535" s="422" t="s">
        <v>65</v>
      </c>
      <c r="R2535" s="71"/>
      <c r="S2535" s="72"/>
      <c r="T2535" s="73" t="s">
        <v>48</v>
      </c>
      <c r="U2535" s="76"/>
    </row>
    <row r="2536" spans="1:43" s="77" customFormat="1" ht="40.5">
      <c r="A2536" s="76"/>
      <c r="B2536" s="402">
        <v>2014</v>
      </c>
      <c r="C2536" s="403">
        <v>8300</v>
      </c>
      <c r="D2536" s="402">
        <v>10</v>
      </c>
      <c r="E2536" s="402">
        <v>3000</v>
      </c>
      <c r="F2536" s="402">
        <v>3300</v>
      </c>
      <c r="G2536" s="402"/>
      <c r="H2536" s="402"/>
      <c r="I2536" s="232" t="s">
        <v>102</v>
      </c>
      <c r="J2536" s="170">
        <f>J2537+J2539+J2541+J2543</f>
        <v>0</v>
      </c>
      <c r="K2536" s="170">
        <f t="shared" ref="K2536:P2536" si="813">K2537+K2539+K2541+K2543</f>
        <v>0</v>
      </c>
      <c r="L2536" s="170">
        <f t="shared" si="813"/>
        <v>0</v>
      </c>
      <c r="M2536" s="170">
        <f t="shared" si="813"/>
        <v>0</v>
      </c>
      <c r="N2536" s="170">
        <f t="shared" si="813"/>
        <v>0</v>
      </c>
      <c r="O2536" s="170">
        <f t="shared" si="813"/>
        <v>0</v>
      </c>
      <c r="P2536" s="170">
        <f t="shared" si="813"/>
        <v>0</v>
      </c>
      <c r="Q2536" s="170"/>
      <c r="R2536" s="404"/>
      <c r="S2536" s="170"/>
      <c r="T2536" s="57"/>
      <c r="U2536" s="76"/>
    </row>
    <row r="2537" spans="1:43" s="79" customFormat="1" ht="40.5">
      <c r="A2537" s="76"/>
      <c r="B2537" s="100">
        <v>2014</v>
      </c>
      <c r="C2537" s="245">
        <v>8300</v>
      </c>
      <c r="D2537" s="100">
        <v>10</v>
      </c>
      <c r="E2537" s="100">
        <v>3000</v>
      </c>
      <c r="F2537" s="100">
        <v>3300</v>
      </c>
      <c r="G2537" s="100">
        <v>332</v>
      </c>
      <c r="H2537" s="100"/>
      <c r="I2537" s="233" t="s">
        <v>883</v>
      </c>
      <c r="J2537" s="171">
        <f>J2538</f>
        <v>0</v>
      </c>
      <c r="K2537" s="171">
        <f t="shared" ref="K2537:P2537" si="814">K2538</f>
        <v>0</v>
      </c>
      <c r="L2537" s="171">
        <f t="shared" si="814"/>
        <v>0</v>
      </c>
      <c r="M2537" s="171">
        <f t="shared" si="814"/>
        <v>0</v>
      </c>
      <c r="N2537" s="171">
        <f t="shared" si="814"/>
        <v>0</v>
      </c>
      <c r="O2537" s="171">
        <f t="shared" si="814"/>
        <v>0</v>
      </c>
      <c r="P2537" s="171">
        <f t="shared" si="814"/>
        <v>0</v>
      </c>
      <c r="Q2537" s="569"/>
      <c r="R2537" s="569"/>
      <c r="S2537" s="569"/>
      <c r="T2537" s="63"/>
      <c r="U2537" s="76"/>
    </row>
    <row r="2538" spans="1:43" s="45" customFormat="1" ht="40.5">
      <c r="A2538" s="76"/>
      <c r="B2538" s="445">
        <v>2014</v>
      </c>
      <c r="C2538" s="142">
        <v>8300</v>
      </c>
      <c r="D2538" s="445">
        <v>10</v>
      </c>
      <c r="E2538" s="445">
        <v>3000</v>
      </c>
      <c r="F2538" s="445">
        <v>3300</v>
      </c>
      <c r="G2538" s="445">
        <v>332</v>
      </c>
      <c r="H2538" s="445">
        <v>1</v>
      </c>
      <c r="I2538" s="406" t="s">
        <v>883</v>
      </c>
      <c r="J2538" s="70">
        <v>0</v>
      </c>
      <c r="K2538" s="70">
        <v>0</v>
      </c>
      <c r="L2538" s="407">
        <f>J2538+K2538</f>
        <v>0</v>
      </c>
      <c r="M2538" s="70">
        <v>0</v>
      </c>
      <c r="N2538" s="70">
        <v>0</v>
      </c>
      <c r="O2538" s="407">
        <f>+M2538+N2538</f>
        <v>0</v>
      </c>
      <c r="P2538" s="407">
        <f>+L2538+O2538</f>
        <v>0</v>
      </c>
      <c r="Q2538" s="72" t="s">
        <v>65</v>
      </c>
      <c r="R2538" s="71"/>
      <c r="S2538" s="442"/>
      <c r="T2538" s="128" t="s">
        <v>229</v>
      </c>
      <c r="U2538" s="76"/>
    </row>
    <row r="2539" spans="1:43" s="79" customFormat="1" ht="40.5">
      <c r="A2539" s="76"/>
      <c r="B2539" s="100">
        <v>2014</v>
      </c>
      <c r="C2539" s="245">
        <v>8300</v>
      </c>
      <c r="D2539" s="100">
        <v>10</v>
      </c>
      <c r="E2539" s="100">
        <v>3000</v>
      </c>
      <c r="F2539" s="100">
        <v>3300</v>
      </c>
      <c r="G2539" s="100">
        <v>333</v>
      </c>
      <c r="H2539" s="100"/>
      <c r="I2539" s="233" t="s">
        <v>105</v>
      </c>
      <c r="J2539" s="171">
        <f>J2540</f>
        <v>0</v>
      </c>
      <c r="K2539" s="171">
        <f t="shared" ref="K2539:P2539" si="815">K2540</f>
        <v>0</v>
      </c>
      <c r="L2539" s="171">
        <f t="shared" si="815"/>
        <v>0</v>
      </c>
      <c r="M2539" s="171">
        <f t="shared" si="815"/>
        <v>0</v>
      </c>
      <c r="N2539" s="171">
        <f t="shared" si="815"/>
        <v>0</v>
      </c>
      <c r="O2539" s="171">
        <f t="shared" si="815"/>
        <v>0</v>
      </c>
      <c r="P2539" s="171">
        <f t="shared" si="815"/>
        <v>0</v>
      </c>
      <c r="Q2539" s="171"/>
      <c r="R2539" s="405"/>
      <c r="S2539" s="171"/>
      <c r="T2539" s="63"/>
      <c r="U2539" s="76"/>
    </row>
    <row r="2540" spans="1:43" s="45" customFormat="1">
      <c r="A2540" s="76"/>
      <c r="B2540" s="445">
        <v>2014</v>
      </c>
      <c r="C2540" s="142">
        <v>8300</v>
      </c>
      <c r="D2540" s="445">
        <v>10</v>
      </c>
      <c r="E2540" s="445">
        <v>3000</v>
      </c>
      <c r="F2540" s="445">
        <v>3300</v>
      </c>
      <c r="G2540" s="445">
        <v>333</v>
      </c>
      <c r="H2540" s="445">
        <v>1</v>
      </c>
      <c r="I2540" s="406" t="s">
        <v>499</v>
      </c>
      <c r="J2540" s="70">
        <v>0</v>
      </c>
      <c r="K2540" s="70">
        <v>0</v>
      </c>
      <c r="L2540" s="407">
        <f>J2540+K2540</f>
        <v>0</v>
      </c>
      <c r="M2540" s="70">
        <v>0</v>
      </c>
      <c r="N2540" s="70">
        <v>0</v>
      </c>
      <c r="O2540" s="407">
        <f>+M2540+N2540</f>
        <v>0</v>
      </c>
      <c r="P2540" s="407">
        <f>+L2540+O2540</f>
        <v>0</v>
      </c>
      <c r="Q2540" s="72" t="s">
        <v>65</v>
      </c>
      <c r="R2540" s="71"/>
      <c r="S2540" s="442"/>
      <c r="T2540" s="128" t="s">
        <v>229</v>
      </c>
      <c r="U2540" s="76"/>
    </row>
    <row r="2541" spans="1:43" s="79" customFormat="1">
      <c r="A2541" s="76"/>
      <c r="B2541" s="100">
        <v>2014</v>
      </c>
      <c r="C2541" s="245">
        <v>8300</v>
      </c>
      <c r="D2541" s="100">
        <v>10</v>
      </c>
      <c r="E2541" s="100">
        <v>3000</v>
      </c>
      <c r="F2541" s="100">
        <v>3300</v>
      </c>
      <c r="G2541" s="100">
        <v>334</v>
      </c>
      <c r="H2541" s="100"/>
      <c r="I2541" s="233" t="s">
        <v>106</v>
      </c>
      <c r="J2541" s="171">
        <f>J2542</f>
        <v>0</v>
      </c>
      <c r="K2541" s="171">
        <f t="shared" ref="K2541:P2543" si="816">K2542</f>
        <v>0</v>
      </c>
      <c r="L2541" s="171">
        <f t="shared" si="816"/>
        <v>0</v>
      </c>
      <c r="M2541" s="171">
        <f t="shared" si="816"/>
        <v>0</v>
      </c>
      <c r="N2541" s="171">
        <f t="shared" si="816"/>
        <v>0</v>
      </c>
      <c r="O2541" s="171">
        <f t="shared" si="816"/>
        <v>0</v>
      </c>
      <c r="P2541" s="171">
        <f t="shared" si="816"/>
        <v>0</v>
      </c>
      <c r="Q2541" s="171"/>
      <c r="R2541" s="405"/>
      <c r="S2541" s="206"/>
      <c r="T2541" s="63"/>
      <c r="U2541" s="76"/>
    </row>
    <row r="2542" spans="1:43" s="45" customFormat="1">
      <c r="A2542" s="76"/>
      <c r="B2542" s="445">
        <v>2014</v>
      </c>
      <c r="C2542" s="142">
        <v>8300</v>
      </c>
      <c r="D2542" s="445">
        <v>10</v>
      </c>
      <c r="E2542" s="445">
        <v>3000</v>
      </c>
      <c r="F2542" s="445">
        <v>3300</v>
      </c>
      <c r="G2542" s="445">
        <v>334</v>
      </c>
      <c r="H2542" s="445">
        <v>1</v>
      </c>
      <c r="I2542" s="406" t="s">
        <v>107</v>
      </c>
      <c r="J2542" s="70">
        <v>0</v>
      </c>
      <c r="K2542" s="70">
        <v>0</v>
      </c>
      <c r="L2542" s="407">
        <f>J2542+K2542</f>
        <v>0</v>
      </c>
      <c r="M2542" s="70">
        <v>0</v>
      </c>
      <c r="N2542" s="70">
        <v>0</v>
      </c>
      <c r="O2542" s="407">
        <f>+M2542+N2542</f>
        <v>0</v>
      </c>
      <c r="P2542" s="407">
        <f>+L2542+O2542</f>
        <v>0</v>
      </c>
      <c r="Q2542" s="72" t="s">
        <v>65</v>
      </c>
      <c r="R2542" s="71"/>
      <c r="S2542" s="442"/>
      <c r="T2542" s="128" t="s">
        <v>229</v>
      </c>
      <c r="U2542" s="76"/>
    </row>
    <row r="2543" spans="1:43" s="79" customFormat="1">
      <c r="A2543" s="76"/>
      <c r="B2543" s="100">
        <v>2014</v>
      </c>
      <c r="C2543" s="245">
        <v>8300</v>
      </c>
      <c r="D2543" s="100">
        <v>10</v>
      </c>
      <c r="E2543" s="100">
        <v>3000</v>
      </c>
      <c r="F2543" s="100">
        <v>3300</v>
      </c>
      <c r="G2543" s="100">
        <v>338</v>
      </c>
      <c r="H2543" s="100"/>
      <c r="I2543" s="233" t="s">
        <v>247</v>
      </c>
      <c r="J2543" s="171">
        <f>J2544</f>
        <v>0</v>
      </c>
      <c r="K2543" s="171">
        <f t="shared" si="816"/>
        <v>0</v>
      </c>
      <c r="L2543" s="171">
        <f t="shared" si="816"/>
        <v>0</v>
      </c>
      <c r="M2543" s="171">
        <f t="shared" si="816"/>
        <v>0</v>
      </c>
      <c r="N2543" s="171">
        <f t="shared" si="816"/>
        <v>0</v>
      </c>
      <c r="O2543" s="171">
        <f t="shared" si="816"/>
        <v>0</v>
      </c>
      <c r="P2543" s="171">
        <f t="shared" si="816"/>
        <v>0</v>
      </c>
      <c r="Q2543" s="171"/>
      <c r="R2543" s="405"/>
      <c r="S2543" s="223"/>
      <c r="T2543" s="63"/>
      <c r="U2543" s="76"/>
      <c r="V2543" s="184"/>
      <c r="W2543" s="184"/>
      <c r="X2543" s="184"/>
      <c r="Y2543" s="184"/>
      <c r="Z2543" s="184"/>
      <c r="AA2543" s="184"/>
      <c r="AB2543" s="184"/>
      <c r="AC2543"/>
      <c r="AD2543" s="184"/>
      <c r="AE2543"/>
      <c r="AF2543"/>
      <c r="AG2543"/>
      <c r="AH2543"/>
      <c r="AI2543"/>
      <c r="AJ2543"/>
      <c r="AK2543"/>
      <c r="AL2543"/>
      <c r="AM2543"/>
      <c r="AN2543"/>
      <c r="AO2543"/>
      <c r="AP2543"/>
      <c r="AQ2543"/>
    </row>
    <row r="2544" spans="1:43" s="45" customFormat="1">
      <c r="A2544" s="76"/>
      <c r="B2544" s="308">
        <v>2014</v>
      </c>
      <c r="C2544" s="145">
        <v>8300</v>
      </c>
      <c r="D2544" s="308">
        <v>10</v>
      </c>
      <c r="E2544" s="308">
        <v>3000</v>
      </c>
      <c r="F2544" s="308">
        <v>3300</v>
      </c>
      <c r="G2544" s="308">
        <v>338</v>
      </c>
      <c r="H2544" s="308">
        <v>1</v>
      </c>
      <c r="I2544" s="406" t="s">
        <v>247</v>
      </c>
      <c r="J2544" s="70">
        <v>0</v>
      </c>
      <c r="K2544" s="70">
        <v>0</v>
      </c>
      <c r="L2544" s="407">
        <f>J2544+K2544</f>
        <v>0</v>
      </c>
      <c r="M2544" s="70">
        <v>0</v>
      </c>
      <c r="N2544" s="70">
        <v>0</v>
      </c>
      <c r="O2544" s="407">
        <f>+M2544+N2544</f>
        <v>0</v>
      </c>
      <c r="P2544" s="407">
        <f>+L2544+O2544</f>
        <v>0</v>
      </c>
      <c r="Q2544" s="72" t="s">
        <v>65</v>
      </c>
      <c r="R2544" s="71"/>
      <c r="S2544" s="524"/>
      <c r="T2544" s="128" t="s">
        <v>229</v>
      </c>
      <c r="U2544" s="76"/>
      <c r="V2544" s="184"/>
      <c r="W2544" s="184"/>
      <c r="X2544" s="184"/>
      <c r="Y2544" s="184"/>
      <c r="Z2544" s="184"/>
      <c r="AA2544" s="184"/>
      <c r="AB2544" s="184"/>
      <c r="AC2544"/>
      <c r="AD2544" s="184"/>
      <c r="AE2544"/>
      <c r="AF2544"/>
      <c r="AG2544"/>
      <c r="AH2544"/>
      <c r="AI2544"/>
      <c r="AJ2544"/>
      <c r="AK2544"/>
      <c r="AL2544"/>
      <c r="AM2544"/>
      <c r="AN2544"/>
      <c r="AO2544"/>
      <c r="AP2544"/>
      <c r="AQ2544"/>
    </row>
    <row r="2545" spans="1:21" s="77" customFormat="1">
      <c r="A2545" s="76"/>
      <c r="B2545" s="402">
        <v>2014</v>
      </c>
      <c r="C2545" s="403">
        <v>8300</v>
      </c>
      <c r="D2545" s="402">
        <v>10</v>
      </c>
      <c r="E2545" s="402">
        <v>3000</v>
      </c>
      <c r="F2545" s="402">
        <v>3400</v>
      </c>
      <c r="G2545" s="402"/>
      <c r="H2545" s="402"/>
      <c r="I2545" s="232" t="s">
        <v>1263</v>
      </c>
      <c r="J2545" s="170">
        <f>+J2546</f>
        <v>0</v>
      </c>
      <c r="K2545" s="170">
        <f t="shared" ref="K2545:P2545" si="817">+K2546</f>
        <v>0</v>
      </c>
      <c r="L2545" s="170">
        <f t="shared" si="817"/>
        <v>0</v>
      </c>
      <c r="M2545" s="170">
        <f t="shared" si="817"/>
        <v>0</v>
      </c>
      <c r="N2545" s="170">
        <f t="shared" si="817"/>
        <v>0</v>
      </c>
      <c r="O2545" s="170">
        <f t="shared" si="817"/>
        <v>0</v>
      </c>
      <c r="P2545" s="170">
        <f t="shared" si="817"/>
        <v>0</v>
      </c>
      <c r="Q2545" s="170"/>
      <c r="R2545" s="410"/>
      <c r="S2545" s="170"/>
      <c r="T2545" s="57"/>
      <c r="U2545" s="76"/>
    </row>
    <row r="2546" spans="1:21" s="79" customFormat="1">
      <c r="A2546" s="76"/>
      <c r="B2546" s="100">
        <v>2014</v>
      </c>
      <c r="C2546" s="245">
        <v>8300</v>
      </c>
      <c r="D2546" s="100">
        <v>10</v>
      </c>
      <c r="E2546" s="100">
        <v>3000</v>
      </c>
      <c r="F2546" s="100">
        <v>3400</v>
      </c>
      <c r="G2546" s="100">
        <v>345</v>
      </c>
      <c r="H2546" s="100"/>
      <c r="I2546" s="233" t="s">
        <v>1264</v>
      </c>
      <c r="J2546" s="171">
        <f>J2547</f>
        <v>0</v>
      </c>
      <c r="K2546" s="171">
        <f t="shared" ref="K2546:P2546" si="818">K2547</f>
        <v>0</v>
      </c>
      <c r="L2546" s="171">
        <f t="shared" si="818"/>
        <v>0</v>
      </c>
      <c r="M2546" s="171">
        <f t="shared" si="818"/>
        <v>0</v>
      </c>
      <c r="N2546" s="171">
        <f t="shared" si="818"/>
        <v>0</v>
      </c>
      <c r="O2546" s="171">
        <f t="shared" si="818"/>
        <v>0</v>
      </c>
      <c r="P2546" s="171">
        <f t="shared" si="818"/>
        <v>0</v>
      </c>
      <c r="Q2546" s="569"/>
      <c r="R2546" s="570"/>
      <c r="S2546" s="569"/>
      <c r="T2546" s="63"/>
      <c r="U2546" s="76"/>
    </row>
    <row r="2547" spans="1:21" s="45" customFormat="1">
      <c r="A2547" s="76"/>
      <c r="B2547" s="308">
        <v>2014</v>
      </c>
      <c r="C2547" s="145">
        <v>8300</v>
      </c>
      <c r="D2547" s="308">
        <v>10</v>
      </c>
      <c r="E2547" s="308">
        <v>3000</v>
      </c>
      <c r="F2547" s="308">
        <v>3400</v>
      </c>
      <c r="G2547" s="308">
        <v>345</v>
      </c>
      <c r="H2547" s="308">
        <v>1</v>
      </c>
      <c r="I2547" s="406" t="s">
        <v>1264</v>
      </c>
      <c r="J2547" s="70">
        <v>0</v>
      </c>
      <c r="K2547" s="70">
        <v>0</v>
      </c>
      <c r="L2547" s="407">
        <f>J2547+K2547</f>
        <v>0</v>
      </c>
      <c r="M2547" s="70">
        <v>0</v>
      </c>
      <c r="N2547" s="70">
        <v>0</v>
      </c>
      <c r="O2547" s="407">
        <f>+M2547+N2547</f>
        <v>0</v>
      </c>
      <c r="P2547" s="407">
        <f>+L2547+O2547</f>
        <v>0</v>
      </c>
      <c r="Q2547" s="72" t="s">
        <v>65</v>
      </c>
      <c r="R2547" s="414"/>
      <c r="S2547" s="442"/>
      <c r="T2547" s="73" t="s">
        <v>48</v>
      </c>
      <c r="U2547" s="76"/>
    </row>
    <row r="2548" spans="1:21" s="77" customFormat="1" ht="40.5">
      <c r="A2548" s="76"/>
      <c r="B2548" s="402">
        <v>2014</v>
      </c>
      <c r="C2548" s="403">
        <v>8300</v>
      </c>
      <c r="D2548" s="402">
        <v>10</v>
      </c>
      <c r="E2548" s="402">
        <v>3000</v>
      </c>
      <c r="F2548" s="402">
        <v>3500</v>
      </c>
      <c r="G2548" s="402"/>
      <c r="H2548" s="402"/>
      <c r="I2548" s="232" t="s">
        <v>115</v>
      </c>
      <c r="J2548" s="170">
        <f t="shared" ref="J2548:P2548" si="819">J2549+J2551+J2553+J2557+J2559+J2561</f>
        <v>0</v>
      </c>
      <c r="K2548" s="170">
        <f t="shared" si="819"/>
        <v>0</v>
      </c>
      <c r="L2548" s="170">
        <f t="shared" si="819"/>
        <v>0</v>
      </c>
      <c r="M2548" s="170">
        <f t="shared" si="819"/>
        <v>0</v>
      </c>
      <c r="N2548" s="170">
        <f t="shared" si="819"/>
        <v>0</v>
      </c>
      <c r="O2548" s="170">
        <f t="shared" si="819"/>
        <v>0</v>
      </c>
      <c r="P2548" s="170">
        <f t="shared" si="819"/>
        <v>0</v>
      </c>
      <c r="Q2548" s="170"/>
      <c r="R2548" s="404"/>
      <c r="S2548" s="170"/>
      <c r="T2548" s="57"/>
      <c r="U2548" s="76"/>
    </row>
    <row r="2549" spans="1:21" s="79" customFormat="1">
      <c r="A2549" s="76"/>
      <c r="B2549" s="100">
        <v>2014</v>
      </c>
      <c r="C2549" s="245">
        <v>8300</v>
      </c>
      <c r="D2549" s="100">
        <v>10</v>
      </c>
      <c r="E2549" s="100">
        <v>3000</v>
      </c>
      <c r="F2549" s="100">
        <v>3500</v>
      </c>
      <c r="G2549" s="100">
        <v>351</v>
      </c>
      <c r="H2549" s="100"/>
      <c r="I2549" s="233" t="s">
        <v>251</v>
      </c>
      <c r="J2549" s="171">
        <f>J2550</f>
        <v>0</v>
      </c>
      <c r="K2549" s="171">
        <f t="shared" ref="K2549:P2549" si="820">K2550</f>
        <v>0</v>
      </c>
      <c r="L2549" s="171">
        <f t="shared" si="820"/>
        <v>0</v>
      </c>
      <c r="M2549" s="171">
        <f t="shared" si="820"/>
        <v>0</v>
      </c>
      <c r="N2549" s="171">
        <f t="shared" si="820"/>
        <v>0</v>
      </c>
      <c r="O2549" s="171">
        <f t="shared" si="820"/>
        <v>0</v>
      </c>
      <c r="P2549" s="171">
        <f t="shared" si="820"/>
        <v>0</v>
      </c>
      <c r="Q2549" s="171"/>
      <c r="R2549" s="405"/>
      <c r="S2549" s="171"/>
      <c r="T2549" s="63"/>
      <c r="U2549" s="76"/>
    </row>
    <row r="2550" spans="1:21" s="45" customFormat="1" ht="40.5">
      <c r="A2550" s="76"/>
      <c r="B2550" s="445">
        <v>2014</v>
      </c>
      <c r="C2550" s="142">
        <v>8300</v>
      </c>
      <c r="D2550" s="445">
        <v>10</v>
      </c>
      <c r="E2550" s="445">
        <v>3000</v>
      </c>
      <c r="F2550" s="445">
        <v>3500</v>
      </c>
      <c r="G2550" s="445">
        <v>351</v>
      </c>
      <c r="H2550" s="445">
        <v>1</v>
      </c>
      <c r="I2550" s="406" t="s">
        <v>252</v>
      </c>
      <c r="J2550" s="70">
        <v>0</v>
      </c>
      <c r="K2550" s="70">
        <v>0</v>
      </c>
      <c r="L2550" s="407">
        <f>J2550+K2550</f>
        <v>0</v>
      </c>
      <c r="M2550" s="70">
        <v>0</v>
      </c>
      <c r="N2550" s="70">
        <v>0</v>
      </c>
      <c r="O2550" s="407">
        <f>+M2550+N2550</f>
        <v>0</v>
      </c>
      <c r="P2550" s="407">
        <f>+L2550+O2550</f>
        <v>0</v>
      </c>
      <c r="Q2550" s="72" t="s">
        <v>65</v>
      </c>
      <c r="R2550" s="71"/>
      <c r="S2550" s="72"/>
      <c r="T2550" s="128" t="s">
        <v>229</v>
      </c>
      <c r="U2550" s="76"/>
    </row>
    <row r="2551" spans="1:21" s="79" customFormat="1" ht="40.5">
      <c r="A2551" s="76"/>
      <c r="B2551" s="100">
        <v>2014</v>
      </c>
      <c r="C2551" s="245">
        <v>8300</v>
      </c>
      <c r="D2551" s="100">
        <v>10</v>
      </c>
      <c r="E2551" s="100">
        <v>3000</v>
      </c>
      <c r="F2551" s="100">
        <v>3500</v>
      </c>
      <c r="G2551" s="100">
        <v>352</v>
      </c>
      <c r="H2551" s="100"/>
      <c r="I2551" s="233" t="s">
        <v>1049</v>
      </c>
      <c r="J2551" s="171">
        <f>J2552</f>
        <v>0</v>
      </c>
      <c r="K2551" s="171">
        <f t="shared" ref="K2551:P2551" si="821">K2552</f>
        <v>0</v>
      </c>
      <c r="L2551" s="171">
        <f t="shared" si="821"/>
        <v>0</v>
      </c>
      <c r="M2551" s="171">
        <f t="shared" si="821"/>
        <v>0</v>
      </c>
      <c r="N2551" s="171">
        <f t="shared" si="821"/>
        <v>0</v>
      </c>
      <c r="O2551" s="171">
        <f t="shared" si="821"/>
        <v>0</v>
      </c>
      <c r="P2551" s="171">
        <f t="shared" si="821"/>
        <v>0</v>
      </c>
      <c r="Q2551" s="171"/>
      <c r="R2551" s="405"/>
      <c r="S2551" s="171"/>
      <c r="T2551" s="63"/>
      <c r="U2551" s="76"/>
    </row>
    <row r="2552" spans="1:21" s="45" customFormat="1" ht="40.5">
      <c r="A2552" s="76"/>
      <c r="B2552" s="445">
        <v>2014</v>
      </c>
      <c r="C2552" s="142">
        <v>8300</v>
      </c>
      <c r="D2552" s="445">
        <v>10</v>
      </c>
      <c r="E2552" s="445">
        <v>3000</v>
      </c>
      <c r="F2552" s="445">
        <v>3500</v>
      </c>
      <c r="G2552" s="445">
        <v>352</v>
      </c>
      <c r="H2552" s="445">
        <v>1</v>
      </c>
      <c r="I2552" s="406" t="s">
        <v>1050</v>
      </c>
      <c r="J2552" s="70">
        <v>0</v>
      </c>
      <c r="K2552" s="70">
        <v>0</v>
      </c>
      <c r="L2552" s="407">
        <f>J2552+K2552</f>
        <v>0</v>
      </c>
      <c r="M2552" s="70">
        <v>0</v>
      </c>
      <c r="N2552" s="70">
        <v>0</v>
      </c>
      <c r="O2552" s="407">
        <f>+M2552+N2552</f>
        <v>0</v>
      </c>
      <c r="P2552" s="407">
        <f>+L2552+O2552</f>
        <v>0</v>
      </c>
      <c r="Q2552" s="72" t="s">
        <v>65</v>
      </c>
      <c r="R2552" s="71"/>
      <c r="S2552" s="72"/>
      <c r="T2552" s="128" t="s">
        <v>229</v>
      </c>
      <c r="U2552" s="76"/>
    </row>
    <row r="2553" spans="1:21" s="79" customFormat="1" ht="40.5">
      <c r="A2553" s="76"/>
      <c r="B2553" s="100">
        <v>2014</v>
      </c>
      <c r="C2553" s="245">
        <v>8300</v>
      </c>
      <c r="D2553" s="100">
        <v>10</v>
      </c>
      <c r="E2553" s="100">
        <v>3000</v>
      </c>
      <c r="F2553" s="100">
        <v>3500</v>
      </c>
      <c r="G2553" s="100">
        <v>353</v>
      </c>
      <c r="H2553" s="100"/>
      <c r="I2553" s="233" t="s">
        <v>900</v>
      </c>
      <c r="J2553" s="171">
        <f>SUM(J2554:J2556)</f>
        <v>0</v>
      </c>
      <c r="K2553" s="171">
        <f t="shared" ref="K2553:P2553" si="822">SUM(K2554:K2556)</f>
        <v>0</v>
      </c>
      <c r="L2553" s="171">
        <f t="shared" si="822"/>
        <v>0</v>
      </c>
      <c r="M2553" s="171">
        <f t="shared" si="822"/>
        <v>0</v>
      </c>
      <c r="N2553" s="171">
        <f t="shared" si="822"/>
        <v>0</v>
      </c>
      <c r="O2553" s="171">
        <f t="shared" si="822"/>
        <v>0</v>
      </c>
      <c r="P2553" s="171">
        <f t="shared" si="822"/>
        <v>0</v>
      </c>
      <c r="Q2553" s="171"/>
      <c r="R2553" s="405"/>
      <c r="S2553" s="206"/>
      <c r="T2553" s="63"/>
      <c r="U2553" s="76"/>
    </row>
    <row r="2554" spans="1:21" s="45" customFormat="1">
      <c r="A2554" s="76"/>
      <c r="B2554" s="445">
        <v>2014</v>
      </c>
      <c r="C2554" s="142">
        <v>8300</v>
      </c>
      <c r="D2554" s="445">
        <v>10</v>
      </c>
      <c r="E2554" s="445">
        <v>3000</v>
      </c>
      <c r="F2554" s="445">
        <v>3500</v>
      </c>
      <c r="G2554" s="445">
        <v>353</v>
      </c>
      <c r="H2554" s="445">
        <v>1</v>
      </c>
      <c r="I2554" s="406" t="s">
        <v>254</v>
      </c>
      <c r="J2554" s="70">
        <v>0</v>
      </c>
      <c r="K2554" s="70">
        <v>0</v>
      </c>
      <c r="L2554" s="407">
        <f>J2554+K2554</f>
        <v>0</v>
      </c>
      <c r="M2554" s="70">
        <v>0</v>
      </c>
      <c r="N2554" s="70">
        <v>0</v>
      </c>
      <c r="O2554" s="407">
        <f>+M2554+N2554</f>
        <v>0</v>
      </c>
      <c r="P2554" s="407">
        <f>+L2554+O2554</f>
        <v>0</v>
      </c>
      <c r="Q2554" s="72" t="s">
        <v>65</v>
      </c>
      <c r="R2554" s="523"/>
      <c r="S2554" s="72"/>
      <c r="T2554" s="128" t="s">
        <v>229</v>
      </c>
      <c r="U2554" s="76"/>
    </row>
    <row r="2555" spans="1:21" s="45" customFormat="1" ht="33.75">
      <c r="A2555" s="76"/>
      <c r="B2555" s="308">
        <v>2014</v>
      </c>
      <c r="C2555" s="145">
        <v>8300</v>
      </c>
      <c r="D2555" s="308">
        <v>10</v>
      </c>
      <c r="E2555" s="308">
        <v>3000</v>
      </c>
      <c r="F2555" s="308">
        <v>3500</v>
      </c>
      <c r="G2555" s="308">
        <v>353</v>
      </c>
      <c r="H2555" s="308">
        <v>2</v>
      </c>
      <c r="I2555" s="406" t="s">
        <v>1265</v>
      </c>
      <c r="J2555" s="70">
        <v>0</v>
      </c>
      <c r="K2555" s="70">
        <v>0</v>
      </c>
      <c r="L2555" s="407">
        <f>J2555+K2555</f>
        <v>0</v>
      </c>
      <c r="M2555" s="70">
        <v>0</v>
      </c>
      <c r="N2555" s="70">
        <v>0</v>
      </c>
      <c r="O2555" s="407">
        <f>+M2555+N2555</f>
        <v>0</v>
      </c>
      <c r="P2555" s="407">
        <f>+L2555+O2555</f>
        <v>0</v>
      </c>
      <c r="Q2555" s="72" t="s">
        <v>65</v>
      </c>
      <c r="R2555" s="414"/>
      <c r="S2555" s="72"/>
      <c r="T2555" s="128" t="s">
        <v>229</v>
      </c>
      <c r="U2555" s="143"/>
    </row>
    <row r="2556" spans="1:21" s="45" customFormat="1" ht="33.75">
      <c r="A2556" s="76"/>
      <c r="B2556" s="308">
        <v>2014</v>
      </c>
      <c r="C2556" s="145">
        <v>8300</v>
      </c>
      <c r="D2556" s="308">
        <v>10</v>
      </c>
      <c r="E2556" s="308">
        <v>3000</v>
      </c>
      <c r="F2556" s="308">
        <v>3500</v>
      </c>
      <c r="G2556" s="308">
        <v>353</v>
      </c>
      <c r="H2556" s="308">
        <v>3</v>
      </c>
      <c r="I2556" s="429" t="s">
        <v>1266</v>
      </c>
      <c r="J2556" s="70">
        <v>0</v>
      </c>
      <c r="K2556" s="70">
        <v>0</v>
      </c>
      <c r="L2556" s="407">
        <f>J2556+K2556</f>
        <v>0</v>
      </c>
      <c r="M2556" s="70">
        <v>0</v>
      </c>
      <c r="N2556" s="70">
        <v>0</v>
      </c>
      <c r="O2556" s="407">
        <f>+M2556+N2556</f>
        <v>0</v>
      </c>
      <c r="P2556" s="407">
        <f>+L2556+O2556</f>
        <v>0</v>
      </c>
      <c r="Q2556" s="72" t="s">
        <v>65</v>
      </c>
      <c r="R2556" s="457"/>
      <c r="S2556" s="72"/>
      <c r="T2556" s="128" t="s">
        <v>229</v>
      </c>
      <c r="U2556" s="143"/>
    </row>
    <row r="2557" spans="1:21" s="79" customFormat="1">
      <c r="A2557" s="76"/>
      <c r="B2557" s="100">
        <v>2014</v>
      </c>
      <c r="C2557" s="245">
        <v>8300</v>
      </c>
      <c r="D2557" s="100">
        <v>10</v>
      </c>
      <c r="E2557" s="100">
        <v>3000</v>
      </c>
      <c r="F2557" s="100">
        <v>3500</v>
      </c>
      <c r="G2557" s="100">
        <v>355</v>
      </c>
      <c r="H2557" s="100"/>
      <c r="I2557" s="233" t="s">
        <v>116</v>
      </c>
      <c r="J2557" s="171">
        <f>J2558</f>
        <v>0</v>
      </c>
      <c r="K2557" s="171">
        <f t="shared" ref="K2557:P2557" si="823">K2558</f>
        <v>0</v>
      </c>
      <c r="L2557" s="171">
        <f t="shared" si="823"/>
        <v>0</v>
      </c>
      <c r="M2557" s="171">
        <f t="shared" si="823"/>
        <v>0</v>
      </c>
      <c r="N2557" s="171">
        <f t="shared" si="823"/>
        <v>0</v>
      </c>
      <c r="O2557" s="171">
        <f t="shared" si="823"/>
        <v>0</v>
      </c>
      <c r="P2557" s="171">
        <f t="shared" si="823"/>
        <v>0</v>
      </c>
      <c r="Q2557" s="171"/>
      <c r="R2557" s="405"/>
      <c r="S2557" s="171"/>
      <c r="T2557" s="63"/>
      <c r="U2557" s="76"/>
    </row>
    <row r="2558" spans="1:21" s="45" customFormat="1">
      <c r="A2558" s="76"/>
      <c r="B2558" s="445">
        <v>2014</v>
      </c>
      <c r="C2558" s="142">
        <v>8300</v>
      </c>
      <c r="D2558" s="445">
        <v>10</v>
      </c>
      <c r="E2558" s="445">
        <v>3000</v>
      </c>
      <c r="F2558" s="445">
        <v>3500</v>
      </c>
      <c r="G2558" s="445">
        <v>355</v>
      </c>
      <c r="H2558" s="445">
        <v>1</v>
      </c>
      <c r="I2558" s="406" t="s">
        <v>257</v>
      </c>
      <c r="J2558" s="70">
        <v>0</v>
      </c>
      <c r="K2558" s="70">
        <v>0</v>
      </c>
      <c r="L2558" s="407">
        <f>J2558+K2558</f>
        <v>0</v>
      </c>
      <c r="M2558" s="70">
        <v>0</v>
      </c>
      <c r="N2558" s="70">
        <v>0</v>
      </c>
      <c r="O2558" s="407">
        <f>+M2558+N2558</f>
        <v>0</v>
      </c>
      <c r="P2558" s="407">
        <f>+L2558+O2558</f>
        <v>0</v>
      </c>
      <c r="Q2558" s="72" t="s">
        <v>65</v>
      </c>
      <c r="R2558" s="71"/>
      <c r="S2558" s="72"/>
      <c r="T2558" s="73" t="s">
        <v>48</v>
      </c>
      <c r="U2558" s="76"/>
    </row>
    <row r="2559" spans="1:21" s="79" customFormat="1" ht="40.5">
      <c r="A2559" s="76"/>
      <c r="B2559" s="100">
        <v>2014</v>
      </c>
      <c r="C2559" s="245">
        <v>8300</v>
      </c>
      <c r="D2559" s="100">
        <v>10</v>
      </c>
      <c r="E2559" s="100">
        <v>3000</v>
      </c>
      <c r="F2559" s="100">
        <v>3500</v>
      </c>
      <c r="G2559" s="100">
        <v>357</v>
      </c>
      <c r="H2559" s="100"/>
      <c r="I2559" s="233" t="s">
        <v>118</v>
      </c>
      <c r="J2559" s="171">
        <f>J2560</f>
        <v>0</v>
      </c>
      <c r="K2559" s="171">
        <f t="shared" ref="K2559:P2559" si="824">K2560</f>
        <v>0</v>
      </c>
      <c r="L2559" s="171">
        <f t="shared" si="824"/>
        <v>0</v>
      </c>
      <c r="M2559" s="171">
        <f t="shared" si="824"/>
        <v>0</v>
      </c>
      <c r="N2559" s="171">
        <f t="shared" si="824"/>
        <v>0</v>
      </c>
      <c r="O2559" s="171">
        <f t="shared" si="824"/>
        <v>0</v>
      </c>
      <c r="P2559" s="171">
        <f t="shared" si="824"/>
        <v>0</v>
      </c>
      <c r="Q2559" s="171"/>
      <c r="R2559" s="405"/>
      <c r="S2559" s="206"/>
      <c r="T2559" s="63"/>
      <c r="U2559" s="76"/>
    </row>
    <row r="2560" spans="1:21" s="45" customFormat="1">
      <c r="A2560" s="76"/>
      <c r="B2560" s="308">
        <v>2014</v>
      </c>
      <c r="C2560" s="145">
        <v>8300</v>
      </c>
      <c r="D2560" s="308">
        <v>10</v>
      </c>
      <c r="E2560" s="308">
        <v>3000</v>
      </c>
      <c r="F2560" s="308">
        <v>3500</v>
      </c>
      <c r="G2560" s="308">
        <v>357</v>
      </c>
      <c r="H2560" s="308">
        <v>1</v>
      </c>
      <c r="I2560" s="406" t="s">
        <v>119</v>
      </c>
      <c r="J2560" s="70">
        <v>0</v>
      </c>
      <c r="K2560" s="70">
        <v>0</v>
      </c>
      <c r="L2560" s="407">
        <f>J2560+K2560</f>
        <v>0</v>
      </c>
      <c r="M2560" s="70">
        <v>0</v>
      </c>
      <c r="N2560" s="70">
        <v>0</v>
      </c>
      <c r="O2560" s="407">
        <f>+M2560+N2560</f>
        <v>0</v>
      </c>
      <c r="P2560" s="407">
        <f>+L2560+O2560</f>
        <v>0</v>
      </c>
      <c r="Q2560" s="422" t="s">
        <v>65</v>
      </c>
      <c r="R2560" s="523"/>
      <c r="S2560" s="72"/>
      <c r="T2560" s="128" t="s">
        <v>229</v>
      </c>
      <c r="U2560" s="76"/>
    </row>
    <row r="2561" spans="1:21" s="79" customFormat="1">
      <c r="A2561" s="76"/>
      <c r="B2561" s="100">
        <v>2014</v>
      </c>
      <c r="C2561" s="245">
        <v>8300</v>
      </c>
      <c r="D2561" s="100">
        <v>10</v>
      </c>
      <c r="E2561" s="100">
        <v>3000</v>
      </c>
      <c r="F2561" s="100">
        <v>3500</v>
      </c>
      <c r="G2561" s="100">
        <v>358</v>
      </c>
      <c r="H2561" s="100"/>
      <c r="I2561" s="233" t="s">
        <v>259</v>
      </c>
      <c r="J2561" s="171">
        <f>J2562</f>
        <v>0</v>
      </c>
      <c r="K2561" s="171">
        <f t="shared" ref="K2561:P2561" si="825">K2562</f>
        <v>0</v>
      </c>
      <c r="L2561" s="171">
        <f t="shared" si="825"/>
        <v>0</v>
      </c>
      <c r="M2561" s="171">
        <f t="shared" si="825"/>
        <v>0</v>
      </c>
      <c r="N2561" s="171">
        <f t="shared" si="825"/>
        <v>0</v>
      </c>
      <c r="O2561" s="171">
        <f t="shared" si="825"/>
        <v>0</v>
      </c>
      <c r="P2561" s="171">
        <f t="shared" si="825"/>
        <v>0</v>
      </c>
      <c r="Q2561" s="520"/>
      <c r="R2561" s="412"/>
      <c r="S2561" s="206"/>
      <c r="T2561" s="63"/>
      <c r="U2561" s="76"/>
    </row>
    <row r="2562" spans="1:21" s="45" customFormat="1">
      <c r="A2562" s="76"/>
      <c r="B2562" s="308">
        <v>2014</v>
      </c>
      <c r="C2562" s="145">
        <v>8300</v>
      </c>
      <c r="D2562" s="308">
        <v>10</v>
      </c>
      <c r="E2562" s="308">
        <v>3000</v>
      </c>
      <c r="F2562" s="308">
        <v>3500</v>
      </c>
      <c r="G2562" s="308">
        <v>358</v>
      </c>
      <c r="H2562" s="308">
        <v>1</v>
      </c>
      <c r="I2562" s="406" t="s">
        <v>259</v>
      </c>
      <c r="J2562" s="70">
        <v>0</v>
      </c>
      <c r="K2562" s="70">
        <v>0</v>
      </c>
      <c r="L2562" s="407">
        <f>J2562+K2562</f>
        <v>0</v>
      </c>
      <c r="M2562" s="70">
        <v>0</v>
      </c>
      <c r="N2562" s="70">
        <v>0</v>
      </c>
      <c r="O2562" s="407">
        <f>+M2562+N2562</f>
        <v>0</v>
      </c>
      <c r="P2562" s="407">
        <f>+L2562+O2562</f>
        <v>0</v>
      </c>
      <c r="Q2562" s="461" t="s">
        <v>65</v>
      </c>
      <c r="R2562" s="457"/>
      <c r="S2562" s="72"/>
      <c r="T2562" s="128" t="s">
        <v>229</v>
      </c>
      <c r="U2562" s="76"/>
    </row>
    <row r="2563" spans="1:21" s="77" customFormat="1">
      <c r="A2563" s="76"/>
      <c r="B2563" s="402">
        <v>2014</v>
      </c>
      <c r="C2563" s="403">
        <v>8300</v>
      </c>
      <c r="D2563" s="402">
        <v>10</v>
      </c>
      <c r="E2563" s="402">
        <v>3000</v>
      </c>
      <c r="F2563" s="402">
        <v>3700</v>
      </c>
      <c r="G2563" s="402"/>
      <c r="H2563" s="402"/>
      <c r="I2563" s="232" t="s">
        <v>124</v>
      </c>
      <c r="J2563" s="170">
        <f>J2564+J2566+J2568</f>
        <v>0</v>
      </c>
      <c r="K2563" s="170">
        <f t="shared" ref="K2563:P2563" si="826">K2564+K2566+K2568</f>
        <v>0</v>
      </c>
      <c r="L2563" s="170">
        <f t="shared" si="826"/>
        <v>0</v>
      </c>
      <c r="M2563" s="170">
        <f t="shared" si="826"/>
        <v>0</v>
      </c>
      <c r="N2563" s="170">
        <f t="shared" si="826"/>
        <v>0</v>
      </c>
      <c r="O2563" s="170">
        <f t="shared" si="826"/>
        <v>0</v>
      </c>
      <c r="P2563" s="170">
        <f t="shared" si="826"/>
        <v>0</v>
      </c>
      <c r="Q2563" s="170"/>
      <c r="R2563" s="404"/>
      <c r="S2563" s="170"/>
      <c r="T2563" s="57"/>
      <c r="U2563" s="76"/>
    </row>
    <row r="2564" spans="1:21" s="108" customFormat="1">
      <c r="A2564" s="109"/>
      <c r="B2564" s="100">
        <v>2014</v>
      </c>
      <c r="C2564" s="245">
        <v>8300</v>
      </c>
      <c r="D2564" s="100">
        <v>10</v>
      </c>
      <c r="E2564" s="100">
        <v>3000</v>
      </c>
      <c r="F2564" s="100">
        <v>3700</v>
      </c>
      <c r="G2564" s="100">
        <v>371</v>
      </c>
      <c r="H2564" s="100"/>
      <c r="I2564" s="233" t="s">
        <v>262</v>
      </c>
      <c r="J2564" s="171">
        <f>J2565</f>
        <v>0</v>
      </c>
      <c r="K2564" s="171">
        <f t="shared" ref="K2564:P2564" si="827">K2565</f>
        <v>0</v>
      </c>
      <c r="L2564" s="171">
        <f t="shared" si="827"/>
        <v>0</v>
      </c>
      <c r="M2564" s="171">
        <f t="shared" si="827"/>
        <v>0</v>
      </c>
      <c r="N2564" s="171">
        <f t="shared" si="827"/>
        <v>0</v>
      </c>
      <c r="O2564" s="171">
        <f t="shared" si="827"/>
        <v>0</v>
      </c>
      <c r="P2564" s="171">
        <f t="shared" si="827"/>
        <v>0</v>
      </c>
      <c r="Q2564" s="171"/>
      <c r="R2564" s="405"/>
      <c r="S2564" s="171"/>
      <c r="T2564" s="63"/>
      <c r="U2564" s="109"/>
    </row>
    <row r="2565" spans="1:21" s="45" customFormat="1">
      <c r="A2565" s="76"/>
      <c r="B2565" s="445">
        <v>2014</v>
      </c>
      <c r="C2565" s="142">
        <v>8300</v>
      </c>
      <c r="D2565" s="445">
        <v>10</v>
      </c>
      <c r="E2565" s="445">
        <v>3000</v>
      </c>
      <c r="F2565" s="445">
        <v>3700</v>
      </c>
      <c r="G2565" s="445">
        <v>371</v>
      </c>
      <c r="H2565" s="445">
        <v>1</v>
      </c>
      <c r="I2565" s="406" t="s">
        <v>263</v>
      </c>
      <c r="J2565" s="70">
        <v>0</v>
      </c>
      <c r="K2565" s="70">
        <v>0</v>
      </c>
      <c r="L2565" s="407">
        <f>J2565+K2565</f>
        <v>0</v>
      </c>
      <c r="M2565" s="70">
        <v>0</v>
      </c>
      <c r="N2565" s="70">
        <v>0</v>
      </c>
      <c r="O2565" s="407">
        <f>+M2565+N2565</f>
        <v>0</v>
      </c>
      <c r="P2565" s="407">
        <f>+L2565+O2565</f>
        <v>0</v>
      </c>
      <c r="Q2565" s="72" t="s">
        <v>131</v>
      </c>
      <c r="R2565" s="71"/>
      <c r="S2565" s="72"/>
      <c r="T2565" s="73" t="s">
        <v>48</v>
      </c>
      <c r="U2565" s="76"/>
    </row>
    <row r="2566" spans="1:21" s="108" customFormat="1">
      <c r="A2566" s="109"/>
      <c r="B2566" s="100">
        <v>2014</v>
      </c>
      <c r="C2566" s="245">
        <v>8300</v>
      </c>
      <c r="D2566" s="100">
        <v>10</v>
      </c>
      <c r="E2566" s="100">
        <v>3000</v>
      </c>
      <c r="F2566" s="100">
        <v>3700</v>
      </c>
      <c r="G2566" s="100">
        <v>372</v>
      </c>
      <c r="H2566" s="100"/>
      <c r="I2566" s="233" t="s">
        <v>264</v>
      </c>
      <c r="J2566" s="171">
        <f>J2567</f>
        <v>0</v>
      </c>
      <c r="K2566" s="171">
        <f t="shared" ref="K2566:P2566" si="828">K2567</f>
        <v>0</v>
      </c>
      <c r="L2566" s="171">
        <f t="shared" si="828"/>
        <v>0</v>
      </c>
      <c r="M2566" s="171">
        <f t="shared" si="828"/>
        <v>0</v>
      </c>
      <c r="N2566" s="171">
        <f t="shared" si="828"/>
        <v>0</v>
      </c>
      <c r="O2566" s="171">
        <f t="shared" si="828"/>
        <v>0</v>
      </c>
      <c r="P2566" s="171">
        <f t="shared" si="828"/>
        <v>0</v>
      </c>
      <c r="Q2566" s="171"/>
      <c r="R2566" s="405"/>
      <c r="S2566" s="171"/>
      <c r="T2566" s="63"/>
      <c r="U2566" s="109"/>
    </row>
    <row r="2567" spans="1:21" s="45" customFormat="1">
      <c r="A2567" s="76"/>
      <c r="B2567" s="445">
        <v>2014</v>
      </c>
      <c r="C2567" s="142">
        <v>8300</v>
      </c>
      <c r="D2567" s="445">
        <v>10</v>
      </c>
      <c r="E2567" s="445">
        <v>3000</v>
      </c>
      <c r="F2567" s="445">
        <v>3700</v>
      </c>
      <c r="G2567" s="445">
        <v>372</v>
      </c>
      <c r="H2567" s="445">
        <v>1</v>
      </c>
      <c r="I2567" s="406" t="s">
        <v>265</v>
      </c>
      <c r="J2567" s="70">
        <v>0</v>
      </c>
      <c r="K2567" s="70">
        <v>0</v>
      </c>
      <c r="L2567" s="407">
        <f>J2567+K2567</f>
        <v>0</v>
      </c>
      <c r="M2567" s="70">
        <v>0</v>
      </c>
      <c r="N2567" s="70">
        <v>0</v>
      </c>
      <c r="O2567" s="407">
        <f>+M2567+N2567</f>
        <v>0</v>
      </c>
      <c r="P2567" s="407">
        <f>+L2567+O2567</f>
        <v>0</v>
      </c>
      <c r="Q2567" s="72" t="s">
        <v>131</v>
      </c>
      <c r="R2567" s="71"/>
      <c r="S2567" s="72"/>
      <c r="T2567" s="73" t="s">
        <v>48</v>
      </c>
      <c r="U2567" s="76"/>
    </row>
    <row r="2568" spans="1:21" s="108" customFormat="1">
      <c r="A2568" s="109"/>
      <c r="B2568" s="100">
        <v>2014</v>
      </c>
      <c r="C2568" s="245">
        <v>8300</v>
      </c>
      <c r="D2568" s="100">
        <v>10</v>
      </c>
      <c r="E2568" s="100">
        <v>3000</v>
      </c>
      <c r="F2568" s="100">
        <v>3700</v>
      </c>
      <c r="G2568" s="100">
        <v>375</v>
      </c>
      <c r="H2568" s="100"/>
      <c r="I2568" s="233" t="s">
        <v>129</v>
      </c>
      <c r="J2568" s="171">
        <f>J2569</f>
        <v>0</v>
      </c>
      <c r="K2568" s="171">
        <f t="shared" ref="K2568:P2568" si="829">K2569</f>
        <v>0</v>
      </c>
      <c r="L2568" s="171">
        <f t="shared" si="829"/>
        <v>0</v>
      </c>
      <c r="M2568" s="171">
        <f t="shared" si="829"/>
        <v>0</v>
      </c>
      <c r="N2568" s="171">
        <f t="shared" si="829"/>
        <v>0</v>
      </c>
      <c r="O2568" s="171">
        <f t="shared" si="829"/>
        <v>0</v>
      </c>
      <c r="P2568" s="171">
        <f t="shared" si="829"/>
        <v>0</v>
      </c>
      <c r="Q2568" s="171"/>
      <c r="R2568" s="405"/>
      <c r="S2568" s="171"/>
      <c r="T2568" s="63"/>
      <c r="U2568" s="109"/>
    </row>
    <row r="2569" spans="1:21" s="45" customFormat="1">
      <c r="A2569" s="76"/>
      <c r="B2569" s="445">
        <v>2014</v>
      </c>
      <c r="C2569" s="142">
        <v>8300</v>
      </c>
      <c r="D2569" s="445">
        <v>10</v>
      </c>
      <c r="E2569" s="445">
        <v>3000</v>
      </c>
      <c r="F2569" s="445">
        <v>3700</v>
      </c>
      <c r="G2569" s="445">
        <v>375</v>
      </c>
      <c r="H2569" s="445">
        <v>1</v>
      </c>
      <c r="I2569" s="406" t="s">
        <v>130</v>
      </c>
      <c r="J2569" s="70">
        <v>0</v>
      </c>
      <c r="K2569" s="70">
        <v>0</v>
      </c>
      <c r="L2569" s="407">
        <f>J2569+K2569</f>
        <v>0</v>
      </c>
      <c r="M2569" s="70">
        <v>0</v>
      </c>
      <c r="N2569" s="70">
        <v>0</v>
      </c>
      <c r="O2569" s="407">
        <f>+M2569+N2569</f>
        <v>0</v>
      </c>
      <c r="P2569" s="407">
        <f>+L2569+O2569</f>
        <v>0</v>
      </c>
      <c r="Q2569" s="72" t="s">
        <v>131</v>
      </c>
      <c r="R2569" s="71"/>
      <c r="S2569" s="72"/>
      <c r="T2569" s="73" t="s">
        <v>48</v>
      </c>
      <c r="U2569" s="76"/>
    </row>
    <row r="2570" spans="1:21" s="74" customFormat="1">
      <c r="A2570" s="76"/>
      <c r="B2570" s="397">
        <v>2014</v>
      </c>
      <c r="C2570" s="398">
        <v>8300</v>
      </c>
      <c r="D2570" s="397">
        <v>10</v>
      </c>
      <c r="E2570" s="397">
        <v>5000</v>
      </c>
      <c r="F2570" s="397"/>
      <c r="G2570" s="397"/>
      <c r="H2570" s="397"/>
      <c r="I2570" s="399" t="s">
        <v>147</v>
      </c>
      <c r="J2570" s="400">
        <f t="shared" ref="J2570:P2570" si="830">J2571+J2604+J2607+J2610+J2675</f>
        <v>0</v>
      </c>
      <c r="K2570" s="400">
        <f t="shared" si="830"/>
        <v>0</v>
      </c>
      <c r="L2570" s="400">
        <f t="shared" si="830"/>
        <v>0</v>
      </c>
      <c r="M2570" s="400">
        <f t="shared" si="830"/>
        <v>0</v>
      </c>
      <c r="N2570" s="400">
        <f t="shared" si="830"/>
        <v>0</v>
      </c>
      <c r="O2570" s="400">
        <f t="shared" si="830"/>
        <v>0</v>
      </c>
      <c r="P2570" s="400">
        <f t="shared" si="830"/>
        <v>0</v>
      </c>
      <c r="Q2570" s="400"/>
      <c r="R2570" s="401"/>
      <c r="S2570" s="400"/>
      <c r="T2570" s="75"/>
      <c r="U2570" s="76"/>
    </row>
    <row r="2571" spans="1:21" s="77" customFormat="1">
      <c r="A2571" s="76"/>
      <c r="B2571" s="402">
        <v>2014</v>
      </c>
      <c r="C2571" s="403">
        <v>8300</v>
      </c>
      <c r="D2571" s="402">
        <v>10</v>
      </c>
      <c r="E2571" s="402">
        <v>5000</v>
      </c>
      <c r="F2571" s="402">
        <v>5100</v>
      </c>
      <c r="G2571" s="402"/>
      <c r="H2571" s="402"/>
      <c r="I2571" s="232" t="s">
        <v>148</v>
      </c>
      <c r="J2571" s="170">
        <f t="shared" ref="J2571:P2571" si="831">J2575+J2601</f>
        <v>0</v>
      </c>
      <c r="K2571" s="170">
        <f t="shared" si="831"/>
        <v>0</v>
      </c>
      <c r="L2571" s="170">
        <f t="shared" si="831"/>
        <v>0</v>
      </c>
      <c r="M2571" s="170">
        <f t="shared" si="831"/>
        <v>0</v>
      </c>
      <c r="N2571" s="170">
        <f t="shared" si="831"/>
        <v>0</v>
      </c>
      <c r="O2571" s="170">
        <f t="shared" si="831"/>
        <v>0</v>
      </c>
      <c r="P2571" s="170">
        <f t="shared" si="831"/>
        <v>0</v>
      </c>
      <c r="Q2571" s="170"/>
      <c r="R2571" s="404"/>
      <c r="S2571" s="170"/>
      <c r="T2571" s="57"/>
      <c r="U2571" s="76"/>
    </row>
    <row r="2572" spans="1:21" s="111" customFormat="1">
      <c r="A2572" s="76"/>
      <c r="B2572" s="100">
        <v>2014</v>
      </c>
      <c r="C2572" s="245">
        <v>8300</v>
      </c>
      <c r="D2572" s="100">
        <v>10</v>
      </c>
      <c r="E2572" s="100">
        <v>5000</v>
      </c>
      <c r="F2572" s="100">
        <v>5100</v>
      </c>
      <c r="G2572" s="100">
        <v>511</v>
      </c>
      <c r="H2572" s="100"/>
      <c r="I2572" s="233" t="s">
        <v>149</v>
      </c>
      <c r="J2572" s="171">
        <f>SUM(J2573:J2574)</f>
        <v>0</v>
      </c>
      <c r="K2572" s="171">
        <f t="shared" ref="K2572:P2572" si="832">SUM(K2573:K2574)</f>
        <v>0</v>
      </c>
      <c r="L2572" s="171">
        <f t="shared" si="832"/>
        <v>0</v>
      </c>
      <c r="M2572" s="171">
        <f t="shared" si="832"/>
        <v>0</v>
      </c>
      <c r="N2572" s="171">
        <f t="shared" si="832"/>
        <v>0</v>
      </c>
      <c r="O2572" s="171">
        <f t="shared" si="832"/>
        <v>0</v>
      </c>
      <c r="P2572" s="171">
        <f t="shared" si="832"/>
        <v>0</v>
      </c>
      <c r="Q2572" s="171"/>
      <c r="R2572" s="412"/>
      <c r="S2572" s="206"/>
      <c r="T2572" s="63"/>
    </row>
    <row r="2573" spans="1:21" s="111" customFormat="1">
      <c r="A2573" s="76"/>
      <c r="B2573" s="308">
        <v>2014</v>
      </c>
      <c r="C2573" s="145">
        <v>8300</v>
      </c>
      <c r="D2573" s="308">
        <v>10</v>
      </c>
      <c r="E2573" s="308">
        <v>5000</v>
      </c>
      <c r="F2573" s="308">
        <v>5100</v>
      </c>
      <c r="G2573" s="308">
        <v>511</v>
      </c>
      <c r="H2573" s="308">
        <v>1</v>
      </c>
      <c r="I2573" s="406" t="s">
        <v>154</v>
      </c>
      <c r="J2573" s="70">
        <v>0</v>
      </c>
      <c r="K2573" s="70">
        <v>0</v>
      </c>
      <c r="L2573" s="407">
        <f>J2573+K2573</f>
        <v>0</v>
      </c>
      <c r="M2573" s="70">
        <v>0</v>
      </c>
      <c r="N2573" s="70">
        <v>0</v>
      </c>
      <c r="O2573" s="407">
        <f>+M2573+N2573</f>
        <v>0</v>
      </c>
      <c r="P2573" s="407">
        <f>+L2573+O2573</f>
        <v>0</v>
      </c>
      <c r="Q2573" s="72" t="s">
        <v>54</v>
      </c>
      <c r="R2573" s="414"/>
      <c r="S2573" s="442"/>
      <c r="T2573" s="151" t="s">
        <v>229</v>
      </c>
    </row>
    <row r="2574" spans="1:21" s="111" customFormat="1">
      <c r="A2574" s="76"/>
      <c r="B2574" s="308">
        <v>2014</v>
      </c>
      <c r="C2574" s="145">
        <v>8300</v>
      </c>
      <c r="D2574" s="308">
        <v>10</v>
      </c>
      <c r="E2574" s="308">
        <v>5000</v>
      </c>
      <c r="F2574" s="308">
        <v>5100</v>
      </c>
      <c r="G2574" s="308">
        <v>511</v>
      </c>
      <c r="H2574" s="308">
        <v>2</v>
      </c>
      <c r="I2574" s="429" t="s">
        <v>933</v>
      </c>
      <c r="J2574" s="70">
        <v>0</v>
      </c>
      <c r="K2574" s="70">
        <v>0</v>
      </c>
      <c r="L2574" s="407">
        <f>J2574+K2574</f>
        <v>0</v>
      </c>
      <c r="M2574" s="70">
        <v>0</v>
      </c>
      <c r="N2574" s="70">
        <v>0</v>
      </c>
      <c r="O2574" s="407">
        <f>+M2574+N2574</f>
        <v>0</v>
      </c>
      <c r="P2574" s="407">
        <f>+L2574+O2574</f>
        <v>0</v>
      </c>
      <c r="Q2574" s="407" t="s">
        <v>54</v>
      </c>
      <c r="R2574" s="440"/>
      <c r="S2574" s="443"/>
      <c r="T2574" s="151" t="s">
        <v>229</v>
      </c>
    </row>
    <row r="2575" spans="1:21" s="79" customFormat="1">
      <c r="A2575" s="76"/>
      <c r="B2575" s="100">
        <v>2014</v>
      </c>
      <c r="C2575" s="245">
        <v>8300</v>
      </c>
      <c r="D2575" s="100">
        <v>10</v>
      </c>
      <c r="E2575" s="100">
        <v>5000</v>
      </c>
      <c r="F2575" s="100">
        <v>5100</v>
      </c>
      <c r="G2575" s="100">
        <v>515</v>
      </c>
      <c r="H2575" s="100"/>
      <c r="I2575" s="233" t="s">
        <v>168</v>
      </c>
      <c r="J2575" s="171">
        <f>SUM(J2576:J2600)</f>
        <v>0</v>
      </c>
      <c r="K2575" s="171">
        <f t="shared" ref="K2575:P2575" si="833">SUM(K2576:K2600)</f>
        <v>0</v>
      </c>
      <c r="L2575" s="171">
        <f t="shared" si="833"/>
        <v>0</v>
      </c>
      <c r="M2575" s="171">
        <f t="shared" si="833"/>
        <v>0</v>
      </c>
      <c r="N2575" s="171">
        <f t="shared" si="833"/>
        <v>0</v>
      </c>
      <c r="O2575" s="171">
        <f t="shared" si="833"/>
        <v>0</v>
      </c>
      <c r="P2575" s="171">
        <f t="shared" si="833"/>
        <v>0</v>
      </c>
      <c r="Q2575" s="171"/>
      <c r="R2575" s="405"/>
      <c r="S2575" s="171"/>
      <c r="T2575" s="63"/>
      <c r="U2575" s="76"/>
    </row>
    <row r="2576" spans="1:21" s="45" customFormat="1">
      <c r="A2576" s="76"/>
      <c r="B2576" s="445">
        <v>2014</v>
      </c>
      <c r="C2576" s="142">
        <v>8300</v>
      </c>
      <c r="D2576" s="445">
        <v>10</v>
      </c>
      <c r="E2576" s="445">
        <v>5000</v>
      </c>
      <c r="F2576" s="445">
        <v>5100</v>
      </c>
      <c r="G2576" s="445">
        <v>515</v>
      </c>
      <c r="H2576" s="445">
        <v>1</v>
      </c>
      <c r="I2576" s="406" t="s">
        <v>171</v>
      </c>
      <c r="J2576" s="70">
        <v>0</v>
      </c>
      <c r="K2576" s="70">
        <v>0</v>
      </c>
      <c r="L2576" s="407">
        <f t="shared" ref="L2576:L2600" si="834">J2576+K2576</f>
        <v>0</v>
      </c>
      <c r="M2576" s="70">
        <v>0</v>
      </c>
      <c r="N2576" s="70">
        <v>0</v>
      </c>
      <c r="O2576" s="407">
        <f t="shared" ref="O2576:O2600" si="835">+M2576+N2576</f>
        <v>0</v>
      </c>
      <c r="P2576" s="407">
        <f t="shared" ref="P2576:P2600" si="836">+L2576+O2576</f>
        <v>0</v>
      </c>
      <c r="Q2576" s="72" t="s">
        <v>54</v>
      </c>
      <c r="R2576" s="71"/>
      <c r="S2576" s="72"/>
      <c r="T2576" s="128" t="s">
        <v>229</v>
      </c>
      <c r="U2576" s="76"/>
    </row>
    <row r="2577" spans="1:21" s="45" customFormat="1">
      <c r="A2577" s="76"/>
      <c r="B2577" s="445">
        <v>2014</v>
      </c>
      <c r="C2577" s="142">
        <v>8300</v>
      </c>
      <c r="D2577" s="445">
        <v>10</v>
      </c>
      <c r="E2577" s="445">
        <v>5000</v>
      </c>
      <c r="F2577" s="445">
        <v>5100</v>
      </c>
      <c r="G2577" s="445">
        <v>515</v>
      </c>
      <c r="H2577" s="445">
        <v>2</v>
      </c>
      <c r="I2577" s="406" t="s">
        <v>939</v>
      </c>
      <c r="J2577" s="70">
        <v>0</v>
      </c>
      <c r="K2577" s="70">
        <v>0</v>
      </c>
      <c r="L2577" s="407">
        <f t="shared" si="834"/>
        <v>0</v>
      </c>
      <c r="M2577" s="70">
        <v>0</v>
      </c>
      <c r="N2577" s="70">
        <v>0</v>
      </c>
      <c r="O2577" s="407">
        <f t="shared" si="835"/>
        <v>0</v>
      </c>
      <c r="P2577" s="407">
        <f t="shared" si="836"/>
        <v>0</v>
      </c>
      <c r="Q2577" s="72" t="s">
        <v>54</v>
      </c>
      <c r="R2577" s="71"/>
      <c r="S2577" s="72"/>
      <c r="T2577" s="128" t="s">
        <v>229</v>
      </c>
      <c r="U2577" s="76"/>
    </row>
    <row r="2578" spans="1:21" s="45" customFormat="1">
      <c r="A2578" s="76"/>
      <c r="B2578" s="445">
        <v>2014</v>
      </c>
      <c r="C2578" s="142">
        <v>8300</v>
      </c>
      <c r="D2578" s="445">
        <v>10</v>
      </c>
      <c r="E2578" s="445">
        <v>5000</v>
      </c>
      <c r="F2578" s="445">
        <v>5100</v>
      </c>
      <c r="G2578" s="445">
        <v>515</v>
      </c>
      <c r="H2578" s="445">
        <v>3</v>
      </c>
      <c r="I2578" s="406" t="s">
        <v>173</v>
      </c>
      <c r="J2578" s="70">
        <v>0</v>
      </c>
      <c r="K2578" s="70">
        <v>0</v>
      </c>
      <c r="L2578" s="407">
        <f t="shared" si="834"/>
        <v>0</v>
      </c>
      <c r="M2578" s="70">
        <v>0</v>
      </c>
      <c r="N2578" s="70">
        <v>0</v>
      </c>
      <c r="O2578" s="407">
        <f t="shared" si="835"/>
        <v>0</v>
      </c>
      <c r="P2578" s="407">
        <f t="shared" si="836"/>
        <v>0</v>
      </c>
      <c r="Q2578" s="72" t="s">
        <v>54</v>
      </c>
      <c r="R2578" s="71"/>
      <c r="S2578" s="72"/>
      <c r="T2578" s="128" t="s">
        <v>229</v>
      </c>
      <c r="U2578" s="76"/>
    </row>
    <row r="2579" spans="1:21" s="45" customFormat="1">
      <c r="A2579" s="76"/>
      <c r="B2579" s="445">
        <v>2014</v>
      </c>
      <c r="C2579" s="142">
        <v>8300</v>
      </c>
      <c r="D2579" s="445">
        <v>10</v>
      </c>
      <c r="E2579" s="445">
        <v>5000</v>
      </c>
      <c r="F2579" s="445">
        <v>5100</v>
      </c>
      <c r="G2579" s="445">
        <v>515</v>
      </c>
      <c r="H2579" s="445">
        <v>4</v>
      </c>
      <c r="I2579" s="406" t="s">
        <v>1077</v>
      </c>
      <c r="J2579" s="70">
        <v>0</v>
      </c>
      <c r="K2579" s="70">
        <v>0</v>
      </c>
      <c r="L2579" s="407">
        <f t="shared" si="834"/>
        <v>0</v>
      </c>
      <c r="M2579" s="70">
        <v>0</v>
      </c>
      <c r="N2579" s="70">
        <v>0</v>
      </c>
      <c r="O2579" s="407">
        <f t="shared" si="835"/>
        <v>0</v>
      </c>
      <c r="P2579" s="407">
        <f t="shared" si="836"/>
        <v>0</v>
      </c>
      <c r="Q2579" s="72" t="s">
        <v>54</v>
      </c>
      <c r="R2579" s="71"/>
      <c r="S2579" s="72"/>
      <c r="T2579" s="128" t="s">
        <v>229</v>
      </c>
      <c r="U2579" s="76"/>
    </row>
    <row r="2580" spans="1:21" s="45" customFormat="1">
      <c r="A2580" s="76"/>
      <c r="B2580" s="445">
        <v>2014</v>
      </c>
      <c r="C2580" s="142">
        <v>8300</v>
      </c>
      <c r="D2580" s="445">
        <v>10</v>
      </c>
      <c r="E2580" s="445">
        <v>5000</v>
      </c>
      <c r="F2580" s="445">
        <v>5100</v>
      </c>
      <c r="G2580" s="445">
        <v>515</v>
      </c>
      <c r="H2580" s="445">
        <v>5</v>
      </c>
      <c r="I2580" s="406" t="s">
        <v>176</v>
      </c>
      <c r="J2580" s="70">
        <v>0</v>
      </c>
      <c r="K2580" s="70">
        <v>0</v>
      </c>
      <c r="L2580" s="407">
        <f t="shared" si="834"/>
        <v>0</v>
      </c>
      <c r="M2580" s="70">
        <v>0</v>
      </c>
      <c r="N2580" s="70">
        <v>0</v>
      </c>
      <c r="O2580" s="407">
        <f t="shared" si="835"/>
        <v>0</v>
      </c>
      <c r="P2580" s="407">
        <f t="shared" si="836"/>
        <v>0</v>
      </c>
      <c r="Q2580" s="72" t="s">
        <v>54</v>
      </c>
      <c r="R2580" s="71"/>
      <c r="S2580" s="72"/>
      <c r="T2580" s="128" t="s">
        <v>229</v>
      </c>
      <c r="U2580" s="76"/>
    </row>
    <row r="2581" spans="1:21" s="45" customFormat="1">
      <c r="A2581" s="76"/>
      <c r="B2581" s="445">
        <v>2014</v>
      </c>
      <c r="C2581" s="142">
        <v>8300</v>
      </c>
      <c r="D2581" s="445">
        <v>10</v>
      </c>
      <c r="E2581" s="445">
        <v>5000</v>
      </c>
      <c r="F2581" s="445">
        <v>5100</v>
      </c>
      <c r="G2581" s="445">
        <v>515</v>
      </c>
      <c r="H2581" s="445">
        <v>6</v>
      </c>
      <c r="I2581" s="406" t="s">
        <v>837</v>
      </c>
      <c r="J2581" s="70">
        <v>0</v>
      </c>
      <c r="K2581" s="70">
        <v>0</v>
      </c>
      <c r="L2581" s="407">
        <f t="shared" si="834"/>
        <v>0</v>
      </c>
      <c r="M2581" s="70">
        <v>0</v>
      </c>
      <c r="N2581" s="70">
        <v>0</v>
      </c>
      <c r="O2581" s="407">
        <f t="shared" si="835"/>
        <v>0</v>
      </c>
      <c r="P2581" s="407">
        <f t="shared" si="836"/>
        <v>0</v>
      </c>
      <c r="Q2581" s="72" t="s">
        <v>54</v>
      </c>
      <c r="R2581" s="71"/>
      <c r="S2581" s="72"/>
      <c r="T2581" s="128" t="s">
        <v>229</v>
      </c>
      <c r="U2581" s="76"/>
    </row>
    <row r="2582" spans="1:21" s="45" customFormat="1">
      <c r="A2582" s="76"/>
      <c r="B2582" s="308">
        <v>2014</v>
      </c>
      <c r="C2582" s="145">
        <v>8300</v>
      </c>
      <c r="D2582" s="308">
        <v>10</v>
      </c>
      <c r="E2582" s="308">
        <v>5000</v>
      </c>
      <c r="F2582" s="308">
        <v>5100</v>
      </c>
      <c r="G2582" s="308">
        <v>515</v>
      </c>
      <c r="H2582" s="308">
        <v>7</v>
      </c>
      <c r="I2582" s="429" t="s">
        <v>1267</v>
      </c>
      <c r="J2582" s="70">
        <v>0</v>
      </c>
      <c r="K2582" s="70">
        <v>0</v>
      </c>
      <c r="L2582" s="407">
        <f t="shared" si="834"/>
        <v>0</v>
      </c>
      <c r="M2582" s="70">
        <v>0</v>
      </c>
      <c r="N2582" s="70">
        <v>0</v>
      </c>
      <c r="O2582" s="407">
        <f t="shared" si="835"/>
        <v>0</v>
      </c>
      <c r="P2582" s="407">
        <f t="shared" si="836"/>
        <v>0</v>
      </c>
      <c r="Q2582" s="72" t="s">
        <v>54</v>
      </c>
      <c r="R2582" s="414"/>
      <c r="S2582" s="415"/>
      <c r="T2582" s="128" t="s">
        <v>229</v>
      </c>
      <c r="U2582" s="76"/>
    </row>
    <row r="2583" spans="1:21" s="45" customFormat="1">
      <c r="A2583" s="76"/>
      <c r="B2583" s="308">
        <v>2014</v>
      </c>
      <c r="C2583" s="145">
        <v>8300</v>
      </c>
      <c r="D2583" s="308">
        <v>10</v>
      </c>
      <c r="E2583" s="308">
        <v>5000</v>
      </c>
      <c r="F2583" s="308">
        <v>5100</v>
      </c>
      <c r="G2583" s="308">
        <v>515</v>
      </c>
      <c r="H2583" s="308">
        <v>8</v>
      </c>
      <c r="I2583" s="406" t="s">
        <v>688</v>
      </c>
      <c r="J2583" s="70">
        <v>0</v>
      </c>
      <c r="K2583" s="70">
        <v>0</v>
      </c>
      <c r="L2583" s="407">
        <f t="shared" si="834"/>
        <v>0</v>
      </c>
      <c r="M2583" s="70">
        <v>0</v>
      </c>
      <c r="N2583" s="70">
        <v>0</v>
      </c>
      <c r="O2583" s="407">
        <f t="shared" si="835"/>
        <v>0</v>
      </c>
      <c r="P2583" s="407">
        <f t="shared" si="836"/>
        <v>0</v>
      </c>
      <c r="Q2583" s="418" t="s">
        <v>54</v>
      </c>
      <c r="R2583" s="414"/>
      <c r="S2583" s="72"/>
      <c r="T2583" s="128" t="s">
        <v>229</v>
      </c>
      <c r="U2583" s="76"/>
    </row>
    <row r="2584" spans="1:21" s="110" customFormat="1" ht="40.5">
      <c r="A2584" s="109"/>
      <c r="B2584" s="308">
        <v>2014</v>
      </c>
      <c r="C2584" s="145">
        <v>8300</v>
      </c>
      <c r="D2584" s="308">
        <v>10</v>
      </c>
      <c r="E2584" s="308">
        <v>5000</v>
      </c>
      <c r="F2584" s="308">
        <v>5100</v>
      </c>
      <c r="G2584" s="308">
        <v>515</v>
      </c>
      <c r="H2584" s="308">
        <v>9</v>
      </c>
      <c r="I2584" s="517" t="s">
        <v>1268</v>
      </c>
      <c r="J2584" s="70">
        <v>0</v>
      </c>
      <c r="K2584" s="70">
        <v>0</v>
      </c>
      <c r="L2584" s="407">
        <f t="shared" si="834"/>
        <v>0</v>
      </c>
      <c r="M2584" s="70">
        <v>0</v>
      </c>
      <c r="N2584" s="70">
        <v>0</v>
      </c>
      <c r="O2584" s="407">
        <f t="shared" si="835"/>
        <v>0</v>
      </c>
      <c r="P2584" s="407">
        <f t="shared" si="836"/>
        <v>0</v>
      </c>
      <c r="Q2584" s="514" t="s">
        <v>708</v>
      </c>
      <c r="R2584" s="571"/>
      <c r="S2584" s="415"/>
      <c r="T2584" s="128"/>
      <c r="U2584" s="109"/>
    </row>
    <row r="2585" spans="1:21" s="110" customFormat="1">
      <c r="A2585" s="109"/>
      <c r="B2585" s="308">
        <v>2014</v>
      </c>
      <c r="C2585" s="145">
        <v>8300</v>
      </c>
      <c r="D2585" s="308">
        <v>10</v>
      </c>
      <c r="E2585" s="308">
        <v>5000</v>
      </c>
      <c r="F2585" s="308">
        <v>5100</v>
      </c>
      <c r="G2585" s="308">
        <v>515</v>
      </c>
      <c r="H2585" s="308">
        <v>10</v>
      </c>
      <c r="I2585" s="429" t="s">
        <v>1269</v>
      </c>
      <c r="J2585" s="70">
        <v>0</v>
      </c>
      <c r="K2585" s="70">
        <v>0</v>
      </c>
      <c r="L2585" s="407">
        <f t="shared" si="834"/>
        <v>0</v>
      </c>
      <c r="M2585" s="70">
        <v>0</v>
      </c>
      <c r="N2585" s="70">
        <v>0</v>
      </c>
      <c r="O2585" s="407">
        <f t="shared" si="835"/>
        <v>0</v>
      </c>
      <c r="P2585" s="407">
        <f t="shared" si="836"/>
        <v>0</v>
      </c>
      <c r="Q2585" s="514" t="s">
        <v>54</v>
      </c>
      <c r="R2585" s="571"/>
      <c r="S2585" s="415"/>
      <c r="T2585" s="128" t="s">
        <v>229</v>
      </c>
      <c r="U2585" s="109"/>
    </row>
    <row r="2586" spans="1:21" s="110" customFormat="1" ht="40.5">
      <c r="A2586" s="109"/>
      <c r="B2586" s="308">
        <v>2014</v>
      </c>
      <c r="C2586" s="145">
        <v>8300</v>
      </c>
      <c r="D2586" s="308">
        <v>10</v>
      </c>
      <c r="E2586" s="308">
        <v>5000</v>
      </c>
      <c r="F2586" s="308">
        <v>5100</v>
      </c>
      <c r="G2586" s="308">
        <v>515</v>
      </c>
      <c r="H2586" s="308">
        <v>11</v>
      </c>
      <c r="I2586" s="517" t="s">
        <v>1270</v>
      </c>
      <c r="J2586" s="70">
        <v>0</v>
      </c>
      <c r="K2586" s="70">
        <v>0</v>
      </c>
      <c r="L2586" s="407">
        <f t="shared" si="834"/>
        <v>0</v>
      </c>
      <c r="M2586" s="70">
        <v>0</v>
      </c>
      <c r="N2586" s="70">
        <v>0</v>
      </c>
      <c r="O2586" s="407">
        <f t="shared" si="835"/>
        <v>0</v>
      </c>
      <c r="P2586" s="407">
        <f t="shared" si="836"/>
        <v>0</v>
      </c>
      <c r="Q2586" s="514" t="s">
        <v>708</v>
      </c>
      <c r="R2586" s="571"/>
      <c r="S2586" s="415"/>
      <c r="T2586" s="128"/>
      <c r="U2586" s="109"/>
    </row>
    <row r="2587" spans="1:21" s="110" customFormat="1" ht="40.5">
      <c r="A2587" s="109"/>
      <c r="B2587" s="308">
        <v>2014</v>
      </c>
      <c r="C2587" s="145">
        <v>8300</v>
      </c>
      <c r="D2587" s="308">
        <v>10</v>
      </c>
      <c r="E2587" s="308">
        <v>5000</v>
      </c>
      <c r="F2587" s="308">
        <v>5100</v>
      </c>
      <c r="G2587" s="308">
        <v>515</v>
      </c>
      <c r="H2587" s="308">
        <v>12</v>
      </c>
      <c r="I2587" s="429" t="s">
        <v>1271</v>
      </c>
      <c r="J2587" s="70">
        <v>0</v>
      </c>
      <c r="K2587" s="70">
        <v>0</v>
      </c>
      <c r="L2587" s="407">
        <f t="shared" si="834"/>
        <v>0</v>
      </c>
      <c r="M2587" s="70">
        <v>0</v>
      </c>
      <c r="N2587" s="70">
        <v>0</v>
      </c>
      <c r="O2587" s="407">
        <f t="shared" si="835"/>
        <v>0</v>
      </c>
      <c r="P2587" s="407">
        <f t="shared" si="836"/>
        <v>0</v>
      </c>
      <c r="Q2587" s="572" t="s">
        <v>170</v>
      </c>
      <c r="R2587" s="571"/>
      <c r="S2587" s="415"/>
      <c r="T2587" s="128"/>
      <c r="U2587" s="109"/>
    </row>
    <row r="2588" spans="1:21" s="110" customFormat="1" ht="40.5">
      <c r="A2588" s="109"/>
      <c r="B2588" s="308">
        <v>2014</v>
      </c>
      <c r="C2588" s="145">
        <v>8300</v>
      </c>
      <c r="D2588" s="308">
        <v>10</v>
      </c>
      <c r="E2588" s="308">
        <v>5000</v>
      </c>
      <c r="F2588" s="308">
        <v>5100</v>
      </c>
      <c r="G2588" s="308">
        <v>515</v>
      </c>
      <c r="H2588" s="308">
        <v>13</v>
      </c>
      <c r="I2588" s="517" t="s">
        <v>1272</v>
      </c>
      <c r="J2588" s="70">
        <v>0</v>
      </c>
      <c r="K2588" s="70">
        <v>0</v>
      </c>
      <c r="L2588" s="407">
        <f t="shared" si="834"/>
        <v>0</v>
      </c>
      <c r="M2588" s="70">
        <v>0</v>
      </c>
      <c r="N2588" s="70">
        <v>0</v>
      </c>
      <c r="O2588" s="407">
        <f t="shared" si="835"/>
        <v>0</v>
      </c>
      <c r="P2588" s="407">
        <f t="shared" si="836"/>
        <v>0</v>
      </c>
      <c r="Q2588" s="572" t="s">
        <v>170</v>
      </c>
      <c r="R2588" s="571"/>
      <c r="S2588" s="415"/>
      <c r="T2588" s="128"/>
      <c r="U2588" s="109"/>
    </row>
    <row r="2589" spans="1:21" s="45" customFormat="1">
      <c r="A2589" s="76"/>
      <c r="B2589" s="308">
        <v>2014</v>
      </c>
      <c r="C2589" s="145">
        <v>8300</v>
      </c>
      <c r="D2589" s="308">
        <v>10</v>
      </c>
      <c r="E2589" s="308">
        <v>5000</v>
      </c>
      <c r="F2589" s="308">
        <v>5100</v>
      </c>
      <c r="G2589" s="308">
        <v>515</v>
      </c>
      <c r="H2589" s="308">
        <v>14</v>
      </c>
      <c r="I2589" s="406" t="s">
        <v>1273</v>
      </c>
      <c r="J2589" s="70">
        <v>0</v>
      </c>
      <c r="K2589" s="70">
        <v>0</v>
      </c>
      <c r="L2589" s="407">
        <f t="shared" si="834"/>
        <v>0</v>
      </c>
      <c r="M2589" s="70">
        <v>0</v>
      </c>
      <c r="N2589" s="70">
        <v>0</v>
      </c>
      <c r="O2589" s="407">
        <f t="shared" si="835"/>
        <v>0</v>
      </c>
      <c r="P2589" s="407">
        <f t="shared" si="836"/>
        <v>0</v>
      </c>
      <c r="Q2589" s="72" t="s">
        <v>54</v>
      </c>
      <c r="R2589" s="457"/>
      <c r="S2589" s="442"/>
      <c r="T2589" s="128" t="s">
        <v>229</v>
      </c>
      <c r="U2589" s="76"/>
    </row>
    <row r="2590" spans="1:21" s="45" customFormat="1">
      <c r="A2590" s="76"/>
      <c r="B2590" s="308">
        <v>2014</v>
      </c>
      <c r="C2590" s="145">
        <v>8300</v>
      </c>
      <c r="D2590" s="308">
        <v>10</v>
      </c>
      <c r="E2590" s="308">
        <v>5000</v>
      </c>
      <c r="F2590" s="308">
        <v>5100</v>
      </c>
      <c r="G2590" s="308">
        <v>515</v>
      </c>
      <c r="H2590" s="308">
        <v>15</v>
      </c>
      <c r="I2590" s="406" t="s">
        <v>1274</v>
      </c>
      <c r="J2590" s="70">
        <v>0</v>
      </c>
      <c r="K2590" s="70">
        <v>0</v>
      </c>
      <c r="L2590" s="407">
        <f t="shared" si="834"/>
        <v>0</v>
      </c>
      <c r="M2590" s="70">
        <v>0</v>
      </c>
      <c r="N2590" s="70">
        <v>0</v>
      </c>
      <c r="O2590" s="407">
        <f t="shared" si="835"/>
        <v>0</v>
      </c>
      <c r="P2590" s="407">
        <f t="shared" si="836"/>
        <v>0</v>
      </c>
      <c r="Q2590" s="72" t="s">
        <v>54</v>
      </c>
      <c r="R2590" s="457"/>
      <c r="S2590" s="442"/>
      <c r="T2590" s="128" t="s">
        <v>229</v>
      </c>
      <c r="U2590" s="76"/>
    </row>
    <row r="2591" spans="1:21" s="45" customFormat="1">
      <c r="A2591" s="76"/>
      <c r="B2591" s="308">
        <v>2014</v>
      </c>
      <c r="C2591" s="145">
        <v>8300</v>
      </c>
      <c r="D2591" s="308">
        <v>10</v>
      </c>
      <c r="E2591" s="308">
        <v>5000</v>
      </c>
      <c r="F2591" s="308">
        <v>5100</v>
      </c>
      <c r="G2591" s="308">
        <v>515</v>
      </c>
      <c r="H2591" s="308">
        <v>16</v>
      </c>
      <c r="I2591" s="429" t="s">
        <v>1275</v>
      </c>
      <c r="J2591" s="70">
        <v>0</v>
      </c>
      <c r="K2591" s="70">
        <v>0</v>
      </c>
      <c r="L2591" s="407">
        <f t="shared" si="834"/>
        <v>0</v>
      </c>
      <c r="M2591" s="70">
        <v>0</v>
      </c>
      <c r="N2591" s="70">
        <v>0</v>
      </c>
      <c r="O2591" s="407">
        <f t="shared" si="835"/>
        <v>0</v>
      </c>
      <c r="P2591" s="407">
        <f t="shared" si="836"/>
        <v>0</v>
      </c>
      <c r="Q2591" s="407" t="s">
        <v>54</v>
      </c>
      <c r="R2591" s="573"/>
      <c r="S2591" s="442"/>
      <c r="T2591" s="128" t="s">
        <v>229</v>
      </c>
      <c r="U2591" s="76"/>
    </row>
    <row r="2592" spans="1:21" s="45" customFormat="1">
      <c r="A2592" s="76"/>
      <c r="B2592" s="308">
        <v>2014</v>
      </c>
      <c r="C2592" s="145">
        <v>8300</v>
      </c>
      <c r="D2592" s="308">
        <v>10</v>
      </c>
      <c r="E2592" s="308">
        <v>5000</v>
      </c>
      <c r="F2592" s="308">
        <v>5100</v>
      </c>
      <c r="G2592" s="308">
        <v>515</v>
      </c>
      <c r="H2592" s="308">
        <v>17</v>
      </c>
      <c r="I2592" s="429" t="s">
        <v>1276</v>
      </c>
      <c r="J2592" s="70">
        <v>0</v>
      </c>
      <c r="K2592" s="70">
        <v>0</v>
      </c>
      <c r="L2592" s="407">
        <f t="shared" si="834"/>
        <v>0</v>
      </c>
      <c r="M2592" s="70">
        <v>0</v>
      </c>
      <c r="N2592" s="70">
        <v>0</v>
      </c>
      <c r="O2592" s="407">
        <f t="shared" si="835"/>
        <v>0</v>
      </c>
      <c r="P2592" s="407">
        <f t="shared" si="836"/>
        <v>0</v>
      </c>
      <c r="Q2592" s="407" t="s">
        <v>54</v>
      </c>
      <c r="R2592" s="573"/>
      <c r="S2592" s="442"/>
      <c r="T2592" s="128" t="s">
        <v>229</v>
      </c>
      <c r="U2592" s="76"/>
    </row>
    <row r="2593" spans="1:24" s="45" customFormat="1">
      <c r="A2593" s="76"/>
      <c r="B2593" s="308">
        <v>2014</v>
      </c>
      <c r="C2593" s="145">
        <v>8300</v>
      </c>
      <c r="D2593" s="308">
        <v>10</v>
      </c>
      <c r="E2593" s="308">
        <v>5000</v>
      </c>
      <c r="F2593" s="308">
        <v>5100</v>
      </c>
      <c r="G2593" s="308">
        <v>515</v>
      </c>
      <c r="H2593" s="308">
        <v>18</v>
      </c>
      <c r="I2593" s="429" t="s">
        <v>1277</v>
      </c>
      <c r="J2593" s="70">
        <v>0</v>
      </c>
      <c r="K2593" s="70">
        <v>0</v>
      </c>
      <c r="L2593" s="407">
        <f t="shared" si="834"/>
        <v>0</v>
      </c>
      <c r="M2593" s="70">
        <v>0</v>
      </c>
      <c r="N2593" s="70">
        <v>0</v>
      </c>
      <c r="O2593" s="407">
        <f t="shared" si="835"/>
        <v>0</v>
      </c>
      <c r="P2593" s="407">
        <f t="shared" si="836"/>
        <v>0</v>
      </c>
      <c r="Q2593" s="407" t="s">
        <v>54</v>
      </c>
      <c r="R2593" s="573"/>
      <c r="S2593" s="442"/>
      <c r="T2593" s="128" t="s">
        <v>229</v>
      </c>
      <c r="U2593" s="76"/>
    </row>
    <row r="2594" spans="1:24" s="45" customFormat="1">
      <c r="A2594" s="76"/>
      <c r="B2594" s="308">
        <v>2014</v>
      </c>
      <c r="C2594" s="145">
        <v>8300</v>
      </c>
      <c r="D2594" s="308">
        <v>10</v>
      </c>
      <c r="E2594" s="308">
        <v>5000</v>
      </c>
      <c r="F2594" s="308">
        <v>5100</v>
      </c>
      <c r="G2594" s="308">
        <v>515</v>
      </c>
      <c r="H2594" s="308">
        <v>19</v>
      </c>
      <c r="I2594" s="429" t="s">
        <v>1278</v>
      </c>
      <c r="J2594" s="70">
        <v>0</v>
      </c>
      <c r="K2594" s="70">
        <v>0</v>
      </c>
      <c r="L2594" s="407">
        <f t="shared" si="834"/>
        <v>0</v>
      </c>
      <c r="M2594" s="70">
        <v>0</v>
      </c>
      <c r="N2594" s="70">
        <v>0</v>
      </c>
      <c r="O2594" s="407">
        <f t="shared" si="835"/>
        <v>0</v>
      </c>
      <c r="P2594" s="407">
        <f t="shared" si="836"/>
        <v>0</v>
      </c>
      <c r="Q2594" s="407" t="s">
        <v>54</v>
      </c>
      <c r="R2594" s="573"/>
      <c r="S2594" s="442"/>
      <c r="T2594" s="128" t="s">
        <v>229</v>
      </c>
      <c r="U2594" s="76"/>
    </row>
    <row r="2595" spans="1:24" s="45" customFormat="1">
      <c r="A2595" s="76"/>
      <c r="B2595" s="308">
        <v>2014</v>
      </c>
      <c r="C2595" s="145">
        <v>8300</v>
      </c>
      <c r="D2595" s="308">
        <v>10</v>
      </c>
      <c r="E2595" s="308">
        <v>5000</v>
      </c>
      <c r="F2595" s="308">
        <v>5100</v>
      </c>
      <c r="G2595" s="308">
        <v>515</v>
      </c>
      <c r="H2595" s="308">
        <v>20</v>
      </c>
      <c r="I2595" s="429" t="s">
        <v>1279</v>
      </c>
      <c r="J2595" s="70">
        <v>0</v>
      </c>
      <c r="K2595" s="70">
        <v>0</v>
      </c>
      <c r="L2595" s="407">
        <f t="shared" si="834"/>
        <v>0</v>
      </c>
      <c r="M2595" s="70">
        <v>0</v>
      </c>
      <c r="N2595" s="70">
        <v>0</v>
      </c>
      <c r="O2595" s="407">
        <f t="shared" si="835"/>
        <v>0</v>
      </c>
      <c r="P2595" s="407">
        <f t="shared" si="836"/>
        <v>0</v>
      </c>
      <c r="Q2595" s="407" t="s">
        <v>54</v>
      </c>
      <c r="R2595" s="573"/>
      <c r="S2595" s="442"/>
      <c r="T2595" s="128" t="s">
        <v>229</v>
      </c>
      <c r="U2595" s="76"/>
    </row>
    <row r="2596" spans="1:24" s="45" customFormat="1">
      <c r="A2596" s="76"/>
      <c r="B2596" s="308">
        <v>2014</v>
      </c>
      <c r="C2596" s="145">
        <v>8300</v>
      </c>
      <c r="D2596" s="308">
        <v>10</v>
      </c>
      <c r="E2596" s="308">
        <v>5000</v>
      </c>
      <c r="F2596" s="308">
        <v>5100</v>
      </c>
      <c r="G2596" s="308">
        <v>515</v>
      </c>
      <c r="H2596" s="308">
        <v>21</v>
      </c>
      <c r="I2596" s="406" t="s">
        <v>1280</v>
      </c>
      <c r="J2596" s="70">
        <v>0</v>
      </c>
      <c r="K2596" s="70">
        <v>0</v>
      </c>
      <c r="L2596" s="407">
        <f t="shared" si="834"/>
        <v>0</v>
      </c>
      <c r="M2596" s="70">
        <v>0</v>
      </c>
      <c r="N2596" s="70">
        <v>0</v>
      </c>
      <c r="O2596" s="407">
        <f t="shared" si="835"/>
        <v>0</v>
      </c>
      <c r="P2596" s="407">
        <f t="shared" si="836"/>
        <v>0</v>
      </c>
      <c r="Q2596" s="407" t="s">
        <v>54</v>
      </c>
      <c r="R2596" s="573"/>
      <c r="S2596" s="72"/>
      <c r="T2596" s="128" t="s">
        <v>229</v>
      </c>
      <c r="U2596" s="76"/>
    </row>
    <row r="2597" spans="1:24" s="45" customFormat="1">
      <c r="A2597" s="76"/>
      <c r="B2597" s="308">
        <v>2014</v>
      </c>
      <c r="C2597" s="145">
        <v>8300</v>
      </c>
      <c r="D2597" s="308">
        <v>10</v>
      </c>
      <c r="E2597" s="308">
        <v>5000</v>
      </c>
      <c r="F2597" s="308">
        <v>5100</v>
      </c>
      <c r="G2597" s="308">
        <v>515</v>
      </c>
      <c r="H2597" s="308">
        <v>22</v>
      </c>
      <c r="I2597" s="406" t="s">
        <v>1281</v>
      </c>
      <c r="J2597" s="70">
        <v>0</v>
      </c>
      <c r="K2597" s="70">
        <v>0</v>
      </c>
      <c r="L2597" s="407">
        <f t="shared" si="834"/>
        <v>0</v>
      </c>
      <c r="M2597" s="70">
        <v>0</v>
      </c>
      <c r="N2597" s="70">
        <v>0</v>
      </c>
      <c r="O2597" s="407">
        <f t="shared" si="835"/>
        <v>0</v>
      </c>
      <c r="P2597" s="407">
        <f t="shared" si="836"/>
        <v>0</v>
      </c>
      <c r="Q2597" s="407" t="s">
        <v>54</v>
      </c>
      <c r="R2597" s="573"/>
      <c r="S2597" s="72"/>
      <c r="T2597" s="128" t="s">
        <v>229</v>
      </c>
      <c r="U2597" s="76"/>
    </row>
    <row r="2598" spans="1:24" s="45" customFormat="1">
      <c r="A2598" s="76"/>
      <c r="B2598" s="308">
        <v>2014</v>
      </c>
      <c r="C2598" s="145">
        <v>8300</v>
      </c>
      <c r="D2598" s="308">
        <v>10</v>
      </c>
      <c r="E2598" s="308">
        <v>5000</v>
      </c>
      <c r="F2598" s="308">
        <v>5100</v>
      </c>
      <c r="G2598" s="308">
        <v>515</v>
      </c>
      <c r="H2598" s="308">
        <v>23</v>
      </c>
      <c r="I2598" s="406" t="s">
        <v>1282</v>
      </c>
      <c r="J2598" s="70">
        <v>0</v>
      </c>
      <c r="K2598" s="70">
        <v>0</v>
      </c>
      <c r="L2598" s="407">
        <f t="shared" si="834"/>
        <v>0</v>
      </c>
      <c r="M2598" s="70">
        <v>0</v>
      </c>
      <c r="N2598" s="70">
        <v>0</v>
      </c>
      <c r="O2598" s="407">
        <f t="shared" si="835"/>
        <v>0</v>
      </c>
      <c r="P2598" s="407">
        <f t="shared" si="836"/>
        <v>0</v>
      </c>
      <c r="Q2598" s="407" t="s">
        <v>54</v>
      </c>
      <c r="R2598" s="573"/>
      <c r="S2598" s="72"/>
      <c r="T2598" s="128" t="s">
        <v>229</v>
      </c>
      <c r="U2598" s="76"/>
    </row>
    <row r="2599" spans="1:24" s="45" customFormat="1">
      <c r="A2599" s="76"/>
      <c r="B2599" s="308">
        <v>2014</v>
      </c>
      <c r="C2599" s="145">
        <v>8300</v>
      </c>
      <c r="D2599" s="308">
        <v>10</v>
      </c>
      <c r="E2599" s="308">
        <v>5000</v>
      </c>
      <c r="F2599" s="308">
        <v>5100</v>
      </c>
      <c r="G2599" s="308">
        <v>515</v>
      </c>
      <c r="H2599" s="308">
        <v>24</v>
      </c>
      <c r="I2599" s="406" t="s">
        <v>530</v>
      </c>
      <c r="J2599" s="70">
        <v>0</v>
      </c>
      <c r="K2599" s="70">
        <v>0</v>
      </c>
      <c r="L2599" s="407">
        <f t="shared" si="834"/>
        <v>0</v>
      </c>
      <c r="M2599" s="70">
        <v>0</v>
      </c>
      <c r="N2599" s="70">
        <v>0</v>
      </c>
      <c r="O2599" s="407">
        <f t="shared" si="835"/>
        <v>0</v>
      </c>
      <c r="P2599" s="407">
        <f t="shared" si="836"/>
        <v>0</v>
      </c>
      <c r="Q2599" s="407" t="s">
        <v>54</v>
      </c>
      <c r="R2599" s="573"/>
      <c r="S2599" s="72"/>
      <c r="T2599" s="128" t="s">
        <v>229</v>
      </c>
      <c r="U2599" s="76"/>
    </row>
    <row r="2600" spans="1:24" s="45" customFormat="1">
      <c r="A2600" s="76"/>
      <c r="B2600" s="437">
        <v>2014</v>
      </c>
      <c r="C2600" s="308">
        <v>8300</v>
      </c>
      <c r="D2600" s="437">
        <v>10</v>
      </c>
      <c r="E2600" s="437">
        <v>5000</v>
      </c>
      <c r="F2600" s="437">
        <v>5100</v>
      </c>
      <c r="G2600" s="437">
        <v>515</v>
      </c>
      <c r="H2600" s="308">
        <v>25</v>
      </c>
      <c r="I2600" s="429" t="s">
        <v>172</v>
      </c>
      <c r="J2600" s="70">
        <v>0</v>
      </c>
      <c r="K2600" s="70">
        <v>0</v>
      </c>
      <c r="L2600" s="407">
        <f t="shared" si="834"/>
        <v>0</v>
      </c>
      <c r="M2600" s="70">
        <v>0</v>
      </c>
      <c r="N2600" s="70">
        <v>0</v>
      </c>
      <c r="O2600" s="407">
        <f t="shared" si="835"/>
        <v>0</v>
      </c>
      <c r="P2600" s="407">
        <f t="shared" si="836"/>
        <v>0</v>
      </c>
      <c r="Q2600" s="407" t="s">
        <v>54</v>
      </c>
      <c r="R2600" s="573"/>
      <c r="S2600" s="72"/>
      <c r="T2600" s="128"/>
      <c r="U2600" s="76"/>
      <c r="V2600" s="76"/>
      <c r="W2600" s="76"/>
      <c r="X2600" s="76"/>
    </row>
    <row r="2601" spans="1:24" s="79" customFormat="1">
      <c r="A2601" s="76"/>
      <c r="B2601" s="100">
        <v>2014</v>
      </c>
      <c r="C2601" s="245">
        <v>8300</v>
      </c>
      <c r="D2601" s="100">
        <v>10</v>
      </c>
      <c r="E2601" s="100">
        <v>5000</v>
      </c>
      <c r="F2601" s="100">
        <v>5100</v>
      </c>
      <c r="G2601" s="100">
        <v>519</v>
      </c>
      <c r="H2601" s="100"/>
      <c r="I2601" s="233" t="s">
        <v>182</v>
      </c>
      <c r="J2601" s="171">
        <f>J2602+J2603</f>
        <v>0</v>
      </c>
      <c r="K2601" s="171">
        <f t="shared" ref="K2601:P2601" si="837">K2602+K2603</f>
        <v>0</v>
      </c>
      <c r="L2601" s="171">
        <f t="shared" si="837"/>
        <v>0</v>
      </c>
      <c r="M2601" s="171">
        <f t="shared" si="837"/>
        <v>0</v>
      </c>
      <c r="N2601" s="171">
        <f t="shared" si="837"/>
        <v>0</v>
      </c>
      <c r="O2601" s="171">
        <f t="shared" si="837"/>
        <v>0</v>
      </c>
      <c r="P2601" s="171">
        <f t="shared" si="837"/>
        <v>0</v>
      </c>
      <c r="Q2601" s="171"/>
      <c r="R2601" s="405"/>
      <c r="S2601" s="171"/>
      <c r="T2601" s="63"/>
      <c r="U2601" s="76"/>
    </row>
    <row r="2602" spans="1:24" s="45" customFormat="1">
      <c r="A2602" s="76"/>
      <c r="B2602" s="445">
        <v>2014</v>
      </c>
      <c r="C2602" s="142">
        <v>8300</v>
      </c>
      <c r="D2602" s="445">
        <v>10</v>
      </c>
      <c r="E2602" s="445">
        <v>5000</v>
      </c>
      <c r="F2602" s="445">
        <v>5100</v>
      </c>
      <c r="G2602" s="445">
        <v>519</v>
      </c>
      <c r="H2602" s="445">
        <v>1</v>
      </c>
      <c r="I2602" s="406" t="s">
        <v>185</v>
      </c>
      <c r="J2602" s="70">
        <v>0</v>
      </c>
      <c r="K2602" s="70">
        <v>0</v>
      </c>
      <c r="L2602" s="407">
        <f>J2602+K2602</f>
        <v>0</v>
      </c>
      <c r="M2602" s="70">
        <v>0</v>
      </c>
      <c r="N2602" s="70">
        <v>0</v>
      </c>
      <c r="O2602" s="407">
        <f>+M2602+N2602</f>
        <v>0</v>
      </c>
      <c r="P2602" s="407">
        <f>+L2602+O2602</f>
        <v>0</v>
      </c>
      <c r="Q2602" s="72" t="s">
        <v>54</v>
      </c>
      <c r="R2602" s="71"/>
      <c r="S2602" s="72"/>
      <c r="T2602" s="128" t="s">
        <v>229</v>
      </c>
      <c r="U2602" s="76"/>
    </row>
    <row r="2603" spans="1:24" s="45" customFormat="1">
      <c r="A2603" s="76"/>
      <c r="B2603" s="445">
        <v>2014</v>
      </c>
      <c r="C2603" s="142">
        <v>8300</v>
      </c>
      <c r="D2603" s="445">
        <v>10</v>
      </c>
      <c r="E2603" s="445">
        <v>5000</v>
      </c>
      <c r="F2603" s="445">
        <v>5100</v>
      </c>
      <c r="G2603" s="445">
        <v>519</v>
      </c>
      <c r="H2603" s="445">
        <v>2</v>
      </c>
      <c r="I2603" s="406" t="s">
        <v>1283</v>
      </c>
      <c r="J2603" s="70">
        <v>0</v>
      </c>
      <c r="K2603" s="70">
        <v>0</v>
      </c>
      <c r="L2603" s="407">
        <f>J2603+K2603</f>
        <v>0</v>
      </c>
      <c r="M2603" s="70">
        <v>0</v>
      </c>
      <c r="N2603" s="70">
        <v>0</v>
      </c>
      <c r="O2603" s="407">
        <f>+M2603+N2603</f>
        <v>0</v>
      </c>
      <c r="P2603" s="407">
        <f>+L2603+O2603</f>
        <v>0</v>
      </c>
      <c r="Q2603" s="72" t="s">
        <v>54</v>
      </c>
      <c r="R2603" s="71"/>
      <c r="S2603" s="72"/>
      <c r="T2603" s="128" t="s">
        <v>229</v>
      </c>
      <c r="U2603" s="76"/>
    </row>
    <row r="2604" spans="1:24" s="111" customFormat="1">
      <c r="A2604" s="76"/>
      <c r="B2604" s="402">
        <v>2014</v>
      </c>
      <c r="C2604" s="403">
        <v>8300</v>
      </c>
      <c r="D2604" s="402">
        <v>10</v>
      </c>
      <c r="E2604" s="402">
        <v>5000</v>
      </c>
      <c r="F2604" s="402">
        <v>5200</v>
      </c>
      <c r="G2604" s="402"/>
      <c r="H2604" s="402"/>
      <c r="I2604" s="232" t="s">
        <v>187</v>
      </c>
      <c r="J2604" s="170">
        <f>J2605</f>
        <v>0</v>
      </c>
      <c r="K2604" s="170">
        <f t="shared" ref="K2604:P2605" si="838">K2605</f>
        <v>0</v>
      </c>
      <c r="L2604" s="170">
        <f t="shared" si="838"/>
        <v>0</v>
      </c>
      <c r="M2604" s="170">
        <f t="shared" si="838"/>
        <v>0</v>
      </c>
      <c r="N2604" s="170">
        <f t="shared" si="838"/>
        <v>0</v>
      </c>
      <c r="O2604" s="170">
        <f t="shared" si="838"/>
        <v>0</v>
      </c>
      <c r="P2604" s="170">
        <f t="shared" si="838"/>
        <v>0</v>
      </c>
      <c r="Q2604" s="170"/>
      <c r="R2604" s="410"/>
      <c r="S2604" s="574"/>
      <c r="T2604" s="57"/>
    </row>
    <row r="2605" spans="1:24" s="111" customFormat="1">
      <c r="A2605" s="76"/>
      <c r="B2605" s="100">
        <v>2014</v>
      </c>
      <c r="C2605" s="245">
        <v>8300</v>
      </c>
      <c r="D2605" s="100">
        <v>10</v>
      </c>
      <c r="E2605" s="100">
        <v>5000</v>
      </c>
      <c r="F2605" s="100">
        <v>5200</v>
      </c>
      <c r="G2605" s="100">
        <v>521</v>
      </c>
      <c r="H2605" s="100"/>
      <c r="I2605" s="233" t="s">
        <v>187</v>
      </c>
      <c r="J2605" s="171">
        <f>J2606</f>
        <v>0</v>
      </c>
      <c r="K2605" s="171">
        <f t="shared" si="838"/>
        <v>0</v>
      </c>
      <c r="L2605" s="171">
        <f t="shared" si="838"/>
        <v>0</v>
      </c>
      <c r="M2605" s="171">
        <f t="shared" si="838"/>
        <v>0</v>
      </c>
      <c r="N2605" s="171">
        <f t="shared" si="838"/>
        <v>0</v>
      </c>
      <c r="O2605" s="171">
        <f t="shared" si="838"/>
        <v>0</v>
      </c>
      <c r="P2605" s="171">
        <f t="shared" si="838"/>
        <v>0</v>
      </c>
      <c r="Q2605" s="171"/>
      <c r="R2605" s="412"/>
      <c r="S2605" s="206"/>
      <c r="T2605" s="63"/>
    </row>
    <row r="2606" spans="1:24" s="111" customFormat="1">
      <c r="A2606" s="76"/>
      <c r="B2606" s="308">
        <v>2014</v>
      </c>
      <c r="C2606" s="145">
        <v>8300</v>
      </c>
      <c r="D2606" s="308">
        <v>10</v>
      </c>
      <c r="E2606" s="308">
        <v>5000</v>
      </c>
      <c r="F2606" s="308">
        <v>5200</v>
      </c>
      <c r="G2606" s="308">
        <v>521</v>
      </c>
      <c r="H2606" s="308">
        <v>1</v>
      </c>
      <c r="I2606" s="406" t="s">
        <v>1284</v>
      </c>
      <c r="J2606" s="70">
        <v>0</v>
      </c>
      <c r="K2606" s="70">
        <v>0</v>
      </c>
      <c r="L2606" s="407">
        <f>J2606+K2606</f>
        <v>0</v>
      </c>
      <c r="M2606" s="70">
        <v>0</v>
      </c>
      <c r="N2606" s="70">
        <v>0</v>
      </c>
      <c r="O2606" s="407">
        <f>+M2606+N2606</f>
        <v>0</v>
      </c>
      <c r="P2606" s="407">
        <f>+L2606+O2606</f>
        <v>0</v>
      </c>
      <c r="Q2606" s="72" t="s">
        <v>54</v>
      </c>
      <c r="R2606" s="414"/>
      <c r="S2606" s="442"/>
      <c r="T2606" s="128"/>
    </row>
    <row r="2607" spans="1:24" s="77" customFormat="1">
      <c r="A2607" s="76"/>
      <c r="B2607" s="402">
        <v>2014</v>
      </c>
      <c r="C2607" s="403">
        <v>8300</v>
      </c>
      <c r="D2607" s="402">
        <v>10</v>
      </c>
      <c r="E2607" s="402">
        <v>5000</v>
      </c>
      <c r="F2607" s="402">
        <v>5400</v>
      </c>
      <c r="G2607" s="402"/>
      <c r="H2607" s="402"/>
      <c r="I2607" s="232" t="s">
        <v>380</v>
      </c>
      <c r="J2607" s="170">
        <f>J2608</f>
        <v>0</v>
      </c>
      <c r="K2607" s="170">
        <f t="shared" ref="K2607:P2608" si="839">K2608</f>
        <v>0</v>
      </c>
      <c r="L2607" s="170">
        <f t="shared" si="839"/>
        <v>0</v>
      </c>
      <c r="M2607" s="170">
        <f t="shared" si="839"/>
        <v>0</v>
      </c>
      <c r="N2607" s="170">
        <f t="shared" si="839"/>
        <v>0</v>
      </c>
      <c r="O2607" s="170">
        <f t="shared" si="839"/>
        <v>0</v>
      </c>
      <c r="P2607" s="170">
        <f t="shared" si="839"/>
        <v>0</v>
      </c>
      <c r="Q2607" s="170"/>
      <c r="R2607" s="404"/>
      <c r="S2607" s="170"/>
      <c r="T2607" s="57"/>
      <c r="U2607" s="76"/>
    </row>
    <row r="2608" spans="1:24" s="79" customFormat="1">
      <c r="A2608" s="76"/>
      <c r="B2608" s="100">
        <v>2014</v>
      </c>
      <c r="C2608" s="245">
        <v>8300</v>
      </c>
      <c r="D2608" s="100">
        <v>10</v>
      </c>
      <c r="E2608" s="100">
        <v>5000</v>
      </c>
      <c r="F2608" s="100">
        <v>5400</v>
      </c>
      <c r="G2608" s="100">
        <v>541</v>
      </c>
      <c r="H2608" s="100"/>
      <c r="I2608" s="233" t="s">
        <v>197</v>
      </c>
      <c r="J2608" s="171">
        <f>J2609</f>
        <v>0</v>
      </c>
      <c r="K2608" s="171">
        <f t="shared" si="839"/>
        <v>0</v>
      </c>
      <c r="L2608" s="171">
        <f t="shared" si="839"/>
        <v>0</v>
      </c>
      <c r="M2608" s="171">
        <f t="shared" si="839"/>
        <v>0</v>
      </c>
      <c r="N2608" s="171">
        <f t="shared" si="839"/>
        <v>0</v>
      </c>
      <c r="O2608" s="171">
        <f t="shared" si="839"/>
        <v>0</v>
      </c>
      <c r="P2608" s="171">
        <f t="shared" si="839"/>
        <v>0</v>
      </c>
      <c r="Q2608" s="171"/>
      <c r="R2608" s="405"/>
      <c r="S2608" s="171"/>
      <c r="T2608" s="63"/>
      <c r="U2608" s="76"/>
    </row>
    <row r="2609" spans="1:21" s="45" customFormat="1">
      <c r="A2609" s="76"/>
      <c r="B2609" s="445">
        <v>2014</v>
      </c>
      <c r="C2609" s="142">
        <v>8300</v>
      </c>
      <c r="D2609" s="445">
        <v>10</v>
      </c>
      <c r="E2609" s="445">
        <v>5000</v>
      </c>
      <c r="F2609" s="445">
        <v>5400</v>
      </c>
      <c r="G2609" s="445">
        <v>541</v>
      </c>
      <c r="H2609" s="445">
        <v>1</v>
      </c>
      <c r="I2609" s="406" t="s">
        <v>623</v>
      </c>
      <c r="J2609" s="70">
        <v>0</v>
      </c>
      <c r="K2609" s="70">
        <v>0</v>
      </c>
      <c r="L2609" s="407">
        <f>J2609+K2609</f>
        <v>0</v>
      </c>
      <c r="M2609" s="70">
        <v>0</v>
      </c>
      <c r="N2609" s="70">
        <v>0</v>
      </c>
      <c r="O2609" s="407">
        <f>+M2609+N2609</f>
        <v>0</v>
      </c>
      <c r="P2609" s="407">
        <f>+L2609+O2609</f>
        <v>0</v>
      </c>
      <c r="Q2609" s="72" t="s">
        <v>54</v>
      </c>
      <c r="R2609" s="71"/>
      <c r="S2609" s="72"/>
      <c r="T2609" s="73" t="s">
        <v>48</v>
      </c>
      <c r="U2609" s="76"/>
    </row>
    <row r="2610" spans="1:21" s="77" customFormat="1">
      <c r="A2610" s="76"/>
      <c r="B2610" s="402">
        <v>2014</v>
      </c>
      <c r="C2610" s="403">
        <v>8300</v>
      </c>
      <c r="D2610" s="402">
        <v>10</v>
      </c>
      <c r="E2610" s="402">
        <v>5000</v>
      </c>
      <c r="F2610" s="402">
        <v>5600</v>
      </c>
      <c r="G2610" s="402"/>
      <c r="H2610" s="402"/>
      <c r="I2610" s="232" t="s">
        <v>870</v>
      </c>
      <c r="J2610" s="170">
        <f t="shared" ref="J2610:P2610" si="840">J2611+J2613+J2615+J2656+J2672</f>
        <v>0</v>
      </c>
      <c r="K2610" s="170">
        <f t="shared" si="840"/>
        <v>0</v>
      </c>
      <c r="L2610" s="170">
        <f t="shared" si="840"/>
        <v>0</v>
      </c>
      <c r="M2610" s="170">
        <f t="shared" si="840"/>
        <v>0</v>
      </c>
      <c r="N2610" s="170">
        <f t="shared" si="840"/>
        <v>0</v>
      </c>
      <c r="O2610" s="170">
        <f t="shared" si="840"/>
        <v>0</v>
      </c>
      <c r="P2610" s="170">
        <f t="shared" si="840"/>
        <v>0</v>
      </c>
      <c r="Q2610" s="170"/>
      <c r="R2610" s="404"/>
      <c r="S2610" s="170"/>
      <c r="T2610" s="57"/>
      <c r="U2610" s="76"/>
    </row>
    <row r="2611" spans="1:21" s="126" customFormat="1">
      <c r="A2611" s="109"/>
      <c r="B2611" s="100">
        <v>2014</v>
      </c>
      <c r="C2611" s="245">
        <v>8300</v>
      </c>
      <c r="D2611" s="100">
        <v>10</v>
      </c>
      <c r="E2611" s="100">
        <v>5000</v>
      </c>
      <c r="F2611" s="100">
        <v>5600</v>
      </c>
      <c r="G2611" s="100">
        <v>562</v>
      </c>
      <c r="H2611" s="100"/>
      <c r="I2611" s="575" t="s">
        <v>382</v>
      </c>
      <c r="J2611" s="171">
        <f>J2612</f>
        <v>0</v>
      </c>
      <c r="K2611" s="171">
        <f t="shared" ref="K2611:P2611" si="841">K2612</f>
        <v>0</v>
      </c>
      <c r="L2611" s="171">
        <f t="shared" si="841"/>
        <v>0</v>
      </c>
      <c r="M2611" s="171">
        <f t="shared" si="841"/>
        <v>0</v>
      </c>
      <c r="N2611" s="171">
        <f t="shared" si="841"/>
        <v>0</v>
      </c>
      <c r="O2611" s="171">
        <f t="shared" si="841"/>
        <v>0</v>
      </c>
      <c r="P2611" s="171">
        <f t="shared" si="841"/>
        <v>0</v>
      </c>
      <c r="Q2611" s="245"/>
      <c r="R2611" s="576"/>
      <c r="S2611" s="576"/>
      <c r="T2611" s="100"/>
      <c r="U2611" s="109"/>
    </row>
    <row r="2612" spans="1:21" s="126" customFormat="1">
      <c r="A2612" s="109"/>
      <c r="B2612" s="308">
        <v>2014</v>
      </c>
      <c r="C2612" s="145">
        <v>8300</v>
      </c>
      <c r="D2612" s="308">
        <v>10</v>
      </c>
      <c r="E2612" s="308">
        <v>5000</v>
      </c>
      <c r="F2612" s="308">
        <v>5600</v>
      </c>
      <c r="G2612" s="308">
        <v>562</v>
      </c>
      <c r="H2612" s="308">
        <v>1</v>
      </c>
      <c r="I2612" s="429" t="s">
        <v>1285</v>
      </c>
      <c r="J2612" s="70">
        <v>0</v>
      </c>
      <c r="K2612" s="70">
        <v>0</v>
      </c>
      <c r="L2612" s="407">
        <f>J2612+K2612</f>
        <v>0</v>
      </c>
      <c r="M2612" s="70">
        <v>0</v>
      </c>
      <c r="N2612" s="70">
        <v>0</v>
      </c>
      <c r="O2612" s="407">
        <f>+M2612+N2612</f>
        <v>0</v>
      </c>
      <c r="P2612" s="407">
        <f>+L2612+O2612</f>
        <v>0</v>
      </c>
      <c r="Q2612" s="70" t="s">
        <v>54</v>
      </c>
      <c r="R2612" s="571"/>
      <c r="S2612" s="454"/>
      <c r="T2612" s="152" t="s">
        <v>229</v>
      </c>
      <c r="U2612" s="109"/>
    </row>
    <row r="2613" spans="1:21" s="79" customFormat="1" ht="40.5">
      <c r="A2613" s="76"/>
      <c r="B2613" s="100">
        <v>2014</v>
      </c>
      <c r="C2613" s="245">
        <v>8300</v>
      </c>
      <c r="D2613" s="100">
        <v>10</v>
      </c>
      <c r="E2613" s="100">
        <v>5000</v>
      </c>
      <c r="F2613" s="100">
        <v>5600</v>
      </c>
      <c r="G2613" s="100">
        <v>564</v>
      </c>
      <c r="H2613" s="100"/>
      <c r="I2613" s="233" t="s">
        <v>201</v>
      </c>
      <c r="J2613" s="171">
        <f>J2614</f>
        <v>0</v>
      </c>
      <c r="K2613" s="171">
        <f t="shared" ref="K2613:P2613" si="842">K2614</f>
        <v>0</v>
      </c>
      <c r="L2613" s="171">
        <f t="shared" si="842"/>
        <v>0</v>
      </c>
      <c r="M2613" s="171">
        <f t="shared" si="842"/>
        <v>0</v>
      </c>
      <c r="N2613" s="171">
        <f t="shared" si="842"/>
        <v>0</v>
      </c>
      <c r="O2613" s="171">
        <f t="shared" si="842"/>
        <v>0</v>
      </c>
      <c r="P2613" s="171">
        <f t="shared" si="842"/>
        <v>0</v>
      </c>
      <c r="Q2613" s="171"/>
      <c r="R2613" s="405"/>
      <c r="S2613" s="171"/>
      <c r="T2613" s="63"/>
      <c r="U2613" s="76"/>
    </row>
    <row r="2614" spans="1:21" s="45" customFormat="1">
      <c r="A2614" s="76"/>
      <c r="B2614" s="445">
        <v>2014</v>
      </c>
      <c r="C2614" s="142">
        <v>8300</v>
      </c>
      <c r="D2614" s="445">
        <v>10</v>
      </c>
      <c r="E2614" s="445">
        <v>5000</v>
      </c>
      <c r="F2614" s="445">
        <v>5600</v>
      </c>
      <c r="G2614" s="445">
        <v>564</v>
      </c>
      <c r="H2614" s="445">
        <v>1</v>
      </c>
      <c r="I2614" s="406" t="s">
        <v>185</v>
      </c>
      <c r="J2614" s="70">
        <v>0</v>
      </c>
      <c r="K2614" s="70">
        <v>0</v>
      </c>
      <c r="L2614" s="407">
        <f>J2614+K2614</f>
        <v>0</v>
      </c>
      <c r="M2614" s="70">
        <v>0</v>
      </c>
      <c r="N2614" s="70">
        <v>0</v>
      </c>
      <c r="O2614" s="407">
        <f>+M2614+N2614</f>
        <v>0</v>
      </c>
      <c r="P2614" s="407">
        <f>+L2614+O2614</f>
        <v>0</v>
      </c>
      <c r="Q2614" s="72" t="s">
        <v>54</v>
      </c>
      <c r="R2614" s="71"/>
      <c r="S2614" s="72"/>
      <c r="T2614" s="128" t="s">
        <v>229</v>
      </c>
      <c r="U2614" s="76"/>
    </row>
    <row r="2615" spans="1:21" s="79" customFormat="1">
      <c r="A2615" s="76"/>
      <c r="B2615" s="100">
        <v>2014</v>
      </c>
      <c r="C2615" s="245">
        <v>8300</v>
      </c>
      <c r="D2615" s="100">
        <v>10</v>
      </c>
      <c r="E2615" s="100">
        <v>5000</v>
      </c>
      <c r="F2615" s="100">
        <v>5600</v>
      </c>
      <c r="G2615" s="100">
        <v>565</v>
      </c>
      <c r="H2615" s="100"/>
      <c r="I2615" s="233" t="s">
        <v>384</v>
      </c>
      <c r="J2615" s="171">
        <f>SUM(J2616:J2651)</f>
        <v>0</v>
      </c>
      <c r="K2615" s="171">
        <f t="shared" ref="K2615:P2615" si="843">SUM(K2616:K2651)</f>
        <v>0</v>
      </c>
      <c r="L2615" s="171">
        <f t="shared" si="843"/>
        <v>0</v>
      </c>
      <c r="M2615" s="171">
        <f t="shared" si="843"/>
        <v>0</v>
      </c>
      <c r="N2615" s="171">
        <f t="shared" si="843"/>
        <v>0</v>
      </c>
      <c r="O2615" s="171">
        <f t="shared" si="843"/>
        <v>0</v>
      </c>
      <c r="P2615" s="171">
        <f t="shared" si="843"/>
        <v>0</v>
      </c>
      <c r="Q2615" s="171"/>
      <c r="R2615" s="405"/>
      <c r="S2615" s="171"/>
      <c r="T2615" s="63"/>
      <c r="U2615" s="76"/>
    </row>
    <row r="2616" spans="1:21" s="45" customFormat="1" ht="40.5">
      <c r="A2616" s="76"/>
      <c r="B2616" s="445">
        <v>2014</v>
      </c>
      <c r="C2616" s="142">
        <v>8300</v>
      </c>
      <c r="D2616" s="445">
        <v>10</v>
      </c>
      <c r="E2616" s="445">
        <v>5000</v>
      </c>
      <c r="F2616" s="445">
        <v>5600</v>
      </c>
      <c r="G2616" s="445">
        <v>565</v>
      </c>
      <c r="H2616" s="445">
        <v>1</v>
      </c>
      <c r="I2616" s="517" t="s">
        <v>1286</v>
      </c>
      <c r="J2616" s="70">
        <v>0</v>
      </c>
      <c r="K2616" s="70">
        <v>0</v>
      </c>
      <c r="L2616" s="407">
        <f t="shared" ref="L2616:L2655" si="844">J2616+K2616</f>
        <v>0</v>
      </c>
      <c r="M2616" s="70">
        <v>0</v>
      </c>
      <c r="N2616" s="70">
        <v>0</v>
      </c>
      <c r="O2616" s="407">
        <f t="shared" ref="O2616:O2655" si="845">+M2616+N2616</f>
        <v>0</v>
      </c>
      <c r="P2616" s="407">
        <f t="shared" ref="P2616:P2655" si="846">+L2616+O2616</f>
        <v>0</v>
      </c>
      <c r="Q2616" s="72" t="s">
        <v>54</v>
      </c>
      <c r="R2616" s="71"/>
      <c r="S2616" s="72"/>
      <c r="T2616" s="128" t="s">
        <v>229</v>
      </c>
      <c r="U2616" s="76"/>
    </row>
    <row r="2617" spans="1:21" s="45" customFormat="1">
      <c r="A2617" s="76"/>
      <c r="B2617" s="445">
        <v>2014</v>
      </c>
      <c r="C2617" s="142">
        <v>8300</v>
      </c>
      <c r="D2617" s="445">
        <v>10</v>
      </c>
      <c r="E2617" s="445">
        <v>5000</v>
      </c>
      <c r="F2617" s="445">
        <v>5600</v>
      </c>
      <c r="G2617" s="445">
        <v>565</v>
      </c>
      <c r="H2617" s="445">
        <v>2</v>
      </c>
      <c r="I2617" s="517" t="s">
        <v>1069</v>
      </c>
      <c r="J2617" s="70">
        <v>0</v>
      </c>
      <c r="K2617" s="70">
        <v>0</v>
      </c>
      <c r="L2617" s="407">
        <f t="shared" si="844"/>
        <v>0</v>
      </c>
      <c r="M2617" s="70">
        <v>0</v>
      </c>
      <c r="N2617" s="70">
        <v>0</v>
      </c>
      <c r="O2617" s="407">
        <f t="shared" si="845"/>
        <v>0</v>
      </c>
      <c r="P2617" s="407">
        <f t="shared" si="846"/>
        <v>0</v>
      </c>
      <c r="Q2617" s="72" t="s">
        <v>54</v>
      </c>
      <c r="R2617" s="71"/>
      <c r="S2617" s="72"/>
      <c r="T2617" s="128" t="s">
        <v>229</v>
      </c>
      <c r="U2617" s="76"/>
    </row>
    <row r="2618" spans="1:21" s="45" customFormat="1">
      <c r="A2618" s="76"/>
      <c r="B2618" s="308">
        <v>2014</v>
      </c>
      <c r="C2618" s="145">
        <v>8300</v>
      </c>
      <c r="D2618" s="308">
        <v>10</v>
      </c>
      <c r="E2618" s="308">
        <v>5000</v>
      </c>
      <c r="F2618" s="308">
        <v>5600</v>
      </c>
      <c r="G2618" s="308">
        <v>565</v>
      </c>
      <c r="H2618" s="308">
        <v>3</v>
      </c>
      <c r="I2618" s="517" t="s">
        <v>1287</v>
      </c>
      <c r="J2618" s="70">
        <v>0</v>
      </c>
      <c r="K2618" s="70">
        <v>0</v>
      </c>
      <c r="L2618" s="407">
        <f t="shared" si="844"/>
        <v>0</v>
      </c>
      <c r="M2618" s="70">
        <v>0</v>
      </c>
      <c r="N2618" s="70">
        <v>0</v>
      </c>
      <c r="O2618" s="407">
        <f t="shared" si="845"/>
        <v>0</v>
      </c>
      <c r="P2618" s="407">
        <f t="shared" si="846"/>
        <v>0</v>
      </c>
      <c r="Q2618" s="72" t="s">
        <v>54</v>
      </c>
      <c r="R2618" s="71"/>
      <c r="S2618" s="72"/>
      <c r="T2618" s="128" t="s">
        <v>229</v>
      </c>
      <c r="U2618" s="76"/>
    </row>
    <row r="2619" spans="1:21" s="45" customFormat="1">
      <c r="A2619" s="76"/>
      <c r="B2619" s="445">
        <v>2014</v>
      </c>
      <c r="C2619" s="142">
        <v>8300</v>
      </c>
      <c r="D2619" s="445">
        <v>10</v>
      </c>
      <c r="E2619" s="445">
        <v>5000</v>
      </c>
      <c r="F2619" s="445">
        <v>5600</v>
      </c>
      <c r="G2619" s="445">
        <v>565</v>
      </c>
      <c r="H2619" s="445">
        <v>4</v>
      </c>
      <c r="I2619" s="517" t="s">
        <v>779</v>
      </c>
      <c r="J2619" s="70">
        <v>0</v>
      </c>
      <c r="K2619" s="70">
        <v>0</v>
      </c>
      <c r="L2619" s="407">
        <f t="shared" si="844"/>
        <v>0</v>
      </c>
      <c r="M2619" s="70">
        <v>0</v>
      </c>
      <c r="N2619" s="70">
        <v>0</v>
      </c>
      <c r="O2619" s="407">
        <f t="shared" si="845"/>
        <v>0</v>
      </c>
      <c r="P2619" s="407">
        <f t="shared" si="846"/>
        <v>0</v>
      </c>
      <c r="Q2619" s="72" t="s">
        <v>54</v>
      </c>
      <c r="R2619" s="71"/>
      <c r="S2619" s="72"/>
      <c r="T2619" s="128" t="s">
        <v>229</v>
      </c>
      <c r="U2619" s="76"/>
    </row>
    <row r="2620" spans="1:21" s="45" customFormat="1">
      <c r="A2620" s="76"/>
      <c r="B2620" s="445">
        <v>2014</v>
      </c>
      <c r="C2620" s="142">
        <v>8300</v>
      </c>
      <c r="D2620" s="445">
        <v>10</v>
      </c>
      <c r="E2620" s="445">
        <v>5000</v>
      </c>
      <c r="F2620" s="445">
        <v>5600</v>
      </c>
      <c r="G2620" s="445">
        <v>565</v>
      </c>
      <c r="H2620" s="445">
        <v>5</v>
      </c>
      <c r="I2620" s="517" t="s">
        <v>386</v>
      </c>
      <c r="J2620" s="70">
        <v>0</v>
      </c>
      <c r="K2620" s="70">
        <v>0</v>
      </c>
      <c r="L2620" s="407">
        <f t="shared" si="844"/>
        <v>0</v>
      </c>
      <c r="M2620" s="70">
        <v>0</v>
      </c>
      <c r="N2620" s="70">
        <v>0</v>
      </c>
      <c r="O2620" s="407">
        <f t="shared" si="845"/>
        <v>0</v>
      </c>
      <c r="P2620" s="407">
        <f t="shared" si="846"/>
        <v>0</v>
      </c>
      <c r="Q2620" s="72" t="s">
        <v>54</v>
      </c>
      <c r="R2620" s="71"/>
      <c r="S2620" s="72"/>
      <c r="T2620" s="128" t="s">
        <v>229</v>
      </c>
      <c r="U2620" s="76"/>
    </row>
    <row r="2621" spans="1:21" s="45" customFormat="1">
      <c r="A2621" s="76"/>
      <c r="B2621" s="445">
        <v>2014</v>
      </c>
      <c r="C2621" s="142">
        <v>8300</v>
      </c>
      <c r="D2621" s="445">
        <v>10</v>
      </c>
      <c r="E2621" s="445">
        <v>5000</v>
      </c>
      <c r="F2621" s="445">
        <v>5600</v>
      </c>
      <c r="G2621" s="445">
        <v>565</v>
      </c>
      <c r="H2621" s="445">
        <v>6</v>
      </c>
      <c r="I2621" s="517" t="s">
        <v>1288</v>
      </c>
      <c r="J2621" s="70">
        <v>0</v>
      </c>
      <c r="K2621" s="70">
        <v>0</v>
      </c>
      <c r="L2621" s="407">
        <f t="shared" si="844"/>
        <v>0</v>
      </c>
      <c r="M2621" s="70">
        <v>0</v>
      </c>
      <c r="N2621" s="70">
        <v>0</v>
      </c>
      <c r="O2621" s="407">
        <f t="shared" si="845"/>
        <v>0</v>
      </c>
      <c r="P2621" s="407">
        <f t="shared" si="846"/>
        <v>0</v>
      </c>
      <c r="Q2621" s="72" t="s">
        <v>54</v>
      </c>
      <c r="R2621" s="71"/>
      <c r="S2621" s="72"/>
      <c r="T2621" s="128" t="s">
        <v>229</v>
      </c>
      <c r="U2621" s="76"/>
    </row>
    <row r="2622" spans="1:21" s="45" customFormat="1">
      <c r="A2622" s="76"/>
      <c r="B2622" s="445">
        <v>2014</v>
      </c>
      <c r="C2622" s="142">
        <v>8300</v>
      </c>
      <c r="D2622" s="445">
        <v>10</v>
      </c>
      <c r="E2622" s="445">
        <v>5000</v>
      </c>
      <c r="F2622" s="445">
        <v>5600</v>
      </c>
      <c r="G2622" s="445">
        <v>565</v>
      </c>
      <c r="H2622" s="445">
        <v>7</v>
      </c>
      <c r="I2622" s="517" t="s">
        <v>1289</v>
      </c>
      <c r="J2622" s="70">
        <v>0</v>
      </c>
      <c r="K2622" s="70">
        <v>0</v>
      </c>
      <c r="L2622" s="407">
        <f t="shared" si="844"/>
        <v>0</v>
      </c>
      <c r="M2622" s="70">
        <v>0</v>
      </c>
      <c r="N2622" s="70">
        <v>0</v>
      </c>
      <c r="O2622" s="407">
        <f t="shared" si="845"/>
        <v>0</v>
      </c>
      <c r="P2622" s="407">
        <f t="shared" si="846"/>
        <v>0</v>
      </c>
      <c r="Q2622" s="72" t="s">
        <v>54</v>
      </c>
      <c r="R2622" s="71"/>
      <c r="S2622" s="72"/>
      <c r="T2622" s="128" t="s">
        <v>229</v>
      </c>
      <c r="U2622" s="76"/>
    </row>
    <row r="2623" spans="1:21" s="45" customFormat="1">
      <c r="A2623" s="76"/>
      <c r="B2623" s="445">
        <v>2014</v>
      </c>
      <c r="C2623" s="142">
        <v>8300</v>
      </c>
      <c r="D2623" s="445">
        <v>10</v>
      </c>
      <c r="E2623" s="445">
        <v>5000</v>
      </c>
      <c r="F2623" s="445">
        <v>5600</v>
      </c>
      <c r="G2623" s="445">
        <v>565</v>
      </c>
      <c r="H2623" s="445">
        <v>8</v>
      </c>
      <c r="I2623" s="517" t="s">
        <v>1290</v>
      </c>
      <c r="J2623" s="70">
        <v>0</v>
      </c>
      <c r="K2623" s="70">
        <v>0</v>
      </c>
      <c r="L2623" s="407">
        <f t="shared" si="844"/>
        <v>0</v>
      </c>
      <c r="M2623" s="70">
        <v>0</v>
      </c>
      <c r="N2623" s="70">
        <v>0</v>
      </c>
      <c r="O2623" s="407">
        <f t="shared" si="845"/>
        <v>0</v>
      </c>
      <c r="P2623" s="407">
        <f t="shared" si="846"/>
        <v>0</v>
      </c>
      <c r="Q2623" s="72" t="s">
        <v>54</v>
      </c>
      <c r="R2623" s="71"/>
      <c r="S2623" s="72"/>
      <c r="T2623" s="128" t="s">
        <v>229</v>
      </c>
      <c r="U2623" s="76"/>
    </row>
    <row r="2624" spans="1:21" s="45" customFormat="1">
      <c r="A2624" s="76"/>
      <c r="B2624" s="308">
        <v>2014</v>
      </c>
      <c r="C2624" s="145">
        <v>8300</v>
      </c>
      <c r="D2624" s="308">
        <v>10</v>
      </c>
      <c r="E2624" s="308">
        <v>5000</v>
      </c>
      <c r="F2624" s="308">
        <v>5600</v>
      </c>
      <c r="G2624" s="308">
        <v>565</v>
      </c>
      <c r="H2624" s="308">
        <v>9</v>
      </c>
      <c r="I2624" s="517" t="s">
        <v>781</v>
      </c>
      <c r="J2624" s="70">
        <v>0</v>
      </c>
      <c r="K2624" s="70">
        <v>0</v>
      </c>
      <c r="L2624" s="407">
        <f t="shared" si="844"/>
        <v>0</v>
      </c>
      <c r="M2624" s="70">
        <v>0</v>
      </c>
      <c r="N2624" s="70">
        <v>0</v>
      </c>
      <c r="O2624" s="407">
        <f t="shared" si="845"/>
        <v>0</v>
      </c>
      <c r="P2624" s="407">
        <f t="shared" si="846"/>
        <v>0</v>
      </c>
      <c r="Q2624" s="72" t="s">
        <v>1231</v>
      </c>
      <c r="R2624" s="71"/>
      <c r="S2624" s="72"/>
      <c r="T2624" s="128" t="s">
        <v>229</v>
      </c>
      <c r="U2624" s="76"/>
    </row>
    <row r="2625" spans="1:21" s="45" customFormat="1">
      <c r="A2625" s="76"/>
      <c r="B2625" s="308">
        <v>2014</v>
      </c>
      <c r="C2625" s="145">
        <v>8300</v>
      </c>
      <c r="D2625" s="308">
        <v>10</v>
      </c>
      <c r="E2625" s="308">
        <v>5000</v>
      </c>
      <c r="F2625" s="308">
        <v>5600</v>
      </c>
      <c r="G2625" s="308">
        <v>565</v>
      </c>
      <c r="H2625" s="308">
        <v>10</v>
      </c>
      <c r="I2625" s="517" t="s">
        <v>782</v>
      </c>
      <c r="J2625" s="70">
        <v>0</v>
      </c>
      <c r="K2625" s="70">
        <v>0</v>
      </c>
      <c r="L2625" s="407">
        <f t="shared" si="844"/>
        <v>0</v>
      </c>
      <c r="M2625" s="70">
        <v>0</v>
      </c>
      <c r="N2625" s="70">
        <v>0</v>
      </c>
      <c r="O2625" s="407">
        <f t="shared" si="845"/>
        <v>0</v>
      </c>
      <c r="P2625" s="407">
        <f t="shared" si="846"/>
        <v>0</v>
      </c>
      <c r="Q2625" s="72" t="s">
        <v>1231</v>
      </c>
      <c r="R2625" s="71"/>
      <c r="S2625" s="72"/>
      <c r="T2625" s="128" t="s">
        <v>229</v>
      </c>
      <c r="U2625" s="76"/>
    </row>
    <row r="2626" spans="1:21" s="45" customFormat="1">
      <c r="A2626" s="76"/>
      <c r="B2626" s="308">
        <v>2014</v>
      </c>
      <c r="C2626" s="145">
        <v>8300</v>
      </c>
      <c r="D2626" s="308">
        <v>10</v>
      </c>
      <c r="E2626" s="308">
        <v>5000</v>
      </c>
      <c r="F2626" s="308">
        <v>5600</v>
      </c>
      <c r="G2626" s="308">
        <v>565</v>
      </c>
      <c r="H2626" s="308">
        <v>11</v>
      </c>
      <c r="I2626" s="429" t="s">
        <v>1291</v>
      </c>
      <c r="J2626" s="70">
        <v>0</v>
      </c>
      <c r="K2626" s="70">
        <v>0</v>
      </c>
      <c r="L2626" s="407">
        <f t="shared" si="844"/>
        <v>0</v>
      </c>
      <c r="M2626" s="70">
        <v>0</v>
      </c>
      <c r="N2626" s="70">
        <v>0</v>
      </c>
      <c r="O2626" s="407">
        <f t="shared" si="845"/>
        <v>0</v>
      </c>
      <c r="P2626" s="407">
        <f t="shared" si="846"/>
        <v>0</v>
      </c>
      <c r="Q2626" s="72" t="s">
        <v>1231</v>
      </c>
      <c r="R2626" s="414"/>
      <c r="S2626" s="415"/>
      <c r="T2626" s="128" t="s">
        <v>229</v>
      </c>
      <c r="U2626" s="76"/>
    </row>
    <row r="2627" spans="1:21" s="45" customFormat="1">
      <c r="A2627" s="76"/>
      <c r="B2627" s="308">
        <v>2014</v>
      </c>
      <c r="C2627" s="145">
        <v>8300</v>
      </c>
      <c r="D2627" s="308">
        <v>10</v>
      </c>
      <c r="E2627" s="308">
        <v>5000</v>
      </c>
      <c r="F2627" s="308">
        <v>5600</v>
      </c>
      <c r="G2627" s="308">
        <v>565</v>
      </c>
      <c r="H2627" s="308">
        <v>12</v>
      </c>
      <c r="I2627" s="429" t="s">
        <v>1292</v>
      </c>
      <c r="J2627" s="70">
        <v>0</v>
      </c>
      <c r="K2627" s="70">
        <v>0</v>
      </c>
      <c r="L2627" s="407">
        <f t="shared" si="844"/>
        <v>0</v>
      </c>
      <c r="M2627" s="70">
        <v>0</v>
      </c>
      <c r="N2627" s="70">
        <v>0</v>
      </c>
      <c r="O2627" s="407">
        <f t="shared" si="845"/>
        <v>0</v>
      </c>
      <c r="P2627" s="407">
        <f t="shared" si="846"/>
        <v>0</v>
      </c>
      <c r="Q2627" s="72" t="s">
        <v>54</v>
      </c>
      <c r="R2627" s="414"/>
      <c r="S2627" s="415"/>
      <c r="T2627" s="128" t="s">
        <v>229</v>
      </c>
      <c r="U2627" s="76"/>
    </row>
    <row r="2628" spans="1:21" s="45" customFormat="1">
      <c r="A2628" s="76"/>
      <c r="B2628" s="308">
        <v>2014</v>
      </c>
      <c r="C2628" s="145">
        <v>8300</v>
      </c>
      <c r="D2628" s="308">
        <v>10</v>
      </c>
      <c r="E2628" s="308">
        <v>5000</v>
      </c>
      <c r="F2628" s="308">
        <v>5600</v>
      </c>
      <c r="G2628" s="308">
        <v>565</v>
      </c>
      <c r="H2628" s="308">
        <v>13</v>
      </c>
      <c r="I2628" s="429" t="s">
        <v>1293</v>
      </c>
      <c r="J2628" s="70">
        <v>0</v>
      </c>
      <c r="K2628" s="70">
        <v>0</v>
      </c>
      <c r="L2628" s="407">
        <f t="shared" si="844"/>
        <v>0</v>
      </c>
      <c r="M2628" s="70">
        <v>0</v>
      </c>
      <c r="N2628" s="70">
        <v>0</v>
      </c>
      <c r="O2628" s="407">
        <f t="shared" si="845"/>
        <v>0</v>
      </c>
      <c r="P2628" s="407">
        <f t="shared" si="846"/>
        <v>0</v>
      </c>
      <c r="Q2628" s="72" t="s">
        <v>54</v>
      </c>
      <c r="R2628" s="414"/>
      <c r="S2628" s="415"/>
      <c r="T2628" s="128" t="s">
        <v>229</v>
      </c>
      <c r="U2628" s="76"/>
    </row>
    <row r="2629" spans="1:21" s="45" customFormat="1" ht="81">
      <c r="A2629" s="76"/>
      <c r="B2629" s="308">
        <v>2014</v>
      </c>
      <c r="C2629" s="145">
        <v>8300</v>
      </c>
      <c r="D2629" s="308">
        <v>10</v>
      </c>
      <c r="E2629" s="308">
        <v>5000</v>
      </c>
      <c r="F2629" s="308">
        <v>5600</v>
      </c>
      <c r="G2629" s="308">
        <v>565</v>
      </c>
      <c r="H2629" s="308">
        <v>14</v>
      </c>
      <c r="I2629" s="429" t="s">
        <v>1294</v>
      </c>
      <c r="J2629" s="70">
        <v>0</v>
      </c>
      <c r="K2629" s="70">
        <v>0</v>
      </c>
      <c r="L2629" s="407">
        <f t="shared" si="844"/>
        <v>0</v>
      </c>
      <c r="M2629" s="70">
        <v>0</v>
      </c>
      <c r="N2629" s="70">
        <v>0</v>
      </c>
      <c r="O2629" s="407">
        <f t="shared" si="845"/>
        <v>0</v>
      </c>
      <c r="P2629" s="407">
        <f t="shared" si="846"/>
        <v>0</v>
      </c>
      <c r="Q2629" s="72" t="s">
        <v>54</v>
      </c>
      <c r="R2629" s="457"/>
      <c r="S2629" s="415"/>
      <c r="T2629" s="128" t="s">
        <v>229</v>
      </c>
      <c r="U2629" s="76"/>
    </row>
    <row r="2630" spans="1:21" s="45" customFormat="1" ht="60.75">
      <c r="A2630" s="76"/>
      <c r="B2630" s="308">
        <v>2014</v>
      </c>
      <c r="C2630" s="145">
        <v>8300</v>
      </c>
      <c r="D2630" s="308">
        <v>10</v>
      </c>
      <c r="E2630" s="308">
        <v>5000</v>
      </c>
      <c r="F2630" s="308">
        <v>5600</v>
      </c>
      <c r="G2630" s="308">
        <v>565</v>
      </c>
      <c r="H2630" s="308">
        <v>15</v>
      </c>
      <c r="I2630" s="429" t="s">
        <v>1295</v>
      </c>
      <c r="J2630" s="70">
        <v>0</v>
      </c>
      <c r="K2630" s="70">
        <v>0</v>
      </c>
      <c r="L2630" s="407">
        <f t="shared" si="844"/>
        <v>0</v>
      </c>
      <c r="M2630" s="70">
        <v>0</v>
      </c>
      <c r="N2630" s="70">
        <v>0</v>
      </c>
      <c r="O2630" s="407">
        <f t="shared" si="845"/>
        <v>0</v>
      </c>
      <c r="P2630" s="407">
        <f t="shared" si="846"/>
        <v>0</v>
      </c>
      <c r="Q2630" s="72" t="s">
        <v>54</v>
      </c>
      <c r="R2630" s="414"/>
      <c r="S2630" s="415"/>
      <c r="T2630" s="128" t="s">
        <v>229</v>
      </c>
      <c r="U2630" s="76"/>
    </row>
    <row r="2631" spans="1:21" s="45" customFormat="1" ht="60.75">
      <c r="A2631" s="76"/>
      <c r="B2631" s="308">
        <v>2014</v>
      </c>
      <c r="C2631" s="145">
        <v>8300</v>
      </c>
      <c r="D2631" s="308">
        <v>10</v>
      </c>
      <c r="E2631" s="308">
        <v>5000</v>
      </c>
      <c r="F2631" s="308">
        <v>5600</v>
      </c>
      <c r="G2631" s="308">
        <v>565</v>
      </c>
      <c r="H2631" s="308">
        <v>16</v>
      </c>
      <c r="I2631" s="429" t="s">
        <v>1296</v>
      </c>
      <c r="J2631" s="70">
        <v>0</v>
      </c>
      <c r="K2631" s="70">
        <v>0</v>
      </c>
      <c r="L2631" s="407">
        <f t="shared" si="844"/>
        <v>0</v>
      </c>
      <c r="M2631" s="70">
        <v>0</v>
      </c>
      <c r="N2631" s="70">
        <v>0</v>
      </c>
      <c r="O2631" s="407">
        <f t="shared" si="845"/>
        <v>0</v>
      </c>
      <c r="P2631" s="407">
        <f t="shared" si="846"/>
        <v>0</v>
      </c>
      <c r="Q2631" s="72" t="s">
        <v>54</v>
      </c>
      <c r="R2631" s="414"/>
      <c r="S2631" s="415"/>
      <c r="T2631" s="128" t="s">
        <v>229</v>
      </c>
      <c r="U2631" s="76"/>
    </row>
    <row r="2632" spans="1:21" s="45" customFormat="1">
      <c r="A2632" s="76"/>
      <c r="B2632" s="308">
        <v>2014</v>
      </c>
      <c r="C2632" s="145">
        <v>8300</v>
      </c>
      <c r="D2632" s="308">
        <v>10</v>
      </c>
      <c r="E2632" s="308">
        <v>5000</v>
      </c>
      <c r="F2632" s="308">
        <v>5600</v>
      </c>
      <c r="G2632" s="308">
        <v>565</v>
      </c>
      <c r="H2632" s="308">
        <v>17</v>
      </c>
      <c r="I2632" s="517" t="s">
        <v>1297</v>
      </c>
      <c r="J2632" s="70">
        <v>0</v>
      </c>
      <c r="K2632" s="70">
        <v>0</v>
      </c>
      <c r="L2632" s="407">
        <f t="shared" si="844"/>
        <v>0</v>
      </c>
      <c r="M2632" s="70">
        <v>0</v>
      </c>
      <c r="N2632" s="70">
        <v>0</v>
      </c>
      <c r="O2632" s="407">
        <f t="shared" si="845"/>
        <v>0</v>
      </c>
      <c r="P2632" s="407">
        <f t="shared" si="846"/>
        <v>0</v>
      </c>
      <c r="Q2632" s="481" t="s">
        <v>581</v>
      </c>
      <c r="R2632" s="414"/>
      <c r="S2632" s="72"/>
      <c r="T2632" s="128" t="s">
        <v>229</v>
      </c>
      <c r="U2632" s="76"/>
    </row>
    <row r="2633" spans="1:21" s="110" customFormat="1">
      <c r="A2633" s="109"/>
      <c r="B2633" s="308">
        <v>2014</v>
      </c>
      <c r="C2633" s="145">
        <v>8300</v>
      </c>
      <c r="D2633" s="308">
        <v>10</v>
      </c>
      <c r="E2633" s="308">
        <v>5000</v>
      </c>
      <c r="F2633" s="308">
        <v>5600</v>
      </c>
      <c r="G2633" s="308">
        <v>565</v>
      </c>
      <c r="H2633" s="308">
        <v>18</v>
      </c>
      <c r="I2633" s="429" t="s">
        <v>873</v>
      </c>
      <c r="J2633" s="70">
        <v>0</v>
      </c>
      <c r="K2633" s="70">
        <v>0</v>
      </c>
      <c r="L2633" s="407">
        <f t="shared" si="844"/>
        <v>0</v>
      </c>
      <c r="M2633" s="70">
        <v>0</v>
      </c>
      <c r="N2633" s="70">
        <v>0</v>
      </c>
      <c r="O2633" s="407">
        <f t="shared" si="845"/>
        <v>0</v>
      </c>
      <c r="P2633" s="407">
        <f t="shared" si="846"/>
        <v>0</v>
      </c>
      <c r="Q2633" s="70" t="s">
        <v>383</v>
      </c>
      <c r="R2633" s="571"/>
      <c r="S2633" s="454"/>
      <c r="T2633" s="138"/>
      <c r="U2633" s="109"/>
    </row>
    <row r="2634" spans="1:21" s="45" customFormat="1">
      <c r="A2634" s="76"/>
      <c r="B2634" s="308">
        <v>2014</v>
      </c>
      <c r="C2634" s="145">
        <v>8300</v>
      </c>
      <c r="D2634" s="308">
        <v>10</v>
      </c>
      <c r="E2634" s="308">
        <v>5000</v>
      </c>
      <c r="F2634" s="308">
        <v>5600</v>
      </c>
      <c r="G2634" s="308">
        <v>565</v>
      </c>
      <c r="H2634" s="308">
        <v>19</v>
      </c>
      <c r="I2634" s="517" t="s">
        <v>1298</v>
      </c>
      <c r="J2634" s="70">
        <v>0</v>
      </c>
      <c r="K2634" s="70">
        <v>0</v>
      </c>
      <c r="L2634" s="407">
        <f t="shared" si="844"/>
        <v>0</v>
      </c>
      <c r="M2634" s="70">
        <v>0</v>
      </c>
      <c r="N2634" s="70">
        <v>0</v>
      </c>
      <c r="O2634" s="407">
        <f t="shared" si="845"/>
        <v>0</v>
      </c>
      <c r="P2634" s="407">
        <f t="shared" si="846"/>
        <v>0</v>
      </c>
      <c r="Q2634" s="72" t="s">
        <v>54</v>
      </c>
      <c r="R2634" s="414"/>
      <c r="S2634" s="442"/>
      <c r="T2634" s="128"/>
      <c r="U2634" s="76"/>
    </row>
    <row r="2635" spans="1:21" s="45" customFormat="1" ht="40.5">
      <c r="A2635" s="76"/>
      <c r="B2635" s="308">
        <v>2014</v>
      </c>
      <c r="C2635" s="145">
        <v>8300</v>
      </c>
      <c r="D2635" s="308">
        <v>10</v>
      </c>
      <c r="E2635" s="308">
        <v>5000</v>
      </c>
      <c r="F2635" s="308">
        <v>5600</v>
      </c>
      <c r="G2635" s="308">
        <v>565</v>
      </c>
      <c r="H2635" s="308">
        <v>20</v>
      </c>
      <c r="I2635" s="429" t="s">
        <v>1299</v>
      </c>
      <c r="J2635" s="70">
        <v>0</v>
      </c>
      <c r="K2635" s="70">
        <v>0</v>
      </c>
      <c r="L2635" s="407">
        <f t="shared" si="844"/>
        <v>0</v>
      </c>
      <c r="M2635" s="70">
        <v>0</v>
      </c>
      <c r="N2635" s="70">
        <v>0</v>
      </c>
      <c r="O2635" s="407">
        <f t="shared" si="845"/>
        <v>0</v>
      </c>
      <c r="P2635" s="407">
        <f t="shared" si="846"/>
        <v>0</v>
      </c>
      <c r="Q2635" s="407" t="s">
        <v>54</v>
      </c>
      <c r="R2635" s="440"/>
      <c r="S2635" s="443"/>
      <c r="T2635" s="138"/>
      <c r="U2635" s="76"/>
    </row>
    <row r="2636" spans="1:21" s="45" customFormat="1" ht="40.5">
      <c r="A2636" s="76"/>
      <c r="B2636" s="308">
        <v>2014</v>
      </c>
      <c r="C2636" s="145">
        <v>8300</v>
      </c>
      <c r="D2636" s="308">
        <v>10</v>
      </c>
      <c r="E2636" s="308">
        <v>5000</v>
      </c>
      <c r="F2636" s="308">
        <v>5600</v>
      </c>
      <c r="G2636" s="308">
        <v>565</v>
      </c>
      <c r="H2636" s="308">
        <v>21</v>
      </c>
      <c r="I2636" s="429" t="s">
        <v>1300</v>
      </c>
      <c r="J2636" s="70">
        <v>0</v>
      </c>
      <c r="K2636" s="70">
        <v>0</v>
      </c>
      <c r="L2636" s="407">
        <f t="shared" si="844"/>
        <v>0</v>
      </c>
      <c r="M2636" s="70">
        <v>0</v>
      </c>
      <c r="N2636" s="70">
        <v>0</v>
      </c>
      <c r="O2636" s="407">
        <f t="shared" si="845"/>
        <v>0</v>
      </c>
      <c r="P2636" s="407">
        <f t="shared" si="846"/>
        <v>0</v>
      </c>
      <c r="Q2636" s="407" t="s">
        <v>54</v>
      </c>
      <c r="R2636" s="440"/>
      <c r="S2636" s="443"/>
      <c r="T2636" s="138"/>
      <c r="U2636" s="76"/>
    </row>
    <row r="2637" spans="1:21" s="45" customFormat="1" ht="40.5">
      <c r="A2637" s="76"/>
      <c r="B2637" s="308">
        <v>2014</v>
      </c>
      <c r="C2637" s="145">
        <v>8300</v>
      </c>
      <c r="D2637" s="308">
        <v>10</v>
      </c>
      <c r="E2637" s="308">
        <v>5000</v>
      </c>
      <c r="F2637" s="308">
        <v>5600</v>
      </c>
      <c r="G2637" s="308">
        <v>565</v>
      </c>
      <c r="H2637" s="308">
        <v>22</v>
      </c>
      <c r="I2637" s="429" t="s">
        <v>1301</v>
      </c>
      <c r="J2637" s="70">
        <v>0</v>
      </c>
      <c r="K2637" s="70">
        <v>0</v>
      </c>
      <c r="L2637" s="407">
        <f t="shared" si="844"/>
        <v>0</v>
      </c>
      <c r="M2637" s="70">
        <v>0</v>
      </c>
      <c r="N2637" s="70">
        <v>0</v>
      </c>
      <c r="O2637" s="407">
        <f t="shared" si="845"/>
        <v>0</v>
      </c>
      <c r="P2637" s="407">
        <f t="shared" si="846"/>
        <v>0</v>
      </c>
      <c r="Q2637" s="407" t="s">
        <v>54</v>
      </c>
      <c r="R2637" s="440"/>
      <c r="S2637" s="443"/>
      <c r="T2637" s="138"/>
      <c r="U2637" s="76"/>
    </row>
    <row r="2638" spans="1:21" s="45" customFormat="1">
      <c r="A2638" s="76"/>
      <c r="B2638" s="308">
        <v>2014</v>
      </c>
      <c r="C2638" s="145">
        <v>8300</v>
      </c>
      <c r="D2638" s="308">
        <v>10</v>
      </c>
      <c r="E2638" s="308">
        <v>5000</v>
      </c>
      <c r="F2638" s="308">
        <v>5600</v>
      </c>
      <c r="G2638" s="308">
        <v>565</v>
      </c>
      <c r="H2638" s="308">
        <v>23</v>
      </c>
      <c r="I2638" s="429" t="s">
        <v>1302</v>
      </c>
      <c r="J2638" s="70">
        <v>0</v>
      </c>
      <c r="K2638" s="70">
        <v>0</v>
      </c>
      <c r="L2638" s="407">
        <f t="shared" si="844"/>
        <v>0</v>
      </c>
      <c r="M2638" s="70">
        <v>0</v>
      </c>
      <c r="N2638" s="70">
        <v>0</v>
      </c>
      <c r="O2638" s="407">
        <f t="shared" si="845"/>
        <v>0</v>
      </c>
      <c r="P2638" s="407">
        <f t="shared" si="846"/>
        <v>0</v>
      </c>
      <c r="Q2638" s="407" t="s">
        <v>54</v>
      </c>
      <c r="R2638" s="440"/>
      <c r="S2638" s="443"/>
      <c r="T2638" s="138"/>
      <c r="U2638" s="76"/>
    </row>
    <row r="2639" spans="1:21" s="45" customFormat="1" ht="40.5">
      <c r="A2639" s="76"/>
      <c r="B2639" s="308">
        <v>2014</v>
      </c>
      <c r="C2639" s="145">
        <v>8300</v>
      </c>
      <c r="D2639" s="308">
        <v>10</v>
      </c>
      <c r="E2639" s="308">
        <v>5000</v>
      </c>
      <c r="F2639" s="308">
        <v>5600</v>
      </c>
      <c r="G2639" s="308">
        <v>565</v>
      </c>
      <c r="H2639" s="308">
        <v>24</v>
      </c>
      <c r="I2639" s="429" t="s">
        <v>1303</v>
      </c>
      <c r="J2639" s="70">
        <v>0</v>
      </c>
      <c r="K2639" s="70">
        <v>0</v>
      </c>
      <c r="L2639" s="407">
        <f t="shared" si="844"/>
        <v>0</v>
      </c>
      <c r="M2639" s="70">
        <v>0</v>
      </c>
      <c r="N2639" s="70">
        <v>0</v>
      </c>
      <c r="O2639" s="407">
        <f t="shared" si="845"/>
        <v>0</v>
      </c>
      <c r="P2639" s="407">
        <f t="shared" si="846"/>
        <v>0</v>
      </c>
      <c r="Q2639" s="407" t="s">
        <v>54</v>
      </c>
      <c r="R2639" s="440"/>
      <c r="S2639" s="443"/>
      <c r="T2639" s="138"/>
      <c r="U2639" s="76"/>
    </row>
    <row r="2640" spans="1:21" s="45" customFormat="1">
      <c r="A2640" s="76"/>
      <c r="B2640" s="308">
        <v>2014</v>
      </c>
      <c r="C2640" s="145">
        <v>8300</v>
      </c>
      <c r="D2640" s="308">
        <v>10</v>
      </c>
      <c r="E2640" s="308">
        <v>5000</v>
      </c>
      <c r="F2640" s="308">
        <v>5600</v>
      </c>
      <c r="G2640" s="308">
        <v>565</v>
      </c>
      <c r="H2640" s="308">
        <v>25</v>
      </c>
      <c r="I2640" s="429" t="s">
        <v>1304</v>
      </c>
      <c r="J2640" s="70">
        <v>0</v>
      </c>
      <c r="K2640" s="70">
        <v>0</v>
      </c>
      <c r="L2640" s="407">
        <f t="shared" si="844"/>
        <v>0</v>
      </c>
      <c r="M2640" s="70">
        <v>0</v>
      </c>
      <c r="N2640" s="70">
        <v>0</v>
      </c>
      <c r="O2640" s="407">
        <f t="shared" si="845"/>
        <v>0</v>
      </c>
      <c r="P2640" s="407">
        <f t="shared" si="846"/>
        <v>0</v>
      </c>
      <c r="Q2640" s="407" t="s">
        <v>54</v>
      </c>
      <c r="R2640" s="440"/>
      <c r="S2640" s="443"/>
      <c r="T2640" s="138"/>
      <c r="U2640" s="76"/>
    </row>
    <row r="2641" spans="1:21" s="45" customFormat="1">
      <c r="A2641" s="76"/>
      <c r="B2641" s="308">
        <v>2014</v>
      </c>
      <c r="C2641" s="145">
        <v>8300</v>
      </c>
      <c r="D2641" s="308">
        <v>10</v>
      </c>
      <c r="E2641" s="308">
        <v>5000</v>
      </c>
      <c r="F2641" s="308">
        <v>5600</v>
      </c>
      <c r="G2641" s="308">
        <v>565</v>
      </c>
      <c r="H2641" s="308">
        <v>26</v>
      </c>
      <c r="I2641" s="429" t="s">
        <v>1305</v>
      </c>
      <c r="J2641" s="70">
        <v>0</v>
      </c>
      <c r="K2641" s="70">
        <v>0</v>
      </c>
      <c r="L2641" s="407">
        <f t="shared" si="844"/>
        <v>0</v>
      </c>
      <c r="M2641" s="70">
        <v>0</v>
      </c>
      <c r="N2641" s="70">
        <v>0</v>
      </c>
      <c r="O2641" s="407">
        <f t="shared" si="845"/>
        <v>0</v>
      </c>
      <c r="P2641" s="407">
        <f t="shared" si="846"/>
        <v>0</v>
      </c>
      <c r="Q2641" s="407" t="s">
        <v>54</v>
      </c>
      <c r="R2641" s="440"/>
      <c r="S2641" s="443"/>
      <c r="T2641" s="138"/>
      <c r="U2641" s="76"/>
    </row>
    <row r="2642" spans="1:21" s="45" customFormat="1">
      <c r="A2642" s="76"/>
      <c r="B2642" s="308">
        <v>2014</v>
      </c>
      <c r="C2642" s="145">
        <v>8300</v>
      </c>
      <c r="D2642" s="308">
        <v>10</v>
      </c>
      <c r="E2642" s="308">
        <v>5000</v>
      </c>
      <c r="F2642" s="308">
        <v>5600</v>
      </c>
      <c r="G2642" s="308">
        <v>565</v>
      </c>
      <c r="H2642" s="308">
        <v>27</v>
      </c>
      <c r="I2642" s="429" t="s">
        <v>1306</v>
      </c>
      <c r="J2642" s="70">
        <v>0</v>
      </c>
      <c r="K2642" s="70">
        <v>0</v>
      </c>
      <c r="L2642" s="407">
        <f t="shared" si="844"/>
        <v>0</v>
      </c>
      <c r="M2642" s="70">
        <v>0</v>
      </c>
      <c r="N2642" s="70">
        <v>0</v>
      </c>
      <c r="O2642" s="407">
        <f t="shared" si="845"/>
        <v>0</v>
      </c>
      <c r="P2642" s="407">
        <f t="shared" si="846"/>
        <v>0</v>
      </c>
      <c r="Q2642" s="407" t="s">
        <v>54</v>
      </c>
      <c r="R2642" s="440"/>
      <c r="S2642" s="443"/>
      <c r="T2642" s="138"/>
      <c r="U2642" s="76"/>
    </row>
    <row r="2643" spans="1:21" s="45" customFormat="1">
      <c r="A2643" s="76"/>
      <c r="B2643" s="308">
        <v>2014</v>
      </c>
      <c r="C2643" s="145">
        <v>8300</v>
      </c>
      <c r="D2643" s="308">
        <v>10</v>
      </c>
      <c r="E2643" s="308">
        <v>5000</v>
      </c>
      <c r="F2643" s="308">
        <v>5600</v>
      </c>
      <c r="G2643" s="308">
        <v>565</v>
      </c>
      <c r="H2643" s="308">
        <v>28</v>
      </c>
      <c r="I2643" s="429" t="s">
        <v>1307</v>
      </c>
      <c r="J2643" s="70">
        <v>0</v>
      </c>
      <c r="K2643" s="70">
        <v>0</v>
      </c>
      <c r="L2643" s="407">
        <f t="shared" si="844"/>
        <v>0</v>
      </c>
      <c r="M2643" s="70">
        <v>0</v>
      </c>
      <c r="N2643" s="70">
        <v>0</v>
      </c>
      <c r="O2643" s="407">
        <f t="shared" si="845"/>
        <v>0</v>
      </c>
      <c r="P2643" s="407">
        <f t="shared" si="846"/>
        <v>0</v>
      </c>
      <c r="Q2643" s="407" t="s">
        <v>54</v>
      </c>
      <c r="R2643" s="440"/>
      <c r="S2643" s="443"/>
      <c r="T2643" s="138"/>
      <c r="U2643" s="76"/>
    </row>
    <row r="2644" spans="1:21" s="45" customFormat="1">
      <c r="A2644" s="76"/>
      <c r="B2644" s="308">
        <v>2014</v>
      </c>
      <c r="C2644" s="145">
        <v>8300</v>
      </c>
      <c r="D2644" s="308">
        <v>10</v>
      </c>
      <c r="E2644" s="308">
        <v>5000</v>
      </c>
      <c r="F2644" s="308">
        <v>5600</v>
      </c>
      <c r="G2644" s="308">
        <v>565</v>
      </c>
      <c r="H2644" s="308">
        <v>29</v>
      </c>
      <c r="I2644" s="429" t="s">
        <v>1308</v>
      </c>
      <c r="J2644" s="70">
        <v>0</v>
      </c>
      <c r="K2644" s="70">
        <v>0</v>
      </c>
      <c r="L2644" s="407">
        <f t="shared" si="844"/>
        <v>0</v>
      </c>
      <c r="M2644" s="70">
        <v>0</v>
      </c>
      <c r="N2644" s="70">
        <v>0</v>
      </c>
      <c r="O2644" s="407">
        <f t="shared" si="845"/>
        <v>0</v>
      </c>
      <c r="P2644" s="407">
        <f t="shared" si="846"/>
        <v>0</v>
      </c>
      <c r="Q2644" s="407" t="s">
        <v>54</v>
      </c>
      <c r="R2644" s="440"/>
      <c r="S2644" s="443"/>
      <c r="T2644" s="138"/>
      <c r="U2644" s="76"/>
    </row>
    <row r="2645" spans="1:21" s="45" customFormat="1">
      <c r="A2645" s="76"/>
      <c r="B2645" s="308">
        <v>2014</v>
      </c>
      <c r="C2645" s="145">
        <v>8300</v>
      </c>
      <c r="D2645" s="308">
        <v>10</v>
      </c>
      <c r="E2645" s="308">
        <v>5000</v>
      </c>
      <c r="F2645" s="308">
        <v>5600</v>
      </c>
      <c r="G2645" s="308">
        <v>565</v>
      </c>
      <c r="H2645" s="308">
        <v>30</v>
      </c>
      <c r="I2645" s="429" t="s">
        <v>1309</v>
      </c>
      <c r="J2645" s="70">
        <v>0</v>
      </c>
      <c r="K2645" s="70">
        <v>0</v>
      </c>
      <c r="L2645" s="407">
        <f t="shared" si="844"/>
        <v>0</v>
      </c>
      <c r="M2645" s="70">
        <v>0</v>
      </c>
      <c r="N2645" s="70">
        <v>0</v>
      </c>
      <c r="O2645" s="407">
        <f t="shared" si="845"/>
        <v>0</v>
      </c>
      <c r="P2645" s="407">
        <f t="shared" si="846"/>
        <v>0</v>
      </c>
      <c r="Q2645" s="407" t="s">
        <v>54</v>
      </c>
      <c r="R2645" s="440"/>
      <c r="S2645" s="443"/>
      <c r="T2645" s="138"/>
      <c r="U2645" s="76"/>
    </row>
    <row r="2646" spans="1:21" s="45" customFormat="1">
      <c r="A2646" s="76"/>
      <c r="B2646" s="308">
        <v>2014</v>
      </c>
      <c r="C2646" s="145">
        <v>8300</v>
      </c>
      <c r="D2646" s="308">
        <v>10</v>
      </c>
      <c r="E2646" s="308">
        <v>5000</v>
      </c>
      <c r="F2646" s="308">
        <v>5600</v>
      </c>
      <c r="G2646" s="308">
        <v>565</v>
      </c>
      <c r="H2646" s="308">
        <v>31</v>
      </c>
      <c r="I2646" s="429" t="s">
        <v>1310</v>
      </c>
      <c r="J2646" s="70">
        <v>0</v>
      </c>
      <c r="K2646" s="70">
        <v>0</v>
      </c>
      <c r="L2646" s="407">
        <f t="shared" si="844"/>
        <v>0</v>
      </c>
      <c r="M2646" s="70">
        <v>0</v>
      </c>
      <c r="N2646" s="70">
        <v>0</v>
      </c>
      <c r="O2646" s="407">
        <f t="shared" si="845"/>
        <v>0</v>
      </c>
      <c r="P2646" s="407">
        <f t="shared" si="846"/>
        <v>0</v>
      </c>
      <c r="Q2646" s="407" t="s">
        <v>54</v>
      </c>
      <c r="R2646" s="440"/>
      <c r="S2646" s="443"/>
      <c r="T2646" s="138"/>
      <c r="U2646" s="76"/>
    </row>
    <row r="2647" spans="1:21" s="45" customFormat="1">
      <c r="A2647" s="76"/>
      <c r="B2647" s="308">
        <v>2014</v>
      </c>
      <c r="C2647" s="145">
        <v>8300</v>
      </c>
      <c r="D2647" s="308">
        <v>10</v>
      </c>
      <c r="E2647" s="308">
        <v>5000</v>
      </c>
      <c r="F2647" s="308">
        <v>5600</v>
      </c>
      <c r="G2647" s="308">
        <v>565</v>
      </c>
      <c r="H2647" s="308">
        <v>32</v>
      </c>
      <c r="I2647" s="429" t="s">
        <v>1311</v>
      </c>
      <c r="J2647" s="70">
        <v>0</v>
      </c>
      <c r="K2647" s="70">
        <v>0</v>
      </c>
      <c r="L2647" s="407">
        <f t="shared" si="844"/>
        <v>0</v>
      </c>
      <c r="M2647" s="70">
        <v>0</v>
      </c>
      <c r="N2647" s="70">
        <v>0</v>
      </c>
      <c r="O2647" s="407">
        <f t="shared" si="845"/>
        <v>0</v>
      </c>
      <c r="P2647" s="407">
        <f t="shared" si="846"/>
        <v>0</v>
      </c>
      <c r="Q2647" s="407" t="s">
        <v>54</v>
      </c>
      <c r="R2647" s="440"/>
      <c r="S2647" s="443"/>
      <c r="T2647" s="138"/>
      <c r="U2647" s="76"/>
    </row>
    <row r="2648" spans="1:21" s="45" customFormat="1" ht="40.5">
      <c r="A2648" s="76"/>
      <c r="B2648" s="559">
        <v>2014</v>
      </c>
      <c r="C2648" s="559">
        <v>8300</v>
      </c>
      <c r="D2648" s="559">
        <v>10</v>
      </c>
      <c r="E2648" s="559">
        <v>5000</v>
      </c>
      <c r="F2648" s="559">
        <v>5600</v>
      </c>
      <c r="G2648" s="559">
        <v>565</v>
      </c>
      <c r="H2648" s="430">
        <v>33</v>
      </c>
      <c r="I2648" s="429" t="s">
        <v>1312</v>
      </c>
      <c r="J2648" s="70">
        <v>0</v>
      </c>
      <c r="K2648" s="70">
        <v>0</v>
      </c>
      <c r="L2648" s="407">
        <f t="shared" si="844"/>
        <v>0</v>
      </c>
      <c r="M2648" s="70">
        <v>0</v>
      </c>
      <c r="N2648" s="70">
        <v>0</v>
      </c>
      <c r="O2648" s="407">
        <f t="shared" si="845"/>
        <v>0</v>
      </c>
      <c r="P2648" s="407">
        <f t="shared" si="846"/>
        <v>0</v>
      </c>
      <c r="Q2648" s="407" t="s">
        <v>54</v>
      </c>
      <c r="R2648" s="440"/>
      <c r="S2648" s="443"/>
      <c r="T2648" s="138"/>
      <c r="U2648" s="76"/>
    </row>
    <row r="2649" spans="1:21" s="45" customFormat="1">
      <c r="A2649" s="76"/>
      <c r="B2649" s="308">
        <v>2014</v>
      </c>
      <c r="C2649" s="145">
        <v>8300</v>
      </c>
      <c r="D2649" s="308">
        <v>10</v>
      </c>
      <c r="E2649" s="308">
        <v>5000</v>
      </c>
      <c r="F2649" s="308">
        <v>5600</v>
      </c>
      <c r="G2649" s="308">
        <v>565</v>
      </c>
      <c r="H2649" s="308">
        <v>34</v>
      </c>
      <c r="I2649" s="517" t="s">
        <v>1313</v>
      </c>
      <c r="J2649" s="70">
        <v>0</v>
      </c>
      <c r="K2649" s="70">
        <v>0</v>
      </c>
      <c r="L2649" s="407">
        <f t="shared" si="844"/>
        <v>0</v>
      </c>
      <c r="M2649" s="70">
        <v>0</v>
      </c>
      <c r="N2649" s="70">
        <v>0</v>
      </c>
      <c r="O2649" s="407">
        <f t="shared" si="845"/>
        <v>0</v>
      </c>
      <c r="P2649" s="407">
        <f t="shared" si="846"/>
        <v>0</v>
      </c>
      <c r="Q2649" s="72" t="s">
        <v>1231</v>
      </c>
      <c r="R2649" s="71"/>
      <c r="S2649" s="72"/>
      <c r="T2649" s="128" t="s">
        <v>229</v>
      </c>
      <c r="U2649" s="76"/>
    </row>
    <row r="2650" spans="1:21" s="45" customFormat="1">
      <c r="A2650" s="76"/>
      <c r="B2650" s="308">
        <v>2014</v>
      </c>
      <c r="C2650" s="145">
        <v>8300</v>
      </c>
      <c r="D2650" s="308">
        <v>10</v>
      </c>
      <c r="E2650" s="308">
        <v>5000</v>
      </c>
      <c r="F2650" s="308">
        <v>5600</v>
      </c>
      <c r="G2650" s="308">
        <v>565</v>
      </c>
      <c r="H2650" s="308">
        <v>35</v>
      </c>
      <c r="I2650" s="517" t="s">
        <v>1314</v>
      </c>
      <c r="J2650" s="70">
        <v>0</v>
      </c>
      <c r="K2650" s="70">
        <v>0</v>
      </c>
      <c r="L2650" s="407">
        <f t="shared" si="844"/>
        <v>0</v>
      </c>
      <c r="M2650" s="70">
        <v>0</v>
      </c>
      <c r="N2650" s="70">
        <v>0</v>
      </c>
      <c r="O2650" s="407">
        <f t="shared" si="845"/>
        <v>0</v>
      </c>
      <c r="P2650" s="407">
        <f t="shared" si="846"/>
        <v>0</v>
      </c>
      <c r="Q2650" s="72" t="s">
        <v>1231</v>
      </c>
      <c r="R2650" s="71"/>
      <c r="S2650" s="72"/>
      <c r="T2650" s="128" t="s">
        <v>229</v>
      </c>
      <c r="U2650" s="76"/>
    </row>
    <row r="2651" spans="1:21" s="45" customFormat="1">
      <c r="A2651" s="76"/>
      <c r="B2651" s="308">
        <v>2014</v>
      </c>
      <c r="C2651" s="145">
        <v>8300</v>
      </c>
      <c r="D2651" s="308">
        <v>10</v>
      </c>
      <c r="E2651" s="308">
        <v>5000</v>
      </c>
      <c r="F2651" s="308">
        <v>5600</v>
      </c>
      <c r="G2651" s="308">
        <v>565</v>
      </c>
      <c r="H2651" s="308">
        <v>36</v>
      </c>
      <c r="I2651" s="517" t="s">
        <v>1315</v>
      </c>
      <c r="J2651" s="70">
        <v>0</v>
      </c>
      <c r="K2651" s="70">
        <v>0</v>
      </c>
      <c r="L2651" s="407">
        <f t="shared" si="844"/>
        <v>0</v>
      </c>
      <c r="M2651" s="70">
        <v>0</v>
      </c>
      <c r="N2651" s="70">
        <v>0</v>
      </c>
      <c r="O2651" s="407">
        <f t="shared" si="845"/>
        <v>0</v>
      </c>
      <c r="P2651" s="407">
        <f t="shared" si="846"/>
        <v>0</v>
      </c>
      <c r="Q2651" s="418" t="s">
        <v>54</v>
      </c>
      <c r="R2651" s="414"/>
      <c r="S2651" s="72"/>
      <c r="T2651" s="128" t="s">
        <v>229</v>
      </c>
      <c r="U2651" s="76"/>
    </row>
    <row r="2652" spans="1:21" s="45" customFormat="1">
      <c r="A2652" s="76"/>
      <c r="B2652" s="308">
        <v>2014</v>
      </c>
      <c r="C2652" s="145">
        <v>8300</v>
      </c>
      <c r="D2652" s="308">
        <v>10</v>
      </c>
      <c r="E2652" s="308">
        <v>5000</v>
      </c>
      <c r="F2652" s="308">
        <v>5600</v>
      </c>
      <c r="G2652" s="308">
        <v>565</v>
      </c>
      <c r="H2652" s="308">
        <v>37</v>
      </c>
      <c r="I2652" s="429" t="s">
        <v>1316</v>
      </c>
      <c r="J2652" s="70">
        <v>0</v>
      </c>
      <c r="K2652" s="70">
        <v>0</v>
      </c>
      <c r="L2652" s="407">
        <f t="shared" si="844"/>
        <v>0</v>
      </c>
      <c r="M2652" s="70">
        <v>0</v>
      </c>
      <c r="N2652" s="70">
        <v>0</v>
      </c>
      <c r="O2652" s="407">
        <f t="shared" si="845"/>
        <v>0</v>
      </c>
      <c r="P2652" s="407">
        <f t="shared" si="846"/>
        <v>0</v>
      </c>
      <c r="Q2652" s="72" t="s">
        <v>54</v>
      </c>
      <c r="R2652" s="414"/>
      <c r="S2652" s="72"/>
      <c r="T2652" s="128" t="s">
        <v>229</v>
      </c>
      <c r="U2652" s="76"/>
    </row>
    <row r="2653" spans="1:21" s="45" customFormat="1">
      <c r="A2653" s="76"/>
      <c r="B2653" s="308">
        <v>2014</v>
      </c>
      <c r="C2653" s="145">
        <v>8300</v>
      </c>
      <c r="D2653" s="308">
        <v>10</v>
      </c>
      <c r="E2653" s="308">
        <v>5000</v>
      </c>
      <c r="F2653" s="308">
        <v>5600</v>
      </c>
      <c r="G2653" s="308">
        <v>565</v>
      </c>
      <c r="H2653" s="308">
        <v>38</v>
      </c>
      <c r="I2653" s="429" t="s">
        <v>1317</v>
      </c>
      <c r="J2653" s="70">
        <v>0</v>
      </c>
      <c r="K2653" s="70">
        <v>0</v>
      </c>
      <c r="L2653" s="407">
        <f t="shared" si="844"/>
        <v>0</v>
      </c>
      <c r="M2653" s="70">
        <v>0</v>
      </c>
      <c r="N2653" s="70">
        <v>0</v>
      </c>
      <c r="O2653" s="407">
        <f t="shared" si="845"/>
        <v>0</v>
      </c>
      <c r="P2653" s="407">
        <f t="shared" si="846"/>
        <v>0</v>
      </c>
      <c r="Q2653" s="72" t="s">
        <v>207</v>
      </c>
      <c r="R2653" s="414"/>
      <c r="S2653" s="72"/>
      <c r="T2653" s="128" t="s">
        <v>229</v>
      </c>
      <c r="U2653" s="76"/>
    </row>
    <row r="2654" spans="1:21" s="45" customFormat="1">
      <c r="A2654" s="76"/>
      <c r="B2654" s="308">
        <v>2014</v>
      </c>
      <c r="C2654" s="145">
        <v>8300</v>
      </c>
      <c r="D2654" s="308">
        <v>10</v>
      </c>
      <c r="E2654" s="308">
        <v>5000</v>
      </c>
      <c r="F2654" s="308">
        <v>5600</v>
      </c>
      <c r="G2654" s="308">
        <v>565</v>
      </c>
      <c r="H2654" s="308">
        <v>39</v>
      </c>
      <c r="I2654" s="429" t="s">
        <v>1318</v>
      </c>
      <c r="J2654" s="70">
        <v>0</v>
      </c>
      <c r="K2654" s="70">
        <v>0</v>
      </c>
      <c r="L2654" s="407">
        <f t="shared" si="844"/>
        <v>0</v>
      </c>
      <c r="M2654" s="70">
        <v>0</v>
      </c>
      <c r="N2654" s="70">
        <v>0</v>
      </c>
      <c r="O2654" s="407">
        <f t="shared" si="845"/>
        <v>0</v>
      </c>
      <c r="P2654" s="407">
        <f t="shared" si="846"/>
        <v>0</v>
      </c>
      <c r="Q2654" s="72" t="s">
        <v>54</v>
      </c>
      <c r="R2654" s="414"/>
      <c r="S2654" s="72"/>
      <c r="T2654" s="128" t="s">
        <v>229</v>
      </c>
      <c r="U2654" s="76"/>
    </row>
    <row r="2655" spans="1:21" s="45" customFormat="1">
      <c r="A2655" s="76"/>
      <c r="B2655" s="308">
        <v>2014</v>
      </c>
      <c r="C2655" s="145">
        <v>8300</v>
      </c>
      <c r="D2655" s="308">
        <v>10</v>
      </c>
      <c r="E2655" s="308">
        <v>5000</v>
      </c>
      <c r="F2655" s="308">
        <v>5600</v>
      </c>
      <c r="G2655" s="308">
        <v>565</v>
      </c>
      <c r="H2655" s="308">
        <v>40</v>
      </c>
      <c r="I2655" s="429" t="s">
        <v>1319</v>
      </c>
      <c r="J2655" s="70">
        <v>0</v>
      </c>
      <c r="K2655" s="70">
        <v>0</v>
      </c>
      <c r="L2655" s="407">
        <f t="shared" si="844"/>
        <v>0</v>
      </c>
      <c r="M2655" s="70">
        <v>0</v>
      </c>
      <c r="N2655" s="70">
        <v>0</v>
      </c>
      <c r="O2655" s="407">
        <f t="shared" si="845"/>
        <v>0</v>
      </c>
      <c r="P2655" s="407">
        <f t="shared" si="846"/>
        <v>0</v>
      </c>
      <c r="Q2655" s="72" t="s">
        <v>54</v>
      </c>
      <c r="R2655" s="414"/>
      <c r="S2655" s="72"/>
      <c r="T2655" s="128" t="s">
        <v>229</v>
      </c>
      <c r="U2655" s="76"/>
    </row>
    <row r="2656" spans="1:21" s="79" customFormat="1" ht="40.5">
      <c r="A2656" s="76"/>
      <c r="B2656" s="100">
        <v>2014</v>
      </c>
      <c r="C2656" s="245">
        <v>8300</v>
      </c>
      <c r="D2656" s="100">
        <v>10</v>
      </c>
      <c r="E2656" s="100">
        <v>5000</v>
      </c>
      <c r="F2656" s="100">
        <v>5600</v>
      </c>
      <c r="G2656" s="100">
        <v>566</v>
      </c>
      <c r="H2656" s="100"/>
      <c r="I2656" s="233" t="s">
        <v>388</v>
      </c>
      <c r="J2656" s="171">
        <f>SUM(J2657:J2671)</f>
        <v>0</v>
      </c>
      <c r="K2656" s="171">
        <f t="shared" ref="K2656:P2656" si="847">SUM(K2657:K2671)</f>
        <v>0</v>
      </c>
      <c r="L2656" s="171">
        <f t="shared" si="847"/>
        <v>0</v>
      </c>
      <c r="M2656" s="171">
        <f t="shared" si="847"/>
        <v>0</v>
      </c>
      <c r="N2656" s="171">
        <f t="shared" si="847"/>
        <v>0</v>
      </c>
      <c r="O2656" s="171">
        <f t="shared" si="847"/>
        <v>0</v>
      </c>
      <c r="P2656" s="171">
        <f t="shared" si="847"/>
        <v>0</v>
      </c>
      <c r="Q2656" s="171"/>
      <c r="R2656" s="405"/>
      <c r="S2656" s="171"/>
      <c r="T2656" s="63"/>
      <c r="U2656" s="76"/>
    </row>
    <row r="2657" spans="1:21" s="45" customFormat="1">
      <c r="A2657" s="76"/>
      <c r="B2657" s="445">
        <v>2014</v>
      </c>
      <c r="C2657" s="142">
        <v>8300</v>
      </c>
      <c r="D2657" s="445">
        <v>10</v>
      </c>
      <c r="E2657" s="445">
        <v>5000</v>
      </c>
      <c r="F2657" s="445">
        <v>5600</v>
      </c>
      <c r="G2657" s="445">
        <v>566</v>
      </c>
      <c r="H2657" s="445">
        <v>1</v>
      </c>
      <c r="I2657" s="460" t="s">
        <v>1320</v>
      </c>
      <c r="J2657" s="70">
        <v>0</v>
      </c>
      <c r="K2657" s="70">
        <v>0</v>
      </c>
      <c r="L2657" s="407">
        <f t="shared" ref="L2657:L2671" si="848">J2657+K2657</f>
        <v>0</v>
      </c>
      <c r="M2657" s="70">
        <v>0</v>
      </c>
      <c r="N2657" s="70">
        <v>0</v>
      </c>
      <c r="O2657" s="407">
        <f t="shared" ref="O2657:O2671" si="849">+M2657+N2657</f>
        <v>0</v>
      </c>
      <c r="P2657" s="407">
        <f t="shared" ref="P2657:P2671" si="850">+L2657+O2657</f>
        <v>0</v>
      </c>
      <c r="Q2657" s="72" t="s">
        <v>54</v>
      </c>
      <c r="R2657" s="71"/>
      <c r="S2657" s="72"/>
      <c r="T2657" s="128" t="s">
        <v>229</v>
      </c>
      <c r="U2657" s="76"/>
    </row>
    <row r="2658" spans="1:21" s="45" customFormat="1">
      <c r="A2658" s="76"/>
      <c r="B2658" s="445">
        <v>2014</v>
      </c>
      <c r="C2658" s="142">
        <v>8300</v>
      </c>
      <c r="D2658" s="445">
        <v>10</v>
      </c>
      <c r="E2658" s="445">
        <v>5000</v>
      </c>
      <c r="F2658" s="445">
        <v>5600</v>
      </c>
      <c r="G2658" s="445">
        <v>566</v>
      </c>
      <c r="H2658" s="445">
        <v>2</v>
      </c>
      <c r="I2658" s="460" t="s">
        <v>1321</v>
      </c>
      <c r="J2658" s="70">
        <v>0</v>
      </c>
      <c r="K2658" s="70">
        <v>0</v>
      </c>
      <c r="L2658" s="407">
        <f t="shared" si="848"/>
        <v>0</v>
      </c>
      <c r="M2658" s="70">
        <v>0</v>
      </c>
      <c r="N2658" s="70">
        <v>0</v>
      </c>
      <c r="O2658" s="407">
        <f t="shared" si="849"/>
        <v>0</v>
      </c>
      <c r="P2658" s="407">
        <f t="shared" si="850"/>
        <v>0</v>
      </c>
      <c r="Q2658" s="72" t="s">
        <v>54</v>
      </c>
      <c r="R2658" s="71"/>
      <c r="S2658" s="72"/>
      <c r="T2658" s="128" t="s">
        <v>229</v>
      </c>
      <c r="U2658" s="76"/>
    </row>
    <row r="2659" spans="1:21" s="45" customFormat="1">
      <c r="A2659" s="76"/>
      <c r="B2659" s="445">
        <v>2014</v>
      </c>
      <c r="C2659" s="142">
        <v>8300</v>
      </c>
      <c r="D2659" s="445">
        <v>10</v>
      </c>
      <c r="E2659" s="445">
        <v>5000</v>
      </c>
      <c r="F2659" s="445">
        <v>5600</v>
      </c>
      <c r="G2659" s="445">
        <v>566</v>
      </c>
      <c r="H2659" s="445">
        <v>3</v>
      </c>
      <c r="I2659" s="460" t="s">
        <v>1238</v>
      </c>
      <c r="J2659" s="70">
        <v>0</v>
      </c>
      <c r="K2659" s="70">
        <v>0</v>
      </c>
      <c r="L2659" s="407">
        <f t="shared" si="848"/>
        <v>0</v>
      </c>
      <c r="M2659" s="70">
        <v>0</v>
      </c>
      <c r="N2659" s="70">
        <v>0</v>
      </c>
      <c r="O2659" s="407">
        <f t="shared" si="849"/>
        <v>0</v>
      </c>
      <c r="P2659" s="407">
        <f t="shared" si="850"/>
        <v>0</v>
      </c>
      <c r="Q2659" s="72" t="s">
        <v>54</v>
      </c>
      <c r="R2659" s="71"/>
      <c r="S2659" s="72"/>
      <c r="T2659" s="128" t="s">
        <v>229</v>
      </c>
      <c r="U2659" s="76"/>
    </row>
    <row r="2660" spans="1:21" s="45" customFormat="1">
      <c r="A2660" s="76"/>
      <c r="B2660" s="445">
        <v>2014</v>
      </c>
      <c r="C2660" s="142">
        <v>8300</v>
      </c>
      <c r="D2660" s="445">
        <v>10</v>
      </c>
      <c r="E2660" s="445">
        <v>5000</v>
      </c>
      <c r="F2660" s="445">
        <v>5600</v>
      </c>
      <c r="G2660" s="445">
        <v>566</v>
      </c>
      <c r="H2660" s="445">
        <v>4</v>
      </c>
      <c r="I2660" s="460" t="s">
        <v>1322</v>
      </c>
      <c r="J2660" s="70">
        <v>0</v>
      </c>
      <c r="K2660" s="70">
        <v>0</v>
      </c>
      <c r="L2660" s="407">
        <f t="shared" si="848"/>
        <v>0</v>
      </c>
      <c r="M2660" s="70">
        <v>0</v>
      </c>
      <c r="N2660" s="70">
        <v>0</v>
      </c>
      <c r="O2660" s="407">
        <f t="shared" si="849"/>
        <v>0</v>
      </c>
      <c r="P2660" s="407">
        <f t="shared" si="850"/>
        <v>0</v>
      </c>
      <c r="Q2660" s="72" t="s">
        <v>54</v>
      </c>
      <c r="R2660" s="71"/>
      <c r="S2660" s="72"/>
      <c r="T2660" s="128" t="s">
        <v>229</v>
      </c>
      <c r="U2660" s="76"/>
    </row>
    <row r="2661" spans="1:21" s="45" customFormat="1">
      <c r="A2661" s="76"/>
      <c r="B2661" s="445">
        <v>2014</v>
      </c>
      <c r="C2661" s="142">
        <v>8300</v>
      </c>
      <c r="D2661" s="445">
        <v>10</v>
      </c>
      <c r="E2661" s="445">
        <v>5000</v>
      </c>
      <c r="F2661" s="445">
        <v>5600</v>
      </c>
      <c r="G2661" s="445">
        <v>566</v>
      </c>
      <c r="H2661" s="445">
        <v>5</v>
      </c>
      <c r="I2661" s="460" t="s">
        <v>1323</v>
      </c>
      <c r="J2661" s="70">
        <v>0</v>
      </c>
      <c r="K2661" s="70">
        <v>0</v>
      </c>
      <c r="L2661" s="407">
        <f t="shared" si="848"/>
        <v>0</v>
      </c>
      <c r="M2661" s="70">
        <v>0</v>
      </c>
      <c r="N2661" s="70">
        <v>0</v>
      </c>
      <c r="O2661" s="407">
        <f t="shared" si="849"/>
        <v>0</v>
      </c>
      <c r="P2661" s="407">
        <f t="shared" si="850"/>
        <v>0</v>
      </c>
      <c r="Q2661" s="72" t="s">
        <v>54</v>
      </c>
      <c r="R2661" s="71"/>
      <c r="S2661" s="72"/>
      <c r="T2661" s="128" t="s">
        <v>229</v>
      </c>
      <c r="U2661" s="76"/>
    </row>
    <row r="2662" spans="1:21" s="45" customFormat="1">
      <c r="A2662" s="76"/>
      <c r="B2662" s="445">
        <v>2014</v>
      </c>
      <c r="C2662" s="142">
        <v>8300</v>
      </c>
      <c r="D2662" s="445">
        <v>10</v>
      </c>
      <c r="E2662" s="445">
        <v>5000</v>
      </c>
      <c r="F2662" s="445">
        <v>5600</v>
      </c>
      <c r="G2662" s="445">
        <v>566</v>
      </c>
      <c r="H2662" s="445">
        <v>6</v>
      </c>
      <c r="I2662" s="460" t="s">
        <v>1324</v>
      </c>
      <c r="J2662" s="70">
        <v>0</v>
      </c>
      <c r="K2662" s="70">
        <v>0</v>
      </c>
      <c r="L2662" s="407">
        <f t="shared" si="848"/>
        <v>0</v>
      </c>
      <c r="M2662" s="70">
        <v>0</v>
      </c>
      <c r="N2662" s="70">
        <v>0</v>
      </c>
      <c r="O2662" s="407">
        <f t="shared" si="849"/>
        <v>0</v>
      </c>
      <c r="P2662" s="407">
        <f t="shared" si="850"/>
        <v>0</v>
      </c>
      <c r="Q2662" s="72" t="s">
        <v>54</v>
      </c>
      <c r="R2662" s="71"/>
      <c r="S2662" s="72"/>
      <c r="T2662" s="128" t="s">
        <v>229</v>
      </c>
      <c r="U2662" s="76"/>
    </row>
    <row r="2663" spans="1:21" s="110" customFormat="1">
      <c r="A2663" s="109"/>
      <c r="B2663" s="308">
        <v>2014</v>
      </c>
      <c r="C2663" s="145">
        <v>8300</v>
      </c>
      <c r="D2663" s="308">
        <v>10</v>
      </c>
      <c r="E2663" s="308">
        <v>5000</v>
      </c>
      <c r="F2663" s="308">
        <v>5600</v>
      </c>
      <c r="G2663" s="308">
        <v>566</v>
      </c>
      <c r="H2663" s="308">
        <v>7</v>
      </c>
      <c r="I2663" s="460" t="s">
        <v>1325</v>
      </c>
      <c r="J2663" s="70">
        <v>0</v>
      </c>
      <c r="K2663" s="70">
        <v>0</v>
      </c>
      <c r="L2663" s="407">
        <f t="shared" si="848"/>
        <v>0</v>
      </c>
      <c r="M2663" s="70">
        <v>0</v>
      </c>
      <c r="N2663" s="70">
        <v>0</v>
      </c>
      <c r="O2663" s="407">
        <f t="shared" si="849"/>
        <v>0</v>
      </c>
      <c r="P2663" s="407">
        <f t="shared" si="850"/>
        <v>0</v>
      </c>
      <c r="Q2663" s="577" t="s">
        <v>383</v>
      </c>
      <c r="R2663" s="578"/>
      <c r="S2663" s="415"/>
      <c r="T2663" s="128"/>
      <c r="U2663" s="109"/>
    </row>
    <row r="2664" spans="1:21" s="110" customFormat="1">
      <c r="A2664" s="109"/>
      <c r="B2664" s="308">
        <v>2014</v>
      </c>
      <c r="C2664" s="145">
        <v>8300</v>
      </c>
      <c r="D2664" s="308">
        <v>10</v>
      </c>
      <c r="E2664" s="308">
        <v>5000</v>
      </c>
      <c r="F2664" s="308">
        <v>5600</v>
      </c>
      <c r="G2664" s="308">
        <v>566</v>
      </c>
      <c r="H2664" s="308">
        <v>8</v>
      </c>
      <c r="I2664" s="460" t="s">
        <v>1326</v>
      </c>
      <c r="J2664" s="70">
        <v>0</v>
      </c>
      <c r="K2664" s="70">
        <v>0</v>
      </c>
      <c r="L2664" s="407">
        <f t="shared" si="848"/>
        <v>0</v>
      </c>
      <c r="M2664" s="70">
        <v>0</v>
      </c>
      <c r="N2664" s="70">
        <v>0</v>
      </c>
      <c r="O2664" s="407">
        <f t="shared" si="849"/>
        <v>0</v>
      </c>
      <c r="P2664" s="407">
        <f t="shared" si="850"/>
        <v>0</v>
      </c>
      <c r="Q2664" s="579" t="s">
        <v>383</v>
      </c>
      <c r="R2664" s="578"/>
      <c r="S2664" s="415"/>
      <c r="T2664" s="128"/>
      <c r="U2664" s="109"/>
    </row>
    <row r="2665" spans="1:21" s="45" customFormat="1">
      <c r="A2665" s="76"/>
      <c r="B2665" s="308">
        <v>2014</v>
      </c>
      <c r="C2665" s="145">
        <v>8300</v>
      </c>
      <c r="D2665" s="308">
        <v>10</v>
      </c>
      <c r="E2665" s="308">
        <v>5000</v>
      </c>
      <c r="F2665" s="308">
        <v>5600</v>
      </c>
      <c r="G2665" s="308">
        <v>566</v>
      </c>
      <c r="H2665" s="308">
        <v>9</v>
      </c>
      <c r="I2665" s="429" t="s">
        <v>1327</v>
      </c>
      <c r="J2665" s="70">
        <v>0</v>
      </c>
      <c r="K2665" s="70">
        <v>0</v>
      </c>
      <c r="L2665" s="407">
        <f t="shared" si="848"/>
        <v>0</v>
      </c>
      <c r="M2665" s="70">
        <v>0</v>
      </c>
      <c r="N2665" s="70">
        <v>0</v>
      </c>
      <c r="O2665" s="407">
        <f t="shared" si="849"/>
        <v>0</v>
      </c>
      <c r="P2665" s="407">
        <f t="shared" si="850"/>
        <v>0</v>
      </c>
      <c r="Q2665" s="72" t="s">
        <v>54</v>
      </c>
      <c r="R2665" s="457"/>
      <c r="S2665" s="442"/>
      <c r="T2665" s="128"/>
      <c r="U2665" s="76"/>
    </row>
    <row r="2666" spans="1:21" s="45" customFormat="1">
      <c r="A2666" s="76"/>
      <c r="B2666" s="308">
        <v>2014</v>
      </c>
      <c r="C2666" s="145">
        <v>8300</v>
      </c>
      <c r="D2666" s="308">
        <v>10</v>
      </c>
      <c r="E2666" s="308">
        <v>5000</v>
      </c>
      <c r="F2666" s="308">
        <v>5600</v>
      </c>
      <c r="G2666" s="308">
        <v>566</v>
      </c>
      <c r="H2666" s="308">
        <v>10</v>
      </c>
      <c r="I2666" s="429" t="s">
        <v>1328</v>
      </c>
      <c r="J2666" s="70">
        <v>0</v>
      </c>
      <c r="K2666" s="70">
        <v>0</v>
      </c>
      <c r="L2666" s="407">
        <f t="shared" si="848"/>
        <v>0</v>
      </c>
      <c r="M2666" s="70">
        <v>0</v>
      </c>
      <c r="N2666" s="70">
        <v>0</v>
      </c>
      <c r="O2666" s="407">
        <f t="shared" si="849"/>
        <v>0</v>
      </c>
      <c r="P2666" s="407">
        <f t="shared" si="850"/>
        <v>0</v>
      </c>
      <c r="Q2666" s="72" t="s">
        <v>54</v>
      </c>
      <c r="R2666" s="457"/>
      <c r="S2666" s="442"/>
      <c r="T2666" s="128"/>
      <c r="U2666" s="76"/>
    </row>
    <row r="2667" spans="1:21" s="45" customFormat="1">
      <c r="A2667" s="76"/>
      <c r="B2667" s="308">
        <v>2014</v>
      </c>
      <c r="C2667" s="145">
        <v>8300</v>
      </c>
      <c r="D2667" s="308">
        <v>10</v>
      </c>
      <c r="E2667" s="308">
        <v>5000</v>
      </c>
      <c r="F2667" s="308">
        <v>5600</v>
      </c>
      <c r="G2667" s="308">
        <v>566</v>
      </c>
      <c r="H2667" s="308">
        <v>11</v>
      </c>
      <c r="I2667" s="429" t="s">
        <v>1329</v>
      </c>
      <c r="J2667" s="70">
        <v>0</v>
      </c>
      <c r="K2667" s="70">
        <v>0</v>
      </c>
      <c r="L2667" s="407">
        <f t="shared" si="848"/>
        <v>0</v>
      </c>
      <c r="M2667" s="70">
        <v>0</v>
      </c>
      <c r="N2667" s="70">
        <v>0</v>
      </c>
      <c r="O2667" s="407">
        <f t="shared" si="849"/>
        <v>0</v>
      </c>
      <c r="P2667" s="407">
        <f t="shared" si="850"/>
        <v>0</v>
      </c>
      <c r="Q2667" s="72" t="s">
        <v>54</v>
      </c>
      <c r="R2667" s="457"/>
      <c r="S2667" s="442"/>
      <c r="T2667" s="128"/>
      <c r="U2667" s="76"/>
    </row>
    <row r="2668" spans="1:21" s="45" customFormat="1">
      <c r="A2668" s="76"/>
      <c r="B2668" s="308">
        <v>2014</v>
      </c>
      <c r="C2668" s="145">
        <v>8300</v>
      </c>
      <c r="D2668" s="308">
        <v>10</v>
      </c>
      <c r="E2668" s="308">
        <v>5000</v>
      </c>
      <c r="F2668" s="308">
        <v>5600</v>
      </c>
      <c r="G2668" s="308">
        <v>566</v>
      </c>
      <c r="H2668" s="308">
        <v>12</v>
      </c>
      <c r="I2668" s="429" t="s">
        <v>1330</v>
      </c>
      <c r="J2668" s="70">
        <v>0</v>
      </c>
      <c r="K2668" s="70">
        <v>0</v>
      </c>
      <c r="L2668" s="407">
        <f t="shared" si="848"/>
        <v>0</v>
      </c>
      <c r="M2668" s="70">
        <v>0</v>
      </c>
      <c r="N2668" s="70">
        <v>0</v>
      </c>
      <c r="O2668" s="407">
        <f t="shared" si="849"/>
        <v>0</v>
      </c>
      <c r="P2668" s="407">
        <f t="shared" si="850"/>
        <v>0</v>
      </c>
      <c r="Q2668" s="72" t="s">
        <v>54</v>
      </c>
      <c r="R2668" s="457"/>
      <c r="S2668" s="442"/>
      <c r="T2668" s="128"/>
      <c r="U2668" s="76"/>
    </row>
    <row r="2669" spans="1:21" s="45" customFormat="1">
      <c r="A2669" s="76"/>
      <c r="B2669" s="308">
        <v>2014</v>
      </c>
      <c r="C2669" s="145">
        <v>8300</v>
      </c>
      <c r="D2669" s="308">
        <v>10</v>
      </c>
      <c r="E2669" s="308">
        <v>5000</v>
      </c>
      <c r="F2669" s="308">
        <v>5600</v>
      </c>
      <c r="G2669" s="308">
        <v>566</v>
      </c>
      <c r="H2669" s="308">
        <v>13</v>
      </c>
      <c r="I2669" s="429" t="s">
        <v>1331</v>
      </c>
      <c r="J2669" s="70">
        <v>0</v>
      </c>
      <c r="K2669" s="70">
        <v>0</v>
      </c>
      <c r="L2669" s="407">
        <f t="shared" si="848"/>
        <v>0</v>
      </c>
      <c r="M2669" s="70">
        <v>0</v>
      </c>
      <c r="N2669" s="70">
        <v>0</v>
      </c>
      <c r="O2669" s="407">
        <f t="shared" si="849"/>
        <v>0</v>
      </c>
      <c r="P2669" s="407">
        <f t="shared" si="850"/>
        <v>0</v>
      </c>
      <c r="Q2669" s="72" t="s">
        <v>54</v>
      </c>
      <c r="R2669" s="457"/>
      <c r="S2669" s="442"/>
      <c r="T2669" s="128"/>
      <c r="U2669" s="76"/>
    </row>
    <row r="2670" spans="1:21" s="45" customFormat="1">
      <c r="A2670" s="76"/>
      <c r="B2670" s="308">
        <v>2014</v>
      </c>
      <c r="C2670" s="145">
        <v>8300</v>
      </c>
      <c r="D2670" s="308">
        <v>10</v>
      </c>
      <c r="E2670" s="308">
        <v>5000</v>
      </c>
      <c r="F2670" s="308">
        <v>5600</v>
      </c>
      <c r="G2670" s="308">
        <v>566</v>
      </c>
      <c r="H2670" s="308">
        <v>14</v>
      </c>
      <c r="I2670" s="429" t="s">
        <v>1332</v>
      </c>
      <c r="J2670" s="70">
        <v>0</v>
      </c>
      <c r="K2670" s="70">
        <v>0</v>
      </c>
      <c r="L2670" s="407">
        <f t="shared" si="848"/>
        <v>0</v>
      </c>
      <c r="M2670" s="70">
        <v>0</v>
      </c>
      <c r="N2670" s="70">
        <v>0</v>
      </c>
      <c r="O2670" s="407">
        <f t="shared" si="849"/>
        <v>0</v>
      </c>
      <c r="P2670" s="407">
        <f t="shared" si="850"/>
        <v>0</v>
      </c>
      <c r="Q2670" s="72" t="s">
        <v>54</v>
      </c>
      <c r="R2670" s="457"/>
      <c r="S2670" s="442"/>
      <c r="T2670" s="128"/>
      <c r="U2670" s="76"/>
    </row>
    <row r="2671" spans="1:21" s="45" customFormat="1">
      <c r="A2671" s="76"/>
      <c r="B2671" s="308">
        <v>2014</v>
      </c>
      <c r="C2671" s="145">
        <v>8300</v>
      </c>
      <c r="D2671" s="308">
        <v>10</v>
      </c>
      <c r="E2671" s="308">
        <v>5000</v>
      </c>
      <c r="F2671" s="308">
        <v>5600</v>
      </c>
      <c r="G2671" s="308">
        <v>566</v>
      </c>
      <c r="H2671" s="308">
        <v>15</v>
      </c>
      <c r="I2671" s="429" t="s">
        <v>1333</v>
      </c>
      <c r="J2671" s="70">
        <v>0</v>
      </c>
      <c r="K2671" s="70">
        <v>0</v>
      </c>
      <c r="L2671" s="407">
        <f t="shared" si="848"/>
        <v>0</v>
      </c>
      <c r="M2671" s="70">
        <v>0</v>
      </c>
      <c r="N2671" s="70">
        <v>0</v>
      </c>
      <c r="O2671" s="407">
        <f t="shared" si="849"/>
        <v>0</v>
      </c>
      <c r="P2671" s="407">
        <f t="shared" si="850"/>
        <v>0</v>
      </c>
      <c r="Q2671" s="72" t="s">
        <v>54</v>
      </c>
      <c r="R2671" s="457"/>
      <c r="S2671" s="442"/>
      <c r="T2671" s="128"/>
      <c r="U2671" s="76"/>
    </row>
    <row r="2672" spans="1:21" s="76" customFormat="1">
      <c r="B2672" s="100">
        <v>2014</v>
      </c>
      <c r="C2672" s="245">
        <v>8300</v>
      </c>
      <c r="D2672" s="100">
        <v>10</v>
      </c>
      <c r="E2672" s="100">
        <v>5000</v>
      </c>
      <c r="F2672" s="100">
        <v>5600</v>
      </c>
      <c r="G2672" s="100">
        <v>567</v>
      </c>
      <c r="H2672" s="100"/>
      <c r="I2672" s="233" t="s">
        <v>1334</v>
      </c>
      <c r="J2672" s="171">
        <f>SUM(J2673:J2674)</f>
        <v>0</v>
      </c>
      <c r="K2672" s="171">
        <f t="shared" ref="K2672:P2672" si="851">SUM(K2673:K2674)</f>
        <v>0</v>
      </c>
      <c r="L2672" s="171">
        <f t="shared" si="851"/>
        <v>0</v>
      </c>
      <c r="M2672" s="171">
        <f t="shared" si="851"/>
        <v>0</v>
      </c>
      <c r="N2672" s="171">
        <f t="shared" si="851"/>
        <v>0</v>
      </c>
      <c r="O2672" s="171">
        <f t="shared" si="851"/>
        <v>0</v>
      </c>
      <c r="P2672" s="171">
        <f t="shared" si="851"/>
        <v>0</v>
      </c>
      <c r="Q2672" s="171"/>
      <c r="R2672" s="565"/>
      <c r="S2672" s="171"/>
      <c r="T2672" s="63"/>
    </row>
    <row r="2673" spans="1:21" s="76" customFormat="1">
      <c r="B2673" s="308">
        <v>2014</v>
      </c>
      <c r="C2673" s="145">
        <v>8300</v>
      </c>
      <c r="D2673" s="308">
        <v>10</v>
      </c>
      <c r="E2673" s="308">
        <v>5000</v>
      </c>
      <c r="F2673" s="308">
        <v>5600</v>
      </c>
      <c r="G2673" s="308">
        <v>567</v>
      </c>
      <c r="H2673" s="308">
        <v>1</v>
      </c>
      <c r="I2673" s="460" t="s">
        <v>1335</v>
      </c>
      <c r="J2673" s="70">
        <v>0</v>
      </c>
      <c r="K2673" s="70">
        <v>0</v>
      </c>
      <c r="L2673" s="407">
        <f>J2673+K2673</f>
        <v>0</v>
      </c>
      <c r="M2673" s="70">
        <v>0</v>
      </c>
      <c r="N2673" s="70">
        <v>0</v>
      </c>
      <c r="O2673" s="407">
        <f>+M2673+N2673</f>
        <v>0</v>
      </c>
      <c r="P2673" s="407">
        <f>+L2673+O2673</f>
        <v>0</v>
      </c>
      <c r="Q2673" s="407" t="s">
        <v>54</v>
      </c>
      <c r="R2673" s="566"/>
      <c r="S2673" s="407"/>
      <c r="T2673" s="138" t="s">
        <v>229</v>
      </c>
    </row>
    <row r="2674" spans="1:21" s="45" customFormat="1">
      <c r="A2674" s="76"/>
      <c r="B2674" s="437">
        <v>2014</v>
      </c>
      <c r="C2674" s="437">
        <v>8300</v>
      </c>
      <c r="D2674" s="437">
        <v>10</v>
      </c>
      <c r="E2674" s="437">
        <v>5000</v>
      </c>
      <c r="F2674" s="437">
        <v>5600</v>
      </c>
      <c r="G2674" s="437">
        <v>567</v>
      </c>
      <c r="H2674" s="308">
        <v>2</v>
      </c>
      <c r="I2674" s="429" t="s">
        <v>1336</v>
      </c>
      <c r="J2674" s="70">
        <v>0</v>
      </c>
      <c r="K2674" s="70">
        <v>0</v>
      </c>
      <c r="L2674" s="407">
        <f>J2674+K2674</f>
        <v>0</v>
      </c>
      <c r="M2674" s="70">
        <v>0</v>
      </c>
      <c r="N2674" s="70">
        <v>0</v>
      </c>
      <c r="O2674" s="407">
        <f>+M2674+N2674</f>
        <v>0</v>
      </c>
      <c r="P2674" s="407">
        <f>+L2674+O2674</f>
        <v>0</v>
      </c>
      <c r="Q2674" s="407" t="s">
        <v>54</v>
      </c>
      <c r="R2674" s="573"/>
      <c r="S2674" s="442"/>
      <c r="T2674" s="128"/>
      <c r="U2674" s="76"/>
    </row>
    <row r="2675" spans="1:21" s="77" customFormat="1">
      <c r="A2675" s="76"/>
      <c r="B2675" s="402">
        <v>2014</v>
      </c>
      <c r="C2675" s="403">
        <v>8300</v>
      </c>
      <c r="D2675" s="402">
        <v>10</v>
      </c>
      <c r="E2675" s="402">
        <v>5000</v>
      </c>
      <c r="F2675" s="402">
        <v>5900</v>
      </c>
      <c r="G2675" s="402"/>
      <c r="H2675" s="402"/>
      <c r="I2675" s="232" t="s">
        <v>390</v>
      </c>
      <c r="J2675" s="170">
        <f>J2676+J2678</f>
        <v>0</v>
      </c>
      <c r="K2675" s="170">
        <f t="shared" ref="K2675:P2675" si="852">K2676+K2678</f>
        <v>0</v>
      </c>
      <c r="L2675" s="170">
        <f t="shared" si="852"/>
        <v>0</v>
      </c>
      <c r="M2675" s="170">
        <f t="shared" si="852"/>
        <v>0</v>
      </c>
      <c r="N2675" s="170">
        <f t="shared" si="852"/>
        <v>0</v>
      </c>
      <c r="O2675" s="170">
        <f t="shared" si="852"/>
        <v>0</v>
      </c>
      <c r="P2675" s="170">
        <f t="shared" si="852"/>
        <v>0</v>
      </c>
      <c r="Q2675" s="170"/>
      <c r="R2675" s="404"/>
      <c r="S2675" s="170"/>
      <c r="T2675" s="57"/>
      <c r="U2675" s="76"/>
    </row>
    <row r="2676" spans="1:21" s="79" customFormat="1">
      <c r="A2676" s="76"/>
      <c r="B2676" s="100">
        <v>2014</v>
      </c>
      <c r="C2676" s="245">
        <v>8300</v>
      </c>
      <c r="D2676" s="100">
        <v>10</v>
      </c>
      <c r="E2676" s="100">
        <v>5000</v>
      </c>
      <c r="F2676" s="100">
        <v>5900</v>
      </c>
      <c r="G2676" s="100">
        <v>591</v>
      </c>
      <c r="H2676" s="100"/>
      <c r="I2676" s="233" t="s">
        <v>206</v>
      </c>
      <c r="J2676" s="171">
        <f>J2677</f>
        <v>0</v>
      </c>
      <c r="K2676" s="171">
        <f t="shared" ref="K2676:P2676" si="853">K2677</f>
        <v>0</v>
      </c>
      <c r="L2676" s="171">
        <f t="shared" si="853"/>
        <v>0</v>
      </c>
      <c r="M2676" s="171">
        <f t="shared" si="853"/>
        <v>0</v>
      </c>
      <c r="N2676" s="171">
        <f t="shared" si="853"/>
        <v>0</v>
      </c>
      <c r="O2676" s="171">
        <f t="shared" si="853"/>
        <v>0</v>
      </c>
      <c r="P2676" s="171">
        <f t="shared" si="853"/>
        <v>0</v>
      </c>
      <c r="Q2676" s="171"/>
      <c r="R2676" s="405"/>
      <c r="S2676" s="171"/>
      <c r="T2676" s="63"/>
      <c r="U2676" s="76"/>
    </row>
    <row r="2677" spans="1:21" s="45" customFormat="1">
      <c r="A2677" s="76"/>
      <c r="B2677" s="445">
        <v>2014</v>
      </c>
      <c r="C2677" s="142">
        <v>8300</v>
      </c>
      <c r="D2677" s="445">
        <v>10</v>
      </c>
      <c r="E2677" s="445">
        <v>5000</v>
      </c>
      <c r="F2677" s="445">
        <v>5900</v>
      </c>
      <c r="G2677" s="445">
        <v>591</v>
      </c>
      <c r="H2677" s="445">
        <v>1</v>
      </c>
      <c r="I2677" s="406" t="s">
        <v>206</v>
      </c>
      <c r="J2677" s="70">
        <v>0</v>
      </c>
      <c r="K2677" s="70">
        <v>0</v>
      </c>
      <c r="L2677" s="407">
        <f>J2677+K2677</f>
        <v>0</v>
      </c>
      <c r="M2677" s="70">
        <v>0</v>
      </c>
      <c r="N2677" s="70">
        <v>0</v>
      </c>
      <c r="O2677" s="407">
        <f>+M2677+N2677</f>
        <v>0</v>
      </c>
      <c r="P2677" s="407">
        <f>+L2677+O2677</f>
        <v>0</v>
      </c>
      <c r="Q2677" s="72" t="s">
        <v>207</v>
      </c>
      <c r="R2677" s="71"/>
      <c r="S2677" s="72"/>
      <c r="T2677" s="128" t="s">
        <v>229</v>
      </c>
      <c r="U2677" s="76"/>
    </row>
    <row r="2678" spans="1:21" s="79" customFormat="1">
      <c r="A2678" s="76"/>
      <c r="B2678" s="100">
        <v>2014</v>
      </c>
      <c r="C2678" s="245">
        <v>8300</v>
      </c>
      <c r="D2678" s="100">
        <v>10</v>
      </c>
      <c r="E2678" s="100">
        <v>5000</v>
      </c>
      <c r="F2678" s="100">
        <v>5900</v>
      </c>
      <c r="G2678" s="100">
        <v>597</v>
      </c>
      <c r="H2678" s="100"/>
      <c r="I2678" s="233" t="s">
        <v>391</v>
      </c>
      <c r="J2678" s="171">
        <f>J2679</f>
        <v>0</v>
      </c>
      <c r="K2678" s="171">
        <f t="shared" ref="K2678:P2678" si="854">K2679</f>
        <v>0</v>
      </c>
      <c r="L2678" s="171">
        <f t="shared" si="854"/>
        <v>0</v>
      </c>
      <c r="M2678" s="171">
        <f t="shared" si="854"/>
        <v>0</v>
      </c>
      <c r="N2678" s="171">
        <f t="shared" si="854"/>
        <v>0</v>
      </c>
      <c r="O2678" s="171">
        <f t="shared" si="854"/>
        <v>0</v>
      </c>
      <c r="P2678" s="171">
        <f t="shared" si="854"/>
        <v>0</v>
      </c>
      <c r="Q2678" s="171"/>
      <c r="R2678" s="405"/>
      <c r="S2678" s="171"/>
      <c r="T2678" s="63"/>
      <c r="U2678" s="76"/>
    </row>
    <row r="2679" spans="1:21" s="45" customFormat="1">
      <c r="A2679" s="76"/>
      <c r="B2679" s="445">
        <v>2014</v>
      </c>
      <c r="C2679" s="142">
        <v>8300</v>
      </c>
      <c r="D2679" s="445">
        <v>10</v>
      </c>
      <c r="E2679" s="445">
        <v>5000</v>
      </c>
      <c r="F2679" s="445">
        <v>5900</v>
      </c>
      <c r="G2679" s="445">
        <v>597</v>
      </c>
      <c r="H2679" s="445">
        <v>1</v>
      </c>
      <c r="I2679" s="406" t="s">
        <v>392</v>
      </c>
      <c r="J2679" s="70">
        <v>0</v>
      </c>
      <c r="K2679" s="70">
        <v>0</v>
      </c>
      <c r="L2679" s="407">
        <f>J2679+K2679</f>
        <v>0</v>
      </c>
      <c r="M2679" s="70">
        <v>0</v>
      </c>
      <c r="N2679" s="70">
        <v>0</v>
      </c>
      <c r="O2679" s="407">
        <f>+M2679+N2679</f>
        <v>0</v>
      </c>
      <c r="P2679" s="407">
        <f>+L2679+O2679</f>
        <v>0</v>
      </c>
      <c r="Q2679" s="72" t="s">
        <v>207</v>
      </c>
      <c r="R2679" s="71"/>
      <c r="S2679" s="72"/>
      <c r="T2679" s="128" t="s">
        <v>229</v>
      </c>
      <c r="U2679" s="76"/>
    </row>
    <row r="2680" spans="1:21" s="74" customFormat="1">
      <c r="A2680" s="76"/>
      <c r="B2680" s="397">
        <v>2014</v>
      </c>
      <c r="C2680" s="398">
        <v>8300</v>
      </c>
      <c r="D2680" s="397">
        <v>10</v>
      </c>
      <c r="E2680" s="397">
        <v>6000</v>
      </c>
      <c r="F2680" s="397"/>
      <c r="G2680" s="397"/>
      <c r="H2680" s="397"/>
      <c r="I2680" s="399" t="s">
        <v>208</v>
      </c>
      <c r="J2680" s="400">
        <f t="shared" ref="J2680:P2680" si="855">J2681</f>
        <v>0</v>
      </c>
      <c r="K2680" s="400">
        <f t="shared" si="855"/>
        <v>0</v>
      </c>
      <c r="L2680" s="400">
        <f t="shared" si="855"/>
        <v>0</v>
      </c>
      <c r="M2680" s="400">
        <f t="shared" si="855"/>
        <v>0</v>
      </c>
      <c r="N2680" s="400">
        <f t="shared" si="855"/>
        <v>0</v>
      </c>
      <c r="O2680" s="400">
        <f t="shared" si="855"/>
        <v>0</v>
      </c>
      <c r="P2680" s="400">
        <f t="shared" si="855"/>
        <v>0</v>
      </c>
      <c r="Q2680" s="400"/>
      <c r="R2680" s="401"/>
      <c r="S2680" s="400"/>
      <c r="T2680" s="75"/>
      <c r="U2680" s="76"/>
    </row>
    <row r="2681" spans="1:21" s="77" customFormat="1">
      <c r="A2681" s="76"/>
      <c r="B2681" s="402">
        <v>2014</v>
      </c>
      <c r="C2681" s="403">
        <v>8300</v>
      </c>
      <c r="D2681" s="402">
        <v>10</v>
      </c>
      <c r="E2681" s="402">
        <v>6000</v>
      </c>
      <c r="F2681" s="402">
        <v>6200</v>
      </c>
      <c r="G2681" s="402"/>
      <c r="H2681" s="402"/>
      <c r="I2681" s="232" t="s">
        <v>209</v>
      </c>
      <c r="J2681" s="170">
        <f>J2682+J2693</f>
        <v>0</v>
      </c>
      <c r="K2681" s="170">
        <f t="shared" ref="K2681:P2681" si="856">K2682+K2693</f>
        <v>0</v>
      </c>
      <c r="L2681" s="170">
        <f t="shared" si="856"/>
        <v>0</v>
      </c>
      <c r="M2681" s="170">
        <f t="shared" si="856"/>
        <v>0</v>
      </c>
      <c r="N2681" s="170">
        <f t="shared" si="856"/>
        <v>0</v>
      </c>
      <c r="O2681" s="170">
        <f t="shared" si="856"/>
        <v>0</v>
      </c>
      <c r="P2681" s="170">
        <f t="shared" si="856"/>
        <v>0</v>
      </c>
      <c r="Q2681" s="170"/>
      <c r="R2681" s="404"/>
      <c r="S2681" s="170"/>
      <c r="T2681" s="57"/>
      <c r="U2681" s="76"/>
    </row>
    <row r="2682" spans="1:21" s="79" customFormat="1">
      <c r="A2682" s="76"/>
      <c r="B2682" s="100">
        <v>2014</v>
      </c>
      <c r="C2682" s="245">
        <v>8300</v>
      </c>
      <c r="D2682" s="100">
        <v>10</v>
      </c>
      <c r="E2682" s="100">
        <v>6000</v>
      </c>
      <c r="F2682" s="100">
        <v>6200</v>
      </c>
      <c r="G2682" s="100">
        <v>622</v>
      </c>
      <c r="H2682" s="100"/>
      <c r="I2682" s="233" t="s">
        <v>210</v>
      </c>
      <c r="J2682" s="171">
        <f>+J2683+J2688</f>
        <v>0</v>
      </c>
      <c r="K2682" s="171">
        <f t="shared" ref="K2682:P2682" si="857">+K2683+K2688</f>
        <v>0</v>
      </c>
      <c r="L2682" s="171">
        <f t="shared" si="857"/>
        <v>0</v>
      </c>
      <c r="M2682" s="171">
        <f t="shared" si="857"/>
        <v>0</v>
      </c>
      <c r="N2682" s="171">
        <f t="shared" si="857"/>
        <v>0</v>
      </c>
      <c r="O2682" s="171">
        <f t="shared" si="857"/>
        <v>0</v>
      </c>
      <c r="P2682" s="171">
        <f t="shared" si="857"/>
        <v>0</v>
      </c>
      <c r="Q2682" s="171"/>
      <c r="R2682" s="412"/>
      <c r="S2682" s="413"/>
      <c r="T2682" s="63"/>
      <c r="U2682" s="76"/>
    </row>
    <row r="2683" spans="1:21" s="45" customFormat="1">
      <c r="A2683" s="76"/>
      <c r="B2683" s="445">
        <v>2014</v>
      </c>
      <c r="C2683" s="142">
        <v>8300</v>
      </c>
      <c r="D2683" s="445">
        <v>10</v>
      </c>
      <c r="E2683" s="445">
        <v>6000</v>
      </c>
      <c r="F2683" s="445">
        <v>6200</v>
      </c>
      <c r="G2683" s="445">
        <v>622</v>
      </c>
      <c r="H2683" s="445">
        <v>1</v>
      </c>
      <c r="I2683" s="580" t="s">
        <v>1337</v>
      </c>
      <c r="J2683" s="70">
        <f>SUM(J2684:J2687)</f>
        <v>0</v>
      </c>
      <c r="K2683" s="70">
        <f t="shared" ref="K2683:R2683" si="858">SUM(K2684:K2687)</f>
        <v>0</v>
      </c>
      <c r="L2683" s="407">
        <f t="shared" si="858"/>
        <v>0</v>
      </c>
      <c r="M2683" s="70">
        <f t="shared" si="858"/>
        <v>0</v>
      </c>
      <c r="N2683" s="70">
        <f t="shared" si="858"/>
        <v>0</v>
      </c>
      <c r="O2683" s="407">
        <f t="shared" si="858"/>
        <v>0</v>
      </c>
      <c r="P2683" s="407">
        <f t="shared" si="858"/>
        <v>0</v>
      </c>
      <c r="Q2683" s="72" t="s">
        <v>212</v>
      </c>
      <c r="R2683" s="407">
        <f t="shared" si="858"/>
        <v>0</v>
      </c>
      <c r="S2683" s="415"/>
      <c r="T2683" s="128"/>
      <c r="U2683" s="76"/>
    </row>
    <row r="2684" spans="1:21" s="45" customFormat="1">
      <c r="A2684" s="76"/>
      <c r="B2684" s="445">
        <v>2014</v>
      </c>
      <c r="C2684" s="142">
        <v>8300</v>
      </c>
      <c r="D2684" s="445">
        <v>10</v>
      </c>
      <c r="E2684" s="445">
        <v>6000</v>
      </c>
      <c r="F2684" s="445">
        <v>6200</v>
      </c>
      <c r="G2684" s="445">
        <v>622</v>
      </c>
      <c r="H2684" s="445"/>
      <c r="I2684" s="580" t="s">
        <v>1337</v>
      </c>
      <c r="J2684" s="448">
        <v>0</v>
      </c>
      <c r="K2684" s="448">
        <v>0</v>
      </c>
      <c r="L2684" s="449">
        <f>J2684+K2684</f>
        <v>0</v>
      </c>
      <c r="M2684" s="448">
        <v>0</v>
      </c>
      <c r="N2684" s="448">
        <v>0</v>
      </c>
      <c r="O2684" s="449">
        <f>+M2684+N2684</f>
        <v>0</v>
      </c>
      <c r="P2684" s="449">
        <f>+L2684+O2684</f>
        <v>0</v>
      </c>
      <c r="Q2684" s="452" t="s">
        <v>212</v>
      </c>
      <c r="R2684" s="451"/>
      <c r="S2684" s="470"/>
      <c r="T2684" s="142"/>
      <c r="U2684" s="76"/>
    </row>
    <row r="2685" spans="1:21" s="45" customFormat="1">
      <c r="A2685" s="76"/>
      <c r="B2685" s="445">
        <v>2014</v>
      </c>
      <c r="C2685" s="142">
        <v>8300</v>
      </c>
      <c r="D2685" s="445">
        <v>10</v>
      </c>
      <c r="E2685" s="445">
        <v>6000</v>
      </c>
      <c r="F2685" s="445">
        <v>6200</v>
      </c>
      <c r="G2685" s="445">
        <v>622</v>
      </c>
      <c r="H2685" s="445"/>
      <c r="I2685" s="580" t="s">
        <v>1337</v>
      </c>
      <c r="J2685" s="448">
        <v>0</v>
      </c>
      <c r="K2685" s="448">
        <v>0</v>
      </c>
      <c r="L2685" s="449">
        <f>J2685+K2685</f>
        <v>0</v>
      </c>
      <c r="M2685" s="448">
        <v>0</v>
      </c>
      <c r="N2685" s="448">
        <v>0</v>
      </c>
      <c r="O2685" s="449">
        <f>+M2685+N2685</f>
        <v>0</v>
      </c>
      <c r="P2685" s="449">
        <f>+L2685+O2685</f>
        <v>0</v>
      </c>
      <c r="Q2685" s="452" t="s">
        <v>212</v>
      </c>
      <c r="R2685" s="451"/>
      <c r="S2685" s="470"/>
      <c r="T2685" s="142"/>
      <c r="U2685" s="76"/>
    </row>
    <row r="2686" spans="1:21" s="45" customFormat="1">
      <c r="A2686" s="76"/>
      <c r="B2686" s="445">
        <v>2014</v>
      </c>
      <c r="C2686" s="142">
        <v>8300</v>
      </c>
      <c r="D2686" s="445">
        <v>10</v>
      </c>
      <c r="E2686" s="445">
        <v>6000</v>
      </c>
      <c r="F2686" s="445">
        <v>6200</v>
      </c>
      <c r="G2686" s="445">
        <v>622</v>
      </c>
      <c r="H2686" s="445"/>
      <c r="I2686" s="580" t="s">
        <v>1337</v>
      </c>
      <c r="J2686" s="448">
        <v>0</v>
      </c>
      <c r="K2686" s="448">
        <v>0</v>
      </c>
      <c r="L2686" s="449">
        <f>J2686+K2686</f>
        <v>0</v>
      </c>
      <c r="M2686" s="448">
        <v>0</v>
      </c>
      <c r="N2686" s="448">
        <v>0</v>
      </c>
      <c r="O2686" s="449">
        <f>+M2686+N2686</f>
        <v>0</v>
      </c>
      <c r="P2686" s="449">
        <f>+L2686+O2686</f>
        <v>0</v>
      </c>
      <c r="Q2686" s="452" t="s">
        <v>212</v>
      </c>
      <c r="R2686" s="451"/>
      <c r="S2686" s="470"/>
      <c r="T2686" s="142"/>
      <c r="U2686" s="76"/>
    </row>
    <row r="2687" spans="1:21" s="45" customFormat="1">
      <c r="A2687" s="76"/>
      <c r="B2687" s="445">
        <v>2014</v>
      </c>
      <c r="C2687" s="142">
        <v>8300</v>
      </c>
      <c r="D2687" s="445">
        <v>10</v>
      </c>
      <c r="E2687" s="445">
        <v>6000</v>
      </c>
      <c r="F2687" s="445">
        <v>6200</v>
      </c>
      <c r="G2687" s="445">
        <v>622</v>
      </c>
      <c r="H2687" s="445"/>
      <c r="I2687" s="580" t="s">
        <v>1337</v>
      </c>
      <c r="J2687" s="448">
        <v>0</v>
      </c>
      <c r="K2687" s="448">
        <v>0</v>
      </c>
      <c r="L2687" s="449">
        <f>J2687+K2687</f>
        <v>0</v>
      </c>
      <c r="M2687" s="448">
        <v>0</v>
      </c>
      <c r="N2687" s="448">
        <v>0</v>
      </c>
      <c r="O2687" s="449">
        <f>+M2687+N2687</f>
        <v>0</v>
      </c>
      <c r="P2687" s="449">
        <f>+L2687+O2687</f>
        <v>0</v>
      </c>
      <c r="Q2687" s="452" t="s">
        <v>212</v>
      </c>
      <c r="R2687" s="451"/>
      <c r="S2687" s="470"/>
      <c r="T2687" s="142"/>
      <c r="U2687" s="76"/>
    </row>
    <row r="2688" spans="1:21" s="45" customFormat="1">
      <c r="A2688" s="76"/>
      <c r="B2688" s="445">
        <v>2014</v>
      </c>
      <c r="C2688" s="142">
        <v>8300</v>
      </c>
      <c r="D2688" s="445">
        <v>10</v>
      </c>
      <c r="E2688" s="445">
        <v>6000</v>
      </c>
      <c r="F2688" s="445">
        <v>6200</v>
      </c>
      <c r="G2688" s="445">
        <v>622</v>
      </c>
      <c r="H2688" s="445">
        <v>2</v>
      </c>
      <c r="I2688" s="580" t="s">
        <v>395</v>
      </c>
      <c r="J2688" s="70">
        <f>SUM(J2689:J2692)</f>
        <v>0</v>
      </c>
      <c r="K2688" s="70">
        <f t="shared" ref="K2688:P2688" si="859">SUM(K2689:K2692)</f>
        <v>0</v>
      </c>
      <c r="L2688" s="70">
        <f t="shared" si="859"/>
        <v>0</v>
      </c>
      <c r="M2688" s="70">
        <f t="shared" si="859"/>
        <v>0</v>
      </c>
      <c r="N2688" s="70">
        <f t="shared" si="859"/>
        <v>0</v>
      </c>
      <c r="O2688" s="70">
        <f t="shared" si="859"/>
        <v>0</v>
      </c>
      <c r="P2688" s="70">
        <f t="shared" si="859"/>
        <v>0</v>
      </c>
      <c r="Q2688" s="407" t="s">
        <v>212</v>
      </c>
      <c r="R2688" s="70">
        <f>SUM(R2689:R2692)</f>
        <v>0</v>
      </c>
      <c r="S2688" s="415"/>
      <c r="T2688" s="128"/>
      <c r="U2688" s="76"/>
    </row>
    <row r="2689" spans="1:21" s="76" customFormat="1">
      <c r="B2689" s="308">
        <v>2014</v>
      </c>
      <c r="C2689" s="145">
        <v>8300</v>
      </c>
      <c r="D2689" s="308">
        <v>10</v>
      </c>
      <c r="E2689" s="308">
        <v>6000</v>
      </c>
      <c r="F2689" s="308">
        <v>6200</v>
      </c>
      <c r="G2689" s="308">
        <v>622</v>
      </c>
      <c r="H2689" s="308"/>
      <c r="I2689" s="580" t="s">
        <v>395</v>
      </c>
      <c r="J2689" s="448">
        <v>0</v>
      </c>
      <c r="K2689" s="448">
        <v>0</v>
      </c>
      <c r="L2689" s="449">
        <f>J2689+K2689</f>
        <v>0</v>
      </c>
      <c r="M2689" s="448">
        <v>0</v>
      </c>
      <c r="N2689" s="448">
        <v>0</v>
      </c>
      <c r="O2689" s="449">
        <f>+M2689+N2689</f>
        <v>0</v>
      </c>
      <c r="P2689" s="449">
        <f>+L2689+O2689</f>
        <v>0</v>
      </c>
      <c r="Q2689" s="449" t="s">
        <v>212</v>
      </c>
      <c r="R2689" s="483"/>
      <c r="S2689" s="449"/>
      <c r="T2689" s="145" t="s">
        <v>229</v>
      </c>
    </row>
    <row r="2690" spans="1:21" s="77" customFormat="1">
      <c r="A2690" s="76"/>
      <c r="B2690" s="308">
        <v>2014</v>
      </c>
      <c r="C2690" s="145">
        <v>8300</v>
      </c>
      <c r="D2690" s="308">
        <v>10</v>
      </c>
      <c r="E2690" s="308">
        <v>6000</v>
      </c>
      <c r="F2690" s="308">
        <v>6200</v>
      </c>
      <c r="G2690" s="308">
        <v>622</v>
      </c>
      <c r="H2690" s="308"/>
      <c r="I2690" s="580" t="s">
        <v>395</v>
      </c>
      <c r="J2690" s="448">
        <v>0</v>
      </c>
      <c r="K2690" s="448">
        <v>0</v>
      </c>
      <c r="L2690" s="449">
        <f>J2690+K2690</f>
        <v>0</v>
      </c>
      <c r="M2690" s="448">
        <v>0</v>
      </c>
      <c r="N2690" s="448">
        <v>0</v>
      </c>
      <c r="O2690" s="449">
        <f>+M2690+N2690</f>
        <v>0</v>
      </c>
      <c r="P2690" s="449">
        <f>+L2690+O2690</f>
        <v>0</v>
      </c>
      <c r="Q2690" s="448" t="s">
        <v>212</v>
      </c>
      <c r="R2690" s="557"/>
      <c r="S2690" s="484"/>
      <c r="T2690" s="153"/>
      <c r="U2690" s="76"/>
    </row>
    <row r="2691" spans="1:21" s="77" customFormat="1">
      <c r="A2691" s="76"/>
      <c r="B2691" s="308">
        <v>2014</v>
      </c>
      <c r="C2691" s="145">
        <v>8300</v>
      </c>
      <c r="D2691" s="308">
        <v>10</v>
      </c>
      <c r="E2691" s="308">
        <v>6000</v>
      </c>
      <c r="F2691" s="308">
        <v>6200</v>
      </c>
      <c r="G2691" s="308">
        <v>622</v>
      </c>
      <c r="H2691" s="308"/>
      <c r="I2691" s="580" t="s">
        <v>395</v>
      </c>
      <c r="J2691" s="448">
        <v>0</v>
      </c>
      <c r="K2691" s="448">
        <v>0</v>
      </c>
      <c r="L2691" s="449">
        <f>J2691+K2691</f>
        <v>0</v>
      </c>
      <c r="M2691" s="448">
        <v>0</v>
      </c>
      <c r="N2691" s="448">
        <v>0</v>
      </c>
      <c r="O2691" s="449">
        <f>+M2691+N2691</f>
        <v>0</v>
      </c>
      <c r="P2691" s="449">
        <f>+L2691+O2691</f>
        <v>0</v>
      </c>
      <c r="Q2691" s="448" t="s">
        <v>212</v>
      </c>
      <c r="R2691" s="557"/>
      <c r="S2691" s="484"/>
      <c r="T2691" s="153"/>
      <c r="U2691" s="76"/>
    </row>
    <row r="2692" spans="1:21" s="77" customFormat="1">
      <c r="A2692" s="76"/>
      <c r="B2692" s="308">
        <v>2014</v>
      </c>
      <c r="C2692" s="145">
        <v>8300</v>
      </c>
      <c r="D2692" s="308">
        <v>10</v>
      </c>
      <c r="E2692" s="308">
        <v>6000</v>
      </c>
      <c r="F2692" s="308">
        <v>6200</v>
      </c>
      <c r="G2692" s="308">
        <v>622</v>
      </c>
      <c r="H2692" s="308"/>
      <c r="I2692" s="580" t="s">
        <v>395</v>
      </c>
      <c r="J2692" s="448">
        <v>0</v>
      </c>
      <c r="K2692" s="448">
        <v>0</v>
      </c>
      <c r="L2692" s="449">
        <f>J2692+K2692</f>
        <v>0</v>
      </c>
      <c r="M2692" s="448">
        <v>0</v>
      </c>
      <c r="N2692" s="448">
        <v>0</v>
      </c>
      <c r="O2692" s="449">
        <f>+M2692+N2692</f>
        <v>0</v>
      </c>
      <c r="P2692" s="449">
        <f>+L2692+O2692</f>
        <v>0</v>
      </c>
      <c r="Q2692" s="492" t="s">
        <v>212</v>
      </c>
      <c r="R2692" s="493"/>
      <c r="S2692" s="471"/>
      <c r="T2692" s="142" t="s">
        <v>229</v>
      </c>
      <c r="U2692" s="76"/>
    </row>
    <row r="2693" spans="1:21" s="79" customFormat="1" ht="40.5">
      <c r="A2693" s="76"/>
      <c r="B2693" s="100">
        <v>2014</v>
      </c>
      <c r="C2693" s="245">
        <v>8300</v>
      </c>
      <c r="D2693" s="100">
        <v>10</v>
      </c>
      <c r="E2693" s="100">
        <v>6000</v>
      </c>
      <c r="F2693" s="100">
        <v>6200</v>
      </c>
      <c r="G2693" s="100">
        <v>629</v>
      </c>
      <c r="H2693" s="100"/>
      <c r="I2693" s="233" t="s">
        <v>217</v>
      </c>
      <c r="J2693" s="171">
        <f t="shared" ref="J2693:P2693" si="860">J2694</f>
        <v>0</v>
      </c>
      <c r="K2693" s="171">
        <f t="shared" si="860"/>
        <v>0</v>
      </c>
      <c r="L2693" s="171">
        <f t="shared" si="860"/>
        <v>0</v>
      </c>
      <c r="M2693" s="171">
        <f t="shared" si="860"/>
        <v>0</v>
      </c>
      <c r="N2693" s="171">
        <f t="shared" si="860"/>
        <v>0</v>
      </c>
      <c r="O2693" s="171">
        <f t="shared" si="860"/>
        <v>0</v>
      </c>
      <c r="P2693" s="171">
        <f t="shared" si="860"/>
        <v>0</v>
      </c>
      <c r="Q2693" s="171"/>
      <c r="R2693" s="405"/>
      <c r="S2693" s="171"/>
      <c r="T2693" s="63"/>
      <c r="U2693" s="76"/>
    </row>
    <row r="2694" spans="1:21" s="45" customFormat="1">
      <c r="A2694" s="76"/>
      <c r="B2694" s="445">
        <v>2014</v>
      </c>
      <c r="C2694" s="142">
        <v>8300</v>
      </c>
      <c r="D2694" s="445">
        <v>10</v>
      </c>
      <c r="E2694" s="445">
        <v>6000</v>
      </c>
      <c r="F2694" s="445">
        <v>6200</v>
      </c>
      <c r="G2694" s="445">
        <v>629</v>
      </c>
      <c r="H2694" s="445">
        <v>1</v>
      </c>
      <c r="I2694" s="406" t="s">
        <v>1852</v>
      </c>
      <c r="J2694" s="70">
        <f>SUM(J2695:J2710)</f>
        <v>0</v>
      </c>
      <c r="K2694" s="70">
        <f t="shared" ref="K2694:R2694" si="861">SUM(K2695:K2710)</f>
        <v>0</v>
      </c>
      <c r="L2694" s="70">
        <f t="shared" si="861"/>
        <v>0</v>
      </c>
      <c r="M2694" s="70">
        <f t="shared" si="861"/>
        <v>0</v>
      </c>
      <c r="N2694" s="70">
        <f t="shared" si="861"/>
        <v>0</v>
      </c>
      <c r="O2694" s="70">
        <f t="shared" si="861"/>
        <v>0</v>
      </c>
      <c r="P2694" s="70">
        <f t="shared" si="861"/>
        <v>0</v>
      </c>
      <c r="Q2694" s="72" t="s">
        <v>212</v>
      </c>
      <c r="R2694" s="70">
        <f t="shared" si="861"/>
        <v>0</v>
      </c>
      <c r="S2694" s="72"/>
      <c r="T2694" s="128" t="s">
        <v>229</v>
      </c>
      <c r="U2694" s="76"/>
    </row>
    <row r="2695" spans="1:21" s="45" customFormat="1">
      <c r="A2695" s="76"/>
      <c r="B2695" s="445">
        <v>2014</v>
      </c>
      <c r="C2695" s="142">
        <v>8300</v>
      </c>
      <c r="D2695" s="445">
        <v>10</v>
      </c>
      <c r="E2695" s="445">
        <v>6000</v>
      </c>
      <c r="F2695" s="445">
        <v>6200</v>
      </c>
      <c r="G2695" s="445">
        <v>629</v>
      </c>
      <c r="H2695" s="445"/>
      <c r="I2695" s="406" t="s">
        <v>1852</v>
      </c>
      <c r="J2695" s="448">
        <v>0</v>
      </c>
      <c r="K2695" s="448">
        <v>0</v>
      </c>
      <c r="L2695" s="449">
        <f>J2695+K2695</f>
        <v>0</v>
      </c>
      <c r="M2695" s="448">
        <v>0</v>
      </c>
      <c r="N2695" s="448">
        <v>0</v>
      </c>
      <c r="O2695" s="449">
        <f>+M2695+N2695</f>
        <v>0</v>
      </c>
      <c r="P2695" s="449">
        <f>+L2695+O2695</f>
        <v>0</v>
      </c>
      <c r="Q2695" s="492" t="s">
        <v>212</v>
      </c>
      <c r="R2695" s="493"/>
      <c r="S2695" s="72"/>
      <c r="T2695" s="128"/>
      <c r="U2695" s="76"/>
    </row>
    <row r="2696" spans="1:21" s="45" customFormat="1">
      <c r="A2696" s="76"/>
      <c r="B2696" s="445">
        <v>2014</v>
      </c>
      <c r="C2696" s="142">
        <v>8300</v>
      </c>
      <c r="D2696" s="445">
        <v>10</v>
      </c>
      <c r="E2696" s="445">
        <v>6000</v>
      </c>
      <c r="F2696" s="445">
        <v>6200</v>
      </c>
      <c r="G2696" s="445">
        <v>629</v>
      </c>
      <c r="H2696" s="445"/>
      <c r="I2696" s="406" t="s">
        <v>1852</v>
      </c>
      <c r="J2696" s="448">
        <v>0</v>
      </c>
      <c r="K2696" s="448">
        <v>0</v>
      </c>
      <c r="L2696" s="449">
        <f t="shared" ref="L2696:L2710" si="862">J2696+K2696</f>
        <v>0</v>
      </c>
      <c r="M2696" s="448">
        <v>0</v>
      </c>
      <c r="N2696" s="448">
        <v>0</v>
      </c>
      <c r="O2696" s="449">
        <f t="shared" ref="O2696:O2710" si="863">+M2696+N2696</f>
        <v>0</v>
      </c>
      <c r="P2696" s="449">
        <f t="shared" ref="P2696:P2710" si="864">+L2696+O2696</f>
        <v>0</v>
      </c>
      <c r="Q2696" s="452"/>
      <c r="R2696" s="472"/>
      <c r="S2696" s="452"/>
      <c r="T2696" s="142" t="s">
        <v>229</v>
      </c>
      <c r="U2696" s="76"/>
    </row>
    <row r="2697" spans="1:21" s="45" customFormat="1">
      <c r="A2697" s="76"/>
      <c r="B2697" s="445">
        <v>2014</v>
      </c>
      <c r="C2697" s="142">
        <v>8300</v>
      </c>
      <c r="D2697" s="445">
        <v>10</v>
      </c>
      <c r="E2697" s="445">
        <v>6000</v>
      </c>
      <c r="F2697" s="445">
        <v>6200</v>
      </c>
      <c r="G2697" s="445">
        <v>629</v>
      </c>
      <c r="H2697" s="445"/>
      <c r="I2697" s="406" t="s">
        <v>1852</v>
      </c>
      <c r="J2697" s="448">
        <v>0</v>
      </c>
      <c r="K2697" s="448">
        <v>0</v>
      </c>
      <c r="L2697" s="449">
        <f t="shared" si="862"/>
        <v>0</v>
      </c>
      <c r="M2697" s="448">
        <v>0</v>
      </c>
      <c r="N2697" s="448">
        <v>0</v>
      </c>
      <c r="O2697" s="449">
        <f t="shared" si="863"/>
        <v>0</v>
      </c>
      <c r="P2697" s="449">
        <f t="shared" si="864"/>
        <v>0</v>
      </c>
      <c r="Q2697" s="452"/>
      <c r="R2697" s="472"/>
      <c r="S2697" s="452"/>
      <c r="T2697" s="142" t="s">
        <v>229</v>
      </c>
      <c r="U2697" s="76"/>
    </row>
    <row r="2698" spans="1:21" s="45" customFormat="1">
      <c r="A2698" s="76"/>
      <c r="B2698" s="445">
        <v>2014</v>
      </c>
      <c r="C2698" s="142">
        <v>8300</v>
      </c>
      <c r="D2698" s="445">
        <v>10</v>
      </c>
      <c r="E2698" s="445">
        <v>6000</v>
      </c>
      <c r="F2698" s="445">
        <v>6200</v>
      </c>
      <c r="G2698" s="445">
        <v>629</v>
      </c>
      <c r="H2698" s="445"/>
      <c r="I2698" s="406" t="s">
        <v>1852</v>
      </c>
      <c r="J2698" s="448">
        <v>0</v>
      </c>
      <c r="K2698" s="448">
        <v>0</v>
      </c>
      <c r="L2698" s="449">
        <f t="shared" si="862"/>
        <v>0</v>
      </c>
      <c r="M2698" s="448">
        <v>0</v>
      </c>
      <c r="N2698" s="448">
        <v>0</v>
      </c>
      <c r="O2698" s="449">
        <f t="shared" si="863"/>
        <v>0</v>
      </c>
      <c r="P2698" s="449">
        <f t="shared" si="864"/>
        <v>0</v>
      </c>
      <c r="Q2698" s="452"/>
      <c r="R2698" s="472"/>
      <c r="S2698" s="452"/>
      <c r="T2698" s="142" t="s">
        <v>229</v>
      </c>
      <c r="U2698" s="76"/>
    </row>
    <row r="2699" spans="1:21" s="45" customFormat="1">
      <c r="A2699" s="76"/>
      <c r="B2699" s="445">
        <v>2014</v>
      </c>
      <c r="C2699" s="142">
        <v>8300</v>
      </c>
      <c r="D2699" s="445">
        <v>10</v>
      </c>
      <c r="E2699" s="445">
        <v>6000</v>
      </c>
      <c r="F2699" s="445">
        <v>6200</v>
      </c>
      <c r="G2699" s="445">
        <v>629</v>
      </c>
      <c r="H2699" s="445"/>
      <c r="I2699" s="406" t="s">
        <v>1852</v>
      </c>
      <c r="J2699" s="448">
        <v>0</v>
      </c>
      <c r="K2699" s="448">
        <v>0</v>
      </c>
      <c r="L2699" s="449">
        <f t="shared" si="862"/>
        <v>0</v>
      </c>
      <c r="M2699" s="448">
        <v>0</v>
      </c>
      <c r="N2699" s="448">
        <v>0</v>
      </c>
      <c r="O2699" s="449">
        <f t="shared" si="863"/>
        <v>0</v>
      </c>
      <c r="P2699" s="449">
        <f t="shared" si="864"/>
        <v>0</v>
      </c>
      <c r="Q2699" s="452"/>
      <c r="R2699" s="472"/>
      <c r="S2699" s="452"/>
      <c r="T2699" s="142" t="s">
        <v>229</v>
      </c>
      <c r="U2699" s="76"/>
    </row>
    <row r="2700" spans="1:21" s="45" customFormat="1">
      <c r="A2700" s="76"/>
      <c r="B2700" s="445">
        <v>2014</v>
      </c>
      <c r="C2700" s="142">
        <v>8300</v>
      </c>
      <c r="D2700" s="445">
        <v>10</v>
      </c>
      <c r="E2700" s="445">
        <v>6000</v>
      </c>
      <c r="F2700" s="445">
        <v>6200</v>
      </c>
      <c r="G2700" s="445">
        <v>629</v>
      </c>
      <c r="H2700" s="445"/>
      <c r="I2700" s="406" t="s">
        <v>1852</v>
      </c>
      <c r="J2700" s="448">
        <v>0</v>
      </c>
      <c r="K2700" s="448">
        <v>0</v>
      </c>
      <c r="L2700" s="449">
        <f t="shared" si="862"/>
        <v>0</v>
      </c>
      <c r="M2700" s="448">
        <v>0</v>
      </c>
      <c r="N2700" s="448">
        <v>0</v>
      </c>
      <c r="O2700" s="449">
        <f t="shared" si="863"/>
        <v>0</v>
      </c>
      <c r="P2700" s="449">
        <f t="shared" si="864"/>
        <v>0</v>
      </c>
      <c r="Q2700" s="452"/>
      <c r="R2700" s="472"/>
      <c r="S2700" s="452"/>
      <c r="T2700" s="142"/>
      <c r="U2700" s="76"/>
    </row>
    <row r="2701" spans="1:21" s="45" customFormat="1">
      <c r="A2701" s="76"/>
      <c r="B2701" s="308">
        <v>2014</v>
      </c>
      <c r="C2701" s="145">
        <v>8300</v>
      </c>
      <c r="D2701" s="308">
        <v>10</v>
      </c>
      <c r="E2701" s="308">
        <v>6000</v>
      </c>
      <c r="F2701" s="308">
        <v>6200</v>
      </c>
      <c r="G2701" s="308">
        <v>629</v>
      </c>
      <c r="H2701" s="308"/>
      <c r="I2701" s="406" t="s">
        <v>1852</v>
      </c>
      <c r="J2701" s="448">
        <v>0</v>
      </c>
      <c r="K2701" s="448">
        <v>0</v>
      </c>
      <c r="L2701" s="449">
        <f t="shared" si="862"/>
        <v>0</v>
      </c>
      <c r="M2701" s="448">
        <v>0</v>
      </c>
      <c r="N2701" s="448">
        <v>0</v>
      </c>
      <c r="O2701" s="449">
        <f t="shared" si="863"/>
        <v>0</v>
      </c>
      <c r="P2701" s="449">
        <f t="shared" si="864"/>
        <v>0</v>
      </c>
      <c r="Q2701" s="452" t="s">
        <v>212</v>
      </c>
      <c r="R2701" s="472"/>
      <c r="S2701" s="452"/>
      <c r="T2701" s="142" t="s">
        <v>229</v>
      </c>
      <c r="U2701" s="210"/>
    </row>
    <row r="2702" spans="1:21" s="45" customFormat="1">
      <c r="A2702" s="76"/>
      <c r="B2702" s="308">
        <v>2014</v>
      </c>
      <c r="C2702" s="145">
        <v>8300</v>
      </c>
      <c r="D2702" s="308">
        <v>10</v>
      </c>
      <c r="E2702" s="308">
        <v>6000</v>
      </c>
      <c r="F2702" s="308">
        <v>6200</v>
      </c>
      <c r="G2702" s="308">
        <v>629</v>
      </c>
      <c r="H2702" s="308"/>
      <c r="I2702" s="406" t="s">
        <v>1852</v>
      </c>
      <c r="J2702" s="448">
        <v>0</v>
      </c>
      <c r="K2702" s="448">
        <v>0</v>
      </c>
      <c r="L2702" s="449">
        <f t="shared" si="862"/>
        <v>0</v>
      </c>
      <c r="M2702" s="448">
        <v>0</v>
      </c>
      <c r="N2702" s="448">
        <v>0</v>
      </c>
      <c r="O2702" s="449">
        <f t="shared" si="863"/>
        <v>0</v>
      </c>
      <c r="P2702" s="449">
        <f t="shared" si="864"/>
        <v>0</v>
      </c>
      <c r="Q2702" s="452" t="s">
        <v>212</v>
      </c>
      <c r="R2702" s="472"/>
      <c r="S2702" s="452"/>
      <c r="T2702" s="142" t="s">
        <v>229</v>
      </c>
      <c r="U2702" s="76"/>
    </row>
    <row r="2703" spans="1:21" s="45" customFormat="1">
      <c r="A2703" s="76"/>
      <c r="B2703" s="308">
        <v>2014</v>
      </c>
      <c r="C2703" s="145">
        <v>8300</v>
      </c>
      <c r="D2703" s="308">
        <v>10</v>
      </c>
      <c r="E2703" s="308">
        <v>6000</v>
      </c>
      <c r="F2703" s="308">
        <v>6200</v>
      </c>
      <c r="G2703" s="308">
        <v>629</v>
      </c>
      <c r="H2703" s="308"/>
      <c r="I2703" s="406" t="s">
        <v>1852</v>
      </c>
      <c r="J2703" s="448">
        <v>0</v>
      </c>
      <c r="K2703" s="448">
        <v>0</v>
      </c>
      <c r="L2703" s="449">
        <f t="shared" si="862"/>
        <v>0</v>
      </c>
      <c r="M2703" s="448">
        <v>0</v>
      </c>
      <c r="N2703" s="448">
        <v>0</v>
      </c>
      <c r="O2703" s="449">
        <f t="shared" si="863"/>
        <v>0</v>
      </c>
      <c r="P2703" s="449">
        <f t="shared" si="864"/>
        <v>0</v>
      </c>
      <c r="Q2703" s="452" t="s">
        <v>212</v>
      </c>
      <c r="R2703" s="472"/>
      <c r="S2703" s="452"/>
      <c r="T2703" s="142" t="s">
        <v>229</v>
      </c>
      <c r="U2703" s="76"/>
    </row>
    <row r="2704" spans="1:21" s="45" customFormat="1">
      <c r="A2704" s="76"/>
      <c r="B2704" s="308">
        <v>2014</v>
      </c>
      <c r="C2704" s="145">
        <v>8300</v>
      </c>
      <c r="D2704" s="308">
        <v>10</v>
      </c>
      <c r="E2704" s="308">
        <v>6000</v>
      </c>
      <c r="F2704" s="308">
        <v>6200</v>
      </c>
      <c r="G2704" s="308">
        <v>629</v>
      </c>
      <c r="H2704" s="308"/>
      <c r="I2704" s="406" t="s">
        <v>1852</v>
      </c>
      <c r="J2704" s="448">
        <v>0</v>
      </c>
      <c r="K2704" s="448">
        <v>0</v>
      </c>
      <c r="L2704" s="449">
        <f t="shared" si="862"/>
        <v>0</v>
      </c>
      <c r="M2704" s="448">
        <v>0</v>
      </c>
      <c r="N2704" s="448">
        <v>0</v>
      </c>
      <c r="O2704" s="449">
        <f t="shared" si="863"/>
        <v>0</v>
      </c>
      <c r="P2704" s="449">
        <f t="shared" si="864"/>
        <v>0</v>
      </c>
      <c r="Q2704" s="452" t="s">
        <v>212</v>
      </c>
      <c r="R2704" s="472"/>
      <c r="S2704" s="452"/>
      <c r="T2704" s="142" t="s">
        <v>229</v>
      </c>
      <c r="U2704" s="76"/>
    </row>
    <row r="2705" spans="1:21" s="45" customFormat="1">
      <c r="A2705" s="76"/>
      <c r="B2705" s="308">
        <v>2014</v>
      </c>
      <c r="C2705" s="145">
        <v>8300</v>
      </c>
      <c r="D2705" s="308">
        <v>10</v>
      </c>
      <c r="E2705" s="308">
        <v>6000</v>
      </c>
      <c r="F2705" s="308">
        <v>6200</v>
      </c>
      <c r="G2705" s="308">
        <v>629</v>
      </c>
      <c r="H2705" s="308"/>
      <c r="I2705" s="406" t="s">
        <v>1852</v>
      </c>
      <c r="J2705" s="448">
        <v>0</v>
      </c>
      <c r="K2705" s="448">
        <v>0</v>
      </c>
      <c r="L2705" s="449">
        <f t="shared" si="862"/>
        <v>0</v>
      </c>
      <c r="M2705" s="448">
        <v>0</v>
      </c>
      <c r="N2705" s="448">
        <v>0</v>
      </c>
      <c r="O2705" s="449">
        <f t="shared" si="863"/>
        <v>0</v>
      </c>
      <c r="P2705" s="449">
        <f t="shared" si="864"/>
        <v>0</v>
      </c>
      <c r="Q2705" s="452" t="s">
        <v>212</v>
      </c>
      <c r="R2705" s="472"/>
      <c r="S2705" s="452"/>
      <c r="T2705" s="142" t="s">
        <v>229</v>
      </c>
      <c r="U2705" s="76"/>
    </row>
    <row r="2706" spans="1:21" s="45" customFormat="1">
      <c r="A2706" s="76"/>
      <c r="B2706" s="308">
        <v>2014</v>
      </c>
      <c r="C2706" s="145">
        <v>8300</v>
      </c>
      <c r="D2706" s="308">
        <v>10</v>
      </c>
      <c r="E2706" s="308">
        <v>6000</v>
      </c>
      <c r="F2706" s="308">
        <v>6200</v>
      </c>
      <c r="G2706" s="308">
        <v>629</v>
      </c>
      <c r="H2706" s="308"/>
      <c r="I2706" s="406" t="s">
        <v>1852</v>
      </c>
      <c r="J2706" s="448">
        <v>0</v>
      </c>
      <c r="K2706" s="448">
        <v>0</v>
      </c>
      <c r="L2706" s="449">
        <f t="shared" si="862"/>
        <v>0</v>
      </c>
      <c r="M2706" s="448">
        <v>0</v>
      </c>
      <c r="N2706" s="448">
        <v>0</v>
      </c>
      <c r="O2706" s="449">
        <f t="shared" si="863"/>
        <v>0</v>
      </c>
      <c r="P2706" s="449">
        <f t="shared" si="864"/>
        <v>0</v>
      </c>
      <c r="Q2706" s="452" t="s">
        <v>212</v>
      </c>
      <c r="R2706" s="472"/>
      <c r="S2706" s="452"/>
      <c r="T2706" s="142" t="s">
        <v>229</v>
      </c>
      <c r="U2706" s="76"/>
    </row>
    <row r="2707" spans="1:21" s="45" customFormat="1">
      <c r="A2707" s="76"/>
      <c r="B2707" s="308">
        <v>2014</v>
      </c>
      <c r="C2707" s="145">
        <v>8300</v>
      </c>
      <c r="D2707" s="308">
        <v>10</v>
      </c>
      <c r="E2707" s="308">
        <v>6000</v>
      </c>
      <c r="F2707" s="308">
        <v>6200</v>
      </c>
      <c r="G2707" s="308">
        <v>629</v>
      </c>
      <c r="H2707" s="308"/>
      <c r="I2707" s="406" t="s">
        <v>1852</v>
      </c>
      <c r="J2707" s="448">
        <v>0</v>
      </c>
      <c r="K2707" s="448">
        <v>0</v>
      </c>
      <c r="L2707" s="449">
        <f t="shared" si="862"/>
        <v>0</v>
      </c>
      <c r="M2707" s="448">
        <v>0</v>
      </c>
      <c r="N2707" s="448">
        <v>0</v>
      </c>
      <c r="O2707" s="449">
        <f t="shared" si="863"/>
        <v>0</v>
      </c>
      <c r="P2707" s="449">
        <f t="shared" si="864"/>
        <v>0</v>
      </c>
      <c r="Q2707" s="452" t="s">
        <v>212</v>
      </c>
      <c r="R2707" s="472"/>
      <c r="S2707" s="452"/>
      <c r="T2707" s="142" t="s">
        <v>229</v>
      </c>
      <c r="U2707" s="76"/>
    </row>
    <row r="2708" spans="1:21" s="45" customFormat="1">
      <c r="A2708" s="76"/>
      <c r="B2708" s="308">
        <v>2014</v>
      </c>
      <c r="C2708" s="145">
        <v>8300</v>
      </c>
      <c r="D2708" s="308">
        <v>10</v>
      </c>
      <c r="E2708" s="308">
        <v>6000</v>
      </c>
      <c r="F2708" s="308">
        <v>6200</v>
      </c>
      <c r="G2708" s="308">
        <v>629</v>
      </c>
      <c r="H2708" s="308"/>
      <c r="I2708" s="406" t="s">
        <v>1852</v>
      </c>
      <c r="J2708" s="448">
        <v>0</v>
      </c>
      <c r="K2708" s="448">
        <v>0</v>
      </c>
      <c r="L2708" s="449">
        <f t="shared" si="862"/>
        <v>0</v>
      </c>
      <c r="M2708" s="448">
        <v>0</v>
      </c>
      <c r="N2708" s="448">
        <v>0</v>
      </c>
      <c r="O2708" s="449">
        <f t="shared" si="863"/>
        <v>0</v>
      </c>
      <c r="P2708" s="449">
        <f t="shared" si="864"/>
        <v>0</v>
      </c>
      <c r="Q2708" s="452" t="s">
        <v>212</v>
      </c>
      <c r="R2708" s="472"/>
      <c r="S2708" s="452"/>
      <c r="T2708" s="142" t="s">
        <v>229</v>
      </c>
      <c r="U2708" s="76"/>
    </row>
    <row r="2709" spans="1:21" s="45" customFormat="1">
      <c r="A2709" s="76"/>
      <c r="B2709" s="308">
        <v>2014</v>
      </c>
      <c r="C2709" s="145">
        <v>8300</v>
      </c>
      <c r="D2709" s="308">
        <v>10</v>
      </c>
      <c r="E2709" s="308">
        <v>6000</v>
      </c>
      <c r="F2709" s="308">
        <v>6200</v>
      </c>
      <c r="G2709" s="308">
        <v>629</v>
      </c>
      <c r="H2709" s="308"/>
      <c r="I2709" s="406" t="s">
        <v>1852</v>
      </c>
      <c r="J2709" s="448">
        <v>0</v>
      </c>
      <c r="K2709" s="448">
        <v>0</v>
      </c>
      <c r="L2709" s="449">
        <f t="shared" si="862"/>
        <v>0</v>
      </c>
      <c r="M2709" s="448">
        <v>0</v>
      </c>
      <c r="N2709" s="448">
        <v>0</v>
      </c>
      <c r="O2709" s="449">
        <f t="shared" si="863"/>
        <v>0</v>
      </c>
      <c r="P2709" s="449">
        <f t="shared" si="864"/>
        <v>0</v>
      </c>
      <c r="Q2709" s="452" t="s">
        <v>212</v>
      </c>
      <c r="R2709" s="472"/>
      <c r="S2709" s="452"/>
      <c r="T2709" s="142"/>
      <c r="U2709" s="76"/>
    </row>
    <row r="2710" spans="1:21" s="45" customFormat="1">
      <c r="A2710" s="76"/>
      <c r="B2710" s="308">
        <v>2014</v>
      </c>
      <c r="C2710" s="145">
        <v>8300</v>
      </c>
      <c r="D2710" s="308">
        <v>10</v>
      </c>
      <c r="E2710" s="308">
        <v>6000</v>
      </c>
      <c r="F2710" s="308">
        <v>6200</v>
      </c>
      <c r="G2710" s="308">
        <v>629</v>
      </c>
      <c r="H2710" s="308"/>
      <c r="I2710" s="406" t="s">
        <v>1852</v>
      </c>
      <c r="J2710" s="448">
        <v>0</v>
      </c>
      <c r="K2710" s="448">
        <v>0</v>
      </c>
      <c r="L2710" s="449">
        <f t="shared" si="862"/>
        <v>0</v>
      </c>
      <c r="M2710" s="448">
        <v>0</v>
      </c>
      <c r="N2710" s="448">
        <v>0</v>
      </c>
      <c r="O2710" s="449">
        <f t="shared" si="863"/>
        <v>0</v>
      </c>
      <c r="P2710" s="449">
        <f t="shared" si="864"/>
        <v>0</v>
      </c>
      <c r="Q2710" s="449" t="s">
        <v>212</v>
      </c>
      <c r="R2710" s="483"/>
      <c r="S2710" s="449"/>
      <c r="T2710" s="145" t="s">
        <v>229</v>
      </c>
      <c r="U2710" s="310"/>
    </row>
    <row r="2711" spans="1:21" s="124" customFormat="1" ht="40.5">
      <c r="A2711" s="76"/>
      <c r="B2711" s="393">
        <v>2014</v>
      </c>
      <c r="C2711" s="394">
        <v>8300</v>
      </c>
      <c r="D2711" s="393">
        <v>11</v>
      </c>
      <c r="E2711" s="393"/>
      <c r="F2711" s="393"/>
      <c r="G2711" s="393"/>
      <c r="H2711" s="393"/>
      <c r="I2711" s="395" t="s">
        <v>1338</v>
      </c>
      <c r="J2711" s="44">
        <f t="shared" ref="J2711:P2711" si="865">J2712+J2718+J2748+J2789+J2869</f>
        <v>0</v>
      </c>
      <c r="K2711" s="44">
        <f t="shared" si="865"/>
        <v>0</v>
      </c>
      <c r="L2711" s="44">
        <f t="shared" si="865"/>
        <v>0</v>
      </c>
      <c r="M2711" s="44">
        <f t="shared" si="865"/>
        <v>0</v>
      </c>
      <c r="N2711" s="44">
        <f t="shared" si="865"/>
        <v>0</v>
      </c>
      <c r="O2711" s="44">
        <f t="shared" si="865"/>
        <v>0</v>
      </c>
      <c r="P2711" s="44">
        <f t="shared" si="865"/>
        <v>0</v>
      </c>
      <c r="Q2711" s="44"/>
      <c r="R2711" s="396"/>
      <c r="S2711" s="44"/>
      <c r="T2711" s="123"/>
      <c r="U2711" s="76"/>
    </row>
    <row r="2712" spans="1:21" s="74" customFormat="1">
      <c r="A2712" s="76"/>
      <c r="B2712" s="397">
        <v>2014</v>
      </c>
      <c r="C2712" s="398">
        <v>8300</v>
      </c>
      <c r="D2712" s="397">
        <v>11</v>
      </c>
      <c r="E2712" s="397">
        <v>1000</v>
      </c>
      <c r="F2712" s="397"/>
      <c r="G2712" s="397"/>
      <c r="H2712" s="397"/>
      <c r="I2712" s="399" t="s">
        <v>43</v>
      </c>
      <c r="J2712" s="400">
        <f>J2713</f>
        <v>0</v>
      </c>
      <c r="K2712" s="400">
        <f t="shared" ref="K2712:P2714" si="866">K2713</f>
        <v>0</v>
      </c>
      <c r="L2712" s="400">
        <f t="shared" si="866"/>
        <v>0</v>
      </c>
      <c r="M2712" s="400">
        <f t="shared" si="866"/>
        <v>0</v>
      </c>
      <c r="N2712" s="400">
        <f t="shared" si="866"/>
        <v>0</v>
      </c>
      <c r="O2712" s="400">
        <f t="shared" si="866"/>
        <v>0</v>
      </c>
      <c r="P2712" s="400">
        <f t="shared" si="866"/>
        <v>0</v>
      </c>
      <c r="Q2712" s="400"/>
      <c r="R2712" s="401"/>
      <c r="S2712" s="400"/>
      <c r="T2712" s="75"/>
      <c r="U2712" s="76"/>
    </row>
    <row r="2713" spans="1:21" s="77" customFormat="1">
      <c r="A2713" s="76"/>
      <c r="B2713" s="402">
        <v>2014</v>
      </c>
      <c r="C2713" s="403">
        <v>8300</v>
      </c>
      <c r="D2713" s="402">
        <v>11</v>
      </c>
      <c r="E2713" s="402">
        <v>1000</v>
      </c>
      <c r="F2713" s="402">
        <v>1200</v>
      </c>
      <c r="G2713" s="402"/>
      <c r="H2713" s="402"/>
      <c r="I2713" s="232" t="s">
        <v>397</v>
      </c>
      <c r="J2713" s="170">
        <f>J2714+J2716</f>
        <v>0</v>
      </c>
      <c r="K2713" s="170">
        <f t="shared" ref="K2713:P2713" si="867">K2714+K2716</f>
        <v>0</v>
      </c>
      <c r="L2713" s="170">
        <f t="shared" si="867"/>
        <v>0</v>
      </c>
      <c r="M2713" s="170">
        <f t="shared" si="867"/>
        <v>0</v>
      </c>
      <c r="N2713" s="170">
        <f t="shared" si="867"/>
        <v>0</v>
      </c>
      <c r="O2713" s="170">
        <f t="shared" si="867"/>
        <v>0</v>
      </c>
      <c r="P2713" s="170">
        <f t="shared" si="867"/>
        <v>0</v>
      </c>
      <c r="Q2713" s="170"/>
      <c r="R2713" s="404"/>
      <c r="S2713" s="170"/>
      <c r="T2713" s="57"/>
      <c r="U2713" s="76"/>
    </row>
    <row r="2714" spans="1:21" s="79" customFormat="1">
      <c r="A2714" s="76"/>
      <c r="B2714" s="100">
        <v>2014</v>
      </c>
      <c r="C2714" s="245">
        <v>8300</v>
      </c>
      <c r="D2714" s="100">
        <v>11</v>
      </c>
      <c r="E2714" s="100">
        <v>1000</v>
      </c>
      <c r="F2714" s="100">
        <v>1200</v>
      </c>
      <c r="G2714" s="100">
        <v>121</v>
      </c>
      <c r="H2714" s="100"/>
      <c r="I2714" s="233" t="s">
        <v>45</v>
      </c>
      <c r="J2714" s="171">
        <f>J2715</f>
        <v>0</v>
      </c>
      <c r="K2714" s="171">
        <f t="shared" si="866"/>
        <v>0</v>
      </c>
      <c r="L2714" s="171">
        <f t="shared" si="866"/>
        <v>0</v>
      </c>
      <c r="M2714" s="171">
        <f t="shared" si="866"/>
        <v>0</v>
      </c>
      <c r="N2714" s="171">
        <f t="shared" si="866"/>
        <v>0</v>
      </c>
      <c r="O2714" s="171">
        <f t="shared" si="866"/>
        <v>0</v>
      </c>
      <c r="P2714" s="171">
        <f t="shared" si="866"/>
        <v>0</v>
      </c>
      <c r="Q2714" s="171"/>
      <c r="R2714" s="405"/>
      <c r="S2714" s="171"/>
      <c r="T2714" s="63"/>
      <c r="U2714" s="76"/>
    </row>
    <row r="2715" spans="1:21" s="45" customFormat="1">
      <c r="A2715" s="76"/>
      <c r="B2715" s="445">
        <v>2014</v>
      </c>
      <c r="C2715" s="142">
        <v>8300</v>
      </c>
      <c r="D2715" s="445">
        <v>11</v>
      </c>
      <c r="E2715" s="445">
        <v>1000</v>
      </c>
      <c r="F2715" s="445">
        <v>1200</v>
      </c>
      <c r="G2715" s="445">
        <v>121</v>
      </c>
      <c r="H2715" s="445">
        <v>1</v>
      </c>
      <c r="I2715" s="406" t="s">
        <v>46</v>
      </c>
      <c r="J2715" s="70">
        <v>0</v>
      </c>
      <c r="K2715" s="70">
        <v>0</v>
      </c>
      <c r="L2715" s="407">
        <f>J2715+K2715</f>
        <v>0</v>
      </c>
      <c r="M2715" s="70">
        <v>0</v>
      </c>
      <c r="N2715" s="70">
        <v>0</v>
      </c>
      <c r="O2715" s="407">
        <f>+M2715+N2715</f>
        <v>0</v>
      </c>
      <c r="P2715" s="407">
        <f>+L2715+O2715</f>
        <v>0</v>
      </c>
      <c r="Q2715" s="72" t="s">
        <v>47</v>
      </c>
      <c r="R2715" s="71"/>
      <c r="S2715" s="72"/>
      <c r="T2715" s="73" t="s">
        <v>48</v>
      </c>
      <c r="U2715" s="76"/>
    </row>
    <row r="2716" spans="1:21" s="79" customFormat="1">
      <c r="A2716" s="76"/>
      <c r="B2716" s="100">
        <v>2014</v>
      </c>
      <c r="C2716" s="245">
        <v>8300</v>
      </c>
      <c r="D2716" s="100">
        <v>11</v>
      </c>
      <c r="E2716" s="100">
        <v>1000</v>
      </c>
      <c r="F2716" s="100">
        <v>1200</v>
      </c>
      <c r="G2716" s="100">
        <v>122</v>
      </c>
      <c r="H2716" s="100"/>
      <c r="I2716" s="233" t="s">
        <v>49</v>
      </c>
      <c r="J2716" s="171">
        <f>+J2717</f>
        <v>0</v>
      </c>
      <c r="K2716" s="171">
        <f t="shared" ref="K2716:P2716" si="868">+K2717</f>
        <v>0</v>
      </c>
      <c r="L2716" s="171">
        <f t="shared" si="868"/>
        <v>0</v>
      </c>
      <c r="M2716" s="171">
        <f t="shared" si="868"/>
        <v>0</v>
      </c>
      <c r="N2716" s="171">
        <f t="shared" si="868"/>
        <v>0</v>
      </c>
      <c r="O2716" s="171">
        <f t="shared" si="868"/>
        <v>0</v>
      </c>
      <c r="P2716" s="171">
        <f t="shared" si="868"/>
        <v>0</v>
      </c>
      <c r="Q2716" s="171"/>
      <c r="R2716" s="405"/>
      <c r="S2716" s="171"/>
      <c r="T2716" s="63"/>
      <c r="U2716" s="76"/>
    </row>
    <row r="2717" spans="1:21" s="45" customFormat="1">
      <c r="A2717" s="76"/>
      <c r="B2717" s="308">
        <v>2014</v>
      </c>
      <c r="C2717" s="145">
        <v>8300</v>
      </c>
      <c r="D2717" s="308">
        <v>11</v>
      </c>
      <c r="E2717" s="308">
        <v>1000</v>
      </c>
      <c r="F2717" s="308">
        <v>1200</v>
      </c>
      <c r="G2717" s="308">
        <v>122</v>
      </c>
      <c r="H2717" s="308">
        <v>1</v>
      </c>
      <c r="I2717" s="406" t="s">
        <v>221</v>
      </c>
      <c r="J2717" s="70"/>
      <c r="K2717" s="70"/>
      <c r="L2717" s="407">
        <f>+J2717+K2717</f>
        <v>0</v>
      </c>
      <c r="M2717" s="70"/>
      <c r="N2717" s="70"/>
      <c r="O2717" s="407">
        <f>+M2717+N2717</f>
        <v>0</v>
      </c>
      <c r="P2717" s="407">
        <f>+L2717+O2717</f>
        <v>0</v>
      </c>
      <c r="Q2717" s="72" t="s">
        <v>47</v>
      </c>
      <c r="R2717" s="71"/>
      <c r="S2717" s="72"/>
      <c r="T2717" s="73" t="s">
        <v>48</v>
      </c>
      <c r="U2717" s="76"/>
    </row>
    <row r="2718" spans="1:21" s="74" customFormat="1">
      <c r="A2718" s="76"/>
      <c r="B2718" s="397">
        <v>2014</v>
      </c>
      <c r="C2718" s="398">
        <v>8300</v>
      </c>
      <c r="D2718" s="397">
        <v>11</v>
      </c>
      <c r="E2718" s="397">
        <v>2000</v>
      </c>
      <c r="F2718" s="397"/>
      <c r="G2718" s="397"/>
      <c r="H2718" s="397"/>
      <c r="I2718" s="399" t="s">
        <v>50</v>
      </c>
      <c r="J2718" s="400">
        <f>J2719+J2728+J2731+J2738+J2741</f>
        <v>0</v>
      </c>
      <c r="K2718" s="400">
        <f t="shared" ref="K2718:P2718" si="869">K2719+K2728+K2731+K2738+K2741</f>
        <v>0</v>
      </c>
      <c r="L2718" s="400">
        <f t="shared" si="869"/>
        <v>0</v>
      </c>
      <c r="M2718" s="400">
        <f t="shared" si="869"/>
        <v>0</v>
      </c>
      <c r="N2718" s="400">
        <f t="shared" si="869"/>
        <v>0</v>
      </c>
      <c r="O2718" s="400">
        <f t="shared" si="869"/>
        <v>0</v>
      </c>
      <c r="P2718" s="400">
        <f t="shared" si="869"/>
        <v>0</v>
      </c>
      <c r="Q2718" s="400"/>
      <c r="R2718" s="401"/>
      <c r="S2718" s="400"/>
      <c r="T2718" s="75"/>
      <c r="U2718" s="76"/>
    </row>
    <row r="2719" spans="1:21" s="77" customFormat="1" ht="40.5">
      <c r="A2719" s="76"/>
      <c r="B2719" s="402">
        <v>2014</v>
      </c>
      <c r="C2719" s="403">
        <v>8300</v>
      </c>
      <c r="D2719" s="402">
        <v>11</v>
      </c>
      <c r="E2719" s="402">
        <v>2000</v>
      </c>
      <c r="F2719" s="402">
        <v>2100</v>
      </c>
      <c r="G2719" s="402"/>
      <c r="H2719" s="402"/>
      <c r="I2719" s="232" t="s">
        <v>401</v>
      </c>
      <c r="J2719" s="170">
        <f>J2720+J2722+J2724+J2726</f>
        <v>0</v>
      </c>
      <c r="K2719" s="170">
        <f t="shared" ref="K2719:P2719" si="870">K2720+K2722+K2724+K2726</f>
        <v>0</v>
      </c>
      <c r="L2719" s="170">
        <f t="shared" si="870"/>
        <v>0</v>
      </c>
      <c r="M2719" s="170">
        <f t="shared" si="870"/>
        <v>0</v>
      </c>
      <c r="N2719" s="170">
        <f t="shared" si="870"/>
        <v>0</v>
      </c>
      <c r="O2719" s="170">
        <f t="shared" si="870"/>
        <v>0</v>
      </c>
      <c r="P2719" s="170">
        <f t="shared" si="870"/>
        <v>0</v>
      </c>
      <c r="Q2719" s="170"/>
      <c r="R2719" s="404"/>
      <c r="S2719" s="170"/>
      <c r="T2719" s="57"/>
      <c r="U2719" s="76"/>
    </row>
    <row r="2720" spans="1:21" s="79" customFormat="1">
      <c r="A2720" s="76"/>
      <c r="B2720" s="100">
        <v>2014</v>
      </c>
      <c r="C2720" s="245">
        <v>8300</v>
      </c>
      <c r="D2720" s="100">
        <v>11</v>
      </c>
      <c r="E2720" s="100">
        <v>2000</v>
      </c>
      <c r="F2720" s="100">
        <v>2100</v>
      </c>
      <c r="G2720" s="100">
        <v>211</v>
      </c>
      <c r="H2720" s="100"/>
      <c r="I2720" s="233" t="s">
        <v>52</v>
      </c>
      <c r="J2720" s="171">
        <f>J2721</f>
        <v>0</v>
      </c>
      <c r="K2720" s="171">
        <f t="shared" ref="K2720:P2720" si="871">K2721</f>
        <v>0</v>
      </c>
      <c r="L2720" s="171">
        <f t="shared" si="871"/>
        <v>0</v>
      </c>
      <c r="M2720" s="171">
        <f t="shared" si="871"/>
        <v>0</v>
      </c>
      <c r="N2720" s="171">
        <f t="shared" si="871"/>
        <v>0</v>
      </c>
      <c r="O2720" s="171">
        <f t="shared" si="871"/>
        <v>0</v>
      </c>
      <c r="P2720" s="171">
        <f t="shared" si="871"/>
        <v>0</v>
      </c>
      <c r="Q2720" s="171"/>
      <c r="R2720" s="405"/>
      <c r="S2720" s="171"/>
      <c r="T2720" s="63"/>
      <c r="U2720" s="76"/>
    </row>
    <row r="2721" spans="1:21" s="45" customFormat="1">
      <c r="A2721" s="76"/>
      <c r="B2721" s="445">
        <v>2014</v>
      </c>
      <c r="C2721" s="142">
        <v>8300</v>
      </c>
      <c r="D2721" s="445">
        <v>11</v>
      </c>
      <c r="E2721" s="445">
        <v>2000</v>
      </c>
      <c r="F2721" s="445">
        <v>2100</v>
      </c>
      <c r="G2721" s="445">
        <v>211</v>
      </c>
      <c r="H2721" s="445">
        <v>1</v>
      </c>
      <c r="I2721" s="406" t="s">
        <v>53</v>
      </c>
      <c r="J2721" s="70">
        <v>0</v>
      </c>
      <c r="K2721" s="70">
        <v>0</v>
      </c>
      <c r="L2721" s="407">
        <f>J2721+K2721</f>
        <v>0</v>
      </c>
      <c r="M2721" s="70">
        <v>0</v>
      </c>
      <c r="N2721" s="70">
        <v>0</v>
      </c>
      <c r="O2721" s="407">
        <f>+M2721+N2721</f>
        <v>0</v>
      </c>
      <c r="P2721" s="407">
        <f>+L2721+O2721</f>
        <v>0</v>
      </c>
      <c r="Q2721" s="72" t="s">
        <v>54</v>
      </c>
      <c r="R2721" s="71"/>
      <c r="S2721" s="72"/>
      <c r="T2721" s="73" t="s">
        <v>48</v>
      </c>
      <c r="U2721" s="76"/>
    </row>
    <row r="2722" spans="1:21" s="79" customFormat="1">
      <c r="A2722" s="76"/>
      <c r="B2722" s="100">
        <v>2014</v>
      </c>
      <c r="C2722" s="245">
        <v>8300</v>
      </c>
      <c r="D2722" s="100">
        <v>11</v>
      </c>
      <c r="E2722" s="100">
        <v>2000</v>
      </c>
      <c r="F2722" s="100">
        <v>2100</v>
      </c>
      <c r="G2722" s="100">
        <v>212</v>
      </c>
      <c r="H2722" s="100"/>
      <c r="I2722" s="233" t="s">
        <v>55</v>
      </c>
      <c r="J2722" s="171">
        <f>J2723</f>
        <v>0</v>
      </c>
      <c r="K2722" s="171">
        <f t="shared" ref="K2722:P2722" si="872">K2723</f>
        <v>0</v>
      </c>
      <c r="L2722" s="171">
        <f t="shared" si="872"/>
        <v>0</v>
      </c>
      <c r="M2722" s="171">
        <f t="shared" si="872"/>
        <v>0</v>
      </c>
      <c r="N2722" s="171">
        <f t="shared" si="872"/>
        <v>0</v>
      </c>
      <c r="O2722" s="171">
        <f t="shared" si="872"/>
        <v>0</v>
      </c>
      <c r="P2722" s="171">
        <f t="shared" si="872"/>
        <v>0</v>
      </c>
      <c r="Q2722" s="171"/>
      <c r="R2722" s="405"/>
      <c r="S2722" s="171"/>
      <c r="T2722" s="63"/>
      <c r="U2722" s="76"/>
    </row>
    <row r="2723" spans="1:21" s="45" customFormat="1">
      <c r="A2723" s="76"/>
      <c r="B2723" s="445">
        <v>2014</v>
      </c>
      <c r="C2723" s="142">
        <v>8300</v>
      </c>
      <c r="D2723" s="445">
        <v>11</v>
      </c>
      <c r="E2723" s="445">
        <v>2000</v>
      </c>
      <c r="F2723" s="445">
        <v>2100</v>
      </c>
      <c r="G2723" s="445">
        <v>212</v>
      </c>
      <c r="H2723" s="445">
        <v>1</v>
      </c>
      <c r="I2723" s="406" t="s">
        <v>1339</v>
      </c>
      <c r="J2723" s="70">
        <v>0</v>
      </c>
      <c r="K2723" s="70">
        <v>0</v>
      </c>
      <c r="L2723" s="407">
        <f>J2723+K2723</f>
        <v>0</v>
      </c>
      <c r="M2723" s="70">
        <v>0</v>
      </c>
      <c r="N2723" s="70">
        <v>0</v>
      </c>
      <c r="O2723" s="407">
        <f>+M2723+N2723</f>
        <v>0</v>
      </c>
      <c r="P2723" s="407">
        <f>+L2723+O2723</f>
        <v>0</v>
      </c>
      <c r="Q2723" s="72" t="s">
        <v>402</v>
      </c>
      <c r="R2723" s="71"/>
      <c r="S2723" s="72"/>
      <c r="T2723" s="73" t="s">
        <v>48</v>
      </c>
      <c r="U2723" s="76"/>
    </row>
    <row r="2724" spans="1:21" s="79" customFormat="1" ht="40.5">
      <c r="A2724" s="76"/>
      <c r="B2724" s="100">
        <v>2014</v>
      </c>
      <c r="C2724" s="245">
        <v>8300</v>
      </c>
      <c r="D2724" s="100">
        <v>11</v>
      </c>
      <c r="E2724" s="100">
        <v>2000</v>
      </c>
      <c r="F2724" s="100">
        <v>2100</v>
      </c>
      <c r="G2724" s="100">
        <v>214</v>
      </c>
      <c r="H2724" s="100"/>
      <c r="I2724" s="233" t="s">
        <v>57</v>
      </c>
      <c r="J2724" s="171">
        <f>J2725</f>
        <v>0</v>
      </c>
      <c r="K2724" s="171">
        <f t="shared" ref="K2724:P2724" si="873">K2725</f>
        <v>0</v>
      </c>
      <c r="L2724" s="171">
        <f t="shared" si="873"/>
        <v>0</v>
      </c>
      <c r="M2724" s="171">
        <f t="shared" si="873"/>
        <v>0</v>
      </c>
      <c r="N2724" s="171">
        <f t="shared" si="873"/>
        <v>0</v>
      </c>
      <c r="O2724" s="171">
        <f t="shared" si="873"/>
        <v>0</v>
      </c>
      <c r="P2724" s="171">
        <f t="shared" si="873"/>
        <v>0</v>
      </c>
      <c r="Q2724" s="171"/>
      <c r="R2724" s="405"/>
      <c r="S2724" s="171"/>
      <c r="T2724" s="63"/>
      <c r="U2724" s="76"/>
    </row>
    <row r="2725" spans="1:21" s="45" customFormat="1" ht="40.5">
      <c r="A2725" s="76"/>
      <c r="B2725" s="445">
        <v>2014</v>
      </c>
      <c r="C2725" s="142">
        <v>8300</v>
      </c>
      <c r="D2725" s="445">
        <v>11</v>
      </c>
      <c r="E2725" s="445">
        <v>2000</v>
      </c>
      <c r="F2725" s="445">
        <v>2100</v>
      </c>
      <c r="G2725" s="445">
        <v>214</v>
      </c>
      <c r="H2725" s="445">
        <v>1</v>
      </c>
      <c r="I2725" s="406" t="s">
        <v>58</v>
      </c>
      <c r="J2725" s="70">
        <v>0</v>
      </c>
      <c r="K2725" s="70">
        <v>0</v>
      </c>
      <c r="L2725" s="407">
        <f>J2725+K2725</f>
        <v>0</v>
      </c>
      <c r="M2725" s="70">
        <v>0</v>
      </c>
      <c r="N2725" s="70">
        <v>0</v>
      </c>
      <c r="O2725" s="407">
        <f>+M2725+N2725</f>
        <v>0</v>
      </c>
      <c r="P2725" s="407">
        <f>+L2725+O2725</f>
        <v>0</v>
      </c>
      <c r="Q2725" s="72" t="s">
        <v>54</v>
      </c>
      <c r="R2725" s="71"/>
      <c r="S2725" s="72"/>
      <c r="T2725" s="73" t="s">
        <v>48</v>
      </c>
      <c r="U2725" s="76"/>
    </row>
    <row r="2726" spans="1:21" s="79" customFormat="1">
      <c r="A2726" s="76"/>
      <c r="B2726" s="100">
        <v>2014</v>
      </c>
      <c r="C2726" s="245">
        <v>8300</v>
      </c>
      <c r="D2726" s="100">
        <v>11</v>
      </c>
      <c r="E2726" s="100">
        <v>2000</v>
      </c>
      <c r="F2726" s="100">
        <v>2100</v>
      </c>
      <c r="G2726" s="100">
        <v>216</v>
      </c>
      <c r="H2726" s="100"/>
      <c r="I2726" s="233" t="s">
        <v>404</v>
      </c>
      <c r="J2726" s="171">
        <f>J2727</f>
        <v>0</v>
      </c>
      <c r="K2726" s="171">
        <f t="shared" ref="K2726:P2726" si="874">K2727</f>
        <v>0</v>
      </c>
      <c r="L2726" s="171">
        <f t="shared" si="874"/>
        <v>0</v>
      </c>
      <c r="M2726" s="171">
        <f t="shared" si="874"/>
        <v>0</v>
      </c>
      <c r="N2726" s="171">
        <f t="shared" si="874"/>
        <v>0</v>
      </c>
      <c r="O2726" s="171">
        <f t="shared" si="874"/>
        <v>0</v>
      </c>
      <c r="P2726" s="171">
        <f t="shared" si="874"/>
        <v>0</v>
      </c>
      <c r="Q2726" s="171"/>
      <c r="R2726" s="405"/>
      <c r="S2726" s="171"/>
      <c r="T2726" s="63"/>
      <c r="U2726" s="76"/>
    </row>
    <row r="2727" spans="1:21" s="45" customFormat="1">
      <c r="A2727" s="76"/>
      <c r="B2727" s="445">
        <v>2014</v>
      </c>
      <c r="C2727" s="142">
        <v>8300</v>
      </c>
      <c r="D2727" s="445">
        <v>11</v>
      </c>
      <c r="E2727" s="445">
        <v>2000</v>
      </c>
      <c r="F2727" s="445">
        <v>2100</v>
      </c>
      <c r="G2727" s="445">
        <v>216</v>
      </c>
      <c r="H2727" s="445">
        <v>1</v>
      </c>
      <c r="I2727" s="406" t="s">
        <v>404</v>
      </c>
      <c r="J2727" s="70">
        <v>0</v>
      </c>
      <c r="K2727" s="70">
        <v>0</v>
      </c>
      <c r="L2727" s="407">
        <f>J2727+K2727</f>
        <v>0</v>
      </c>
      <c r="M2727" s="70">
        <v>0</v>
      </c>
      <c r="N2727" s="70">
        <v>0</v>
      </c>
      <c r="O2727" s="407">
        <f>+M2727+N2727</f>
        <v>0</v>
      </c>
      <c r="P2727" s="407">
        <f>+L2727+O2727</f>
        <v>0</v>
      </c>
      <c r="Q2727" s="72" t="s">
        <v>54</v>
      </c>
      <c r="R2727" s="71"/>
      <c r="S2727" s="72"/>
      <c r="T2727" s="73" t="s">
        <v>48</v>
      </c>
      <c r="U2727" s="76"/>
    </row>
    <row r="2728" spans="1:21" s="76" customFormat="1">
      <c r="B2728" s="402">
        <v>2014</v>
      </c>
      <c r="C2728" s="403">
        <v>8300</v>
      </c>
      <c r="D2728" s="402">
        <v>11</v>
      </c>
      <c r="E2728" s="402">
        <v>2000</v>
      </c>
      <c r="F2728" s="402">
        <v>2400</v>
      </c>
      <c r="G2728" s="402"/>
      <c r="H2728" s="402"/>
      <c r="I2728" s="232" t="s">
        <v>750</v>
      </c>
      <c r="J2728" s="170">
        <f>+J2729</f>
        <v>0</v>
      </c>
      <c r="K2728" s="170">
        <f t="shared" ref="K2728:P2729" si="875">+K2729</f>
        <v>0</v>
      </c>
      <c r="L2728" s="170">
        <f t="shared" si="875"/>
        <v>0</v>
      </c>
      <c r="M2728" s="170">
        <f t="shared" si="875"/>
        <v>0</v>
      </c>
      <c r="N2728" s="170">
        <f t="shared" si="875"/>
        <v>0</v>
      </c>
      <c r="O2728" s="170">
        <f t="shared" si="875"/>
        <v>0</v>
      </c>
      <c r="P2728" s="170">
        <f t="shared" si="875"/>
        <v>0</v>
      </c>
      <c r="Q2728" s="170"/>
      <c r="R2728" s="581"/>
      <c r="S2728" s="170"/>
      <c r="T2728" s="57"/>
    </row>
    <row r="2729" spans="1:21" s="109" customFormat="1">
      <c r="B2729" s="100">
        <v>2014</v>
      </c>
      <c r="C2729" s="245">
        <v>8300</v>
      </c>
      <c r="D2729" s="100">
        <v>11</v>
      </c>
      <c r="E2729" s="100">
        <v>2000</v>
      </c>
      <c r="F2729" s="100">
        <v>2400</v>
      </c>
      <c r="G2729" s="100">
        <v>246</v>
      </c>
      <c r="H2729" s="100"/>
      <c r="I2729" s="233" t="s">
        <v>70</v>
      </c>
      <c r="J2729" s="171">
        <f>+J2730</f>
        <v>0</v>
      </c>
      <c r="K2729" s="171">
        <f t="shared" si="875"/>
        <v>0</v>
      </c>
      <c r="L2729" s="171">
        <f t="shared" si="875"/>
        <v>0</v>
      </c>
      <c r="M2729" s="171">
        <f t="shared" si="875"/>
        <v>0</v>
      </c>
      <c r="N2729" s="171">
        <f t="shared" si="875"/>
        <v>0</v>
      </c>
      <c r="O2729" s="171">
        <f t="shared" si="875"/>
        <v>0</v>
      </c>
      <c r="P2729" s="171">
        <f t="shared" si="875"/>
        <v>0</v>
      </c>
      <c r="Q2729" s="171"/>
      <c r="R2729" s="565"/>
      <c r="S2729" s="171"/>
      <c r="T2729" s="57"/>
    </row>
    <row r="2730" spans="1:21" s="109" customFormat="1">
      <c r="B2730" s="308">
        <v>2014</v>
      </c>
      <c r="C2730" s="145">
        <v>8300</v>
      </c>
      <c r="D2730" s="308">
        <v>11</v>
      </c>
      <c r="E2730" s="308">
        <v>2000</v>
      </c>
      <c r="F2730" s="308">
        <v>2400</v>
      </c>
      <c r="G2730" s="308">
        <v>246</v>
      </c>
      <c r="H2730" s="308">
        <v>1</v>
      </c>
      <c r="I2730" s="429" t="s">
        <v>70</v>
      </c>
      <c r="J2730" s="70">
        <v>0</v>
      </c>
      <c r="K2730" s="70">
        <v>0</v>
      </c>
      <c r="L2730" s="407">
        <f>J2730+K2730</f>
        <v>0</v>
      </c>
      <c r="M2730" s="70">
        <v>0</v>
      </c>
      <c r="N2730" s="70">
        <v>0</v>
      </c>
      <c r="O2730" s="407">
        <f>+M2730+N2730</f>
        <v>0</v>
      </c>
      <c r="P2730" s="407">
        <f>+L2730+O2730</f>
        <v>0</v>
      </c>
      <c r="Q2730" s="407" t="s">
        <v>56</v>
      </c>
      <c r="R2730" s="566"/>
      <c r="S2730" s="407"/>
      <c r="T2730" s="73" t="s">
        <v>48</v>
      </c>
    </row>
    <row r="2731" spans="1:21" s="77" customFormat="1">
      <c r="A2731" s="76"/>
      <c r="B2731" s="402">
        <v>2014</v>
      </c>
      <c r="C2731" s="403">
        <v>8300</v>
      </c>
      <c r="D2731" s="402">
        <v>11</v>
      </c>
      <c r="E2731" s="402">
        <v>2000</v>
      </c>
      <c r="F2731" s="402">
        <v>2400</v>
      </c>
      <c r="G2731" s="402"/>
      <c r="H2731" s="402"/>
      <c r="I2731" s="232" t="s">
        <v>230</v>
      </c>
      <c r="J2731" s="170">
        <f>J2732+J2734+J2736</f>
        <v>0</v>
      </c>
      <c r="K2731" s="170">
        <f t="shared" ref="K2731:P2731" si="876">K2732+K2734+K2736</f>
        <v>0</v>
      </c>
      <c r="L2731" s="170">
        <f t="shared" si="876"/>
        <v>0</v>
      </c>
      <c r="M2731" s="170">
        <f t="shared" si="876"/>
        <v>0</v>
      </c>
      <c r="N2731" s="170">
        <f t="shared" si="876"/>
        <v>0</v>
      </c>
      <c r="O2731" s="170">
        <f t="shared" si="876"/>
        <v>0</v>
      </c>
      <c r="P2731" s="170">
        <f t="shared" si="876"/>
        <v>0</v>
      </c>
      <c r="Q2731" s="170"/>
      <c r="R2731" s="404"/>
      <c r="S2731" s="170"/>
      <c r="T2731" s="57"/>
      <c r="U2731" s="76"/>
    </row>
    <row r="2732" spans="1:21" s="126" customFormat="1">
      <c r="A2732" s="109"/>
      <c r="B2732" s="100">
        <v>2014</v>
      </c>
      <c r="C2732" s="245">
        <v>8300</v>
      </c>
      <c r="D2732" s="100">
        <v>11</v>
      </c>
      <c r="E2732" s="100">
        <v>2000</v>
      </c>
      <c r="F2732" s="100">
        <v>2400</v>
      </c>
      <c r="G2732" s="100">
        <v>251</v>
      </c>
      <c r="H2732" s="100"/>
      <c r="I2732" s="233" t="s">
        <v>231</v>
      </c>
      <c r="J2732" s="171">
        <f>J2733</f>
        <v>0</v>
      </c>
      <c r="K2732" s="171">
        <f t="shared" ref="K2732:P2732" si="877">K2733</f>
        <v>0</v>
      </c>
      <c r="L2732" s="171">
        <f t="shared" si="877"/>
        <v>0</v>
      </c>
      <c r="M2732" s="171">
        <f t="shared" si="877"/>
        <v>0</v>
      </c>
      <c r="N2732" s="171">
        <f t="shared" si="877"/>
        <v>0</v>
      </c>
      <c r="O2732" s="171">
        <f t="shared" si="877"/>
        <v>0</v>
      </c>
      <c r="P2732" s="171">
        <f t="shared" si="877"/>
        <v>0</v>
      </c>
      <c r="Q2732" s="171"/>
      <c r="R2732" s="405"/>
      <c r="S2732" s="171"/>
      <c r="T2732" s="57"/>
      <c r="U2732" s="109"/>
    </row>
    <row r="2733" spans="1:21" s="109" customFormat="1" ht="60.75">
      <c r="B2733" s="308">
        <v>2014</v>
      </c>
      <c r="C2733" s="145">
        <v>8300</v>
      </c>
      <c r="D2733" s="308">
        <v>11</v>
      </c>
      <c r="E2733" s="308">
        <v>2000</v>
      </c>
      <c r="F2733" s="308">
        <v>2400</v>
      </c>
      <c r="G2733" s="308">
        <v>251</v>
      </c>
      <c r="H2733" s="445">
        <v>1</v>
      </c>
      <c r="I2733" s="429" t="s">
        <v>231</v>
      </c>
      <c r="J2733" s="70">
        <v>0</v>
      </c>
      <c r="K2733" s="70">
        <v>0</v>
      </c>
      <c r="L2733" s="407">
        <f>J2733+K2733</f>
        <v>0</v>
      </c>
      <c r="M2733" s="70">
        <v>0</v>
      </c>
      <c r="N2733" s="70">
        <v>0</v>
      </c>
      <c r="O2733" s="407">
        <f>+M2733+N2733</f>
        <v>0</v>
      </c>
      <c r="P2733" s="407">
        <f>+L2733+O2733</f>
        <v>0</v>
      </c>
      <c r="Q2733" s="422" t="s">
        <v>790</v>
      </c>
      <c r="R2733" s="464"/>
      <c r="S2733" s="407"/>
      <c r="T2733" s="73" t="s">
        <v>48</v>
      </c>
    </row>
    <row r="2734" spans="1:21" s="79" customFormat="1">
      <c r="A2734" s="76"/>
      <c r="B2734" s="100">
        <v>2014</v>
      </c>
      <c r="C2734" s="245">
        <v>8300</v>
      </c>
      <c r="D2734" s="100">
        <v>11</v>
      </c>
      <c r="E2734" s="100">
        <v>2000</v>
      </c>
      <c r="F2734" s="100">
        <v>2400</v>
      </c>
      <c r="G2734" s="100">
        <v>254</v>
      </c>
      <c r="H2734" s="100"/>
      <c r="I2734" s="233" t="s">
        <v>233</v>
      </c>
      <c r="J2734" s="171">
        <f>J2735</f>
        <v>0</v>
      </c>
      <c r="K2734" s="171">
        <f t="shared" ref="K2734:P2736" si="878">K2735</f>
        <v>0</v>
      </c>
      <c r="L2734" s="171">
        <f t="shared" si="878"/>
        <v>0</v>
      </c>
      <c r="M2734" s="171">
        <f t="shared" si="878"/>
        <v>0</v>
      </c>
      <c r="N2734" s="171">
        <f t="shared" si="878"/>
        <v>0</v>
      </c>
      <c r="O2734" s="171">
        <f t="shared" si="878"/>
        <v>0</v>
      </c>
      <c r="P2734" s="171">
        <f t="shared" si="878"/>
        <v>0</v>
      </c>
      <c r="Q2734" s="416"/>
      <c r="R2734" s="412"/>
      <c r="S2734" s="171"/>
      <c r="T2734" s="63"/>
      <c r="U2734" s="76"/>
    </row>
    <row r="2735" spans="1:21" s="45" customFormat="1">
      <c r="A2735" s="76"/>
      <c r="B2735" s="308">
        <v>2014</v>
      </c>
      <c r="C2735" s="145">
        <v>8300</v>
      </c>
      <c r="D2735" s="308">
        <v>11</v>
      </c>
      <c r="E2735" s="308">
        <v>2000</v>
      </c>
      <c r="F2735" s="308">
        <v>2400</v>
      </c>
      <c r="G2735" s="308">
        <v>254</v>
      </c>
      <c r="H2735" s="308">
        <v>1</v>
      </c>
      <c r="I2735" s="406" t="s">
        <v>233</v>
      </c>
      <c r="J2735" s="70">
        <v>0</v>
      </c>
      <c r="K2735" s="70">
        <v>0</v>
      </c>
      <c r="L2735" s="407">
        <f>J2735+K2735</f>
        <v>0</v>
      </c>
      <c r="M2735" s="70">
        <v>0</v>
      </c>
      <c r="N2735" s="70">
        <v>0</v>
      </c>
      <c r="O2735" s="407">
        <f>+M2735+N2735</f>
        <v>0</v>
      </c>
      <c r="P2735" s="407">
        <f>+L2735+O2735</f>
        <v>0</v>
      </c>
      <c r="Q2735" s="446" t="s">
        <v>54</v>
      </c>
      <c r="R2735" s="414"/>
      <c r="S2735" s="72"/>
      <c r="T2735" s="73" t="s">
        <v>48</v>
      </c>
      <c r="U2735" s="76"/>
    </row>
    <row r="2736" spans="1:21" s="79" customFormat="1">
      <c r="A2736" s="76"/>
      <c r="B2736" s="100">
        <v>2014</v>
      </c>
      <c r="C2736" s="245">
        <v>8300</v>
      </c>
      <c r="D2736" s="100">
        <v>11</v>
      </c>
      <c r="E2736" s="100">
        <v>2000</v>
      </c>
      <c r="F2736" s="100">
        <v>2400</v>
      </c>
      <c r="G2736" s="100">
        <v>255</v>
      </c>
      <c r="H2736" s="100"/>
      <c r="I2736" s="233" t="s">
        <v>234</v>
      </c>
      <c r="J2736" s="171">
        <f>J2737</f>
        <v>0</v>
      </c>
      <c r="K2736" s="171">
        <f t="shared" si="878"/>
        <v>0</v>
      </c>
      <c r="L2736" s="171">
        <f t="shared" si="878"/>
        <v>0</v>
      </c>
      <c r="M2736" s="171">
        <f t="shared" si="878"/>
        <v>0</v>
      </c>
      <c r="N2736" s="171">
        <f t="shared" si="878"/>
        <v>0</v>
      </c>
      <c r="O2736" s="171">
        <f t="shared" si="878"/>
        <v>0</v>
      </c>
      <c r="P2736" s="171">
        <f t="shared" si="878"/>
        <v>0</v>
      </c>
      <c r="Q2736" s="171"/>
      <c r="R2736" s="405"/>
      <c r="S2736" s="171"/>
      <c r="T2736" s="63"/>
      <c r="U2736" s="76"/>
    </row>
    <row r="2737" spans="1:21" s="45" customFormat="1">
      <c r="A2737" s="76"/>
      <c r="B2737" s="445">
        <v>2014</v>
      </c>
      <c r="C2737" s="142">
        <v>8300</v>
      </c>
      <c r="D2737" s="445">
        <v>11</v>
      </c>
      <c r="E2737" s="445">
        <v>2000</v>
      </c>
      <c r="F2737" s="445">
        <v>2400</v>
      </c>
      <c r="G2737" s="445">
        <v>255</v>
      </c>
      <c r="H2737" s="445">
        <v>1</v>
      </c>
      <c r="I2737" s="406" t="s">
        <v>234</v>
      </c>
      <c r="J2737" s="70">
        <v>0</v>
      </c>
      <c r="K2737" s="70">
        <v>0</v>
      </c>
      <c r="L2737" s="407">
        <f>J2737+K2737</f>
        <v>0</v>
      </c>
      <c r="M2737" s="70">
        <v>0</v>
      </c>
      <c r="N2737" s="70">
        <v>0</v>
      </c>
      <c r="O2737" s="407">
        <f>+M2737+N2737</f>
        <v>0</v>
      </c>
      <c r="P2737" s="407">
        <f>+L2737+O2737</f>
        <v>0</v>
      </c>
      <c r="Q2737" s="422" t="s">
        <v>54</v>
      </c>
      <c r="R2737" s="71"/>
      <c r="S2737" s="72"/>
      <c r="T2737" s="73" t="s">
        <v>48</v>
      </c>
      <c r="U2737" s="76"/>
    </row>
    <row r="2738" spans="1:21" s="77" customFormat="1">
      <c r="A2738" s="76"/>
      <c r="B2738" s="402">
        <v>2014</v>
      </c>
      <c r="C2738" s="403">
        <v>8300</v>
      </c>
      <c r="D2738" s="402">
        <v>11</v>
      </c>
      <c r="E2738" s="402">
        <v>2000</v>
      </c>
      <c r="F2738" s="402">
        <v>2600</v>
      </c>
      <c r="G2738" s="402"/>
      <c r="H2738" s="402"/>
      <c r="I2738" s="232" t="s">
        <v>1340</v>
      </c>
      <c r="J2738" s="170">
        <f>J2739</f>
        <v>0</v>
      </c>
      <c r="K2738" s="170">
        <f t="shared" ref="K2738:P2739" si="879">K2739</f>
        <v>0</v>
      </c>
      <c r="L2738" s="170">
        <f t="shared" si="879"/>
        <v>0</v>
      </c>
      <c r="M2738" s="170">
        <f t="shared" si="879"/>
        <v>0</v>
      </c>
      <c r="N2738" s="170">
        <f t="shared" si="879"/>
        <v>0</v>
      </c>
      <c r="O2738" s="170">
        <f t="shared" si="879"/>
        <v>0</v>
      </c>
      <c r="P2738" s="170">
        <f t="shared" si="879"/>
        <v>0</v>
      </c>
      <c r="Q2738" s="170"/>
      <c r="R2738" s="404"/>
      <c r="S2738" s="170"/>
      <c r="T2738" s="57"/>
      <c r="U2738" s="76"/>
    </row>
    <row r="2739" spans="1:21" s="126" customFormat="1">
      <c r="A2739" s="109"/>
      <c r="B2739" s="100">
        <v>2014</v>
      </c>
      <c r="C2739" s="245">
        <v>8300</v>
      </c>
      <c r="D2739" s="100">
        <v>11</v>
      </c>
      <c r="E2739" s="100">
        <v>2000</v>
      </c>
      <c r="F2739" s="100">
        <v>2600</v>
      </c>
      <c r="G2739" s="100">
        <v>261</v>
      </c>
      <c r="H2739" s="100"/>
      <c r="I2739" s="233" t="s">
        <v>72</v>
      </c>
      <c r="J2739" s="171">
        <f>J2740</f>
        <v>0</v>
      </c>
      <c r="K2739" s="171">
        <f t="shared" si="879"/>
        <v>0</v>
      </c>
      <c r="L2739" s="171">
        <f t="shared" si="879"/>
        <v>0</v>
      </c>
      <c r="M2739" s="171">
        <f t="shared" si="879"/>
        <v>0</v>
      </c>
      <c r="N2739" s="171">
        <f t="shared" si="879"/>
        <v>0</v>
      </c>
      <c r="O2739" s="171">
        <f t="shared" si="879"/>
        <v>0</v>
      </c>
      <c r="P2739" s="171">
        <f t="shared" si="879"/>
        <v>0</v>
      </c>
      <c r="Q2739" s="171"/>
      <c r="R2739" s="405"/>
      <c r="S2739" s="171"/>
      <c r="T2739" s="57"/>
      <c r="U2739" s="109"/>
    </row>
    <row r="2740" spans="1:21" s="109" customFormat="1">
      <c r="B2740" s="308">
        <v>2014</v>
      </c>
      <c r="C2740" s="145">
        <v>8300</v>
      </c>
      <c r="D2740" s="308">
        <v>11</v>
      </c>
      <c r="E2740" s="308">
        <v>2000</v>
      </c>
      <c r="F2740" s="308">
        <v>2600</v>
      </c>
      <c r="G2740" s="308">
        <v>261</v>
      </c>
      <c r="H2740" s="308">
        <v>1</v>
      </c>
      <c r="I2740" s="429" t="s">
        <v>236</v>
      </c>
      <c r="J2740" s="70">
        <v>0</v>
      </c>
      <c r="K2740" s="70">
        <v>0</v>
      </c>
      <c r="L2740" s="407">
        <f>J2740+K2740</f>
        <v>0</v>
      </c>
      <c r="M2740" s="70">
        <v>0</v>
      </c>
      <c r="N2740" s="70">
        <v>0</v>
      </c>
      <c r="O2740" s="407">
        <f>+M2740+N2740</f>
        <v>0</v>
      </c>
      <c r="P2740" s="407">
        <f>+L2740+O2740</f>
        <v>0</v>
      </c>
      <c r="Q2740" s="422" t="s">
        <v>74</v>
      </c>
      <c r="R2740" s="464"/>
      <c r="S2740" s="407"/>
      <c r="T2740" s="73" t="s">
        <v>48</v>
      </c>
    </row>
    <row r="2741" spans="1:21" s="77" customFormat="1">
      <c r="A2741" s="76"/>
      <c r="B2741" s="402">
        <v>2014</v>
      </c>
      <c r="C2741" s="403">
        <v>8300</v>
      </c>
      <c r="D2741" s="402">
        <v>11</v>
      </c>
      <c r="E2741" s="402">
        <v>2000</v>
      </c>
      <c r="F2741" s="402">
        <v>2900</v>
      </c>
      <c r="G2741" s="402"/>
      <c r="H2741" s="402"/>
      <c r="I2741" s="232" t="s">
        <v>81</v>
      </c>
      <c r="J2741" s="170">
        <f>J2742+J2744+J2746</f>
        <v>0</v>
      </c>
      <c r="K2741" s="170">
        <f t="shared" ref="K2741:P2741" si="880">K2742+K2744+K2746</f>
        <v>0</v>
      </c>
      <c r="L2741" s="170">
        <f t="shared" si="880"/>
        <v>0</v>
      </c>
      <c r="M2741" s="170">
        <f t="shared" si="880"/>
        <v>0</v>
      </c>
      <c r="N2741" s="170">
        <f t="shared" si="880"/>
        <v>0</v>
      </c>
      <c r="O2741" s="170">
        <f t="shared" si="880"/>
        <v>0</v>
      </c>
      <c r="P2741" s="170">
        <f t="shared" si="880"/>
        <v>0</v>
      </c>
      <c r="Q2741" s="170"/>
      <c r="R2741" s="404"/>
      <c r="S2741" s="170"/>
      <c r="T2741" s="57"/>
      <c r="U2741" s="76"/>
    </row>
    <row r="2742" spans="1:21" s="79" customFormat="1">
      <c r="A2742" s="76"/>
      <c r="B2742" s="100">
        <v>2014</v>
      </c>
      <c r="C2742" s="245">
        <v>8300</v>
      </c>
      <c r="D2742" s="100">
        <v>11</v>
      </c>
      <c r="E2742" s="100">
        <v>2000</v>
      </c>
      <c r="F2742" s="100">
        <v>2900</v>
      </c>
      <c r="G2742" s="100">
        <v>291</v>
      </c>
      <c r="H2742" s="100"/>
      <c r="I2742" s="233" t="s">
        <v>241</v>
      </c>
      <c r="J2742" s="171">
        <f>J2743</f>
        <v>0</v>
      </c>
      <c r="K2742" s="171">
        <f t="shared" ref="K2742:P2742" si="881">K2743</f>
        <v>0</v>
      </c>
      <c r="L2742" s="171">
        <f t="shared" si="881"/>
        <v>0</v>
      </c>
      <c r="M2742" s="171">
        <f t="shared" si="881"/>
        <v>0</v>
      </c>
      <c r="N2742" s="171">
        <f t="shared" si="881"/>
        <v>0</v>
      </c>
      <c r="O2742" s="171">
        <f t="shared" si="881"/>
        <v>0</v>
      </c>
      <c r="P2742" s="171">
        <f t="shared" si="881"/>
        <v>0</v>
      </c>
      <c r="Q2742" s="171"/>
      <c r="R2742" s="405"/>
      <c r="S2742" s="171"/>
      <c r="T2742" s="63"/>
      <c r="U2742" s="76"/>
    </row>
    <row r="2743" spans="1:21" s="45" customFormat="1">
      <c r="A2743" s="76"/>
      <c r="B2743" s="445">
        <v>2014</v>
      </c>
      <c r="C2743" s="142">
        <v>8300</v>
      </c>
      <c r="D2743" s="445">
        <v>11</v>
      </c>
      <c r="E2743" s="445">
        <v>2000</v>
      </c>
      <c r="F2743" s="445">
        <v>2900</v>
      </c>
      <c r="G2743" s="445">
        <v>291</v>
      </c>
      <c r="H2743" s="445">
        <v>1</v>
      </c>
      <c r="I2743" s="406" t="s">
        <v>241</v>
      </c>
      <c r="J2743" s="70">
        <v>0</v>
      </c>
      <c r="K2743" s="70">
        <v>0</v>
      </c>
      <c r="L2743" s="407">
        <f>J2743+K2743</f>
        <v>0</v>
      </c>
      <c r="M2743" s="70">
        <v>0</v>
      </c>
      <c r="N2743" s="70">
        <v>0</v>
      </c>
      <c r="O2743" s="407">
        <f>+M2743+N2743</f>
        <v>0</v>
      </c>
      <c r="P2743" s="407">
        <f>+L2743+O2743</f>
        <v>0</v>
      </c>
      <c r="Q2743" s="72" t="s">
        <v>54</v>
      </c>
      <c r="R2743" s="71"/>
      <c r="S2743" s="72"/>
      <c r="T2743" s="73" t="s">
        <v>48</v>
      </c>
      <c r="U2743" s="76"/>
    </row>
    <row r="2744" spans="1:21" s="79" customFormat="1" ht="40.5">
      <c r="A2744" s="76"/>
      <c r="B2744" s="100">
        <v>2014</v>
      </c>
      <c r="C2744" s="245">
        <v>8300</v>
      </c>
      <c r="D2744" s="100">
        <v>11</v>
      </c>
      <c r="E2744" s="100">
        <v>2000</v>
      </c>
      <c r="F2744" s="100">
        <v>2900</v>
      </c>
      <c r="G2744" s="100">
        <v>294</v>
      </c>
      <c r="H2744" s="100"/>
      <c r="I2744" s="233" t="s">
        <v>493</v>
      </c>
      <c r="J2744" s="171">
        <f>J2745</f>
        <v>0</v>
      </c>
      <c r="K2744" s="171">
        <f t="shared" ref="K2744:P2744" si="882">K2745</f>
        <v>0</v>
      </c>
      <c r="L2744" s="171">
        <f t="shared" si="882"/>
        <v>0</v>
      </c>
      <c r="M2744" s="171">
        <f t="shared" si="882"/>
        <v>0</v>
      </c>
      <c r="N2744" s="171">
        <f t="shared" si="882"/>
        <v>0</v>
      </c>
      <c r="O2744" s="171">
        <f t="shared" si="882"/>
        <v>0</v>
      </c>
      <c r="P2744" s="171">
        <f t="shared" si="882"/>
        <v>0</v>
      </c>
      <c r="Q2744" s="171"/>
      <c r="R2744" s="405"/>
      <c r="S2744" s="171"/>
      <c r="T2744" s="63"/>
      <c r="U2744" s="76"/>
    </row>
    <row r="2745" spans="1:21" s="45" customFormat="1" ht="40.5">
      <c r="A2745" s="76"/>
      <c r="B2745" s="445">
        <v>2014</v>
      </c>
      <c r="C2745" s="142">
        <v>8300</v>
      </c>
      <c r="D2745" s="445">
        <v>11</v>
      </c>
      <c r="E2745" s="445">
        <v>2000</v>
      </c>
      <c r="F2745" s="445">
        <v>2900</v>
      </c>
      <c r="G2745" s="445">
        <v>294</v>
      </c>
      <c r="H2745" s="445">
        <v>1</v>
      </c>
      <c r="I2745" s="406" t="s">
        <v>493</v>
      </c>
      <c r="J2745" s="70">
        <v>0</v>
      </c>
      <c r="K2745" s="70">
        <v>0</v>
      </c>
      <c r="L2745" s="407">
        <f>J2745+K2745</f>
        <v>0</v>
      </c>
      <c r="M2745" s="70">
        <v>0</v>
      </c>
      <c r="N2745" s="70">
        <v>0</v>
      </c>
      <c r="O2745" s="407">
        <f>+M2745+N2745</f>
        <v>0</v>
      </c>
      <c r="P2745" s="407">
        <f>+L2745+O2745</f>
        <v>0</v>
      </c>
      <c r="Q2745" s="72" t="s">
        <v>54</v>
      </c>
      <c r="R2745" s="71"/>
      <c r="S2745" s="72"/>
      <c r="T2745" s="73" t="s">
        <v>48</v>
      </c>
      <c r="U2745" s="76"/>
    </row>
    <row r="2746" spans="1:21" s="79" customFormat="1" ht="40.5">
      <c r="A2746" s="76"/>
      <c r="B2746" s="100">
        <v>2014</v>
      </c>
      <c r="C2746" s="245">
        <v>8300</v>
      </c>
      <c r="D2746" s="100">
        <v>11</v>
      </c>
      <c r="E2746" s="100">
        <v>2000</v>
      </c>
      <c r="F2746" s="100">
        <v>2900</v>
      </c>
      <c r="G2746" s="100">
        <v>296</v>
      </c>
      <c r="H2746" s="100"/>
      <c r="I2746" s="233" t="s">
        <v>82</v>
      </c>
      <c r="J2746" s="171">
        <f>J2747</f>
        <v>0</v>
      </c>
      <c r="K2746" s="171">
        <f t="shared" ref="K2746:P2746" si="883">K2747</f>
        <v>0</v>
      </c>
      <c r="L2746" s="171">
        <f t="shared" si="883"/>
        <v>0</v>
      </c>
      <c r="M2746" s="171">
        <f t="shared" si="883"/>
        <v>0</v>
      </c>
      <c r="N2746" s="171">
        <f t="shared" si="883"/>
        <v>0</v>
      </c>
      <c r="O2746" s="171">
        <f t="shared" si="883"/>
        <v>0</v>
      </c>
      <c r="P2746" s="171">
        <f t="shared" si="883"/>
        <v>0</v>
      </c>
      <c r="Q2746" s="520"/>
      <c r="R2746" s="412"/>
      <c r="S2746" s="171"/>
      <c r="T2746" s="63"/>
      <c r="U2746" s="76"/>
    </row>
    <row r="2747" spans="1:21" s="45" customFormat="1">
      <c r="A2747" s="76"/>
      <c r="B2747" s="308">
        <v>2014</v>
      </c>
      <c r="C2747" s="145">
        <v>8300</v>
      </c>
      <c r="D2747" s="308">
        <v>11</v>
      </c>
      <c r="E2747" s="308">
        <v>2000</v>
      </c>
      <c r="F2747" s="308">
        <v>2900</v>
      </c>
      <c r="G2747" s="308">
        <v>296</v>
      </c>
      <c r="H2747" s="308">
        <v>1</v>
      </c>
      <c r="I2747" s="406" t="s">
        <v>82</v>
      </c>
      <c r="J2747" s="70">
        <v>0</v>
      </c>
      <c r="K2747" s="70">
        <v>0</v>
      </c>
      <c r="L2747" s="407">
        <f>J2747+K2747</f>
        <v>0</v>
      </c>
      <c r="M2747" s="70">
        <v>0</v>
      </c>
      <c r="N2747" s="70">
        <v>0</v>
      </c>
      <c r="O2747" s="407">
        <f>+M2747+N2747</f>
        <v>0</v>
      </c>
      <c r="P2747" s="407">
        <f>+L2747+O2747</f>
        <v>0</v>
      </c>
      <c r="Q2747" s="481" t="s">
        <v>56</v>
      </c>
      <c r="R2747" s="71"/>
      <c r="S2747" s="72"/>
      <c r="T2747" s="73" t="s">
        <v>48</v>
      </c>
      <c r="U2747" s="76"/>
    </row>
    <row r="2748" spans="1:21" s="74" customFormat="1">
      <c r="A2748" s="76"/>
      <c r="B2748" s="397">
        <v>2014</v>
      </c>
      <c r="C2748" s="398">
        <v>8300</v>
      </c>
      <c r="D2748" s="397">
        <v>11</v>
      </c>
      <c r="E2748" s="397">
        <v>3000</v>
      </c>
      <c r="F2748" s="397"/>
      <c r="G2748" s="397"/>
      <c r="H2748" s="397"/>
      <c r="I2748" s="399" t="s">
        <v>83</v>
      </c>
      <c r="J2748" s="400">
        <f t="shared" ref="J2748:P2748" si="884">J2749+J2755+J2762+J2780</f>
        <v>0</v>
      </c>
      <c r="K2748" s="400">
        <f t="shared" si="884"/>
        <v>0</v>
      </c>
      <c r="L2748" s="400">
        <f t="shared" si="884"/>
        <v>0</v>
      </c>
      <c r="M2748" s="400">
        <f t="shared" si="884"/>
        <v>0</v>
      </c>
      <c r="N2748" s="400">
        <f t="shared" si="884"/>
        <v>0</v>
      </c>
      <c r="O2748" s="400">
        <f t="shared" si="884"/>
        <v>0</v>
      </c>
      <c r="P2748" s="400">
        <f t="shared" si="884"/>
        <v>0</v>
      </c>
      <c r="Q2748" s="400"/>
      <c r="R2748" s="401"/>
      <c r="S2748" s="400"/>
      <c r="T2748" s="75"/>
      <c r="U2748" s="76"/>
    </row>
    <row r="2749" spans="1:21" s="74" customFormat="1">
      <c r="A2749" s="76"/>
      <c r="B2749" s="402">
        <v>2014</v>
      </c>
      <c r="C2749" s="403">
        <v>8300</v>
      </c>
      <c r="D2749" s="402">
        <v>11</v>
      </c>
      <c r="E2749" s="402">
        <v>3000</v>
      </c>
      <c r="F2749" s="402">
        <v>3100</v>
      </c>
      <c r="G2749" s="402"/>
      <c r="H2749" s="402"/>
      <c r="I2749" s="232" t="s">
        <v>84</v>
      </c>
      <c r="J2749" s="170">
        <f>J2750+J2752</f>
        <v>0</v>
      </c>
      <c r="K2749" s="170">
        <f t="shared" ref="K2749:P2749" si="885">K2750+K2752</f>
        <v>0</v>
      </c>
      <c r="L2749" s="170">
        <f t="shared" si="885"/>
        <v>0</v>
      </c>
      <c r="M2749" s="170">
        <f t="shared" si="885"/>
        <v>0</v>
      </c>
      <c r="N2749" s="170">
        <f t="shared" si="885"/>
        <v>0</v>
      </c>
      <c r="O2749" s="170">
        <f t="shared" si="885"/>
        <v>0</v>
      </c>
      <c r="P2749" s="170">
        <f t="shared" si="885"/>
        <v>0</v>
      </c>
      <c r="Q2749" s="170"/>
      <c r="R2749" s="404"/>
      <c r="S2749" s="170"/>
      <c r="T2749" s="57"/>
      <c r="U2749" s="76"/>
    </row>
    <row r="2750" spans="1:21" s="74" customFormat="1">
      <c r="A2750" s="76"/>
      <c r="B2750" s="100">
        <v>2014</v>
      </c>
      <c r="C2750" s="245">
        <v>8300</v>
      </c>
      <c r="D2750" s="100">
        <v>11</v>
      </c>
      <c r="E2750" s="100">
        <v>3000</v>
      </c>
      <c r="F2750" s="100">
        <v>3100</v>
      </c>
      <c r="G2750" s="100">
        <v>316</v>
      </c>
      <c r="H2750" s="100"/>
      <c r="I2750" s="233" t="s">
        <v>878</v>
      </c>
      <c r="J2750" s="171">
        <f>J2751+J2752</f>
        <v>0</v>
      </c>
      <c r="K2750" s="171">
        <f t="shared" ref="K2750:P2750" si="886">K2751+K2752</f>
        <v>0</v>
      </c>
      <c r="L2750" s="171">
        <f t="shared" si="886"/>
        <v>0</v>
      </c>
      <c r="M2750" s="171">
        <f t="shared" si="886"/>
        <v>0</v>
      </c>
      <c r="N2750" s="171">
        <f t="shared" si="886"/>
        <v>0</v>
      </c>
      <c r="O2750" s="171">
        <f t="shared" si="886"/>
        <v>0</v>
      </c>
      <c r="P2750" s="171">
        <f t="shared" si="886"/>
        <v>0</v>
      </c>
      <c r="Q2750" s="171"/>
      <c r="R2750" s="412"/>
      <c r="S2750" s="206"/>
      <c r="T2750" s="63"/>
      <c r="U2750" s="76"/>
    </row>
    <row r="2751" spans="1:21" s="74" customFormat="1">
      <c r="A2751" s="76"/>
      <c r="B2751" s="308">
        <v>2014</v>
      </c>
      <c r="C2751" s="145">
        <v>8300</v>
      </c>
      <c r="D2751" s="308">
        <v>11</v>
      </c>
      <c r="E2751" s="308">
        <v>3000</v>
      </c>
      <c r="F2751" s="308">
        <v>3100</v>
      </c>
      <c r="G2751" s="308">
        <v>316</v>
      </c>
      <c r="H2751" s="308">
        <v>1</v>
      </c>
      <c r="I2751" s="406" t="s">
        <v>1341</v>
      </c>
      <c r="J2751" s="70">
        <v>0</v>
      </c>
      <c r="K2751" s="70">
        <v>0</v>
      </c>
      <c r="L2751" s="407">
        <f>J2751+K2751</f>
        <v>0</v>
      </c>
      <c r="M2751" s="70">
        <v>0</v>
      </c>
      <c r="N2751" s="70">
        <v>0</v>
      </c>
      <c r="O2751" s="407">
        <f>+M2751+N2751</f>
        <v>0</v>
      </c>
      <c r="P2751" s="407">
        <f>+L2751+O2751</f>
        <v>0</v>
      </c>
      <c r="Q2751" s="72" t="s">
        <v>65</v>
      </c>
      <c r="R2751" s="414"/>
      <c r="S2751" s="72"/>
      <c r="T2751" s="128" t="s">
        <v>229</v>
      </c>
      <c r="U2751" s="76"/>
    </row>
    <row r="2752" spans="1:21" s="74" customFormat="1" ht="40.5">
      <c r="A2752" s="76"/>
      <c r="B2752" s="100">
        <v>2014</v>
      </c>
      <c r="C2752" s="245">
        <v>8300</v>
      </c>
      <c r="D2752" s="100">
        <v>11</v>
      </c>
      <c r="E2752" s="100">
        <v>3000</v>
      </c>
      <c r="F2752" s="100">
        <v>3100</v>
      </c>
      <c r="G2752" s="100">
        <v>317</v>
      </c>
      <c r="H2752" s="100"/>
      <c r="I2752" s="233" t="s">
        <v>813</v>
      </c>
      <c r="J2752" s="171">
        <f>J2753+J2754</f>
        <v>0</v>
      </c>
      <c r="K2752" s="171">
        <f t="shared" ref="K2752:P2752" si="887">K2753+K2754</f>
        <v>0</v>
      </c>
      <c r="L2752" s="171">
        <f t="shared" si="887"/>
        <v>0</v>
      </c>
      <c r="M2752" s="171">
        <f t="shared" si="887"/>
        <v>0</v>
      </c>
      <c r="N2752" s="171">
        <f t="shared" si="887"/>
        <v>0</v>
      </c>
      <c r="O2752" s="171">
        <f t="shared" si="887"/>
        <v>0</v>
      </c>
      <c r="P2752" s="171">
        <f t="shared" si="887"/>
        <v>0</v>
      </c>
      <c r="Q2752" s="171"/>
      <c r="R2752" s="405"/>
      <c r="S2752" s="206"/>
      <c r="T2752" s="63"/>
      <c r="U2752" s="76"/>
    </row>
    <row r="2753" spans="1:21" s="74" customFormat="1">
      <c r="A2753" s="76"/>
      <c r="B2753" s="445">
        <v>2014</v>
      </c>
      <c r="C2753" s="142">
        <v>8300</v>
      </c>
      <c r="D2753" s="445">
        <v>11</v>
      </c>
      <c r="E2753" s="445">
        <v>3000</v>
      </c>
      <c r="F2753" s="445">
        <v>3100</v>
      </c>
      <c r="G2753" s="445">
        <v>317</v>
      </c>
      <c r="H2753" s="445">
        <v>1</v>
      </c>
      <c r="I2753" s="406" t="s">
        <v>92</v>
      </c>
      <c r="J2753" s="70">
        <v>0</v>
      </c>
      <c r="K2753" s="70">
        <v>0</v>
      </c>
      <c r="L2753" s="407">
        <f>J2753+K2753</f>
        <v>0</v>
      </c>
      <c r="M2753" s="70">
        <v>0</v>
      </c>
      <c r="N2753" s="70">
        <v>0</v>
      </c>
      <c r="O2753" s="407">
        <f>+M2753+N2753</f>
        <v>0</v>
      </c>
      <c r="P2753" s="407">
        <f>+L2753+O2753</f>
        <v>0</v>
      </c>
      <c r="Q2753" s="72" t="s">
        <v>65</v>
      </c>
      <c r="R2753" s="71"/>
      <c r="S2753" s="72"/>
      <c r="T2753" s="128" t="s">
        <v>229</v>
      </c>
      <c r="U2753" s="76"/>
    </row>
    <row r="2754" spans="1:21" s="74" customFormat="1">
      <c r="A2754" s="76"/>
      <c r="B2754" s="445">
        <v>2014</v>
      </c>
      <c r="C2754" s="142">
        <v>8300</v>
      </c>
      <c r="D2754" s="445">
        <v>11</v>
      </c>
      <c r="E2754" s="445">
        <v>3000</v>
      </c>
      <c r="F2754" s="445">
        <v>3100</v>
      </c>
      <c r="G2754" s="445">
        <v>317</v>
      </c>
      <c r="H2754" s="445">
        <v>2</v>
      </c>
      <c r="I2754" s="517" t="s">
        <v>1342</v>
      </c>
      <c r="J2754" s="70">
        <v>0</v>
      </c>
      <c r="K2754" s="70">
        <v>0</v>
      </c>
      <c r="L2754" s="407">
        <f>J2754+K2754</f>
        <v>0</v>
      </c>
      <c r="M2754" s="70">
        <v>0</v>
      </c>
      <c r="N2754" s="70">
        <v>0</v>
      </c>
      <c r="O2754" s="407">
        <f>+M2754+N2754</f>
        <v>0</v>
      </c>
      <c r="P2754" s="407">
        <f>+L2754+O2754</f>
        <v>0</v>
      </c>
      <c r="Q2754" s="72" t="s">
        <v>65</v>
      </c>
      <c r="R2754" s="71"/>
      <c r="S2754" s="72"/>
      <c r="T2754" s="128" t="s">
        <v>229</v>
      </c>
      <c r="U2754" s="76"/>
    </row>
    <row r="2755" spans="1:21" s="74" customFormat="1" ht="40.5">
      <c r="A2755" s="76"/>
      <c r="B2755" s="402">
        <v>2014</v>
      </c>
      <c r="C2755" s="403">
        <v>8300</v>
      </c>
      <c r="D2755" s="402">
        <v>11</v>
      </c>
      <c r="E2755" s="402">
        <v>3000</v>
      </c>
      <c r="F2755" s="402">
        <v>3300</v>
      </c>
      <c r="G2755" s="402"/>
      <c r="H2755" s="402"/>
      <c r="I2755" s="232" t="s">
        <v>1343</v>
      </c>
      <c r="J2755" s="170">
        <f>J2756+J2760</f>
        <v>0</v>
      </c>
      <c r="K2755" s="170">
        <f t="shared" ref="K2755:P2755" si="888">K2756+K2760</f>
        <v>0</v>
      </c>
      <c r="L2755" s="170">
        <f t="shared" si="888"/>
        <v>0</v>
      </c>
      <c r="M2755" s="170">
        <f t="shared" si="888"/>
        <v>0</v>
      </c>
      <c r="N2755" s="170">
        <f t="shared" si="888"/>
        <v>0</v>
      </c>
      <c r="O2755" s="170">
        <f t="shared" si="888"/>
        <v>0</v>
      </c>
      <c r="P2755" s="170">
        <f t="shared" si="888"/>
        <v>0</v>
      </c>
      <c r="Q2755" s="170"/>
      <c r="R2755" s="404"/>
      <c r="S2755" s="170"/>
      <c r="T2755" s="57"/>
      <c r="U2755" s="76"/>
    </row>
    <row r="2756" spans="1:21" s="74" customFormat="1" ht="40.5">
      <c r="A2756" s="76"/>
      <c r="B2756" s="100">
        <v>2014</v>
      </c>
      <c r="C2756" s="245">
        <v>8300</v>
      </c>
      <c r="D2756" s="100">
        <v>11</v>
      </c>
      <c r="E2756" s="100">
        <v>3000</v>
      </c>
      <c r="F2756" s="100">
        <v>3300</v>
      </c>
      <c r="G2756" s="100">
        <v>333</v>
      </c>
      <c r="H2756" s="100"/>
      <c r="I2756" s="233" t="s">
        <v>105</v>
      </c>
      <c r="J2756" s="171">
        <f>SUM(J2757:J2759)</f>
        <v>0</v>
      </c>
      <c r="K2756" s="171">
        <f t="shared" ref="K2756:P2756" si="889">SUM(K2757:K2759)</f>
        <v>0</v>
      </c>
      <c r="L2756" s="171">
        <f t="shared" si="889"/>
        <v>0</v>
      </c>
      <c r="M2756" s="171">
        <f t="shared" si="889"/>
        <v>0</v>
      </c>
      <c r="N2756" s="171">
        <f t="shared" si="889"/>
        <v>0</v>
      </c>
      <c r="O2756" s="171">
        <f t="shared" si="889"/>
        <v>0</v>
      </c>
      <c r="P2756" s="171">
        <f t="shared" si="889"/>
        <v>0</v>
      </c>
      <c r="Q2756" s="171"/>
      <c r="R2756" s="405"/>
      <c r="S2756" s="206"/>
      <c r="T2756" s="63"/>
      <c r="U2756" s="76"/>
    </row>
    <row r="2757" spans="1:21" s="74" customFormat="1">
      <c r="A2757" s="76"/>
      <c r="B2757" s="445">
        <v>2014</v>
      </c>
      <c r="C2757" s="142">
        <v>8300</v>
      </c>
      <c r="D2757" s="445">
        <v>11</v>
      </c>
      <c r="E2757" s="445">
        <v>3000</v>
      </c>
      <c r="F2757" s="445">
        <v>3300</v>
      </c>
      <c r="G2757" s="445">
        <v>333</v>
      </c>
      <c r="H2757" s="445">
        <v>1</v>
      </c>
      <c r="I2757" s="406" t="s">
        <v>793</v>
      </c>
      <c r="J2757" s="70">
        <v>0</v>
      </c>
      <c r="K2757" s="70">
        <v>0</v>
      </c>
      <c r="L2757" s="407">
        <f>J2757+K2757</f>
        <v>0</v>
      </c>
      <c r="M2757" s="70">
        <v>0</v>
      </c>
      <c r="N2757" s="70">
        <v>0</v>
      </c>
      <c r="O2757" s="407">
        <f>+M2757+N2757</f>
        <v>0</v>
      </c>
      <c r="P2757" s="407">
        <f>+L2757+O2757</f>
        <v>0</v>
      </c>
      <c r="Q2757" s="72" t="s">
        <v>65</v>
      </c>
      <c r="R2757" s="71"/>
      <c r="S2757" s="72"/>
      <c r="T2757" s="128" t="s">
        <v>229</v>
      </c>
      <c r="U2757" s="76"/>
    </row>
    <row r="2758" spans="1:21" s="74" customFormat="1">
      <c r="A2758" s="76"/>
      <c r="B2758" s="445">
        <v>2014</v>
      </c>
      <c r="C2758" s="142">
        <v>8300</v>
      </c>
      <c r="D2758" s="445">
        <v>11</v>
      </c>
      <c r="E2758" s="445">
        <v>3000</v>
      </c>
      <c r="F2758" s="445">
        <v>3300</v>
      </c>
      <c r="G2758" s="445">
        <v>333</v>
      </c>
      <c r="H2758" s="445">
        <v>2</v>
      </c>
      <c r="I2758" s="406" t="s">
        <v>1344</v>
      </c>
      <c r="J2758" s="70">
        <v>0</v>
      </c>
      <c r="K2758" s="70">
        <v>0</v>
      </c>
      <c r="L2758" s="407">
        <f>J2758+K2758</f>
        <v>0</v>
      </c>
      <c r="M2758" s="70">
        <v>0</v>
      </c>
      <c r="N2758" s="70">
        <v>0</v>
      </c>
      <c r="O2758" s="407">
        <f>+M2758+N2758</f>
        <v>0</v>
      </c>
      <c r="P2758" s="407">
        <f>+L2758+O2758</f>
        <v>0</v>
      </c>
      <c r="Q2758" s="72" t="s">
        <v>65</v>
      </c>
      <c r="R2758" s="71"/>
      <c r="S2758" s="72"/>
      <c r="T2758" s="128" t="s">
        <v>229</v>
      </c>
      <c r="U2758" s="76"/>
    </row>
    <row r="2759" spans="1:21" s="74" customFormat="1">
      <c r="A2759" s="76"/>
      <c r="B2759" s="445">
        <v>2014</v>
      </c>
      <c r="C2759" s="142">
        <v>8300</v>
      </c>
      <c r="D2759" s="445">
        <v>11</v>
      </c>
      <c r="E2759" s="445">
        <v>3000</v>
      </c>
      <c r="F2759" s="445">
        <v>3300</v>
      </c>
      <c r="G2759" s="445">
        <v>333</v>
      </c>
      <c r="H2759" s="445">
        <v>3</v>
      </c>
      <c r="I2759" s="406" t="s">
        <v>1345</v>
      </c>
      <c r="J2759" s="70">
        <v>0</v>
      </c>
      <c r="K2759" s="70">
        <v>0</v>
      </c>
      <c r="L2759" s="407">
        <f>J2759+K2759</f>
        <v>0</v>
      </c>
      <c r="M2759" s="70">
        <v>0</v>
      </c>
      <c r="N2759" s="70">
        <v>0</v>
      </c>
      <c r="O2759" s="407">
        <f>+M2759+N2759</f>
        <v>0</v>
      </c>
      <c r="P2759" s="407">
        <f>+L2759+O2759</f>
        <v>0</v>
      </c>
      <c r="Q2759" s="72" t="s">
        <v>65</v>
      </c>
      <c r="R2759" s="71"/>
      <c r="S2759" s="72"/>
      <c r="T2759" s="73" t="s">
        <v>48</v>
      </c>
      <c r="U2759" s="76"/>
    </row>
    <row r="2760" spans="1:21" s="74" customFormat="1">
      <c r="A2760" s="76"/>
      <c r="B2760" s="100">
        <v>2014</v>
      </c>
      <c r="C2760" s="245">
        <v>8300</v>
      </c>
      <c r="D2760" s="100">
        <v>11</v>
      </c>
      <c r="E2760" s="100">
        <v>3000</v>
      </c>
      <c r="F2760" s="100">
        <v>3300</v>
      </c>
      <c r="G2760" s="100">
        <v>334</v>
      </c>
      <c r="H2760" s="100"/>
      <c r="I2760" s="233" t="s">
        <v>1346</v>
      </c>
      <c r="J2760" s="171">
        <f>J2761</f>
        <v>0</v>
      </c>
      <c r="K2760" s="171">
        <f t="shared" ref="K2760:P2760" si="890">K2761</f>
        <v>0</v>
      </c>
      <c r="L2760" s="171">
        <f t="shared" si="890"/>
        <v>0</v>
      </c>
      <c r="M2760" s="171">
        <f t="shared" si="890"/>
        <v>0</v>
      </c>
      <c r="N2760" s="171">
        <f t="shared" si="890"/>
        <v>0</v>
      </c>
      <c r="O2760" s="171">
        <f t="shared" si="890"/>
        <v>0</v>
      </c>
      <c r="P2760" s="171">
        <f t="shared" si="890"/>
        <v>0</v>
      </c>
      <c r="Q2760" s="171"/>
      <c r="R2760" s="405"/>
      <c r="S2760" s="206"/>
      <c r="T2760" s="63"/>
      <c r="U2760" s="76"/>
    </row>
    <row r="2761" spans="1:21" s="74" customFormat="1">
      <c r="A2761" s="76"/>
      <c r="B2761" s="445">
        <v>2014</v>
      </c>
      <c r="C2761" s="142">
        <v>8300</v>
      </c>
      <c r="D2761" s="445">
        <v>11</v>
      </c>
      <c r="E2761" s="445">
        <v>3000</v>
      </c>
      <c r="F2761" s="445">
        <v>3300</v>
      </c>
      <c r="G2761" s="445">
        <v>334</v>
      </c>
      <c r="H2761" s="445">
        <v>1</v>
      </c>
      <c r="I2761" s="406" t="s">
        <v>107</v>
      </c>
      <c r="J2761" s="70">
        <v>0</v>
      </c>
      <c r="K2761" s="70">
        <v>0</v>
      </c>
      <c r="L2761" s="407">
        <f>J2761+K2761</f>
        <v>0</v>
      </c>
      <c r="M2761" s="70">
        <v>0</v>
      </c>
      <c r="N2761" s="70">
        <v>0</v>
      </c>
      <c r="O2761" s="407">
        <f>+M2761+N2761</f>
        <v>0</v>
      </c>
      <c r="P2761" s="407">
        <f>+L2761+O2761</f>
        <v>0</v>
      </c>
      <c r="Q2761" s="72" t="s">
        <v>65</v>
      </c>
      <c r="R2761" s="71"/>
      <c r="S2761" s="72"/>
      <c r="T2761" s="211"/>
      <c r="U2761" s="76"/>
    </row>
    <row r="2762" spans="1:21" s="77" customFormat="1" ht="40.5">
      <c r="A2762" s="76"/>
      <c r="B2762" s="402">
        <v>2014</v>
      </c>
      <c r="C2762" s="403">
        <v>8300</v>
      </c>
      <c r="D2762" s="402">
        <v>11</v>
      </c>
      <c r="E2762" s="402">
        <v>3000</v>
      </c>
      <c r="F2762" s="402">
        <v>3500</v>
      </c>
      <c r="G2762" s="402"/>
      <c r="H2762" s="402"/>
      <c r="I2762" s="232" t="s">
        <v>115</v>
      </c>
      <c r="J2762" s="170">
        <f>J2763+J2768+J2765+J2770+J2778</f>
        <v>0</v>
      </c>
      <c r="K2762" s="170">
        <f t="shared" ref="K2762:P2762" si="891">K2763+K2768+K2765+K2770+K2778</f>
        <v>0</v>
      </c>
      <c r="L2762" s="170">
        <f t="shared" si="891"/>
        <v>0</v>
      </c>
      <c r="M2762" s="170">
        <f t="shared" si="891"/>
        <v>0</v>
      </c>
      <c r="N2762" s="170">
        <f t="shared" si="891"/>
        <v>0</v>
      </c>
      <c r="O2762" s="170">
        <f t="shared" si="891"/>
        <v>0</v>
      </c>
      <c r="P2762" s="170">
        <f t="shared" si="891"/>
        <v>0</v>
      </c>
      <c r="Q2762" s="170"/>
      <c r="R2762" s="404"/>
      <c r="S2762" s="170"/>
      <c r="T2762" s="57"/>
      <c r="U2762" s="76"/>
    </row>
    <row r="2763" spans="1:21" s="108" customFormat="1">
      <c r="A2763" s="109"/>
      <c r="B2763" s="100">
        <v>2014</v>
      </c>
      <c r="C2763" s="245">
        <v>8300</v>
      </c>
      <c r="D2763" s="100">
        <v>11</v>
      </c>
      <c r="E2763" s="100">
        <v>3000</v>
      </c>
      <c r="F2763" s="100">
        <v>3500</v>
      </c>
      <c r="G2763" s="100">
        <v>351</v>
      </c>
      <c r="H2763" s="100"/>
      <c r="I2763" s="436" t="s">
        <v>251</v>
      </c>
      <c r="J2763" s="171">
        <f t="shared" ref="J2763:P2763" si="892">+J2764</f>
        <v>0</v>
      </c>
      <c r="K2763" s="171">
        <f t="shared" si="892"/>
        <v>0</v>
      </c>
      <c r="L2763" s="171">
        <f t="shared" si="892"/>
        <v>0</v>
      </c>
      <c r="M2763" s="171">
        <f t="shared" si="892"/>
        <v>0</v>
      </c>
      <c r="N2763" s="171">
        <f t="shared" si="892"/>
        <v>0</v>
      </c>
      <c r="O2763" s="171">
        <f t="shared" si="892"/>
        <v>0</v>
      </c>
      <c r="P2763" s="171">
        <f t="shared" si="892"/>
        <v>0</v>
      </c>
      <c r="Q2763" s="171"/>
      <c r="R2763" s="412"/>
      <c r="S2763" s="417"/>
      <c r="T2763" s="63"/>
      <c r="U2763" s="109"/>
    </row>
    <row r="2764" spans="1:21" s="110" customFormat="1" ht="40.5">
      <c r="A2764" s="109"/>
      <c r="B2764" s="308">
        <v>2014</v>
      </c>
      <c r="C2764" s="145">
        <v>8300</v>
      </c>
      <c r="D2764" s="308">
        <v>11</v>
      </c>
      <c r="E2764" s="308">
        <v>3000</v>
      </c>
      <c r="F2764" s="308">
        <v>3500</v>
      </c>
      <c r="G2764" s="308">
        <v>351</v>
      </c>
      <c r="H2764" s="308">
        <v>1</v>
      </c>
      <c r="I2764" s="582" t="s">
        <v>252</v>
      </c>
      <c r="J2764" s="583">
        <v>0</v>
      </c>
      <c r="K2764" s="70">
        <v>0</v>
      </c>
      <c r="L2764" s="407">
        <f>J2764+K2764</f>
        <v>0</v>
      </c>
      <c r="M2764" s="70">
        <v>0</v>
      </c>
      <c r="N2764" s="70">
        <v>0</v>
      </c>
      <c r="O2764" s="407">
        <f>+M2764+N2764</f>
        <v>0</v>
      </c>
      <c r="P2764" s="407">
        <f>+L2764+O2764</f>
        <v>0</v>
      </c>
      <c r="Q2764" s="422" t="s">
        <v>258</v>
      </c>
      <c r="R2764" s="457"/>
      <c r="S2764" s="415"/>
      <c r="T2764" s="73" t="s">
        <v>48</v>
      </c>
      <c r="U2764" s="109"/>
    </row>
    <row r="2765" spans="1:21" s="79" customFormat="1" ht="40.5">
      <c r="A2765" s="76"/>
      <c r="B2765" s="100">
        <v>2014</v>
      </c>
      <c r="C2765" s="245">
        <v>8300</v>
      </c>
      <c r="D2765" s="100">
        <v>11</v>
      </c>
      <c r="E2765" s="100">
        <v>3000</v>
      </c>
      <c r="F2765" s="100">
        <v>3500</v>
      </c>
      <c r="G2765" s="100">
        <v>353</v>
      </c>
      <c r="H2765" s="100"/>
      <c r="I2765" s="233" t="s">
        <v>900</v>
      </c>
      <c r="J2765" s="171">
        <f>SUM(J2766:J2767)</f>
        <v>0</v>
      </c>
      <c r="K2765" s="171">
        <f t="shared" ref="K2765:P2765" si="893">SUM(K2766:K2767)</f>
        <v>0</v>
      </c>
      <c r="L2765" s="171">
        <f t="shared" si="893"/>
        <v>0</v>
      </c>
      <c r="M2765" s="171">
        <f t="shared" si="893"/>
        <v>0</v>
      </c>
      <c r="N2765" s="171">
        <f t="shared" si="893"/>
        <v>0</v>
      </c>
      <c r="O2765" s="171">
        <f t="shared" si="893"/>
        <v>0</v>
      </c>
      <c r="P2765" s="171">
        <f t="shared" si="893"/>
        <v>0</v>
      </c>
      <c r="Q2765" s="416"/>
      <c r="R2765" s="412"/>
      <c r="S2765" s="206"/>
      <c r="T2765" s="63"/>
      <c r="U2765" s="76"/>
    </row>
    <row r="2766" spans="1:21" s="45" customFormat="1">
      <c r="A2766" s="76"/>
      <c r="B2766" s="308">
        <v>2014</v>
      </c>
      <c r="C2766" s="145">
        <v>8300</v>
      </c>
      <c r="D2766" s="308">
        <v>11</v>
      </c>
      <c r="E2766" s="308">
        <v>3000</v>
      </c>
      <c r="F2766" s="308">
        <v>3500</v>
      </c>
      <c r="G2766" s="308">
        <v>353</v>
      </c>
      <c r="H2766" s="308">
        <v>1</v>
      </c>
      <c r="I2766" s="406" t="s">
        <v>254</v>
      </c>
      <c r="J2766" s="583">
        <v>0</v>
      </c>
      <c r="K2766" s="70">
        <v>0</v>
      </c>
      <c r="L2766" s="407">
        <f>J2766+K2766</f>
        <v>0</v>
      </c>
      <c r="M2766" s="70">
        <v>0</v>
      </c>
      <c r="N2766" s="70">
        <v>0</v>
      </c>
      <c r="O2766" s="407">
        <f>+M2766+N2766</f>
        <v>0</v>
      </c>
      <c r="P2766" s="407">
        <f>+L2766+O2766</f>
        <v>0</v>
      </c>
      <c r="Q2766" s="446" t="s">
        <v>65</v>
      </c>
      <c r="R2766" s="457"/>
      <c r="S2766" s="72"/>
      <c r="T2766" s="151" t="s">
        <v>229</v>
      </c>
      <c r="U2766" s="76"/>
    </row>
    <row r="2767" spans="1:21" s="45" customFormat="1">
      <c r="A2767" s="76"/>
      <c r="B2767" s="308">
        <v>2014</v>
      </c>
      <c r="C2767" s="145">
        <v>8300</v>
      </c>
      <c r="D2767" s="308">
        <v>11</v>
      </c>
      <c r="E2767" s="308">
        <v>3000</v>
      </c>
      <c r="F2767" s="308">
        <v>3500</v>
      </c>
      <c r="G2767" s="308">
        <v>353</v>
      </c>
      <c r="H2767" s="308">
        <v>2</v>
      </c>
      <c r="I2767" s="406" t="s">
        <v>1347</v>
      </c>
      <c r="J2767" s="583">
        <v>0</v>
      </c>
      <c r="K2767" s="70">
        <v>0</v>
      </c>
      <c r="L2767" s="407">
        <f>J2767+K2767</f>
        <v>0</v>
      </c>
      <c r="M2767" s="70">
        <v>0</v>
      </c>
      <c r="N2767" s="70">
        <v>0</v>
      </c>
      <c r="O2767" s="407">
        <f>+M2767+N2767</f>
        <v>0</v>
      </c>
      <c r="P2767" s="407">
        <f>+L2767+O2767</f>
        <v>0</v>
      </c>
      <c r="Q2767" s="446" t="s">
        <v>65</v>
      </c>
      <c r="R2767" s="457"/>
      <c r="S2767" s="72"/>
      <c r="T2767" s="151" t="s">
        <v>229</v>
      </c>
      <c r="U2767" s="76"/>
    </row>
    <row r="2768" spans="1:21" s="79" customFormat="1">
      <c r="A2768" s="76"/>
      <c r="B2768" s="100">
        <v>2014</v>
      </c>
      <c r="C2768" s="245">
        <v>8300</v>
      </c>
      <c r="D2768" s="100">
        <v>11</v>
      </c>
      <c r="E2768" s="100">
        <v>3000</v>
      </c>
      <c r="F2768" s="100">
        <v>3500</v>
      </c>
      <c r="G2768" s="100">
        <v>355</v>
      </c>
      <c r="H2768" s="100"/>
      <c r="I2768" s="233" t="s">
        <v>116</v>
      </c>
      <c r="J2768" s="171">
        <f t="shared" ref="J2768:P2768" si="894">+J2769</f>
        <v>0</v>
      </c>
      <c r="K2768" s="171">
        <f t="shared" si="894"/>
        <v>0</v>
      </c>
      <c r="L2768" s="171">
        <f t="shared" si="894"/>
        <v>0</v>
      </c>
      <c r="M2768" s="171">
        <f t="shared" si="894"/>
        <v>0</v>
      </c>
      <c r="N2768" s="171">
        <f t="shared" si="894"/>
        <v>0</v>
      </c>
      <c r="O2768" s="171">
        <f t="shared" si="894"/>
        <v>0</v>
      </c>
      <c r="P2768" s="171">
        <f t="shared" si="894"/>
        <v>0</v>
      </c>
      <c r="Q2768" s="171"/>
      <c r="R2768" s="405"/>
      <c r="S2768" s="206"/>
      <c r="T2768" s="63"/>
      <c r="U2768" s="76"/>
    </row>
    <row r="2769" spans="1:24" s="45" customFormat="1" ht="40.5">
      <c r="A2769" s="76"/>
      <c r="B2769" s="308">
        <v>2014</v>
      </c>
      <c r="C2769" s="145">
        <v>8300</v>
      </c>
      <c r="D2769" s="308">
        <v>11</v>
      </c>
      <c r="E2769" s="308">
        <v>3000</v>
      </c>
      <c r="F2769" s="308">
        <v>3500</v>
      </c>
      <c r="G2769" s="308">
        <v>355</v>
      </c>
      <c r="H2769" s="534">
        <v>1</v>
      </c>
      <c r="I2769" s="406" t="s">
        <v>117</v>
      </c>
      <c r="J2769" s="583">
        <v>0</v>
      </c>
      <c r="K2769" s="70">
        <v>0</v>
      </c>
      <c r="L2769" s="407">
        <f>J2769+K2769</f>
        <v>0</v>
      </c>
      <c r="M2769" s="70">
        <v>0</v>
      </c>
      <c r="N2769" s="70">
        <v>0</v>
      </c>
      <c r="O2769" s="407">
        <f>+M2769+N2769</f>
        <v>0</v>
      </c>
      <c r="P2769" s="407">
        <f>+L2769+O2769</f>
        <v>0</v>
      </c>
      <c r="Q2769" s="422" t="s">
        <v>65</v>
      </c>
      <c r="R2769" s="523"/>
      <c r="S2769" s="72"/>
      <c r="T2769" s="151" t="s">
        <v>229</v>
      </c>
      <c r="U2769" s="76"/>
    </row>
    <row r="2770" spans="1:24" s="79" customFormat="1" ht="40.5">
      <c r="A2770" s="76"/>
      <c r="B2770" s="100">
        <v>2014</v>
      </c>
      <c r="C2770" s="245">
        <v>8300</v>
      </c>
      <c r="D2770" s="100">
        <v>11</v>
      </c>
      <c r="E2770" s="100">
        <v>3000</v>
      </c>
      <c r="F2770" s="100">
        <v>3500</v>
      </c>
      <c r="G2770" s="100">
        <v>357</v>
      </c>
      <c r="H2770" s="100"/>
      <c r="I2770" s="233" t="s">
        <v>118</v>
      </c>
      <c r="J2770" s="171">
        <f>SUM(J2771:J2777)</f>
        <v>0</v>
      </c>
      <c r="K2770" s="171">
        <f t="shared" ref="K2770:P2770" si="895">SUM(K2771:K2777)</f>
        <v>0</v>
      </c>
      <c r="L2770" s="171">
        <f t="shared" si="895"/>
        <v>0</v>
      </c>
      <c r="M2770" s="171">
        <f t="shared" si="895"/>
        <v>0</v>
      </c>
      <c r="N2770" s="171">
        <f t="shared" si="895"/>
        <v>0</v>
      </c>
      <c r="O2770" s="171">
        <f t="shared" si="895"/>
        <v>0</v>
      </c>
      <c r="P2770" s="171">
        <f t="shared" si="895"/>
        <v>0</v>
      </c>
      <c r="Q2770" s="171"/>
      <c r="R2770" s="405"/>
      <c r="S2770" s="206"/>
      <c r="T2770" s="63"/>
      <c r="U2770" s="76"/>
    </row>
    <row r="2771" spans="1:24" s="45" customFormat="1">
      <c r="A2771" s="76"/>
      <c r="B2771" s="445">
        <v>2014</v>
      </c>
      <c r="C2771" s="142">
        <v>8300</v>
      </c>
      <c r="D2771" s="445">
        <v>11</v>
      </c>
      <c r="E2771" s="445">
        <v>3000</v>
      </c>
      <c r="F2771" s="445">
        <v>3500</v>
      </c>
      <c r="G2771" s="445">
        <v>357</v>
      </c>
      <c r="H2771" s="445">
        <v>1</v>
      </c>
      <c r="I2771" s="406" t="s">
        <v>119</v>
      </c>
      <c r="J2771" s="70">
        <v>0</v>
      </c>
      <c r="K2771" s="70">
        <v>0</v>
      </c>
      <c r="L2771" s="407">
        <f t="shared" ref="L2771:L2777" si="896">J2771+K2771</f>
        <v>0</v>
      </c>
      <c r="M2771" s="70">
        <v>0</v>
      </c>
      <c r="N2771" s="70">
        <v>0</v>
      </c>
      <c r="O2771" s="407">
        <f t="shared" ref="O2771:O2777" si="897">+M2771+N2771</f>
        <v>0</v>
      </c>
      <c r="P2771" s="407">
        <f t="shared" ref="P2771:P2777" si="898">+L2771+O2771</f>
        <v>0</v>
      </c>
      <c r="Q2771" s="422" t="s">
        <v>65</v>
      </c>
      <c r="R2771" s="523"/>
      <c r="S2771" s="72"/>
      <c r="T2771" s="151" t="s">
        <v>229</v>
      </c>
      <c r="U2771" s="76"/>
    </row>
    <row r="2772" spans="1:24" s="45" customFormat="1">
      <c r="A2772" s="76"/>
      <c r="B2772" s="445">
        <v>2014</v>
      </c>
      <c r="C2772" s="142">
        <v>8300</v>
      </c>
      <c r="D2772" s="445">
        <v>11</v>
      </c>
      <c r="E2772" s="445">
        <v>3000</v>
      </c>
      <c r="F2772" s="445">
        <v>3500</v>
      </c>
      <c r="G2772" s="445">
        <v>357</v>
      </c>
      <c r="H2772" s="445">
        <v>2</v>
      </c>
      <c r="I2772" s="406" t="s">
        <v>1348</v>
      </c>
      <c r="J2772" s="70">
        <v>0</v>
      </c>
      <c r="K2772" s="70">
        <v>0</v>
      </c>
      <c r="L2772" s="407">
        <f t="shared" si="896"/>
        <v>0</v>
      </c>
      <c r="M2772" s="70">
        <v>0</v>
      </c>
      <c r="N2772" s="70">
        <v>0</v>
      </c>
      <c r="O2772" s="407">
        <f t="shared" si="897"/>
        <v>0</v>
      </c>
      <c r="P2772" s="407">
        <f t="shared" si="898"/>
        <v>0</v>
      </c>
      <c r="Q2772" s="422" t="s">
        <v>65</v>
      </c>
      <c r="R2772" s="523"/>
      <c r="S2772" s="72"/>
      <c r="T2772" s="151" t="s">
        <v>229</v>
      </c>
      <c r="U2772" s="76"/>
    </row>
    <row r="2773" spans="1:24" s="45" customFormat="1" ht="40.5">
      <c r="A2773" s="76"/>
      <c r="B2773" s="445">
        <v>2014</v>
      </c>
      <c r="C2773" s="142">
        <v>8300</v>
      </c>
      <c r="D2773" s="445">
        <v>11</v>
      </c>
      <c r="E2773" s="445">
        <v>3000</v>
      </c>
      <c r="F2773" s="445">
        <v>3500</v>
      </c>
      <c r="G2773" s="445">
        <v>357</v>
      </c>
      <c r="H2773" s="445">
        <v>3</v>
      </c>
      <c r="I2773" s="406" t="s">
        <v>1349</v>
      </c>
      <c r="J2773" s="70">
        <v>0</v>
      </c>
      <c r="K2773" s="70">
        <v>0</v>
      </c>
      <c r="L2773" s="407">
        <f t="shared" si="896"/>
        <v>0</v>
      </c>
      <c r="M2773" s="70">
        <v>0</v>
      </c>
      <c r="N2773" s="70">
        <v>0</v>
      </c>
      <c r="O2773" s="407">
        <f t="shared" si="897"/>
        <v>0</v>
      </c>
      <c r="P2773" s="407">
        <f t="shared" si="898"/>
        <v>0</v>
      </c>
      <c r="Q2773" s="422" t="s">
        <v>65</v>
      </c>
      <c r="R2773" s="523"/>
      <c r="S2773" s="72"/>
      <c r="T2773" s="151" t="s">
        <v>229</v>
      </c>
      <c r="U2773" s="76"/>
    </row>
    <row r="2774" spans="1:24" s="45" customFormat="1" ht="40.5">
      <c r="A2774" s="76"/>
      <c r="B2774" s="445">
        <v>2014</v>
      </c>
      <c r="C2774" s="142">
        <v>8300</v>
      </c>
      <c r="D2774" s="445">
        <v>11</v>
      </c>
      <c r="E2774" s="445">
        <v>3000</v>
      </c>
      <c r="F2774" s="445">
        <v>3500</v>
      </c>
      <c r="G2774" s="445">
        <v>357</v>
      </c>
      <c r="H2774" s="445">
        <v>4</v>
      </c>
      <c r="I2774" s="406" t="s">
        <v>1350</v>
      </c>
      <c r="J2774" s="70">
        <v>0</v>
      </c>
      <c r="K2774" s="70">
        <v>0</v>
      </c>
      <c r="L2774" s="407">
        <f t="shared" si="896"/>
        <v>0</v>
      </c>
      <c r="M2774" s="70">
        <v>0</v>
      </c>
      <c r="N2774" s="70">
        <v>0</v>
      </c>
      <c r="O2774" s="407">
        <f t="shared" si="897"/>
        <v>0</v>
      </c>
      <c r="P2774" s="407">
        <f t="shared" si="898"/>
        <v>0</v>
      </c>
      <c r="Q2774" s="422" t="s">
        <v>65</v>
      </c>
      <c r="R2774" s="523"/>
      <c r="S2774" s="72"/>
      <c r="T2774" s="151" t="s">
        <v>229</v>
      </c>
      <c r="U2774" s="76"/>
    </row>
    <row r="2775" spans="1:24" s="45" customFormat="1">
      <c r="A2775" s="76"/>
      <c r="B2775" s="445">
        <v>2014</v>
      </c>
      <c r="C2775" s="142">
        <v>8300</v>
      </c>
      <c r="D2775" s="445">
        <v>11</v>
      </c>
      <c r="E2775" s="445">
        <v>3000</v>
      </c>
      <c r="F2775" s="445">
        <v>3500</v>
      </c>
      <c r="G2775" s="445">
        <v>357</v>
      </c>
      <c r="H2775" s="445">
        <v>5</v>
      </c>
      <c r="I2775" s="406" t="s">
        <v>1347</v>
      </c>
      <c r="J2775" s="70">
        <v>0</v>
      </c>
      <c r="K2775" s="70">
        <v>0</v>
      </c>
      <c r="L2775" s="407">
        <f t="shared" si="896"/>
        <v>0</v>
      </c>
      <c r="M2775" s="70">
        <v>0</v>
      </c>
      <c r="N2775" s="70">
        <v>0</v>
      </c>
      <c r="O2775" s="407">
        <f t="shared" si="897"/>
        <v>0</v>
      </c>
      <c r="P2775" s="407">
        <f t="shared" si="898"/>
        <v>0</v>
      </c>
      <c r="Q2775" s="422" t="s">
        <v>65</v>
      </c>
      <c r="R2775" s="523"/>
      <c r="S2775" s="72"/>
      <c r="T2775" s="151" t="s">
        <v>229</v>
      </c>
      <c r="U2775" s="76"/>
    </row>
    <row r="2776" spans="1:24" s="45" customFormat="1">
      <c r="A2776" s="76"/>
      <c r="B2776" s="308">
        <v>2014</v>
      </c>
      <c r="C2776" s="145">
        <v>8300</v>
      </c>
      <c r="D2776" s="308">
        <v>11</v>
      </c>
      <c r="E2776" s="308">
        <v>3000</v>
      </c>
      <c r="F2776" s="308">
        <v>3500</v>
      </c>
      <c r="G2776" s="308">
        <v>357</v>
      </c>
      <c r="H2776" s="308">
        <v>6</v>
      </c>
      <c r="I2776" s="406" t="s">
        <v>1351</v>
      </c>
      <c r="J2776" s="70">
        <v>0</v>
      </c>
      <c r="K2776" s="70">
        <v>0</v>
      </c>
      <c r="L2776" s="407">
        <f t="shared" si="896"/>
        <v>0</v>
      </c>
      <c r="M2776" s="70">
        <v>0</v>
      </c>
      <c r="N2776" s="70">
        <v>0</v>
      </c>
      <c r="O2776" s="407">
        <f t="shared" si="897"/>
        <v>0</v>
      </c>
      <c r="P2776" s="407">
        <f t="shared" si="898"/>
        <v>0</v>
      </c>
      <c r="Q2776" s="422" t="s">
        <v>65</v>
      </c>
      <c r="R2776" s="523"/>
      <c r="S2776" s="72"/>
      <c r="T2776" s="151" t="s">
        <v>229</v>
      </c>
      <c r="U2776" s="76"/>
    </row>
    <row r="2777" spans="1:24" s="45" customFormat="1" ht="33.75">
      <c r="A2777" s="76"/>
      <c r="B2777" s="308">
        <v>2014</v>
      </c>
      <c r="C2777" s="145">
        <v>8300</v>
      </c>
      <c r="D2777" s="308">
        <v>11</v>
      </c>
      <c r="E2777" s="308">
        <v>3000</v>
      </c>
      <c r="F2777" s="308">
        <v>3500</v>
      </c>
      <c r="G2777" s="308">
        <v>357</v>
      </c>
      <c r="H2777" s="308">
        <v>7</v>
      </c>
      <c r="I2777" s="429" t="s">
        <v>1352</v>
      </c>
      <c r="J2777" s="70">
        <v>0</v>
      </c>
      <c r="K2777" s="70">
        <v>0</v>
      </c>
      <c r="L2777" s="407">
        <f t="shared" si="896"/>
        <v>0</v>
      </c>
      <c r="M2777" s="70">
        <v>0</v>
      </c>
      <c r="N2777" s="70">
        <v>0</v>
      </c>
      <c r="O2777" s="407">
        <f t="shared" si="897"/>
        <v>0</v>
      </c>
      <c r="P2777" s="407">
        <f t="shared" si="898"/>
        <v>0</v>
      </c>
      <c r="Q2777" s="422" t="s">
        <v>258</v>
      </c>
      <c r="R2777" s="584"/>
      <c r="S2777" s="72"/>
      <c r="T2777" s="151" t="s">
        <v>229</v>
      </c>
      <c r="U2777" s="143"/>
    </row>
    <row r="2778" spans="1:24" s="45" customFormat="1">
      <c r="A2778" s="76"/>
      <c r="B2778" s="100">
        <v>2014</v>
      </c>
      <c r="C2778" s="245">
        <v>8300</v>
      </c>
      <c r="D2778" s="100">
        <v>11</v>
      </c>
      <c r="E2778" s="100">
        <v>3000</v>
      </c>
      <c r="F2778" s="100">
        <v>3500</v>
      </c>
      <c r="G2778" s="100">
        <v>358</v>
      </c>
      <c r="H2778" s="100"/>
      <c r="I2778" s="233" t="s">
        <v>259</v>
      </c>
      <c r="J2778" s="171">
        <f>+J2779</f>
        <v>0</v>
      </c>
      <c r="K2778" s="171">
        <f t="shared" ref="K2778:P2778" si="899">+K2779</f>
        <v>0</v>
      </c>
      <c r="L2778" s="171">
        <f t="shared" si="899"/>
        <v>0</v>
      </c>
      <c r="M2778" s="171">
        <f t="shared" si="899"/>
        <v>0</v>
      </c>
      <c r="N2778" s="171">
        <f t="shared" si="899"/>
        <v>0</v>
      </c>
      <c r="O2778" s="171">
        <f t="shared" si="899"/>
        <v>0</v>
      </c>
      <c r="P2778" s="171">
        <f t="shared" si="899"/>
        <v>0</v>
      </c>
      <c r="Q2778" s="171"/>
      <c r="R2778" s="405"/>
      <c r="S2778" s="206"/>
      <c r="T2778" s="63"/>
      <c r="U2778" s="76"/>
      <c r="V2778" s="76"/>
      <c r="W2778" s="76"/>
      <c r="X2778" s="76"/>
    </row>
    <row r="2779" spans="1:24" s="45" customFormat="1">
      <c r="A2779" s="76"/>
      <c r="B2779" s="308">
        <v>2014</v>
      </c>
      <c r="C2779" s="145">
        <v>8300</v>
      </c>
      <c r="D2779" s="308">
        <v>11</v>
      </c>
      <c r="E2779" s="308">
        <v>3000</v>
      </c>
      <c r="F2779" s="308">
        <v>3500</v>
      </c>
      <c r="G2779" s="308">
        <v>358</v>
      </c>
      <c r="H2779" s="308">
        <v>1</v>
      </c>
      <c r="I2779" s="406" t="s">
        <v>1353</v>
      </c>
      <c r="J2779" s="583">
        <v>0</v>
      </c>
      <c r="K2779" s="70">
        <v>0</v>
      </c>
      <c r="L2779" s="407">
        <f>J2779+K2779</f>
        <v>0</v>
      </c>
      <c r="M2779" s="70">
        <v>0</v>
      </c>
      <c r="N2779" s="70">
        <v>0</v>
      </c>
      <c r="O2779" s="407">
        <f>+M2779+N2779</f>
        <v>0</v>
      </c>
      <c r="P2779" s="407">
        <f>+L2779+O2779</f>
        <v>0</v>
      </c>
      <c r="Q2779" s="422" t="s">
        <v>65</v>
      </c>
      <c r="R2779" s="523"/>
      <c r="S2779" s="72"/>
      <c r="T2779" s="151"/>
      <c r="U2779" s="76"/>
      <c r="V2779" s="76"/>
      <c r="W2779" s="76"/>
      <c r="X2779" s="76"/>
    </row>
    <row r="2780" spans="1:24" s="77" customFormat="1">
      <c r="A2780" s="76"/>
      <c r="B2780" s="402">
        <v>2014</v>
      </c>
      <c r="C2780" s="403">
        <v>8300</v>
      </c>
      <c r="D2780" s="402">
        <v>11</v>
      </c>
      <c r="E2780" s="402">
        <v>3000</v>
      </c>
      <c r="F2780" s="402">
        <v>3700</v>
      </c>
      <c r="G2780" s="402"/>
      <c r="H2780" s="402"/>
      <c r="I2780" s="232" t="s">
        <v>124</v>
      </c>
      <c r="J2780" s="170">
        <f>J2781+J2783+J2785+J2787</f>
        <v>0</v>
      </c>
      <c r="K2780" s="170">
        <f t="shared" ref="K2780:P2780" si="900">K2781+K2783+K2785+K2787</f>
        <v>0</v>
      </c>
      <c r="L2780" s="170">
        <f t="shared" si="900"/>
        <v>0</v>
      </c>
      <c r="M2780" s="170">
        <f t="shared" si="900"/>
        <v>0</v>
      </c>
      <c r="N2780" s="170">
        <f t="shared" si="900"/>
        <v>0</v>
      </c>
      <c r="O2780" s="170">
        <f t="shared" si="900"/>
        <v>0</v>
      </c>
      <c r="P2780" s="170">
        <f t="shared" si="900"/>
        <v>0</v>
      </c>
      <c r="Q2780" s="170"/>
      <c r="R2780" s="404"/>
      <c r="S2780" s="170"/>
      <c r="T2780" s="57"/>
      <c r="U2780" s="76"/>
    </row>
    <row r="2781" spans="1:24" s="108" customFormat="1">
      <c r="A2781" s="109"/>
      <c r="B2781" s="100">
        <v>2014</v>
      </c>
      <c r="C2781" s="245">
        <v>8300</v>
      </c>
      <c r="D2781" s="100">
        <v>11</v>
      </c>
      <c r="E2781" s="100">
        <v>3000</v>
      </c>
      <c r="F2781" s="100">
        <v>3700</v>
      </c>
      <c r="G2781" s="100">
        <v>371</v>
      </c>
      <c r="H2781" s="100"/>
      <c r="I2781" s="233" t="s">
        <v>262</v>
      </c>
      <c r="J2781" s="171">
        <f>J2782</f>
        <v>0</v>
      </c>
      <c r="K2781" s="171">
        <f t="shared" ref="K2781:P2781" si="901">K2782</f>
        <v>0</v>
      </c>
      <c r="L2781" s="171">
        <f t="shared" si="901"/>
        <v>0</v>
      </c>
      <c r="M2781" s="171">
        <f t="shared" si="901"/>
        <v>0</v>
      </c>
      <c r="N2781" s="171">
        <f t="shared" si="901"/>
        <v>0</v>
      </c>
      <c r="O2781" s="171">
        <f t="shared" si="901"/>
        <v>0</v>
      </c>
      <c r="P2781" s="171">
        <f t="shared" si="901"/>
        <v>0</v>
      </c>
      <c r="Q2781" s="171"/>
      <c r="R2781" s="405"/>
      <c r="S2781" s="171"/>
      <c r="T2781" s="63"/>
      <c r="U2781" s="109"/>
    </row>
    <row r="2782" spans="1:24" s="45" customFormat="1">
      <c r="A2782" s="76"/>
      <c r="B2782" s="445">
        <v>2014</v>
      </c>
      <c r="C2782" s="142">
        <v>8300</v>
      </c>
      <c r="D2782" s="445">
        <v>11</v>
      </c>
      <c r="E2782" s="445">
        <v>3000</v>
      </c>
      <c r="F2782" s="445">
        <v>3700</v>
      </c>
      <c r="G2782" s="445">
        <v>371</v>
      </c>
      <c r="H2782" s="445">
        <v>1</v>
      </c>
      <c r="I2782" s="406" t="s">
        <v>1354</v>
      </c>
      <c r="J2782" s="70">
        <v>0</v>
      </c>
      <c r="K2782" s="70">
        <v>0</v>
      </c>
      <c r="L2782" s="407">
        <f>J2782+K2782</f>
        <v>0</v>
      </c>
      <c r="M2782" s="70">
        <v>0</v>
      </c>
      <c r="N2782" s="70">
        <v>0</v>
      </c>
      <c r="O2782" s="407">
        <f>+M2782+N2782</f>
        <v>0</v>
      </c>
      <c r="P2782" s="407">
        <f>+L2782+O2782</f>
        <v>0</v>
      </c>
      <c r="Q2782" s="72" t="s">
        <v>131</v>
      </c>
      <c r="R2782" s="71"/>
      <c r="S2782" s="72"/>
      <c r="T2782" s="73" t="s">
        <v>48</v>
      </c>
      <c r="U2782" s="76"/>
    </row>
    <row r="2783" spans="1:24" s="108" customFormat="1">
      <c r="A2783" s="109"/>
      <c r="B2783" s="100">
        <v>2014</v>
      </c>
      <c r="C2783" s="245">
        <v>8300</v>
      </c>
      <c r="D2783" s="100">
        <v>11</v>
      </c>
      <c r="E2783" s="100">
        <v>3000</v>
      </c>
      <c r="F2783" s="100">
        <v>3700</v>
      </c>
      <c r="G2783" s="100">
        <v>372</v>
      </c>
      <c r="H2783" s="100"/>
      <c r="I2783" s="233" t="s">
        <v>264</v>
      </c>
      <c r="J2783" s="171">
        <f>J2784</f>
        <v>0</v>
      </c>
      <c r="K2783" s="171">
        <f t="shared" ref="K2783:P2783" si="902">K2784</f>
        <v>0</v>
      </c>
      <c r="L2783" s="171">
        <f t="shared" si="902"/>
        <v>0</v>
      </c>
      <c r="M2783" s="171">
        <f t="shared" si="902"/>
        <v>0</v>
      </c>
      <c r="N2783" s="171">
        <f t="shared" si="902"/>
        <v>0</v>
      </c>
      <c r="O2783" s="171">
        <f t="shared" si="902"/>
        <v>0</v>
      </c>
      <c r="P2783" s="171">
        <f t="shared" si="902"/>
        <v>0</v>
      </c>
      <c r="Q2783" s="171"/>
      <c r="R2783" s="405"/>
      <c r="S2783" s="171"/>
      <c r="T2783" s="63"/>
      <c r="U2783" s="109"/>
    </row>
    <row r="2784" spans="1:24" s="45" customFormat="1">
      <c r="A2784" s="76"/>
      <c r="B2784" s="445">
        <v>2014</v>
      </c>
      <c r="C2784" s="142">
        <v>8300</v>
      </c>
      <c r="D2784" s="445">
        <v>11</v>
      </c>
      <c r="E2784" s="445">
        <v>3000</v>
      </c>
      <c r="F2784" s="445">
        <v>3700</v>
      </c>
      <c r="G2784" s="445">
        <v>372</v>
      </c>
      <c r="H2784" s="445">
        <v>1</v>
      </c>
      <c r="I2784" s="406" t="s">
        <v>1355</v>
      </c>
      <c r="J2784" s="70">
        <v>0</v>
      </c>
      <c r="K2784" s="70">
        <v>0</v>
      </c>
      <c r="L2784" s="407">
        <f>J2784+K2784</f>
        <v>0</v>
      </c>
      <c r="M2784" s="70">
        <v>0</v>
      </c>
      <c r="N2784" s="70">
        <v>0</v>
      </c>
      <c r="O2784" s="407">
        <f>+M2784+N2784</f>
        <v>0</v>
      </c>
      <c r="P2784" s="407">
        <f>+L2784+O2784</f>
        <v>0</v>
      </c>
      <c r="Q2784" s="72" t="s">
        <v>131</v>
      </c>
      <c r="R2784" s="71"/>
      <c r="S2784" s="72"/>
      <c r="T2784" s="73" t="s">
        <v>48</v>
      </c>
      <c r="U2784" s="76"/>
    </row>
    <row r="2785" spans="1:21" s="108" customFormat="1">
      <c r="A2785" s="109"/>
      <c r="B2785" s="100">
        <v>2014</v>
      </c>
      <c r="C2785" s="245">
        <v>8300</v>
      </c>
      <c r="D2785" s="100">
        <v>11</v>
      </c>
      <c r="E2785" s="100">
        <v>3000</v>
      </c>
      <c r="F2785" s="100">
        <v>3700</v>
      </c>
      <c r="G2785" s="100">
        <v>375</v>
      </c>
      <c r="H2785" s="100"/>
      <c r="I2785" s="233" t="s">
        <v>129</v>
      </c>
      <c r="J2785" s="171">
        <f>J2786</f>
        <v>0</v>
      </c>
      <c r="K2785" s="171">
        <f t="shared" ref="K2785:P2787" si="903">K2786</f>
        <v>0</v>
      </c>
      <c r="L2785" s="171">
        <f t="shared" si="903"/>
        <v>0</v>
      </c>
      <c r="M2785" s="171">
        <f t="shared" si="903"/>
        <v>0</v>
      </c>
      <c r="N2785" s="171">
        <f t="shared" si="903"/>
        <v>0</v>
      </c>
      <c r="O2785" s="171">
        <f t="shared" si="903"/>
        <v>0</v>
      </c>
      <c r="P2785" s="171">
        <f t="shared" si="903"/>
        <v>0</v>
      </c>
      <c r="Q2785" s="171"/>
      <c r="R2785" s="405"/>
      <c r="S2785" s="171"/>
      <c r="T2785" s="63"/>
      <c r="U2785" s="109"/>
    </row>
    <row r="2786" spans="1:21" s="45" customFormat="1">
      <c r="A2786" s="76"/>
      <c r="B2786" s="445">
        <v>2014</v>
      </c>
      <c r="C2786" s="142">
        <v>8300</v>
      </c>
      <c r="D2786" s="445">
        <v>11</v>
      </c>
      <c r="E2786" s="445">
        <v>3000</v>
      </c>
      <c r="F2786" s="445">
        <v>3700</v>
      </c>
      <c r="G2786" s="445">
        <v>375</v>
      </c>
      <c r="H2786" s="445">
        <v>1</v>
      </c>
      <c r="I2786" s="406" t="s">
        <v>1356</v>
      </c>
      <c r="J2786" s="70">
        <v>0</v>
      </c>
      <c r="K2786" s="70">
        <v>0</v>
      </c>
      <c r="L2786" s="407">
        <f>J2786+K2786</f>
        <v>0</v>
      </c>
      <c r="M2786" s="70">
        <v>0</v>
      </c>
      <c r="N2786" s="70">
        <v>0</v>
      </c>
      <c r="O2786" s="407">
        <f>+M2786+N2786</f>
        <v>0</v>
      </c>
      <c r="P2786" s="407">
        <f>+L2786+O2786</f>
        <v>0</v>
      </c>
      <c r="Q2786" s="72" t="s">
        <v>131</v>
      </c>
      <c r="R2786" s="71"/>
      <c r="S2786" s="72"/>
      <c r="T2786" s="73" t="s">
        <v>48</v>
      </c>
      <c r="U2786" s="76"/>
    </row>
    <row r="2787" spans="1:21" s="108" customFormat="1">
      <c r="A2787" s="109"/>
      <c r="B2787" s="100">
        <v>2014</v>
      </c>
      <c r="C2787" s="245">
        <v>8300</v>
      </c>
      <c r="D2787" s="100">
        <v>11</v>
      </c>
      <c r="E2787" s="100">
        <v>3000</v>
      </c>
      <c r="F2787" s="100">
        <v>3700</v>
      </c>
      <c r="G2787" s="100">
        <v>379</v>
      </c>
      <c r="H2787" s="100"/>
      <c r="I2787" s="233" t="s">
        <v>132</v>
      </c>
      <c r="J2787" s="171">
        <f>J2788</f>
        <v>0</v>
      </c>
      <c r="K2787" s="171">
        <f t="shared" si="903"/>
        <v>0</v>
      </c>
      <c r="L2787" s="171">
        <f t="shared" si="903"/>
        <v>0</v>
      </c>
      <c r="M2787" s="171">
        <f t="shared" si="903"/>
        <v>0</v>
      </c>
      <c r="N2787" s="171">
        <f t="shared" si="903"/>
        <v>0</v>
      </c>
      <c r="O2787" s="171">
        <f t="shared" si="903"/>
        <v>0</v>
      </c>
      <c r="P2787" s="171">
        <f t="shared" si="903"/>
        <v>0</v>
      </c>
      <c r="Q2787" s="416"/>
      <c r="R2787" s="412"/>
      <c r="S2787" s="171"/>
      <c r="T2787" s="63"/>
      <c r="U2787" s="109"/>
    </row>
    <row r="2788" spans="1:21" s="45" customFormat="1">
      <c r="A2788" s="76"/>
      <c r="B2788" s="308">
        <v>2014</v>
      </c>
      <c r="C2788" s="145">
        <v>8300</v>
      </c>
      <c r="D2788" s="308">
        <v>11</v>
      </c>
      <c r="E2788" s="308">
        <v>3000</v>
      </c>
      <c r="F2788" s="308">
        <v>3700</v>
      </c>
      <c r="G2788" s="308">
        <v>379</v>
      </c>
      <c r="H2788" s="308">
        <v>1</v>
      </c>
      <c r="I2788" s="429" t="s">
        <v>133</v>
      </c>
      <c r="J2788" s="70">
        <v>0</v>
      </c>
      <c r="K2788" s="70">
        <v>0</v>
      </c>
      <c r="L2788" s="407">
        <f>J2788+K2788</f>
        <v>0</v>
      </c>
      <c r="M2788" s="70">
        <v>0</v>
      </c>
      <c r="N2788" s="70">
        <v>0</v>
      </c>
      <c r="O2788" s="407">
        <f>+M2788+N2788</f>
        <v>0</v>
      </c>
      <c r="P2788" s="407">
        <f>+L2788+O2788</f>
        <v>0</v>
      </c>
      <c r="Q2788" s="418" t="s">
        <v>131</v>
      </c>
      <c r="R2788" s="414"/>
      <c r="S2788" s="72"/>
      <c r="T2788" s="73" t="s">
        <v>48</v>
      </c>
      <c r="U2788" s="76"/>
    </row>
    <row r="2789" spans="1:21" s="74" customFormat="1">
      <c r="A2789" s="76"/>
      <c r="B2789" s="397">
        <v>2014</v>
      </c>
      <c r="C2789" s="398">
        <v>8300</v>
      </c>
      <c r="D2789" s="397">
        <v>11</v>
      </c>
      <c r="E2789" s="397">
        <v>5000</v>
      </c>
      <c r="F2789" s="397"/>
      <c r="G2789" s="397"/>
      <c r="H2789" s="397"/>
      <c r="I2789" s="399" t="s">
        <v>147</v>
      </c>
      <c r="J2789" s="400">
        <f t="shared" ref="J2789:P2789" si="904">J2790+J2836+J2851+J2854+J2864</f>
        <v>0</v>
      </c>
      <c r="K2789" s="400">
        <f t="shared" si="904"/>
        <v>0</v>
      </c>
      <c r="L2789" s="400">
        <f t="shared" si="904"/>
        <v>0</v>
      </c>
      <c r="M2789" s="400">
        <f t="shared" si="904"/>
        <v>0</v>
      </c>
      <c r="N2789" s="400">
        <f t="shared" si="904"/>
        <v>0</v>
      </c>
      <c r="O2789" s="400">
        <f t="shared" si="904"/>
        <v>0</v>
      </c>
      <c r="P2789" s="400">
        <f t="shared" si="904"/>
        <v>0</v>
      </c>
      <c r="Q2789" s="400"/>
      <c r="R2789" s="401"/>
      <c r="S2789" s="400"/>
      <c r="T2789" s="75"/>
      <c r="U2789" s="76"/>
    </row>
    <row r="2790" spans="1:21" s="77" customFormat="1">
      <c r="A2790" s="76"/>
      <c r="B2790" s="402">
        <v>2014</v>
      </c>
      <c r="C2790" s="403">
        <v>8300</v>
      </c>
      <c r="D2790" s="402">
        <v>11</v>
      </c>
      <c r="E2790" s="402">
        <v>5000</v>
      </c>
      <c r="F2790" s="402">
        <v>5100</v>
      </c>
      <c r="G2790" s="402"/>
      <c r="H2790" s="402"/>
      <c r="I2790" s="232" t="s">
        <v>148</v>
      </c>
      <c r="J2790" s="170">
        <f>J2791+J2795+J2827</f>
        <v>0</v>
      </c>
      <c r="K2790" s="170">
        <f t="shared" ref="K2790:P2790" si="905">K2791+K2795+K2827</f>
        <v>0</v>
      </c>
      <c r="L2790" s="170">
        <f t="shared" si="905"/>
        <v>0</v>
      </c>
      <c r="M2790" s="170">
        <f t="shared" si="905"/>
        <v>0</v>
      </c>
      <c r="N2790" s="170">
        <f t="shared" si="905"/>
        <v>0</v>
      </c>
      <c r="O2790" s="170">
        <f t="shared" si="905"/>
        <v>0</v>
      </c>
      <c r="P2790" s="170">
        <f t="shared" si="905"/>
        <v>0</v>
      </c>
      <c r="Q2790" s="170"/>
      <c r="R2790" s="404"/>
      <c r="S2790" s="170"/>
      <c r="T2790" s="57"/>
      <c r="U2790" s="76"/>
    </row>
    <row r="2791" spans="1:21" s="79" customFormat="1">
      <c r="A2791" s="76"/>
      <c r="B2791" s="100">
        <v>2014</v>
      </c>
      <c r="C2791" s="245">
        <v>8300</v>
      </c>
      <c r="D2791" s="100">
        <v>11</v>
      </c>
      <c r="E2791" s="100">
        <v>5000</v>
      </c>
      <c r="F2791" s="100">
        <v>5100</v>
      </c>
      <c r="G2791" s="100">
        <v>511</v>
      </c>
      <c r="H2791" s="100"/>
      <c r="I2791" s="233" t="s">
        <v>149</v>
      </c>
      <c r="J2791" s="171">
        <f>SUM(J2792:J2794)</f>
        <v>0</v>
      </c>
      <c r="K2791" s="171">
        <f t="shared" ref="K2791:P2791" si="906">SUM(K2792:K2794)</f>
        <v>0</v>
      </c>
      <c r="L2791" s="171">
        <f t="shared" si="906"/>
        <v>0</v>
      </c>
      <c r="M2791" s="171">
        <f t="shared" si="906"/>
        <v>0</v>
      </c>
      <c r="N2791" s="171">
        <f t="shared" si="906"/>
        <v>0</v>
      </c>
      <c r="O2791" s="171">
        <f t="shared" si="906"/>
        <v>0</v>
      </c>
      <c r="P2791" s="171">
        <f t="shared" si="906"/>
        <v>0</v>
      </c>
      <c r="Q2791" s="171"/>
      <c r="R2791" s="405"/>
      <c r="S2791" s="171"/>
      <c r="T2791" s="63"/>
      <c r="U2791" s="76"/>
    </row>
    <row r="2792" spans="1:21" s="45" customFormat="1">
      <c r="A2792" s="76"/>
      <c r="B2792" s="445">
        <v>2014</v>
      </c>
      <c r="C2792" s="142">
        <v>8300</v>
      </c>
      <c r="D2792" s="445">
        <v>11</v>
      </c>
      <c r="E2792" s="445">
        <v>5000</v>
      </c>
      <c r="F2792" s="445">
        <v>5100</v>
      </c>
      <c r="G2792" s="445">
        <v>511</v>
      </c>
      <c r="H2792" s="445">
        <v>1</v>
      </c>
      <c r="I2792" s="406" t="s">
        <v>154</v>
      </c>
      <c r="J2792" s="70">
        <v>0</v>
      </c>
      <c r="K2792" s="70">
        <v>0</v>
      </c>
      <c r="L2792" s="407">
        <f>J2792+K2792</f>
        <v>0</v>
      </c>
      <c r="M2792" s="70">
        <v>0</v>
      </c>
      <c r="N2792" s="70">
        <v>0</v>
      </c>
      <c r="O2792" s="407">
        <f>+M2792+N2792</f>
        <v>0</v>
      </c>
      <c r="P2792" s="407">
        <f>+L2792+O2792</f>
        <v>0</v>
      </c>
      <c r="Q2792" s="72" t="s">
        <v>54</v>
      </c>
      <c r="R2792" s="71"/>
      <c r="S2792" s="72"/>
      <c r="T2792" s="151" t="s">
        <v>229</v>
      </c>
      <c r="U2792" s="76"/>
    </row>
    <row r="2793" spans="1:21" s="45" customFormat="1">
      <c r="A2793" s="76"/>
      <c r="B2793" s="445">
        <v>2014</v>
      </c>
      <c r="C2793" s="142">
        <v>8300</v>
      </c>
      <c r="D2793" s="445">
        <v>11</v>
      </c>
      <c r="E2793" s="445">
        <v>5000</v>
      </c>
      <c r="F2793" s="445">
        <v>5100</v>
      </c>
      <c r="G2793" s="445">
        <v>511</v>
      </c>
      <c r="H2793" s="445">
        <v>2</v>
      </c>
      <c r="I2793" s="406" t="s">
        <v>933</v>
      </c>
      <c r="J2793" s="70">
        <v>0</v>
      </c>
      <c r="K2793" s="70">
        <v>0</v>
      </c>
      <c r="L2793" s="407">
        <f>J2793+K2793</f>
        <v>0</v>
      </c>
      <c r="M2793" s="70">
        <v>0</v>
      </c>
      <c r="N2793" s="70">
        <v>0</v>
      </c>
      <c r="O2793" s="407">
        <f>+M2793+N2793</f>
        <v>0</v>
      </c>
      <c r="P2793" s="407">
        <f>+L2793+O2793</f>
        <v>0</v>
      </c>
      <c r="Q2793" s="72" t="s">
        <v>54</v>
      </c>
      <c r="R2793" s="71"/>
      <c r="S2793" s="72"/>
      <c r="T2793" s="151" t="s">
        <v>229</v>
      </c>
      <c r="U2793" s="76"/>
    </row>
    <row r="2794" spans="1:21" s="45" customFormat="1">
      <c r="A2794" s="76"/>
      <c r="B2794" s="445">
        <v>2014</v>
      </c>
      <c r="C2794" s="142">
        <v>8300</v>
      </c>
      <c r="D2794" s="445">
        <v>11</v>
      </c>
      <c r="E2794" s="445">
        <v>5000</v>
      </c>
      <c r="F2794" s="445">
        <v>5100</v>
      </c>
      <c r="G2794" s="445">
        <v>511</v>
      </c>
      <c r="H2794" s="445">
        <v>3</v>
      </c>
      <c r="I2794" s="406" t="s">
        <v>151</v>
      </c>
      <c r="J2794" s="70">
        <v>0</v>
      </c>
      <c r="K2794" s="70">
        <v>0</v>
      </c>
      <c r="L2794" s="407">
        <f>J2794+K2794</f>
        <v>0</v>
      </c>
      <c r="M2794" s="70">
        <v>0</v>
      </c>
      <c r="N2794" s="70">
        <v>0</v>
      </c>
      <c r="O2794" s="407">
        <f>+M2794+N2794</f>
        <v>0</v>
      </c>
      <c r="P2794" s="407">
        <f>+L2794+O2794</f>
        <v>0</v>
      </c>
      <c r="Q2794" s="72" t="s">
        <v>54</v>
      </c>
      <c r="R2794" s="71"/>
      <c r="S2794" s="72"/>
      <c r="T2794" s="151" t="s">
        <v>229</v>
      </c>
      <c r="U2794" s="76"/>
    </row>
    <row r="2795" spans="1:21" s="79" customFormat="1">
      <c r="A2795" s="76"/>
      <c r="B2795" s="100">
        <v>2014</v>
      </c>
      <c r="C2795" s="245">
        <v>8300</v>
      </c>
      <c r="D2795" s="100">
        <v>11</v>
      </c>
      <c r="E2795" s="100">
        <v>5000</v>
      </c>
      <c r="F2795" s="100">
        <v>5100</v>
      </c>
      <c r="G2795" s="100">
        <v>515</v>
      </c>
      <c r="H2795" s="100"/>
      <c r="I2795" s="233" t="s">
        <v>168</v>
      </c>
      <c r="J2795" s="171">
        <f>SUM(J2796:J2826)</f>
        <v>0</v>
      </c>
      <c r="K2795" s="171">
        <f t="shared" ref="K2795:P2795" si="907">SUM(K2796:K2826)</f>
        <v>0</v>
      </c>
      <c r="L2795" s="171">
        <f t="shared" si="907"/>
        <v>0</v>
      </c>
      <c r="M2795" s="171">
        <f t="shared" si="907"/>
        <v>0</v>
      </c>
      <c r="N2795" s="171">
        <f t="shared" si="907"/>
        <v>0</v>
      </c>
      <c r="O2795" s="171">
        <f t="shared" si="907"/>
        <v>0</v>
      </c>
      <c r="P2795" s="171">
        <f t="shared" si="907"/>
        <v>0</v>
      </c>
      <c r="Q2795" s="521"/>
      <c r="R2795" s="521"/>
      <c r="S2795" s="171"/>
      <c r="T2795" s="63"/>
      <c r="U2795" s="76"/>
    </row>
    <row r="2796" spans="1:21" s="45" customFormat="1">
      <c r="A2796" s="76"/>
      <c r="B2796" s="445">
        <v>2014</v>
      </c>
      <c r="C2796" s="142">
        <v>8300</v>
      </c>
      <c r="D2796" s="445">
        <v>11</v>
      </c>
      <c r="E2796" s="445">
        <v>5000</v>
      </c>
      <c r="F2796" s="445">
        <v>5100</v>
      </c>
      <c r="G2796" s="445">
        <v>515</v>
      </c>
      <c r="H2796" s="445">
        <v>1</v>
      </c>
      <c r="I2796" s="517" t="s">
        <v>650</v>
      </c>
      <c r="J2796" s="70">
        <v>0</v>
      </c>
      <c r="K2796" s="70">
        <v>0</v>
      </c>
      <c r="L2796" s="407">
        <f t="shared" ref="L2796:L2826" si="908">J2796+K2796</f>
        <v>0</v>
      </c>
      <c r="M2796" s="70">
        <v>0</v>
      </c>
      <c r="N2796" s="70">
        <v>0</v>
      </c>
      <c r="O2796" s="407">
        <f t="shared" ref="O2796:O2826" si="909">+M2796+N2796</f>
        <v>0</v>
      </c>
      <c r="P2796" s="407">
        <f t="shared" ref="P2796:P2826" si="910">+L2796+O2796</f>
        <v>0</v>
      </c>
      <c r="Q2796" s="72" t="s">
        <v>54</v>
      </c>
      <c r="R2796" s="71"/>
      <c r="S2796" s="72"/>
      <c r="T2796" s="151" t="s">
        <v>229</v>
      </c>
      <c r="U2796" s="76"/>
    </row>
    <row r="2797" spans="1:21" s="45" customFormat="1">
      <c r="A2797" s="76"/>
      <c r="B2797" s="445">
        <v>2014</v>
      </c>
      <c r="C2797" s="142">
        <v>8300</v>
      </c>
      <c r="D2797" s="445">
        <v>11</v>
      </c>
      <c r="E2797" s="445">
        <v>5000</v>
      </c>
      <c r="F2797" s="445">
        <v>5100</v>
      </c>
      <c r="G2797" s="445">
        <v>515</v>
      </c>
      <c r="H2797" s="445">
        <v>2</v>
      </c>
      <c r="I2797" s="517" t="s">
        <v>685</v>
      </c>
      <c r="J2797" s="70">
        <v>0</v>
      </c>
      <c r="K2797" s="70">
        <v>0</v>
      </c>
      <c r="L2797" s="407">
        <f t="shared" si="908"/>
        <v>0</v>
      </c>
      <c r="M2797" s="70">
        <v>0</v>
      </c>
      <c r="N2797" s="70">
        <v>0</v>
      </c>
      <c r="O2797" s="407">
        <f t="shared" si="909"/>
        <v>0</v>
      </c>
      <c r="P2797" s="407">
        <f t="shared" si="910"/>
        <v>0</v>
      </c>
      <c r="Q2797" s="72" t="s">
        <v>54</v>
      </c>
      <c r="R2797" s="71"/>
      <c r="S2797" s="72"/>
      <c r="T2797" s="151" t="s">
        <v>229</v>
      </c>
      <c r="U2797" s="76"/>
    </row>
    <row r="2798" spans="1:21" s="45" customFormat="1">
      <c r="A2798" s="76"/>
      <c r="B2798" s="445">
        <v>2014</v>
      </c>
      <c r="C2798" s="142">
        <v>8300</v>
      </c>
      <c r="D2798" s="445">
        <v>11</v>
      </c>
      <c r="E2798" s="445">
        <v>5000</v>
      </c>
      <c r="F2798" s="445">
        <v>5100</v>
      </c>
      <c r="G2798" s="445">
        <v>515</v>
      </c>
      <c r="H2798" s="445">
        <v>3</v>
      </c>
      <c r="I2798" s="517" t="s">
        <v>172</v>
      </c>
      <c r="J2798" s="70">
        <v>0</v>
      </c>
      <c r="K2798" s="70">
        <v>0</v>
      </c>
      <c r="L2798" s="407">
        <f t="shared" si="908"/>
        <v>0</v>
      </c>
      <c r="M2798" s="70">
        <v>0</v>
      </c>
      <c r="N2798" s="70">
        <v>0</v>
      </c>
      <c r="O2798" s="407">
        <f t="shared" si="909"/>
        <v>0</v>
      </c>
      <c r="P2798" s="407">
        <f t="shared" si="910"/>
        <v>0</v>
      </c>
      <c r="Q2798" s="72" t="s">
        <v>54</v>
      </c>
      <c r="R2798" s="71"/>
      <c r="S2798" s="72"/>
      <c r="T2798" s="151" t="s">
        <v>229</v>
      </c>
      <c r="U2798" s="76"/>
    </row>
    <row r="2799" spans="1:21" s="45" customFormat="1">
      <c r="A2799" s="76"/>
      <c r="B2799" s="445">
        <v>2014</v>
      </c>
      <c r="C2799" s="142">
        <v>8300</v>
      </c>
      <c r="D2799" s="445">
        <v>11</v>
      </c>
      <c r="E2799" s="445">
        <v>5000</v>
      </c>
      <c r="F2799" s="445">
        <v>5100</v>
      </c>
      <c r="G2799" s="445">
        <v>515</v>
      </c>
      <c r="H2799" s="445">
        <v>4</v>
      </c>
      <c r="I2799" s="517" t="s">
        <v>834</v>
      </c>
      <c r="J2799" s="70">
        <v>0</v>
      </c>
      <c r="K2799" s="70">
        <v>0</v>
      </c>
      <c r="L2799" s="407">
        <f t="shared" si="908"/>
        <v>0</v>
      </c>
      <c r="M2799" s="70">
        <v>0</v>
      </c>
      <c r="N2799" s="70">
        <v>0</v>
      </c>
      <c r="O2799" s="407">
        <f t="shared" si="909"/>
        <v>0</v>
      </c>
      <c r="P2799" s="407">
        <f t="shared" si="910"/>
        <v>0</v>
      </c>
      <c r="Q2799" s="72" t="s">
        <v>54</v>
      </c>
      <c r="R2799" s="71"/>
      <c r="S2799" s="72"/>
      <c r="T2799" s="151" t="s">
        <v>229</v>
      </c>
      <c r="U2799" s="76"/>
    </row>
    <row r="2800" spans="1:21" s="45" customFormat="1">
      <c r="A2800" s="76"/>
      <c r="B2800" s="445">
        <v>2014</v>
      </c>
      <c r="C2800" s="142">
        <v>8300</v>
      </c>
      <c r="D2800" s="445">
        <v>11</v>
      </c>
      <c r="E2800" s="445">
        <v>5000</v>
      </c>
      <c r="F2800" s="445">
        <v>5100</v>
      </c>
      <c r="G2800" s="445">
        <v>515</v>
      </c>
      <c r="H2800" s="445">
        <v>5</v>
      </c>
      <c r="I2800" s="517" t="s">
        <v>1357</v>
      </c>
      <c r="J2800" s="70">
        <v>0</v>
      </c>
      <c r="K2800" s="70">
        <v>0</v>
      </c>
      <c r="L2800" s="407">
        <f t="shared" si="908"/>
        <v>0</v>
      </c>
      <c r="M2800" s="70">
        <v>0</v>
      </c>
      <c r="N2800" s="70">
        <v>0</v>
      </c>
      <c r="O2800" s="407">
        <f t="shared" si="909"/>
        <v>0</v>
      </c>
      <c r="P2800" s="407">
        <f t="shared" si="910"/>
        <v>0</v>
      </c>
      <c r="Q2800" s="72" t="s">
        <v>54</v>
      </c>
      <c r="R2800" s="71"/>
      <c r="S2800" s="72"/>
      <c r="T2800" s="151" t="s">
        <v>229</v>
      </c>
      <c r="U2800" s="76"/>
    </row>
    <row r="2801" spans="1:21" s="45" customFormat="1" ht="40.5">
      <c r="A2801" s="76"/>
      <c r="B2801" s="445">
        <v>2014</v>
      </c>
      <c r="C2801" s="142">
        <v>8300</v>
      </c>
      <c r="D2801" s="445">
        <v>11</v>
      </c>
      <c r="E2801" s="445">
        <v>5000</v>
      </c>
      <c r="F2801" s="445">
        <v>5100</v>
      </c>
      <c r="G2801" s="445">
        <v>515</v>
      </c>
      <c r="H2801" s="445">
        <v>6</v>
      </c>
      <c r="I2801" s="517" t="s">
        <v>1358</v>
      </c>
      <c r="J2801" s="70">
        <v>0</v>
      </c>
      <c r="K2801" s="70">
        <v>0</v>
      </c>
      <c r="L2801" s="407">
        <f t="shared" si="908"/>
        <v>0</v>
      </c>
      <c r="M2801" s="70">
        <v>0</v>
      </c>
      <c r="N2801" s="70">
        <v>0</v>
      </c>
      <c r="O2801" s="407">
        <f t="shared" si="909"/>
        <v>0</v>
      </c>
      <c r="P2801" s="407">
        <f t="shared" si="910"/>
        <v>0</v>
      </c>
      <c r="Q2801" s="72" t="s">
        <v>54</v>
      </c>
      <c r="R2801" s="71"/>
      <c r="S2801" s="72"/>
      <c r="T2801" s="151" t="s">
        <v>229</v>
      </c>
      <c r="U2801" s="76"/>
    </row>
    <row r="2802" spans="1:21" s="45" customFormat="1">
      <c r="A2802" s="76"/>
      <c r="B2802" s="445">
        <v>2014</v>
      </c>
      <c r="C2802" s="142">
        <v>8300</v>
      </c>
      <c r="D2802" s="445">
        <v>11</v>
      </c>
      <c r="E2802" s="445">
        <v>5000</v>
      </c>
      <c r="F2802" s="445">
        <v>5100</v>
      </c>
      <c r="G2802" s="445">
        <v>515</v>
      </c>
      <c r="H2802" s="445">
        <v>7</v>
      </c>
      <c r="I2802" s="517" t="s">
        <v>1359</v>
      </c>
      <c r="J2802" s="70">
        <v>0</v>
      </c>
      <c r="K2802" s="70">
        <v>0</v>
      </c>
      <c r="L2802" s="407">
        <f t="shared" si="908"/>
        <v>0</v>
      </c>
      <c r="M2802" s="70">
        <v>0</v>
      </c>
      <c r="N2802" s="70">
        <v>0</v>
      </c>
      <c r="O2802" s="407">
        <f t="shared" si="909"/>
        <v>0</v>
      </c>
      <c r="P2802" s="407">
        <f t="shared" si="910"/>
        <v>0</v>
      </c>
      <c r="Q2802" s="72" t="s">
        <v>54</v>
      </c>
      <c r="R2802" s="71"/>
      <c r="S2802" s="72"/>
      <c r="T2802" s="151" t="s">
        <v>229</v>
      </c>
      <c r="U2802" s="76"/>
    </row>
    <row r="2803" spans="1:21" s="45" customFormat="1">
      <c r="A2803" s="76"/>
      <c r="B2803" s="445">
        <v>2014</v>
      </c>
      <c r="C2803" s="142">
        <v>8300</v>
      </c>
      <c r="D2803" s="445">
        <v>11</v>
      </c>
      <c r="E2803" s="445">
        <v>5000</v>
      </c>
      <c r="F2803" s="445">
        <v>5100</v>
      </c>
      <c r="G2803" s="445">
        <v>515</v>
      </c>
      <c r="H2803" s="445">
        <v>8</v>
      </c>
      <c r="I2803" s="517" t="s">
        <v>1074</v>
      </c>
      <c r="J2803" s="70">
        <v>0</v>
      </c>
      <c r="K2803" s="70">
        <v>0</v>
      </c>
      <c r="L2803" s="407">
        <f t="shared" si="908"/>
        <v>0</v>
      </c>
      <c r="M2803" s="70">
        <v>0</v>
      </c>
      <c r="N2803" s="70">
        <v>0</v>
      </c>
      <c r="O2803" s="407">
        <f t="shared" si="909"/>
        <v>0</v>
      </c>
      <c r="P2803" s="407">
        <f t="shared" si="910"/>
        <v>0</v>
      </c>
      <c r="Q2803" s="72" t="s">
        <v>54</v>
      </c>
      <c r="R2803" s="71"/>
      <c r="S2803" s="72"/>
      <c r="T2803" s="151" t="s">
        <v>229</v>
      </c>
      <c r="U2803" s="76"/>
    </row>
    <row r="2804" spans="1:21" s="45" customFormat="1">
      <c r="A2804" s="76"/>
      <c r="B2804" s="445">
        <v>2014</v>
      </c>
      <c r="C2804" s="142">
        <v>8300</v>
      </c>
      <c r="D2804" s="445">
        <v>11</v>
      </c>
      <c r="E2804" s="445">
        <v>5000</v>
      </c>
      <c r="F2804" s="445">
        <v>5100</v>
      </c>
      <c r="G2804" s="445">
        <v>515</v>
      </c>
      <c r="H2804" s="445">
        <v>9</v>
      </c>
      <c r="I2804" s="517" t="s">
        <v>1360</v>
      </c>
      <c r="J2804" s="70">
        <v>0</v>
      </c>
      <c r="K2804" s="70">
        <v>0</v>
      </c>
      <c r="L2804" s="407">
        <f t="shared" si="908"/>
        <v>0</v>
      </c>
      <c r="M2804" s="70">
        <v>0</v>
      </c>
      <c r="N2804" s="70">
        <v>0</v>
      </c>
      <c r="O2804" s="407">
        <f t="shared" si="909"/>
        <v>0</v>
      </c>
      <c r="P2804" s="407">
        <f t="shared" si="910"/>
        <v>0</v>
      </c>
      <c r="Q2804" s="72" t="s">
        <v>54</v>
      </c>
      <c r="R2804" s="71"/>
      <c r="S2804" s="72"/>
      <c r="T2804" s="151" t="s">
        <v>229</v>
      </c>
      <c r="U2804" s="76"/>
    </row>
    <row r="2805" spans="1:21" s="45" customFormat="1">
      <c r="A2805" s="76"/>
      <c r="B2805" s="445">
        <v>2014</v>
      </c>
      <c r="C2805" s="142">
        <v>8300</v>
      </c>
      <c r="D2805" s="445">
        <v>11</v>
      </c>
      <c r="E2805" s="445">
        <v>5000</v>
      </c>
      <c r="F2805" s="445">
        <v>5100</v>
      </c>
      <c r="G2805" s="445">
        <v>515</v>
      </c>
      <c r="H2805" s="445">
        <v>10</v>
      </c>
      <c r="I2805" s="517" t="s">
        <v>1361</v>
      </c>
      <c r="J2805" s="70">
        <v>0</v>
      </c>
      <c r="K2805" s="70">
        <v>0</v>
      </c>
      <c r="L2805" s="407">
        <f t="shared" si="908"/>
        <v>0</v>
      </c>
      <c r="M2805" s="70">
        <v>0</v>
      </c>
      <c r="N2805" s="70">
        <v>0</v>
      </c>
      <c r="O2805" s="407">
        <f t="shared" si="909"/>
        <v>0</v>
      </c>
      <c r="P2805" s="407">
        <f t="shared" si="910"/>
        <v>0</v>
      </c>
      <c r="Q2805" s="72" t="s">
        <v>54</v>
      </c>
      <c r="R2805" s="71"/>
      <c r="S2805" s="72"/>
      <c r="T2805" s="151" t="s">
        <v>229</v>
      </c>
      <c r="U2805" s="76"/>
    </row>
    <row r="2806" spans="1:21" s="45" customFormat="1">
      <c r="A2806" s="76"/>
      <c r="B2806" s="445">
        <v>2014</v>
      </c>
      <c r="C2806" s="142">
        <v>8300</v>
      </c>
      <c r="D2806" s="445">
        <v>11</v>
      </c>
      <c r="E2806" s="445">
        <v>5000</v>
      </c>
      <c r="F2806" s="445">
        <v>5100</v>
      </c>
      <c r="G2806" s="445">
        <v>515</v>
      </c>
      <c r="H2806" s="445">
        <v>11</v>
      </c>
      <c r="I2806" s="517" t="s">
        <v>1362</v>
      </c>
      <c r="J2806" s="70">
        <v>0</v>
      </c>
      <c r="K2806" s="70">
        <v>0</v>
      </c>
      <c r="L2806" s="407">
        <f t="shared" si="908"/>
        <v>0</v>
      </c>
      <c r="M2806" s="70">
        <v>0</v>
      </c>
      <c r="N2806" s="70">
        <v>0</v>
      </c>
      <c r="O2806" s="407">
        <f t="shared" si="909"/>
        <v>0</v>
      </c>
      <c r="P2806" s="407">
        <f t="shared" si="910"/>
        <v>0</v>
      </c>
      <c r="Q2806" s="72" t="s">
        <v>54</v>
      </c>
      <c r="R2806" s="71"/>
      <c r="S2806" s="72"/>
      <c r="T2806" s="151" t="s">
        <v>229</v>
      </c>
      <c r="U2806" s="76"/>
    </row>
    <row r="2807" spans="1:21" s="45" customFormat="1">
      <c r="A2807" s="76"/>
      <c r="B2807" s="445">
        <v>2014</v>
      </c>
      <c r="C2807" s="142">
        <v>8300</v>
      </c>
      <c r="D2807" s="445">
        <v>11</v>
      </c>
      <c r="E2807" s="445">
        <v>5000</v>
      </c>
      <c r="F2807" s="445">
        <v>5100</v>
      </c>
      <c r="G2807" s="445">
        <v>515</v>
      </c>
      <c r="H2807" s="445">
        <v>12</v>
      </c>
      <c r="I2807" s="517" t="s">
        <v>1363</v>
      </c>
      <c r="J2807" s="70">
        <v>0</v>
      </c>
      <c r="K2807" s="70">
        <v>0</v>
      </c>
      <c r="L2807" s="407">
        <f t="shared" si="908"/>
        <v>0</v>
      </c>
      <c r="M2807" s="70">
        <v>0</v>
      </c>
      <c r="N2807" s="70">
        <v>0</v>
      </c>
      <c r="O2807" s="407">
        <f t="shared" si="909"/>
        <v>0</v>
      </c>
      <c r="P2807" s="407">
        <f t="shared" si="910"/>
        <v>0</v>
      </c>
      <c r="Q2807" s="72" t="s">
        <v>54</v>
      </c>
      <c r="R2807" s="71"/>
      <c r="S2807" s="72"/>
      <c r="T2807" s="151" t="s">
        <v>229</v>
      </c>
      <c r="U2807" s="76"/>
    </row>
    <row r="2808" spans="1:21" s="45" customFormat="1">
      <c r="A2808" s="76"/>
      <c r="B2808" s="445">
        <v>2014</v>
      </c>
      <c r="C2808" s="142">
        <v>8300</v>
      </c>
      <c r="D2808" s="445">
        <v>11</v>
      </c>
      <c r="E2808" s="445">
        <v>5000</v>
      </c>
      <c r="F2808" s="445">
        <v>5100</v>
      </c>
      <c r="G2808" s="445">
        <v>515</v>
      </c>
      <c r="H2808" s="445">
        <v>13</v>
      </c>
      <c r="I2808" s="517" t="s">
        <v>1364</v>
      </c>
      <c r="J2808" s="70">
        <v>0</v>
      </c>
      <c r="K2808" s="70">
        <v>0</v>
      </c>
      <c r="L2808" s="407">
        <f t="shared" si="908"/>
        <v>0</v>
      </c>
      <c r="M2808" s="70">
        <v>0</v>
      </c>
      <c r="N2808" s="70">
        <v>0</v>
      </c>
      <c r="O2808" s="407">
        <f t="shared" si="909"/>
        <v>0</v>
      </c>
      <c r="P2808" s="407">
        <f t="shared" si="910"/>
        <v>0</v>
      </c>
      <c r="Q2808" s="72" t="s">
        <v>54</v>
      </c>
      <c r="R2808" s="71"/>
      <c r="S2808" s="72"/>
      <c r="T2808" s="151" t="s">
        <v>229</v>
      </c>
      <c r="U2808" s="76"/>
    </row>
    <row r="2809" spans="1:21" s="45" customFormat="1">
      <c r="A2809" s="76"/>
      <c r="B2809" s="445">
        <v>2014</v>
      </c>
      <c r="C2809" s="142">
        <v>8300</v>
      </c>
      <c r="D2809" s="445">
        <v>11</v>
      </c>
      <c r="E2809" s="445">
        <v>5000</v>
      </c>
      <c r="F2809" s="445">
        <v>5100</v>
      </c>
      <c r="G2809" s="445">
        <v>515</v>
      </c>
      <c r="H2809" s="445">
        <v>14</v>
      </c>
      <c r="I2809" s="517" t="s">
        <v>1365</v>
      </c>
      <c r="J2809" s="70">
        <v>0</v>
      </c>
      <c r="K2809" s="70">
        <v>0</v>
      </c>
      <c r="L2809" s="407">
        <f t="shared" si="908"/>
        <v>0</v>
      </c>
      <c r="M2809" s="70">
        <v>0</v>
      </c>
      <c r="N2809" s="70">
        <v>0</v>
      </c>
      <c r="O2809" s="407">
        <f t="shared" si="909"/>
        <v>0</v>
      </c>
      <c r="P2809" s="407">
        <f t="shared" si="910"/>
        <v>0</v>
      </c>
      <c r="Q2809" s="72" t="s">
        <v>54</v>
      </c>
      <c r="R2809" s="71"/>
      <c r="S2809" s="72"/>
      <c r="T2809" s="151" t="s">
        <v>229</v>
      </c>
      <c r="U2809" s="76"/>
    </row>
    <row r="2810" spans="1:21" s="45" customFormat="1">
      <c r="A2810" s="76"/>
      <c r="B2810" s="445">
        <v>2014</v>
      </c>
      <c r="C2810" s="142">
        <v>8300</v>
      </c>
      <c r="D2810" s="445">
        <v>11</v>
      </c>
      <c r="E2810" s="445">
        <v>5000</v>
      </c>
      <c r="F2810" s="445">
        <v>5100</v>
      </c>
      <c r="G2810" s="445">
        <v>515</v>
      </c>
      <c r="H2810" s="445">
        <v>15</v>
      </c>
      <c r="I2810" s="517" t="s">
        <v>1366</v>
      </c>
      <c r="J2810" s="70">
        <v>0</v>
      </c>
      <c r="K2810" s="70">
        <v>0</v>
      </c>
      <c r="L2810" s="407">
        <f t="shared" si="908"/>
        <v>0</v>
      </c>
      <c r="M2810" s="70">
        <v>0</v>
      </c>
      <c r="N2810" s="70">
        <v>0</v>
      </c>
      <c r="O2810" s="407">
        <f t="shared" si="909"/>
        <v>0</v>
      </c>
      <c r="P2810" s="407">
        <f t="shared" si="910"/>
        <v>0</v>
      </c>
      <c r="Q2810" s="72" t="s">
        <v>54</v>
      </c>
      <c r="R2810" s="71"/>
      <c r="S2810" s="72"/>
      <c r="T2810" s="151" t="s">
        <v>229</v>
      </c>
      <c r="U2810" s="76"/>
    </row>
    <row r="2811" spans="1:21" s="45" customFormat="1">
      <c r="A2811" s="76"/>
      <c r="B2811" s="445">
        <v>2014</v>
      </c>
      <c r="C2811" s="142">
        <v>8300</v>
      </c>
      <c r="D2811" s="445">
        <v>11</v>
      </c>
      <c r="E2811" s="445">
        <v>5000</v>
      </c>
      <c r="F2811" s="445">
        <v>5100</v>
      </c>
      <c r="G2811" s="445">
        <v>515</v>
      </c>
      <c r="H2811" s="445">
        <v>16</v>
      </c>
      <c r="I2811" s="517" t="s">
        <v>1077</v>
      </c>
      <c r="J2811" s="70">
        <v>0</v>
      </c>
      <c r="K2811" s="70">
        <v>0</v>
      </c>
      <c r="L2811" s="407">
        <f t="shared" si="908"/>
        <v>0</v>
      </c>
      <c r="M2811" s="70">
        <v>0</v>
      </c>
      <c r="N2811" s="70">
        <v>0</v>
      </c>
      <c r="O2811" s="407">
        <f t="shared" si="909"/>
        <v>0</v>
      </c>
      <c r="P2811" s="407">
        <f t="shared" si="910"/>
        <v>0</v>
      </c>
      <c r="Q2811" s="72" t="s">
        <v>54</v>
      </c>
      <c r="R2811" s="71"/>
      <c r="S2811" s="72"/>
      <c r="T2811" s="151" t="s">
        <v>229</v>
      </c>
      <c r="U2811" s="76"/>
    </row>
    <row r="2812" spans="1:21" s="45" customFormat="1">
      <c r="A2812" s="76"/>
      <c r="B2812" s="445">
        <v>2014</v>
      </c>
      <c r="C2812" s="142">
        <v>8300</v>
      </c>
      <c r="D2812" s="445">
        <v>11</v>
      </c>
      <c r="E2812" s="445">
        <v>5000</v>
      </c>
      <c r="F2812" s="445">
        <v>5100</v>
      </c>
      <c r="G2812" s="445">
        <v>515</v>
      </c>
      <c r="H2812" s="445">
        <v>17</v>
      </c>
      <c r="I2812" s="517" t="s">
        <v>1367</v>
      </c>
      <c r="J2812" s="70">
        <v>0</v>
      </c>
      <c r="K2812" s="70">
        <v>0</v>
      </c>
      <c r="L2812" s="407">
        <f t="shared" si="908"/>
        <v>0</v>
      </c>
      <c r="M2812" s="70">
        <v>0</v>
      </c>
      <c r="N2812" s="70">
        <v>0</v>
      </c>
      <c r="O2812" s="407">
        <f t="shared" si="909"/>
        <v>0</v>
      </c>
      <c r="P2812" s="407">
        <f t="shared" si="910"/>
        <v>0</v>
      </c>
      <c r="Q2812" s="72" t="s">
        <v>54</v>
      </c>
      <c r="R2812" s="71"/>
      <c r="S2812" s="72"/>
      <c r="T2812" s="151" t="s">
        <v>229</v>
      </c>
      <c r="U2812" s="76"/>
    </row>
    <row r="2813" spans="1:21" s="45" customFormat="1">
      <c r="A2813" s="76"/>
      <c r="B2813" s="445">
        <v>2014</v>
      </c>
      <c r="C2813" s="142">
        <v>8300</v>
      </c>
      <c r="D2813" s="445">
        <v>11</v>
      </c>
      <c r="E2813" s="445">
        <v>5000</v>
      </c>
      <c r="F2813" s="445">
        <v>5100</v>
      </c>
      <c r="G2813" s="445">
        <v>515</v>
      </c>
      <c r="H2813" s="445">
        <v>18</v>
      </c>
      <c r="I2813" s="517" t="s">
        <v>1368</v>
      </c>
      <c r="J2813" s="70">
        <v>0</v>
      </c>
      <c r="K2813" s="70">
        <v>0</v>
      </c>
      <c r="L2813" s="407">
        <f t="shared" si="908"/>
        <v>0</v>
      </c>
      <c r="M2813" s="70">
        <v>0</v>
      </c>
      <c r="N2813" s="70">
        <v>0</v>
      </c>
      <c r="O2813" s="407">
        <f t="shared" si="909"/>
        <v>0</v>
      </c>
      <c r="P2813" s="407">
        <f t="shared" si="910"/>
        <v>0</v>
      </c>
      <c r="Q2813" s="72" t="s">
        <v>54</v>
      </c>
      <c r="R2813" s="71"/>
      <c r="S2813" s="72"/>
      <c r="T2813" s="151" t="s">
        <v>229</v>
      </c>
      <c r="U2813" s="76"/>
    </row>
    <row r="2814" spans="1:21" s="45" customFormat="1">
      <c r="A2814" s="76"/>
      <c r="B2814" s="445">
        <v>2014</v>
      </c>
      <c r="C2814" s="142">
        <v>8300</v>
      </c>
      <c r="D2814" s="445">
        <v>11</v>
      </c>
      <c r="E2814" s="445">
        <v>5000</v>
      </c>
      <c r="F2814" s="445">
        <v>5100</v>
      </c>
      <c r="G2814" s="445">
        <v>515</v>
      </c>
      <c r="H2814" s="445">
        <v>19</v>
      </c>
      <c r="I2814" s="517" t="s">
        <v>180</v>
      </c>
      <c r="J2814" s="70">
        <v>0</v>
      </c>
      <c r="K2814" s="70">
        <v>0</v>
      </c>
      <c r="L2814" s="407">
        <f t="shared" si="908"/>
        <v>0</v>
      </c>
      <c r="M2814" s="70">
        <v>0</v>
      </c>
      <c r="N2814" s="70">
        <v>0</v>
      </c>
      <c r="O2814" s="407">
        <f t="shared" si="909"/>
        <v>0</v>
      </c>
      <c r="P2814" s="407">
        <f t="shared" si="910"/>
        <v>0</v>
      </c>
      <c r="Q2814" s="72" t="s">
        <v>54</v>
      </c>
      <c r="R2814" s="71"/>
      <c r="S2814" s="72"/>
      <c r="T2814" s="151" t="s">
        <v>229</v>
      </c>
      <c r="U2814" s="76"/>
    </row>
    <row r="2815" spans="1:21" s="45" customFormat="1">
      <c r="A2815" s="76"/>
      <c r="B2815" s="445">
        <v>2014</v>
      </c>
      <c r="C2815" s="142">
        <v>8300</v>
      </c>
      <c r="D2815" s="445">
        <v>11</v>
      </c>
      <c r="E2815" s="445">
        <v>5000</v>
      </c>
      <c r="F2815" s="445">
        <v>5100</v>
      </c>
      <c r="G2815" s="445">
        <v>515</v>
      </c>
      <c r="H2815" s="445">
        <v>20</v>
      </c>
      <c r="I2815" s="517" t="s">
        <v>1369</v>
      </c>
      <c r="J2815" s="70">
        <v>0</v>
      </c>
      <c r="K2815" s="70">
        <v>0</v>
      </c>
      <c r="L2815" s="407">
        <f t="shared" si="908"/>
        <v>0</v>
      </c>
      <c r="M2815" s="70">
        <v>0</v>
      </c>
      <c r="N2815" s="70">
        <v>0</v>
      </c>
      <c r="O2815" s="407">
        <f t="shared" si="909"/>
        <v>0</v>
      </c>
      <c r="P2815" s="407">
        <f t="shared" si="910"/>
        <v>0</v>
      </c>
      <c r="Q2815" s="72" t="s">
        <v>54</v>
      </c>
      <c r="R2815" s="71"/>
      <c r="S2815" s="72"/>
      <c r="T2815" s="151" t="s">
        <v>229</v>
      </c>
      <c r="U2815" s="76"/>
    </row>
    <row r="2816" spans="1:21" s="45" customFormat="1">
      <c r="A2816" s="76"/>
      <c r="B2816" s="445">
        <v>2014</v>
      </c>
      <c r="C2816" s="142">
        <v>8300</v>
      </c>
      <c r="D2816" s="445">
        <v>11</v>
      </c>
      <c r="E2816" s="445">
        <v>5000</v>
      </c>
      <c r="F2816" s="445">
        <v>5100</v>
      </c>
      <c r="G2816" s="445">
        <v>515</v>
      </c>
      <c r="H2816" s="445">
        <v>21</v>
      </c>
      <c r="I2816" s="517" t="s">
        <v>299</v>
      </c>
      <c r="J2816" s="70">
        <v>0</v>
      </c>
      <c r="K2816" s="70">
        <v>0</v>
      </c>
      <c r="L2816" s="407">
        <f t="shared" si="908"/>
        <v>0</v>
      </c>
      <c r="M2816" s="70">
        <v>0</v>
      </c>
      <c r="N2816" s="70">
        <v>0</v>
      </c>
      <c r="O2816" s="407">
        <f t="shared" si="909"/>
        <v>0</v>
      </c>
      <c r="P2816" s="407">
        <f t="shared" si="910"/>
        <v>0</v>
      </c>
      <c r="Q2816" s="72" t="s">
        <v>54</v>
      </c>
      <c r="R2816" s="71"/>
      <c r="S2816" s="72"/>
      <c r="T2816" s="151" t="s">
        <v>229</v>
      </c>
      <c r="U2816" s="76"/>
    </row>
    <row r="2817" spans="1:21" s="45" customFormat="1">
      <c r="A2817" s="76"/>
      <c r="B2817" s="445">
        <v>2014</v>
      </c>
      <c r="C2817" s="142">
        <v>8300</v>
      </c>
      <c r="D2817" s="445">
        <v>11</v>
      </c>
      <c r="E2817" s="445">
        <v>5000</v>
      </c>
      <c r="F2817" s="445">
        <v>5100</v>
      </c>
      <c r="G2817" s="445">
        <v>515</v>
      </c>
      <c r="H2817" s="445">
        <v>22</v>
      </c>
      <c r="I2817" s="517" t="s">
        <v>1370</v>
      </c>
      <c r="J2817" s="70">
        <v>0</v>
      </c>
      <c r="K2817" s="70">
        <v>0</v>
      </c>
      <c r="L2817" s="407">
        <f t="shared" si="908"/>
        <v>0</v>
      </c>
      <c r="M2817" s="70">
        <v>0</v>
      </c>
      <c r="N2817" s="70">
        <v>0</v>
      </c>
      <c r="O2817" s="407">
        <f t="shared" si="909"/>
        <v>0</v>
      </c>
      <c r="P2817" s="407">
        <f t="shared" si="910"/>
        <v>0</v>
      </c>
      <c r="Q2817" s="72" t="s">
        <v>54</v>
      </c>
      <c r="R2817" s="71"/>
      <c r="S2817" s="72"/>
      <c r="T2817" s="151" t="s">
        <v>229</v>
      </c>
      <c r="U2817" s="76"/>
    </row>
    <row r="2818" spans="1:21" s="45" customFormat="1">
      <c r="A2818" s="76"/>
      <c r="B2818" s="445">
        <v>2014</v>
      </c>
      <c r="C2818" s="142">
        <v>8300</v>
      </c>
      <c r="D2818" s="445">
        <v>11</v>
      </c>
      <c r="E2818" s="445">
        <v>5000</v>
      </c>
      <c r="F2818" s="445">
        <v>5100</v>
      </c>
      <c r="G2818" s="445">
        <v>515</v>
      </c>
      <c r="H2818" s="445">
        <v>23</v>
      </c>
      <c r="I2818" s="517" t="s">
        <v>178</v>
      </c>
      <c r="J2818" s="70">
        <v>0</v>
      </c>
      <c r="K2818" s="70">
        <v>0</v>
      </c>
      <c r="L2818" s="407">
        <f t="shared" si="908"/>
        <v>0</v>
      </c>
      <c r="M2818" s="70">
        <v>0</v>
      </c>
      <c r="N2818" s="70">
        <v>0</v>
      </c>
      <c r="O2818" s="407">
        <f t="shared" si="909"/>
        <v>0</v>
      </c>
      <c r="P2818" s="407">
        <f t="shared" si="910"/>
        <v>0</v>
      </c>
      <c r="Q2818" s="72" t="s">
        <v>54</v>
      </c>
      <c r="R2818" s="71"/>
      <c r="S2818" s="72"/>
      <c r="T2818" s="151" t="s">
        <v>229</v>
      </c>
      <c r="U2818" s="76"/>
    </row>
    <row r="2819" spans="1:21" s="45" customFormat="1">
      <c r="A2819" s="76"/>
      <c r="B2819" s="308">
        <v>2014</v>
      </c>
      <c r="C2819" s="145">
        <v>8300</v>
      </c>
      <c r="D2819" s="308">
        <v>11</v>
      </c>
      <c r="E2819" s="308">
        <v>5000</v>
      </c>
      <c r="F2819" s="308">
        <v>5100</v>
      </c>
      <c r="G2819" s="308">
        <v>515</v>
      </c>
      <c r="H2819" s="308">
        <v>24</v>
      </c>
      <c r="I2819" s="517" t="s">
        <v>1371</v>
      </c>
      <c r="J2819" s="70">
        <v>0</v>
      </c>
      <c r="K2819" s="70">
        <v>0</v>
      </c>
      <c r="L2819" s="407">
        <f t="shared" si="908"/>
        <v>0</v>
      </c>
      <c r="M2819" s="70">
        <v>0</v>
      </c>
      <c r="N2819" s="70">
        <v>0</v>
      </c>
      <c r="O2819" s="407">
        <f t="shared" si="909"/>
        <v>0</v>
      </c>
      <c r="P2819" s="407">
        <f t="shared" si="910"/>
        <v>0</v>
      </c>
      <c r="Q2819" s="72" t="s">
        <v>54</v>
      </c>
      <c r="R2819" s="414"/>
      <c r="S2819" s="415"/>
      <c r="T2819" s="151" t="s">
        <v>229</v>
      </c>
      <c r="U2819" s="76"/>
    </row>
    <row r="2820" spans="1:21" s="45" customFormat="1">
      <c r="A2820" s="76"/>
      <c r="B2820" s="308">
        <v>2014</v>
      </c>
      <c r="C2820" s="145">
        <v>8300</v>
      </c>
      <c r="D2820" s="308">
        <v>11</v>
      </c>
      <c r="E2820" s="308">
        <v>5000</v>
      </c>
      <c r="F2820" s="308">
        <v>5100</v>
      </c>
      <c r="G2820" s="308">
        <v>515</v>
      </c>
      <c r="H2820" s="308">
        <v>25</v>
      </c>
      <c r="I2820" s="517" t="s">
        <v>1372</v>
      </c>
      <c r="J2820" s="70">
        <v>0</v>
      </c>
      <c r="K2820" s="70">
        <v>0</v>
      </c>
      <c r="L2820" s="407">
        <f t="shared" si="908"/>
        <v>0</v>
      </c>
      <c r="M2820" s="70">
        <v>0</v>
      </c>
      <c r="N2820" s="70">
        <v>0</v>
      </c>
      <c r="O2820" s="407">
        <f t="shared" si="909"/>
        <v>0</v>
      </c>
      <c r="P2820" s="407">
        <f t="shared" si="910"/>
        <v>0</v>
      </c>
      <c r="Q2820" s="72" t="s">
        <v>54</v>
      </c>
      <c r="R2820" s="71"/>
      <c r="S2820" s="72"/>
      <c r="T2820" s="151" t="s">
        <v>229</v>
      </c>
      <c r="U2820" s="76"/>
    </row>
    <row r="2821" spans="1:21" s="45" customFormat="1">
      <c r="A2821" s="76"/>
      <c r="B2821" s="308">
        <v>2014</v>
      </c>
      <c r="C2821" s="145">
        <v>8300</v>
      </c>
      <c r="D2821" s="308">
        <v>11</v>
      </c>
      <c r="E2821" s="308">
        <v>5000</v>
      </c>
      <c r="F2821" s="308">
        <v>5100</v>
      </c>
      <c r="G2821" s="308">
        <v>515</v>
      </c>
      <c r="H2821" s="308">
        <v>26</v>
      </c>
      <c r="I2821" s="517" t="s">
        <v>176</v>
      </c>
      <c r="J2821" s="70">
        <v>0</v>
      </c>
      <c r="K2821" s="70">
        <v>0</v>
      </c>
      <c r="L2821" s="407">
        <f t="shared" si="908"/>
        <v>0</v>
      </c>
      <c r="M2821" s="70">
        <v>0</v>
      </c>
      <c r="N2821" s="70">
        <v>0</v>
      </c>
      <c r="O2821" s="407">
        <f t="shared" si="909"/>
        <v>0</v>
      </c>
      <c r="P2821" s="407">
        <f t="shared" si="910"/>
        <v>0</v>
      </c>
      <c r="Q2821" s="72" t="s">
        <v>54</v>
      </c>
      <c r="R2821" s="71"/>
      <c r="S2821" s="72"/>
      <c r="T2821" s="151" t="s">
        <v>229</v>
      </c>
      <c r="U2821" s="76"/>
    </row>
    <row r="2822" spans="1:21" s="110" customFormat="1">
      <c r="A2822" s="109"/>
      <c r="B2822" s="308">
        <v>2014</v>
      </c>
      <c r="C2822" s="145">
        <v>8300</v>
      </c>
      <c r="D2822" s="308">
        <v>11</v>
      </c>
      <c r="E2822" s="308">
        <v>5000</v>
      </c>
      <c r="F2822" s="308">
        <v>5100</v>
      </c>
      <c r="G2822" s="308">
        <v>515</v>
      </c>
      <c r="H2822" s="308">
        <v>27</v>
      </c>
      <c r="I2822" s="429" t="s">
        <v>1373</v>
      </c>
      <c r="J2822" s="70">
        <v>0</v>
      </c>
      <c r="K2822" s="70">
        <v>0</v>
      </c>
      <c r="L2822" s="407">
        <f t="shared" si="908"/>
        <v>0</v>
      </c>
      <c r="M2822" s="70">
        <v>0</v>
      </c>
      <c r="N2822" s="70">
        <v>0</v>
      </c>
      <c r="O2822" s="407">
        <f t="shared" si="909"/>
        <v>0</v>
      </c>
      <c r="P2822" s="407">
        <f t="shared" si="910"/>
        <v>0</v>
      </c>
      <c r="Q2822" s="72" t="s">
        <v>54</v>
      </c>
      <c r="R2822" s="414"/>
      <c r="S2822" s="415"/>
      <c r="T2822" s="151" t="s">
        <v>229</v>
      </c>
      <c r="U2822" s="109"/>
    </row>
    <row r="2823" spans="1:21" s="110" customFormat="1">
      <c r="A2823" s="109"/>
      <c r="B2823" s="308">
        <v>2014</v>
      </c>
      <c r="C2823" s="145">
        <v>8300</v>
      </c>
      <c r="D2823" s="308">
        <v>11</v>
      </c>
      <c r="E2823" s="308">
        <v>5000</v>
      </c>
      <c r="F2823" s="308">
        <v>5100</v>
      </c>
      <c r="G2823" s="308">
        <v>515</v>
      </c>
      <c r="H2823" s="308">
        <v>28</v>
      </c>
      <c r="I2823" s="429" t="s">
        <v>1374</v>
      </c>
      <c r="J2823" s="70">
        <v>0</v>
      </c>
      <c r="K2823" s="70">
        <v>0</v>
      </c>
      <c r="L2823" s="407">
        <f t="shared" si="908"/>
        <v>0</v>
      </c>
      <c r="M2823" s="70">
        <v>0</v>
      </c>
      <c r="N2823" s="70">
        <v>0</v>
      </c>
      <c r="O2823" s="407">
        <f t="shared" si="909"/>
        <v>0</v>
      </c>
      <c r="P2823" s="407">
        <f t="shared" si="910"/>
        <v>0</v>
      </c>
      <c r="Q2823" s="72" t="s">
        <v>54</v>
      </c>
      <c r="R2823" s="414"/>
      <c r="S2823" s="415"/>
      <c r="T2823" s="151" t="s">
        <v>229</v>
      </c>
      <c r="U2823" s="109"/>
    </row>
    <row r="2824" spans="1:21" s="76" customFormat="1">
      <c r="B2824" s="308">
        <v>2014</v>
      </c>
      <c r="C2824" s="145">
        <v>8300</v>
      </c>
      <c r="D2824" s="308">
        <v>11</v>
      </c>
      <c r="E2824" s="308">
        <v>5000</v>
      </c>
      <c r="F2824" s="308">
        <v>5100</v>
      </c>
      <c r="G2824" s="308">
        <v>515</v>
      </c>
      <c r="H2824" s="308">
        <v>29</v>
      </c>
      <c r="I2824" s="429" t="s">
        <v>1375</v>
      </c>
      <c r="J2824" s="70">
        <v>0</v>
      </c>
      <c r="K2824" s="70">
        <v>0</v>
      </c>
      <c r="L2824" s="407">
        <f t="shared" si="908"/>
        <v>0</v>
      </c>
      <c r="M2824" s="70">
        <v>0</v>
      </c>
      <c r="N2824" s="70">
        <v>0</v>
      </c>
      <c r="O2824" s="407">
        <f t="shared" si="909"/>
        <v>0</v>
      </c>
      <c r="P2824" s="407">
        <f t="shared" si="910"/>
        <v>0</v>
      </c>
      <c r="Q2824" s="407" t="s">
        <v>54</v>
      </c>
      <c r="R2824" s="566"/>
      <c r="S2824" s="407"/>
      <c r="T2824" s="151" t="s">
        <v>229</v>
      </c>
    </row>
    <row r="2825" spans="1:21" s="76" customFormat="1">
      <c r="B2825" s="308">
        <v>2014</v>
      </c>
      <c r="C2825" s="145">
        <v>8300</v>
      </c>
      <c r="D2825" s="308">
        <v>11</v>
      </c>
      <c r="E2825" s="308">
        <v>5000</v>
      </c>
      <c r="F2825" s="308">
        <v>5100</v>
      </c>
      <c r="G2825" s="308">
        <v>515</v>
      </c>
      <c r="H2825" s="308">
        <v>30</v>
      </c>
      <c r="I2825" s="429" t="s">
        <v>1376</v>
      </c>
      <c r="J2825" s="70">
        <v>0</v>
      </c>
      <c r="K2825" s="70">
        <v>0</v>
      </c>
      <c r="L2825" s="407">
        <f t="shared" si="908"/>
        <v>0</v>
      </c>
      <c r="M2825" s="70">
        <v>0</v>
      </c>
      <c r="N2825" s="70">
        <v>0</v>
      </c>
      <c r="O2825" s="407">
        <f t="shared" si="909"/>
        <v>0</v>
      </c>
      <c r="P2825" s="407">
        <f t="shared" si="910"/>
        <v>0</v>
      </c>
      <c r="Q2825" s="407" t="s">
        <v>54</v>
      </c>
      <c r="R2825" s="566"/>
      <c r="S2825" s="407"/>
      <c r="T2825" s="151" t="s">
        <v>229</v>
      </c>
    </row>
    <row r="2826" spans="1:21" s="76" customFormat="1">
      <c r="B2826" s="308">
        <v>2014</v>
      </c>
      <c r="C2826" s="145">
        <v>8300</v>
      </c>
      <c r="D2826" s="308">
        <v>11</v>
      </c>
      <c r="E2826" s="308">
        <v>5000</v>
      </c>
      <c r="F2826" s="308">
        <v>5100</v>
      </c>
      <c r="G2826" s="308">
        <v>515</v>
      </c>
      <c r="H2826" s="308">
        <v>31</v>
      </c>
      <c r="I2826" s="429" t="s">
        <v>1377</v>
      </c>
      <c r="J2826" s="70">
        <v>0</v>
      </c>
      <c r="K2826" s="70">
        <v>0</v>
      </c>
      <c r="L2826" s="407">
        <f t="shared" si="908"/>
        <v>0</v>
      </c>
      <c r="M2826" s="70">
        <v>0</v>
      </c>
      <c r="N2826" s="70">
        <v>0</v>
      </c>
      <c r="O2826" s="407">
        <f t="shared" si="909"/>
        <v>0</v>
      </c>
      <c r="P2826" s="407">
        <f t="shared" si="910"/>
        <v>0</v>
      </c>
      <c r="Q2826" s="407" t="s">
        <v>54</v>
      </c>
      <c r="R2826" s="566"/>
      <c r="S2826" s="407"/>
      <c r="T2826" s="151" t="s">
        <v>229</v>
      </c>
    </row>
    <row r="2827" spans="1:21" s="79" customFormat="1">
      <c r="A2827" s="76"/>
      <c r="B2827" s="100">
        <v>2014</v>
      </c>
      <c r="C2827" s="245">
        <v>8300</v>
      </c>
      <c r="D2827" s="100">
        <v>11</v>
      </c>
      <c r="E2827" s="100">
        <v>5000</v>
      </c>
      <c r="F2827" s="100">
        <v>5100</v>
      </c>
      <c r="G2827" s="100">
        <v>519</v>
      </c>
      <c r="H2827" s="100"/>
      <c r="I2827" s="233" t="s">
        <v>182</v>
      </c>
      <c r="J2827" s="171">
        <f>SUM(J2828:J2835)</f>
        <v>0</v>
      </c>
      <c r="K2827" s="171">
        <f t="shared" ref="K2827:P2827" si="911">SUM(K2828:K2835)</f>
        <v>0</v>
      </c>
      <c r="L2827" s="171">
        <f t="shared" si="911"/>
        <v>0</v>
      </c>
      <c r="M2827" s="171">
        <f t="shared" si="911"/>
        <v>0</v>
      </c>
      <c r="N2827" s="171">
        <f t="shared" si="911"/>
        <v>0</v>
      </c>
      <c r="O2827" s="171">
        <f t="shared" si="911"/>
        <v>0</v>
      </c>
      <c r="P2827" s="171">
        <f t="shared" si="911"/>
        <v>0</v>
      </c>
      <c r="Q2827" s="171"/>
      <c r="R2827" s="405"/>
      <c r="S2827" s="171"/>
      <c r="T2827" s="63"/>
      <c r="U2827" s="76"/>
    </row>
    <row r="2828" spans="1:21" s="45" customFormat="1">
      <c r="A2828" s="76"/>
      <c r="B2828" s="445">
        <v>2014</v>
      </c>
      <c r="C2828" s="142">
        <v>8300</v>
      </c>
      <c r="D2828" s="445">
        <v>11</v>
      </c>
      <c r="E2828" s="445">
        <v>5000</v>
      </c>
      <c r="F2828" s="445">
        <v>5100</v>
      </c>
      <c r="G2828" s="445">
        <v>519</v>
      </c>
      <c r="H2828" s="445">
        <v>1</v>
      </c>
      <c r="I2828" s="406" t="s">
        <v>551</v>
      </c>
      <c r="J2828" s="70">
        <v>0</v>
      </c>
      <c r="K2828" s="70">
        <v>0</v>
      </c>
      <c r="L2828" s="407">
        <f t="shared" ref="L2828:L2835" si="912">J2828+K2828</f>
        <v>0</v>
      </c>
      <c r="M2828" s="70">
        <v>0</v>
      </c>
      <c r="N2828" s="70">
        <v>0</v>
      </c>
      <c r="O2828" s="407">
        <f t="shared" ref="O2828:O2835" si="913">+M2828+N2828</f>
        <v>0</v>
      </c>
      <c r="P2828" s="407">
        <f t="shared" ref="P2828:P2835" si="914">+L2828+O2828</f>
        <v>0</v>
      </c>
      <c r="Q2828" s="72" t="s">
        <v>54</v>
      </c>
      <c r="R2828" s="71"/>
      <c r="S2828" s="72"/>
      <c r="T2828" s="151" t="s">
        <v>229</v>
      </c>
      <c r="U2828" s="76"/>
    </row>
    <row r="2829" spans="1:21" s="45" customFormat="1">
      <c r="A2829" s="76"/>
      <c r="B2829" s="445">
        <v>2014</v>
      </c>
      <c r="C2829" s="142">
        <v>8300</v>
      </c>
      <c r="D2829" s="445">
        <v>11</v>
      </c>
      <c r="E2829" s="445">
        <v>5000</v>
      </c>
      <c r="F2829" s="445">
        <v>5100</v>
      </c>
      <c r="G2829" s="445">
        <v>519</v>
      </c>
      <c r="H2829" s="445">
        <v>2</v>
      </c>
      <c r="I2829" s="406" t="s">
        <v>1378</v>
      </c>
      <c r="J2829" s="70">
        <v>0</v>
      </c>
      <c r="K2829" s="70">
        <v>0</v>
      </c>
      <c r="L2829" s="407">
        <f t="shared" si="912"/>
        <v>0</v>
      </c>
      <c r="M2829" s="70">
        <v>0</v>
      </c>
      <c r="N2829" s="70">
        <v>0</v>
      </c>
      <c r="O2829" s="407">
        <f t="shared" si="913"/>
        <v>0</v>
      </c>
      <c r="P2829" s="407">
        <f t="shared" si="914"/>
        <v>0</v>
      </c>
      <c r="Q2829" s="72" t="s">
        <v>54</v>
      </c>
      <c r="R2829" s="71"/>
      <c r="S2829" s="72"/>
      <c r="T2829" s="151" t="s">
        <v>229</v>
      </c>
      <c r="U2829" s="76"/>
    </row>
    <row r="2830" spans="1:21" s="45" customFormat="1">
      <c r="A2830" s="76"/>
      <c r="B2830" s="445">
        <v>2014</v>
      </c>
      <c r="C2830" s="142">
        <v>8300</v>
      </c>
      <c r="D2830" s="445">
        <v>11</v>
      </c>
      <c r="E2830" s="445">
        <v>5000</v>
      </c>
      <c r="F2830" s="445">
        <v>5100</v>
      </c>
      <c r="G2830" s="445">
        <v>519</v>
      </c>
      <c r="H2830" s="445">
        <v>3</v>
      </c>
      <c r="I2830" s="429" t="s">
        <v>1379</v>
      </c>
      <c r="J2830" s="70">
        <v>0</v>
      </c>
      <c r="K2830" s="70">
        <v>0</v>
      </c>
      <c r="L2830" s="407">
        <f t="shared" si="912"/>
        <v>0</v>
      </c>
      <c r="M2830" s="70">
        <v>0</v>
      </c>
      <c r="N2830" s="70">
        <v>0</v>
      </c>
      <c r="O2830" s="407">
        <f t="shared" si="913"/>
        <v>0</v>
      </c>
      <c r="P2830" s="407">
        <f t="shared" si="914"/>
        <v>0</v>
      </c>
      <c r="Q2830" s="72" t="s">
        <v>54</v>
      </c>
      <c r="R2830" s="71"/>
      <c r="S2830" s="72"/>
      <c r="T2830" s="151" t="s">
        <v>229</v>
      </c>
      <c r="U2830" s="76"/>
    </row>
    <row r="2831" spans="1:21" s="45" customFormat="1">
      <c r="A2831" s="76"/>
      <c r="B2831" s="308">
        <v>2014</v>
      </c>
      <c r="C2831" s="145">
        <v>8300</v>
      </c>
      <c r="D2831" s="308">
        <v>11</v>
      </c>
      <c r="E2831" s="308">
        <v>5000</v>
      </c>
      <c r="F2831" s="308">
        <v>5100</v>
      </c>
      <c r="G2831" s="308">
        <v>519</v>
      </c>
      <c r="H2831" s="308">
        <v>4</v>
      </c>
      <c r="I2831" s="406" t="s">
        <v>538</v>
      </c>
      <c r="J2831" s="70">
        <v>0</v>
      </c>
      <c r="K2831" s="70">
        <v>0</v>
      </c>
      <c r="L2831" s="407">
        <f t="shared" si="912"/>
        <v>0</v>
      </c>
      <c r="M2831" s="70">
        <v>0</v>
      </c>
      <c r="N2831" s="70">
        <v>0</v>
      </c>
      <c r="O2831" s="407">
        <f t="shared" si="913"/>
        <v>0</v>
      </c>
      <c r="P2831" s="407">
        <f t="shared" si="914"/>
        <v>0</v>
      </c>
      <c r="Q2831" s="72" t="s">
        <v>54</v>
      </c>
      <c r="R2831" s="71"/>
      <c r="S2831" s="72"/>
      <c r="T2831" s="128" t="s">
        <v>229</v>
      </c>
      <c r="U2831" s="76"/>
    </row>
    <row r="2832" spans="1:21" s="45" customFormat="1">
      <c r="A2832" s="76"/>
      <c r="B2832" s="308">
        <v>2014</v>
      </c>
      <c r="C2832" s="145">
        <v>8300</v>
      </c>
      <c r="D2832" s="308">
        <v>11</v>
      </c>
      <c r="E2832" s="308">
        <v>5000</v>
      </c>
      <c r="F2832" s="308">
        <v>5100</v>
      </c>
      <c r="G2832" s="308">
        <v>519</v>
      </c>
      <c r="H2832" s="308">
        <v>5</v>
      </c>
      <c r="I2832" s="429" t="s">
        <v>1380</v>
      </c>
      <c r="J2832" s="70">
        <v>0</v>
      </c>
      <c r="K2832" s="70">
        <v>0</v>
      </c>
      <c r="L2832" s="407">
        <f t="shared" si="912"/>
        <v>0</v>
      </c>
      <c r="M2832" s="70">
        <v>0</v>
      </c>
      <c r="N2832" s="70">
        <v>0</v>
      </c>
      <c r="O2832" s="407">
        <f t="shared" si="913"/>
        <v>0</v>
      </c>
      <c r="P2832" s="407">
        <f t="shared" si="914"/>
        <v>0</v>
      </c>
      <c r="Q2832" s="418" t="s">
        <v>54</v>
      </c>
      <c r="R2832" s="414"/>
      <c r="S2832" s="72"/>
      <c r="T2832" s="151" t="s">
        <v>229</v>
      </c>
      <c r="U2832" s="76"/>
    </row>
    <row r="2833" spans="1:26" s="45" customFormat="1">
      <c r="A2833" s="76"/>
      <c r="B2833" s="308">
        <v>2014</v>
      </c>
      <c r="C2833" s="145">
        <v>8300</v>
      </c>
      <c r="D2833" s="308">
        <v>11</v>
      </c>
      <c r="E2833" s="308">
        <v>5000</v>
      </c>
      <c r="F2833" s="308">
        <v>5100</v>
      </c>
      <c r="G2833" s="308">
        <v>519</v>
      </c>
      <c r="H2833" s="308">
        <v>6</v>
      </c>
      <c r="I2833" s="429" t="s">
        <v>1381</v>
      </c>
      <c r="J2833" s="70">
        <v>0</v>
      </c>
      <c r="K2833" s="70">
        <v>0</v>
      </c>
      <c r="L2833" s="407">
        <f t="shared" si="912"/>
        <v>0</v>
      </c>
      <c r="M2833" s="70">
        <v>0</v>
      </c>
      <c r="N2833" s="70">
        <v>0</v>
      </c>
      <c r="O2833" s="407">
        <f t="shared" si="913"/>
        <v>0</v>
      </c>
      <c r="P2833" s="407">
        <f t="shared" si="914"/>
        <v>0</v>
      </c>
      <c r="Q2833" s="418" t="s">
        <v>54</v>
      </c>
      <c r="R2833" s="414"/>
      <c r="S2833" s="407"/>
      <c r="T2833" s="151" t="s">
        <v>229</v>
      </c>
      <c r="U2833" s="196"/>
    </row>
    <row r="2834" spans="1:26" s="45" customFormat="1">
      <c r="A2834" s="76"/>
      <c r="B2834" s="308">
        <v>2014</v>
      </c>
      <c r="C2834" s="145">
        <v>8300</v>
      </c>
      <c r="D2834" s="308">
        <v>11</v>
      </c>
      <c r="E2834" s="308">
        <v>5000</v>
      </c>
      <c r="F2834" s="308">
        <v>5100</v>
      </c>
      <c r="G2834" s="308">
        <v>519</v>
      </c>
      <c r="H2834" s="308">
        <v>7</v>
      </c>
      <c r="I2834" s="429" t="s">
        <v>1382</v>
      </c>
      <c r="J2834" s="70">
        <v>0</v>
      </c>
      <c r="K2834" s="70">
        <v>0</v>
      </c>
      <c r="L2834" s="407">
        <f t="shared" si="912"/>
        <v>0</v>
      </c>
      <c r="M2834" s="70">
        <v>0</v>
      </c>
      <c r="N2834" s="70">
        <v>0</v>
      </c>
      <c r="O2834" s="407">
        <f t="shared" si="913"/>
        <v>0</v>
      </c>
      <c r="P2834" s="407">
        <f t="shared" si="914"/>
        <v>0</v>
      </c>
      <c r="Q2834" s="418" t="s">
        <v>54</v>
      </c>
      <c r="R2834" s="414"/>
      <c r="S2834" s="407"/>
      <c r="T2834" s="151"/>
      <c r="U2834" s="196"/>
    </row>
    <row r="2835" spans="1:26" s="45" customFormat="1">
      <c r="A2835" s="76"/>
      <c r="B2835" s="308">
        <v>2014</v>
      </c>
      <c r="C2835" s="145">
        <v>8300</v>
      </c>
      <c r="D2835" s="308">
        <v>11</v>
      </c>
      <c r="E2835" s="308">
        <v>5000</v>
      </c>
      <c r="F2835" s="308">
        <v>5100</v>
      </c>
      <c r="G2835" s="308">
        <v>519</v>
      </c>
      <c r="H2835" s="308">
        <v>8</v>
      </c>
      <c r="I2835" s="429" t="s">
        <v>547</v>
      </c>
      <c r="J2835" s="70">
        <v>0</v>
      </c>
      <c r="K2835" s="70">
        <v>0</v>
      </c>
      <c r="L2835" s="407">
        <f t="shared" si="912"/>
        <v>0</v>
      </c>
      <c r="M2835" s="70">
        <v>0</v>
      </c>
      <c r="N2835" s="70">
        <v>0</v>
      </c>
      <c r="O2835" s="407">
        <f t="shared" si="913"/>
        <v>0</v>
      </c>
      <c r="P2835" s="407">
        <f t="shared" si="914"/>
        <v>0</v>
      </c>
      <c r="Q2835" s="418" t="s">
        <v>54</v>
      </c>
      <c r="R2835" s="414"/>
      <c r="S2835" s="72"/>
      <c r="T2835" s="151" t="s">
        <v>229</v>
      </c>
      <c r="U2835" s="212"/>
      <c r="V2835" s="213"/>
      <c r="W2835" s="213"/>
      <c r="X2835" s="213"/>
      <c r="Y2835" s="213"/>
      <c r="Z2835" s="213"/>
    </row>
    <row r="2836" spans="1:26" s="77" customFormat="1">
      <c r="A2836" s="76"/>
      <c r="B2836" s="402">
        <v>2014</v>
      </c>
      <c r="C2836" s="403">
        <v>8300</v>
      </c>
      <c r="D2836" s="402">
        <v>11</v>
      </c>
      <c r="E2836" s="402">
        <v>5000</v>
      </c>
      <c r="F2836" s="402">
        <v>5200</v>
      </c>
      <c r="G2836" s="402"/>
      <c r="H2836" s="402"/>
      <c r="I2836" s="232" t="s">
        <v>312</v>
      </c>
      <c r="J2836" s="170">
        <f t="shared" ref="J2836:P2836" si="915">J2837+J2846</f>
        <v>0</v>
      </c>
      <c r="K2836" s="170">
        <f t="shared" si="915"/>
        <v>0</v>
      </c>
      <c r="L2836" s="170">
        <f t="shared" si="915"/>
        <v>0</v>
      </c>
      <c r="M2836" s="170">
        <f t="shared" si="915"/>
        <v>0</v>
      </c>
      <c r="N2836" s="170">
        <f t="shared" si="915"/>
        <v>0</v>
      </c>
      <c r="O2836" s="170">
        <f t="shared" si="915"/>
        <v>0</v>
      </c>
      <c r="P2836" s="170">
        <f t="shared" si="915"/>
        <v>0</v>
      </c>
      <c r="Q2836" s="170"/>
      <c r="R2836" s="404"/>
      <c r="S2836" s="170"/>
      <c r="T2836" s="57"/>
      <c r="U2836" s="76"/>
    </row>
    <row r="2837" spans="1:26" s="79" customFormat="1">
      <c r="A2837" s="76"/>
      <c r="B2837" s="100">
        <v>2014</v>
      </c>
      <c r="C2837" s="245">
        <v>8300</v>
      </c>
      <c r="D2837" s="100">
        <v>11</v>
      </c>
      <c r="E2837" s="100">
        <v>5000</v>
      </c>
      <c r="F2837" s="100">
        <v>5200</v>
      </c>
      <c r="G2837" s="100">
        <v>521</v>
      </c>
      <c r="H2837" s="100"/>
      <c r="I2837" s="233" t="s">
        <v>187</v>
      </c>
      <c r="J2837" s="171">
        <f>SUM(J2838:J2845)</f>
        <v>0</v>
      </c>
      <c r="K2837" s="171">
        <f t="shared" ref="K2837:P2837" si="916">SUM(K2838:K2845)</f>
        <v>0</v>
      </c>
      <c r="L2837" s="171">
        <f t="shared" si="916"/>
        <v>0</v>
      </c>
      <c r="M2837" s="171">
        <f t="shared" si="916"/>
        <v>0</v>
      </c>
      <c r="N2837" s="171">
        <f t="shared" si="916"/>
        <v>0</v>
      </c>
      <c r="O2837" s="171">
        <f t="shared" si="916"/>
        <v>0</v>
      </c>
      <c r="P2837" s="171">
        <f t="shared" si="916"/>
        <v>0</v>
      </c>
      <c r="Q2837" s="171"/>
      <c r="R2837" s="405"/>
      <c r="S2837" s="171"/>
      <c r="T2837" s="63"/>
      <c r="U2837" s="76"/>
    </row>
    <row r="2838" spans="1:26" s="45" customFormat="1" ht="40.5">
      <c r="A2838" s="76"/>
      <c r="B2838" s="445">
        <v>2014</v>
      </c>
      <c r="C2838" s="142">
        <v>8300</v>
      </c>
      <c r="D2838" s="445">
        <v>11</v>
      </c>
      <c r="E2838" s="445">
        <v>5000</v>
      </c>
      <c r="F2838" s="445">
        <v>5200</v>
      </c>
      <c r="G2838" s="445">
        <v>521</v>
      </c>
      <c r="H2838" s="445">
        <v>1</v>
      </c>
      <c r="I2838" s="517" t="s">
        <v>313</v>
      </c>
      <c r="J2838" s="70">
        <v>0</v>
      </c>
      <c r="K2838" s="70">
        <v>0</v>
      </c>
      <c r="L2838" s="407">
        <f t="shared" ref="L2838:L2845" si="917">J2838+K2838</f>
        <v>0</v>
      </c>
      <c r="M2838" s="70">
        <v>0</v>
      </c>
      <c r="N2838" s="70">
        <v>0</v>
      </c>
      <c r="O2838" s="407">
        <f t="shared" ref="O2838:O2845" si="918">+M2838+N2838</f>
        <v>0</v>
      </c>
      <c r="P2838" s="407">
        <f t="shared" ref="P2838:P2845" si="919">+L2838+O2838</f>
        <v>0</v>
      </c>
      <c r="Q2838" s="422" t="s">
        <v>170</v>
      </c>
      <c r="R2838" s="71"/>
      <c r="S2838" s="72"/>
      <c r="T2838" s="151" t="s">
        <v>229</v>
      </c>
      <c r="U2838" s="76"/>
    </row>
    <row r="2839" spans="1:26" s="45" customFormat="1" ht="40.5">
      <c r="A2839" s="76"/>
      <c r="B2839" s="445">
        <v>2014</v>
      </c>
      <c r="C2839" s="142">
        <v>8300</v>
      </c>
      <c r="D2839" s="445">
        <v>11</v>
      </c>
      <c r="E2839" s="445">
        <v>5000</v>
      </c>
      <c r="F2839" s="445">
        <v>5200</v>
      </c>
      <c r="G2839" s="445">
        <v>521</v>
      </c>
      <c r="H2839" s="445">
        <v>2</v>
      </c>
      <c r="I2839" s="517" t="s">
        <v>1383</v>
      </c>
      <c r="J2839" s="70">
        <v>0</v>
      </c>
      <c r="K2839" s="70">
        <v>0</v>
      </c>
      <c r="L2839" s="407">
        <f t="shared" si="917"/>
        <v>0</v>
      </c>
      <c r="M2839" s="70">
        <v>0</v>
      </c>
      <c r="N2839" s="70">
        <v>0</v>
      </c>
      <c r="O2839" s="407">
        <f t="shared" si="918"/>
        <v>0</v>
      </c>
      <c r="P2839" s="407">
        <f t="shared" si="919"/>
        <v>0</v>
      </c>
      <c r="Q2839" s="422" t="s">
        <v>170</v>
      </c>
      <c r="R2839" s="71"/>
      <c r="S2839" s="72"/>
      <c r="T2839" s="151" t="s">
        <v>229</v>
      </c>
      <c r="U2839" s="76"/>
    </row>
    <row r="2840" spans="1:26" s="45" customFormat="1" ht="40.5">
      <c r="A2840" s="76"/>
      <c r="B2840" s="445">
        <v>2014</v>
      </c>
      <c r="C2840" s="142">
        <v>8300</v>
      </c>
      <c r="D2840" s="445">
        <v>11</v>
      </c>
      <c r="E2840" s="445">
        <v>5000</v>
      </c>
      <c r="F2840" s="445">
        <v>5200</v>
      </c>
      <c r="G2840" s="445">
        <v>521</v>
      </c>
      <c r="H2840" s="445">
        <v>3</v>
      </c>
      <c r="I2840" s="517" t="s">
        <v>551</v>
      </c>
      <c r="J2840" s="70">
        <v>0</v>
      </c>
      <c r="K2840" s="70">
        <v>0</v>
      </c>
      <c r="L2840" s="407">
        <f t="shared" si="917"/>
        <v>0</v>
      </c>
      <c r="M2840" s="70">
        <v>0</v>
      </c>
      <c r="N2840" s="70">
        <v>0</v>
      </c>
      <c r="O2840" s="407">
        <f t="shared" si="918"/>
        <v>0</v>
      </c>
      <c r="P2840" s="407">
        <f t="shared" si="919"/>
        <v>0</v>
      </c>
      <c r="Q2840" s="422" t="s">
        <v>170</v>
      </c>
      <c r="R2840" s="71"/>
      <c r="S2840" s="72"/>
      <c r="T2840" s="151" t="s">
        <v>229</v>
      </c>
      <c r="U2840" s="76"/>
    </row>
    <row r="2841" spans="1:26" s="45" customFormat="1" ht="40.5">
      <c r="A2841" s="76"/>
      <c r="B2841" s="445">
        <v>2014</v>
      </c>
      <c r="C2841" s="142">
        <v>8300</v>
      </c>
      <c r="D2841" s="445">
        <v>11</v>
      </c>
      <c r="E2841" s="445">
        <v>5000</v>
      </c>
      <c r="F2841" s="445">
        <v>5200</v>
      </c>
      <c r="G2841" s="445">
        <v>521</v>
      </c>
      <c r="H2841" s="445">
        <v>4</v>
      </c>
      <c r="I2841" s="517" t="s">
        <v>960</v>
      </c>
      <c r="J2841" s="70">
        <v>0</v>
      </c>
      <c r="K2841" s="70">
        <v>0</v>
      </c>
      <c r="L2841" s="407">
        <f t="shared" si="917"/>
        <v>0</v>
      </c>
      <c r="M2841" s="70">
        <v>0</v>
      </c>
      <c r="N2841" s="70">
        <v>0</v>
      </c>
      <c r="O2841" s="407">
        <f t="shared" si="918"/>
        <v>0</v>
      </c>
      <c r="P2841" s="407">
        <f t="shared" si="919"/>
        <v>0</v>
      </c>
      <c r="Q2841" s="422" t="s">
        <v>170</v>
      </c>
      <c r="R2841" s="71"/>
      <c r="S2841" s="72"/>
      <c r="T2841" s="151" t="s">
        <v>229</v>
      </c>
      <c r="U2841" s="76"/>
    </row>
    <row r="2842" spans="1:26" s="45" customFormat="1" ht="40.5">
      <c r="A2842" s="76"/>
      <c r="B2842" s="445">
        <v>2014</v>
      </c>
      <c r="C2842" s="142">
        <v>8300</v>
      </c>
      <c r="D2842" s="445">
        <v>11</v>
      </c>
      <c r="E2842" s="445">
        <v>5000</v>
      </c>
      <c r="F2842" s="445">
        <v>5200</v>
      </c>
      <c r="G2842" s="445">
        <v>521</v>
      </c>
      <c r="H2842" s="445">
        <v>5</v>
      </c>
      <c r="I2842" s="517" t="s">
        <v>1060</v>
      </c>
      <c r="J2842" s="70">
        <v>0</v>
      </c>
      <c r="K2842" s="70">
        <v>0</v>
      </c>
      <c r="L2842" s="407">
        <f t="shared" si="917"/>
        <v>0</v>
      </c>
      <c r="M2842" s="70">
        <v>0</v>
      </c>
      <c r="N2842" s="70">
        <v>0</v>
      </c>
      <c r="O2842" s="407">
        <f t="shared" si="918"/>
        <v>0</v>
      </c>
      <c r="P2842" s="407">
        <f t="shared" si="919"/>
        <v>0</v>
      </c>
      <c r="Q2842" s="422" t="s">
        <v>170</v>
      </c>
      <c r="R2842" s="71"/>
      <c r="S2842" s="72"/>
      <c r="T2842" s="151" t="s">
        <v>229</v>
      </c>
      <c r="U2842" s="76"/>
    </row>
    <row r="2843" spans="1:26" s="45" customFormat="1" ht="40.5">
      <c r="A2843" s="76"/>
      <c r="B2843" s="445">
        <v>2014</v>
      </c>
      <c r="C2843" s="142">
        <v>8300</v>
      </c>
      <c r="D2843" s="445">
        <v>11</v>
      </c>
      <c r="E2843" s="445">
        <v>5000</v>
      </c>
      <c r="F2843" s="445">
        <v>5200</v>
      </c>
      <c r="G2843" s="445">
        <v>521</v>
      </c>
      <c r="H2843" s="445">
        <v>7</v>
      </c>
      <c r="I2843" s="517" t="s">
        <v>1384</v>
      </c>
      <c r="J2843" s="70">
        <v>0</v>
      </c>
      <c r="K2843" s="70">
        <v>0</v>
      </c>
      <c r="L2843" s="407">
        <f t="shared" si="917"/>
        <v>0</v>
      </c>
      <c r="M2843" s="70">
        <v>0</v>
      </c>
      <c r="N2843" s="70">
        <v>0</v>
      </c>
      <c r="O2843" s="407">
        <f t="shared" si="918"/>
        <v>0</v>
      </c>
      <c r="P2843" s="407">
        <f t="shared" si="919"/>
        <v>0</v>
      </c>
      <c r="Q2843" s="422" t="s">
        <v>170</v>
      </c>
      <c r="R2843" s="71"/>
      <c r="S2843" s="72"/>
      <c r="T2843" s="151" t="s">
        <v>229</v>
      </c>
      <c r="U2843" s="76"/>
    </row>
    <row r="2844" spans="1:26" s="45" customFormat="1">
      <c r="A2844" s="76"/>
      <c r="B2844" s="308">
        <v>2014</v>
      </c>
      <c r="C2844" s="145">
        <v>8300</v>
      </c>
      <c r="D2844" s="308">
        <v>11</v>
      </c>
      <c r="E2844" s="308">
        <v>5000</v>
      </c>
      <c r="F2844" s="308">
        <v>5200</v>
      </c>
      <c r="G2844" s="308">
        <v>521</v>
      </c>
      <c r="H2844" s="308">
        <v>8</v>
      </c>
      <c r="I2844" s="429" t="s">
        <v>1385</v>
      </c>
      <c r="J2844" s="70">
        <v>0</v>
      </c>
      <c r="K2844" s="70">
        <v>0</v>
      </c>
      <c r="L2844" s="407">
        <f t="shared" si="917"/>
        <v>0</v>
      </c>
      <c r="M2844" s="70">
        <v>0</v>
      </c>
      <c r="N2844" s="70">
        <v>0</v>
      </c>
      <c r="O2844" s="407">
        <f t="shared" si="918"/>
        <v>0</v>
      </c>
      <c r="P2844" s="407">
        <f t="shared" si="919"/>
        <v>0</v>
      </c>
      <c r="Q2844" s="421" t="s">
        <v>54</v>
      </c>
      <c r="R2844" s="447"/>
      <c r="S2844" s="72"/>
      <c r="T2844" s="151"/>
      <c r="U2844" s="76"/>
    </row>
    <row r="2845" spans="1:26" s="45" customFormat="1">
      <c r="A2845" s="76"/>
      <c r="B2845" s="308">
        <v>2014</v>
      </c>
      <c r="C2845" s="145">
        <v>8300</v>
      </c>
      <c r="D2845" s="308">
        <v>11</v>
      </c>
      <c r="E2845" s="308">
        <v>5000</v>
      </c>
      <c r="F2845" s="308">
        <v>5200</v>
      </c>
      <c r="G2845" s="308">
        <v>521</v>
      </c>
      <c r="H2845" s="308">
        <v>9</v>
      </c>
      <c r="I2845" s="429" t="s">
        <v>1386</v>
      </c>
      <c r="J2845" s="70">
        <v>0</v>
      </c>
      <c r="K2845" s="70">
        <v>0</v>
      </c>
      <c r="L2845" s="407">
        <f t="shared" si="917"/>
        <v>0</v>
      </c>
      <c r="M2845" s="70">
        <v>0</v>
      </c>
      <c r="N2845" s="70">
        <v>0</v>
      </c>
      <c r="O2845" s="407">
        <f t="shared" si="918"/>
        <v>0</v>
      </c>
      <c r="P2845" s="407">
        <f t="shared" si="919"/>
        <v>0</v>
      </c>
      <c r="Q2845" s="421" t="s">
        <v>54</v>
      </c>
      <c r="R2845" s="447"/>
      <c r="S2845" s="72"/>
      <c r="T2845" s="151"/>
      <c r="U2845" s="76"/>
    </row>
    <row r="2846" spans="1:26" s="79" customFormat="1">
      <c r="A2846" s="76"/>
      <c r="B2846" s="100">
        <v>2014</v>
      </c>
      <c r="C2846" s="245">
        <v>8300</v>
      </c>
      <c r="D2846" s="100">
        <v>11</v>
      </c>
      <c r="E2846" s="100">
        <v>5000</v>
      </c>
      <c r="F2846" s="100">
        <v>5200</v>
      </c>
      <c r="G2846" s="100">
        <v>523</v>
      </c>
      <c r="H2846" s="100"/>
      <c r="I2846" s="233" t="s">
        <v>190</v>
      </c>
      <c r="J2846" s="171">
        <f>SUM(J2847:J2850)</f>
        <v>0</v>
      </c>
      <c r="K2846" s="171">
        <f t="shared" ref="K2846:P2846" si="920">SUM(K2847:K2850)</f>
        <v>0</v>
      </c>
      <c r="L2846" s="171">
        <f t="shared" si="920"/>
        <v>0</v>
      </c>
      <c r="M2846" s="171">
        <f t="shared" si="920"/>
        <v>0</v>
      </c>
      <c r="N2846" s="171">
        <f t="shared" si="920"/>
        <v>0</v>
      </c>
      <c r="O2846" s="171">
        <f t="shared" si="920"/>
        <v>0</v>
      </c>
      <c r="P2846" s="171">
        <f t="shared" si="920"/>
        <v>0</v>
      </c>
      <c r="Q2846" s="171"/>
      <c r="R2846" s="405"/>
      <c r="S2846" s="171"/>
      <c r="T2846" s="63"/>
      <c r="U2846" s="76"/>
    </row>
    <row r="2847" spans="1:26" s="45" customFormat="1">
      <c r="A2847" s="76"/>
      <c r="B2847" s="445">
        <v>2014</v>
      </c>
      <c r="C2847" s="142">
        <v>8300</v>
      </c>
      <c r="D2847" s="445">
        <v>11</v>
      </c>
      <c r="E2847" s="445">
        <v>5000</v>
      </c>
      <c r="F2847" s="445">
        <v>5200</v>
      </c>
      <c r="G2847" s="445">
        <v>523</v>
      </c>
      <c r="H2847" s="445">
        <v>1</v>
      </c>
      <c r="I2847" s="406" t="s">
        <v>191</v>
      </c>
      <c r="J2847" s="70">
        <v>0</v>
      </c>
      <c r="K2847" s="70">
        <v>0</v>
      </c>
      <c r="L2847" s="407">
        <f>J2847+K2847</f>
        <v>0</v>
      </c>
      <c r="M2847" s="70">
        <v>0</v>
      </c>
      <c r="N2847" s="70">
        <v>0</v>
      </c>
      <c r="O2847" s="407">
        <f>+M2847+N2847</f>
        <v>0</v>
      </c>
      <c r="P2847" s="407">
        <f>+L2847+O2847</f>
        <v>0</v>
      </c>
      <c r="Q2847" s="72" t="s">
        <v>54</v>
      </c>
      <c r="R2847" s="71"/>
      <c r="S2847" s="72"/>
      <c r="T2847" s="151" t="s">
        <v>229</v>
      </c>
      <c r="U2847" s="76"/>
    </row>
    <row r="2848" spans="1:26" s="45" customFormat="1">
      <c r="A2848" s="76"/>
      <c r="B2848" s="445">
        <v>2014</v>
      </c>
      <c r="C2848" s="142">
        <v>8300</v>
      </c>
      <c r="D2848" s="445">
        <v>11</v>
      </c>
      <c r="E2848" s="445">
        <v>5000</v>
      </c>
      <c r="F2848" s="445">
        <v>5200</v>
      </c>
      <c r="G2848" s="445">
        <v>523</v>
      </c>
      <c r="H2848" s="445">
        <v>2</v>
      </c>
      <c r="I2848" s="406" t="s">
        <v>1105</v>
      </c>
      <c r="J2848" s="70">
        <v>0</v>
      </c>
      <c r="K2848" s="70">
        <v>0</v>
      </c>
      <c r="L2848" s="407">
        <f>J2848+K2848</f>
        <v>0</v>
      </c>
      <c r="M2848" s="70">
        <v>0</v>
      </c>
      <c r="N2848" s="70">
        <v>0</v>
      </c>
      <c r="O2848" s="407">
        <f>+M2848+N2848</f>
        <v>0</v>
      </c>
      <c r="P2848" s="407">
        <f>+L2848+O2848</f>
        <v>0</v>
      </c>
      <c r="Q2848" s="72" t="s">
        <v>54</v>
      </c>
      <c r="R2848" s="71"/>
      <c r="S2848" s="72"/>
      <c r="T2848" s="151" t="s">
        <v>229</v>
      </c>
      <c r="U2848" s="76"/>
    </row>
    <row r="2849" spans="1:21" s="45" customFormat="1">
      <c r="A2849" s="76"/>
      <c r="B2849" s="445">
        <v>2014</v>
      </c>
      <c r="C2849" s="142">
        <v>8300</v>
      </c>
      <c r="D2849" s="445">
        <v>11</v>
      </c>
      <c r="E2849" s="445">
        <v>5000</v>
      </c>
      <c r="F2849" s="445">
        <v>5200</v>
      </c>
      <c r="G2849" s="445">
        <v>523</v>
      </c>
      <c r="H2849" s="445">
        <v>3</v>
      </c>
      <c r="I2849" s="406" t="s">
        <v>1387</v>
      </c>
      <c r="J2849" s="70">
        <v>0</v>
      </c>
      <c r="K2849" s="70">
        <v>0</v>
      </c>
      <c r="L2849" s="407">
        <f>J2849+K2849</f>
        <v>0</v>
      </c>
      <c r="M2849" s="70">
        <v>0</v>
      </c>
      <c r="N2849" s="70">
        <v>0</v>
      </c>
      <c r="O2849" s="407">
        <f>+M2849+N2849</f>
        <v>0</v>
      </c>
      <c r="P2849" s="407">
        <f>+L2849+O2849</f>
        <v>0</v>
      </c>
      <c r="Q2849" s="72" t="s">
        <v>54</v>
      </c>
      <c r="R2849" s="71"/>
      <c r="S2849" s="72"/>
      <c r="T2849" s="151" t="s">
        <v>229</v>
      </c>
      <c r="U2849" s="76"/>
    </row>
    <row r="2850" spans="1:21" s="45" customFormat="1" ht="40.5">
      <c r="A2850" s="76"/>
      <c r="B2850" s="445">
        <v>2014</v>
      </c>
      <c r="C2850" s="142">
        <v>8300</v>
      </c>
      <c r="D2850" s="445">
        <v>11</v>
      </c>
      <c r="E2850" s="445">
        <v>5000</v>
      </c>
      <c r="F2850" s="445">
        <v>5200</v>
      </c>
      <c r="G2850" s="445">
        <v>523</v>
      </c>
      <c r="H2850" s="445">
        <v>4</v>
      </c>
      <c r="I2850" s="429" t="s">
        <v>192</v>
      </c>
      <c r="J2850" s="70">
        <v>0</v>
      </c>
      <c r="K2850" s="70">
        <v>0</v>
      </c>
      <c r="L2850" s="407">
        <f>J2850+K2850</f>
        <v>0</v>
      </c>
      <c r="M2850" s="70">
        <v>0</v>
      </c>
      <c r="N2850" s="70">
        <v>0</v>
      </c>
      <c r="O2850" s="407">
        <f>+M2850+N2850</f>
        <v>0</v>
      </c>
      <c r="P2850" s="407">
        <f>+L2850+O2850</f>
        <v>0</v>
      </c>
      <c r="Q2850" s="422" t="s">
        <v>170</v>
      </c>
      <c r="R2850" s="71"/>
      <c r="S2850" s="72"/>
      <c r="T2850" s="151" t="s">
        <v>229</v>
      </c>
      <c r="U2850" s="76"/>
    </row>
    <row r="2851" spans="1:21" s="77" customFormat="1">
      <c r="A2851" s="76"/>
      <c r="B2851" s="402">
        <v>2014</v>
      </c>
      <c r="C2851" s="403">
        <v>8300</v>
      </c>
      <c r="D2851" s="402">
        <v>11</v>
      </c>
      <c r="E2851" s="402">
        <v>5000</v>
      </c>
      <c r="F2851" s="402">
        <v>5500</v>
      </c>
      <c r="G2851" s="402"/>
      <c r="H2851" s="402"/>
      <c r="I2851" s="232" t="s">
        <v>626</v>
      </c>
      <c r="J2851" s="170">
        <f>J2852</f>
        <v>0</v>
      </c>
      <c r="K2851" s="170">
        <f t="shared" ref="K2851:P2852" si="921">K2852</f>
        <v>0</v>
      </c>
      <c r="L2851" s="170">
        <f t="shared" si="921"/>
        <v>0</v>
      </c>
      <c r="M2851" s="170">
        <f t="shared" si="921"/>
        <v>0</v>
      </c>
      <c r="N2851" s="170">
        <f t="shared" si="921"/>
        <v>0</v>
      </c>
      <c r="O2851" s="170">
        <f t="shared" si="921"/>
        <v>0</v>
      </c>
      <c r="P2851" s="170">
        <f t="shared" si="921"/>
        <v>0</v>
      </c>
      <c r="Q2851" s="170"/>
      <c r="R2851" s="404"/>
      <c r="S2851" s="170"/>
      <c r="T2851" s="57"/>
      <c r="U2851" s="76"/>
    </row>
    <row r="2852" spans="1:21" s="79" customFormat="1">
      <c r="A2852" s="76"/>
      <c r="B2852" s="100">
        <v>2014</v>
      </c>
      <c r="C2852" s="245">
        <v>8300</v>
      </c>
      <c r="D2852" s="100">
        <v>11</v>
      </c>
      <c r="E2852" s="100">
        <v>5000</v>
      </c>
      <c r="F2852" s="100">
        <v>5500</v>
      </c>
      <c r="G2852" s="100">
        <v>551</v>
      </c>
      <c r="H2852" s="100"/>
      <c r="I2852" s="233" t="s">
        <v>627</v>
      </c>
      <c r="J2852" s="171">
        <f>J2853</f>
        <v>0</v>
      </c>
      <c r="K2852" s="171">
        <f t="shared" si="921"/>
        <v>0</v>
      </c>
      <c r="L2852" s="171">
        <f t="shared" si="921"/>
        <v>0</v>
      </c>
      <c r="M2852" s="171">
        <f t="shared" si="921"/>
        <v>0</v>
      </c>
      <c r="N2852" s="171">
        <f t="shared" si="921"/>
        <v>0</v>
      </c>
      <c r="O2852" s="171">
        <f t="shared" si="921"/>
        <v>0</v>
      </c>
      <c r="P2852" s="171">
        <f t="shared" si="921"/>
        <v>0</v>
      </c>
      <c r="Q2852" s="171"/>
      <c r="R2852" s="405"/>
      <c r="S2852" s="171"/>
      <c r="T2852" s="63"/>
      <c r="U2852" s="76"/>
    </row>
    <row r="2853" spans="1:21" s="76" customFormat="1">
      <c r="B2853" s="308">
        <v>2014</v>
      </c>
      <c r="C2853" s="145">
        <v>8300</v>
      </c>
      <c r="D2853" s="308">
        <v>11</v>
      </c>
      <c r="E2853" s="308">
        <v>5000</v>
      </c>
      <c r="F2853" s="308">
        <v>5500</v>
      </c>
      <c r="G2853" s="308">
        <v>551</v>
      </c>
      <c r="H2853" s="445">
        <v>1</v>
      </c>
      <c r="I2853" s="406" t="s">
        <v>1388</v>
      </c>
      <c r="J2853" s="70">
        <v>0</v>
      </c>
      <c r="K2853" s="70">
        <v>0</v>
      </c>
      <c r="L2853" s="407">
        <f>J2853+K2853</f>
        <v>0</v>
      </c>
      <c r="M2853" s="70">
        <v>0</v>
      </c>
      <c r="N2853" s="70">
        <v>0</v>
      </c>
      <c r="O2853" s="407">
        <f>+M2853+N2853</f>
        <v>0</v>
      </c>
      <c r="P2853" s="407">
        <f>+L2853+O2853</f>
        <v>0</v>
      </c>
      <c r="Q2853" s="72" t="s">
        <v>54</v>
      </c>
      <c r="R2853" s="464"/>
      <c r="S2853" s="407"/>
      <c r="T2853" s="128" t="s">
        <v>229</v>
      </c>
    </row>
    <row r="2854" spans="1:21" s="77" customFormat="1">
      <c r="A2854" s="76"/>
      <c r="B2854" s="402">
        <v>2014</v>
      </c>
      <c r="C2854" s="403">
        <v>8300</v>
      </c>
      <c r="D2854" s="402">
        <v>11</v>
      </c>
      <c r="E2854" s="402">
        <v>5000</v>
      </c>
      <c r="F2854" s="402">
        <v>5600</v>
      </c>
      <c r="G2854" s="402"/>
      <c r="H2854" s="402"/>
      <c r="I2854" s="232" t="s">
        <v>870</v>
      </c>
      <c r="J2854" s="170">
        <f>J2855+J2857+J2862</f>
        <v>0</v>
      </c>
      <c r="K2854" s="170">
        <f t="shared" ref="K2854:P2854" si="922">K2855+K2857+K2862</f>
        <v>0</v>
      </c>
      <c r="L2854" s="170">
        <f t="shared" si="922"/>
        <v>0</v>
      </c>
      <c r="M2854" s="170">
        <f t="shared" si="922"/>
        <v>0</v>
      </c>
      <c r="N2854" s="170">
        <f t="shared" si="922"/>
        <v>0</v>
      </c>
      <c r="O2854" s="170">
        <f t="shared" si="922"/>
        <v>0</v>
      </c>
      <c r="P2854" s="170">
        <f t="shared" si="922"/>
        <v>0</v>
      </c>
      <c r="Q2854" s="170"/>
      <c r="R2854" s="404"/>
      <c r="S2854" s="170"/>
      <c r="T2854" s="57"/>
      <c r="U2854" s="76"/>
    </row>
    <row r="2855" spans="1:21" s="79" customFormat="1" ht="40.5">
      <c r="A2855" s="76"/>
      <c r="B2855" s="100">
        <v>2014</v>
      </c>
      <c r="C2855" s="245">
        <v>8300</v>
      </c>
      <c r="D2855" s="100">
        <v>11</v>
      </c>
      <c r="E2855" s="100">
        <v>5000</v>
      </c>
      <c r="F2855" s="100">
        <v>5600</v>
      </c>
      <c r="G2855" s="100">
        <v>564</v>
      </c>
      <c r="H2855" s="100"/>
      <c r="I2855" s="233" t="s">
        <v>201</v>
      </c>
      <c r="J2855" s="171">
        <f t="shared" ref="J2855:P2855" si="923">J2856</f>
        <v>0</v>
      </c>
      <c r="K2855" s="171">
        <f t="shared" si="923"/>
        <v>0</v>
      </c>
      <c r="L2855" s="171">
        <f t="shared" si="923"/>
        <v>0</v>
      </c>
      <c r="M2855" s="171">
        <f t="shared" si="923"/>
        <v>0</v>
      </c>
      <c r="N2855" s="171">
        <f t="shared" si="923"/>
        <v>0</v>
      </c>
      <c r="O2855" s="171">
        <f t="shared" si="923"/>
        <v>0</v>
      </c>
      <c r="P2855" s="171">
        <f t="shared" si="923"/>
        <v>0</v>
      </c>
      <c r="Q2855" s="171"/>
      <c r="R2855" s="405"/>
      <c r="S2855" s="171"/>
      <c r="T2855" s="63"/>
      <c r="U2855" s="76"/>
    </row>
    <row r="2856" spans="1:21" s="45" customFormat="1">
      <c r="A2856" s="76"/>
      <c r="B2856" s="445">
        <v>2014</v>
      </c>
      <c r="C2856" s="142">
        <v>8300</v>
      </c>
      <c r="D2856" s="445">
        <v>11</v>
      </c>
      <c r="E2856" s="445">
        <v>5000</v>
      </c>
      <c r="F2856" s="445">
        <v>5600</v>
      </c>
      <c r="G2856" s="445">
        <v>564</v>
      </c>
      <c r="H2856" s="445">
        <v>1</v>
      </c>
      <c r="I2856" s="406" t="s">
        <v>538</v>
      </c>
      <c r="J2856" s="70">
        <v>0</v>
      </c>
      <c r="K2856" s="70">
        <v>0</v>
      </c>
      <c r="L2856" s="407">
        <f>J2856+K2856</f>
        <v>0</v>
      </c>
      <c r="M2856" s="70">
        <v>0</v>
      </c>
      <c r="N2856" s="70">
        <v>0</v>
      </c>
      <c r="O2856" s="407">
        <f>+M2856+N2856</f>
        <v>0</v>
      </c>
      <c r="P2856" s="407">
        <f>+L2856+O2856</f>
        <v>0</v>
      </c>
      <c r="Q2856" s="72" t="s">
        <v>54</v>
      </c>
      <c r="R2856" s="71"/>
      <c r="S2856" s="72"/>
      <c r="T2856" s="128" t="s">
        <v>229</v>
      </c>
      <c r="U2856" s="76"/>
    </row>
    <row r="2857" spans="1:21" s="79" customFormat="1">
      <c r="A2857" s="76"/>
      <c r="B2857" s="100">
        <v>2014</v>
      </c>
      <c r="C2857" s="245">
        <v>8300</v>
      </c>
      <c r="D2857" s="100">
        <v>11</v>
      </c>
      <c r="E2857" s="100">
        <v>5000</v>
      </c>
      <c r="F2857" s="100">
        <v>5600</v>
      </c>
      <c r="G2857" s="100">
        <v>565</v>
      </c>
      <c r="H2857" s="100"/>
      <c r="I2857" s="233" t="s">
        <v>384</v>
      </c>
      <c r="J2857" s="171">
        <f>SUM(J2858:J2861)</f>
        <v>0</v>
      </c>
      <c r="K2857" s="171">
        <f t="shared" ref="K2857:P2857" si="924">SUM(K2858:K2861)</f>
        <v>0</v>
      </c>
      <c r="L2857" s="171">
        <f t="shared" si="924"/>
        <v>0</v>
      </c>
      <c r="M2857" s="171">
        <f t="shared" si="924"/>
        <v>0</v>
      </c>
      <c r="N2857" s="171">
        <f t="shared" si="924"/>
        <v>0</v>
      </c>
      <c r="O2857" s="171">
        <f t="shared" si="924"/>
        <v>0</v>
      </c>
      <c r="P2857" s="171">
        <f t="shared" si="924"/>
        <v>0</v>
      </c>
      <c r="Q2857" s="520"/>
      <c r="R2857" s="412"/>
      <c r="S2857" s="171"/>
      <c r="T2857" s="63"/>
      <c r="U2857" s="76"/>
    </row>
    <row r="2858" spans="1:21" s="45" customFormat="1">
      <c r="A2858" s="76"/>
      <c r="B2858" s="308">
        <v>2014</v>
      </c>
      <c r="C2858" s="145">
        <v>8300</v>
      </c>
      <c r="D2858" s="308">
        <v>11</v>
      </c>
      <c r="E2858" s="308">
        <v>5000</v>
      </c>
      <c r="F2858" s="308">
        <v>5600</v>
      </c>
      <c r="G2858" s="308">
        <v>565</v>
      </c>
      <c r="H2858" s="308">
        <v>1</v>
      </c>
      <c r="I2858" s="406" t="s">
        <v>1389</v>
      </c>
      <c r="J2858" s="70">
        <v>0</v>
      </c>
      <c r="K2858" s="70">
        <v>0</v>
      </c>
      <c r="L2858" s="407">
        <f>J2858+K2858</f>
        <v>0</v>
      </c>
      <c r="M2858" s="70">
        <v>0</v>
      </c>
      <c r="N2858" s="70">
        <v>0</v>
      </c>
      <c r="O2858" s="407">
        <f>+M2858+N2858</f>
        <v>0</v>
      </c>
      <c r="P2858" s="407">
        <f>+L2858+O2858</f>
        <v>0</v>
      </c>
      <c r="Q2858" s="481" t="s">
        <v>54</v>
      </c>
      <c r="R2858" s="414"/>
      <c r="S2858" s="72"/>
      <c r="T2858" s="128" t="s">
        <v>229</v>
      </c>
      <c r="U2858" s="76"/>
    </row>
    <row r="2859" spans="1:21" s="45" customFormat="1">
      <c r="A2859" s="76"/>
      <c r="B2859" s="308">
        <v>2014</v>
      </c>
      <c r="C2859" s="145">
        <v>8300</v>
      </c>
      <c r="D2859" s="308">
        <v>11</v>
      </c>
      <c r="E2859" s="308">
        <v>5000</v>
      </c>
      <c r="F2859" s="308">
        <v>5600</v>
      </c>
      <c r="G2859" s="308">
        <v>565</v>
      </c>
      <c r="H2859" s="308">
        <v>2</v>
      </c>
      <c r="I2859" s="406" t="s">
        <v>1009</v>
      </c>
      <c r="J2859" s="70">
        <v>0</v>
      </c>
      <c r="K2859" s="70">
        <v>0</v>
      </c>
      <c r="L2859" s="407">
        <f>J2859+K2859</f>
        <v>0</v>
      </c>
      <c r="M2859" s="70">
        <v>0</v>
      </c>
      <c r="N2859" s="70">
        <v>0</v>
      </c>
      <c r="O2859" s="407">
        <f>+M2859+N2859</f>
        <v>0</v>
      </c>
      <c r="P2859" s="407">
        <f>+L2859+O2859</f>
        <v>0</v>
      </c>
      <c r="Q2859" s="481" t="s">
        <v>54</v>
      </c>
      <c r="R2859" s="414"/>
      <c r="S2859" s="72"/>
      <c r="T2859" s="128" t="s">
        <v>229</v>
      </c>
      <c r="U2859" s="76"/>
    </row>
    <row r="2860" spans="1:21" s="45" customFormat="1">
      <c r="A2860" s="76"/>
      <c r="B2860" s="308">
        <v>2014</v>
      </c>
      <c r="C2860" s="145">
        <v>8300</v>
      </c>
      <c r="D2860" s="308">
        <v>11</v>
      </c>
      <c r="E2860" s="308">
        <v>5000</v>
      </c>
      <c r="F2860" s="308">
        <v>5600</v>
      </c>
      <c r="G2860" s="308">
        <v>565</v>
      </c>
      <c r="H2860" s="308">
        <v>3</v>
      </c>
      <c r="I2860" s="406" t="s">
        <v>384</v>
      </c>
      <c r="J2860" s="70">
        <v>0</v>
      </c>
      <c r="K2860" s="70">
        <v>0</v>
      </c>
      <c r="L2860" s="407">
        <f>J2860+K2860</f>
        <v>0</v>
      </c>
      <c r="M2860" s="70">
        <v>0</v>
      </c>
      <c r="N2860" s="70">
        <v>0</v>
      </c>
      <c r="O2860" s="407">
        <f>+M2860+N2860</f>
        <v>0</v>
      </c>
      <c r="P2860" s="407">
        <f>+L2860+O2860</f>
        <v>0</v>
      </c>
      <c r="Q2860" s="421" t="s">
        <v>54</v>
      </c>
      <c r="R2860" s="447"/>
      <c r="S2860" s="72"/>
      <c r="T2860" s="128" t="s">
        <v>229</v>
      </c>
      <c r="U2860" s="76"/>
    </row>
    <row r="2861" spans="1:21" s="45" customFormat="1">
      <c r="A2861" s="76"/>
      <c r="B2861" s="308">
        <v>2014</v>
      </c>
      <c r="C2861" s="145">
        <v>8300</v>
      </c>
      <c r="D2861" s="308">
        <v>11</v>
      </c>
      <c r="E2861" s="308">
        <v>5000</v>
      </c>
      <c r="F2861" s="308">
        <v>5600</v>
      </c>
      <c r="G2861" s="308">
        <v>565</v>
      </c>
      <c r="H2861" s="308">
        <v>4</v>
      </c>
      <c r="I2861" s="406" t="s">
        <v>1390</v>
      </c>
      <c r="J2861" s="70">
        <v>0</v>
      </c>
      <c r="K2861" s="70">
        <v>0</v>
      </c>
      <c r="L2861" s="407">
        <f>J2861+K2861</f>
        <v>0</v>
      </c>
      <c r="M2861" s="70">
        <v>0</v>
      </c>
      <c r="N2861" s="70">
        <v>0</v>
      </c>
      <c r="O2861" s="407">
        <f>+M2861+N2861</f>
        <v>0</v>
      </c>
      <c r="P2861" s="407">
        <f>+L2861+O2861</f>
        <v>0</v>
      </c>
      <c r="Q2861" s="421" t="s">
        <v>383</v>
      </c>
      <c r="R2861" s="447"/>
      <c r="S2861" s="72"/>
      <c r="T2861" s="128"/>
      <c r="U2861" s="76"/>
    </row>
    <row r="2862" spans="1:21" s="79" customFormat="1" ht="40.5">
      <c r="A2862" s="76"/>
      <c r="B2862" s="100">
        <v>2014</v>
      </c>
      <c r="C2862" s="245">
        <v>8300</v>
      </c>
      <c r="D2862" s="100">
        <v>11</v>
      </c>
      <c r="E2862" s="100">
        <v>5000</v>
      </c>
      <c r="F2862" s="100">
        <v>5600</v>
      </c>
      <c r="G2862" s="100">
        <v>566</v>
      </c>
      <c r="H2862" s="100"/>
      <c r="I2862" s="233" t="s">
        <v>388</v>
      </c>
      <c r="J2862" s="171">
        <f t="shared" ref="J2862:P2862" si="925">J2863</f>
        <v>0</v>
      </c>
      <c r="K2862" s="171">
        <f t="shared" si="925"/>
        <v>0</v>
      </c>
      <c r="L2862" s="171">
        <f t="shared" si="925"/>
        <v>0</v>
      </c>
      <c r="M2862" s="171">
        <f t="shared" si="925"/>
        <v>0</v>
      </c>
      <c r="N2862" s="171">
        <f t="shared" si="925"/>
        <v>0</v>
      </c>
      <c r="O2862" s="171">
        <f t="shared" si="925"/>
        <v>0</v>
      </c>
      <c r="P2862" s="171">
        <f t="shared" si="925"/>
        <v>0</v>
      </c>
      <c r="Q2862" s="171"/>
      <c r="R2862" s="405"/>
      <c r="S2862" s="171"/>
      <c r="T2862" s="63"/>
      <c r="U2862" s="76"/>
    </row>
    <row r="2863" spans="1:21" s="45" customFormat="1">
      <c r="A2863" s="76"/>
      <c r="B2863" s="308">
        <v>2014</v>
      </c>
      <c r="C2863" s="145">
        <v>8300</v>
      </c>
      <c r="D2863" s="308">
        <v>11</v>
      </c>
      <c r="E2863" s="308">
        <v>5000</v>
      </c>
      <c r="F2863" s="308">
        <v>5600</v>
      </c>
      <c r="G2863" s="308">
        <v>566</v>
      </c>
      <c r="H2863" s="308">
        <v>1</v>
      </c>
      <c r="I2863" s="406" t="s">
        <v>1391</v>
      </c>
      <c r="J2863" s="70">
        <v>0</v>
      </c>
      <c r="K2863" s="70">
        <v>0</v>
      </c>
      <c r="L2863" s="407">
        <f>J2863+K2863</f>
        <v>0</v>
      </c>
      <c r="M2863" s="70">
        <v>0</v>
      </c>
      <c r="N2863" s="70">
        <v>0</v>
      </c>
      <c r="O2863" s="407">
        <f>+M2863+N2863</f>
        <v>0</v>
      </c>
      <c r="P2863" s="407">
        <f>+L2863+O2863</f>
        <v>0</v>
      </c>
      <c r="Q2863" s="72" t="s">
        <v>54</v>
      </c>
      <c r="R2863" s="71"/>
      <c r="S2863" s="72"/>
      <c r="T2863" s="128" t="s">
        <v>229</v>
      </c>
      <c r="U2863" s="76"/>
    </row>
    <row r="2864" spans="1:21" s="77" customFormat="1">
      <c r="A2864" s="76"/>
      <c r="B2864" s="402">
        <v>2014</v>
      </c>
      <c r="C2864" s="403">
        <v>8300</v>
      </c>
      <c r="D2864" s="402">
        <v>11</v>
      </c>
      <c r="E2864" s="402">
        <v>5000</v>
      </c>
      <c r="F2864" s="402">
        <v>5900</v>
      </c>
      <c r="G2864" s="402"/>
      <c r="H2864" s="402"/>
      <c r="I2864" s="232" t="s">
        <v>390</v>
      </c>
      <c r="J2864" s="170">
        <f>J2865+J2867</f>
        <v>0</v>
      </c>
      <c r="K2864" s="170">
        <f t="shared" ref="K2864:P2864" si="926">K2865+K2867</f>
        <v>0</v>
      </c>
      <c r="L2864" s="170">
        <f t="shared" si="926"/>
        <v>0</v>
      </c>
      <c r="M2864" s="170">
        <f t="shared" si="926"/>
        <v>0</v>
      </c>
      <c r="N2864" s="170">
        <f t="shared" si="926"/>
        <v>0</v>
      </c>
      <c r="O2864" s="170">
        <f t="shared" si="926"/>
        <v>0</v>
      </c>
      <c r="P2864" s="170">
        <f t="shared" si="926"/>
        <v>0</v>
      </c>
      <c r="Q2864" s="170"/>
      <c r="R2864" s="404"/>
      <c r="S2864" s="170"/>
      <c r="T2864" s="57"/>
      <c r="U2864" s="76"/>
    </row>
    <row r="2865" spans="1:21" s="79" customFormat="1">
      <c r="A2865" s="76"/>
      <c r="B2865" s="100">
        <v>2014</v>
      </c>
      <c r="C2865" s="245">
        <v>8300</v>
      </c>
      <c r="D2865" s="100">
        <v>11</v>
      </c>
      <c r="E2865" s="100">
        <v>5000</v>
      </c>
      <c r="F2865" s="100">
        <v>5900</v>
      </c>
      <c r="G2865" s="100">
        <v>591</v>
      </c>
      <c r="H2865" s="100"/>
      <c r="I2865" s="233" t="s">
        <v>206</v>
      </c>
      <c r="J2865" s="171">
        <f>J2866</f>
        <v>0</v>
      </c>
      <c r="K2865" s="171">
        <f t="shared" ref="K2865:P2865" si="927">K2866</f>
        <v>0</v>
      </c>
      <c r="L2865" s="171">
        <f t="shared" si="927"/>
        <v>0</v>
      </c>
      <c r="M2865" s="171">
        <f t="shared" si="927"/>
        <v>0</v>
      </c>
      <c r="N2865" s="171">
        <f t="shared" si="927"/>
        <v>0</v>
      </c>
      <c r="O2865" s="171">
        <f t="shared" si="927"/>
        <v>0</v>
      </c>
      <c r="P2865" s="171">
        <f t="shared" si="927"/>
        <v>0</v>
      </c>
      <c r="Q2865" s="171"/>
      <c r="R2865" s="405"/>
      <c r="S2865" s="171"/>
      <c r="T2865" s="63"/>
      <c r="U2865" s="76"/>
    </row>
    <row r="2866" spans="1:21" s="45" customFormat="1">
      <c r="A2866" s="76"/>
      <c r="B2866" s="445">
        <v>2014</v>
      </c>
      <c r="C2866" s="142">
        <v>8300</v>
      </c>
      <c r="D2866" s="445">
        <v>11</v>
      </c>
      <c r="E2866" s="445">
        <v>5000</v>
      </c>
      <c r="F2866" s="445">
        <v>5900</v>
      </c>
      <c r="G2866" s="445">
        <v>591</v>
      </c>
      <c r="H2866" s="445">
        <v>1</v>
      </c>
      <c r="I2866" s="406" t="s">
        <v>206</v>
      </c>
      <c r="J2866" s="70">
        <v>0</v>
      </c>
      <c r="K2866" s="70">
        <v>0</v>
      </c>
      <c r="L2866" s="407">
        <f>J2866+K2866</f>
        <v>0</v>
      </c>
      <c r="M2866" s="70">
        <v>0</v>
      </c>
      <c r="N2866" s="70">
        <v>0</v>
      </c>
      <c r="O2866" s="407">
        <f>+M2866+N2866</f>
        <v>0</v>
      </c>
      <c r="P2866" s="407">
        <f>+L2866+O2866</f>
        <v>0</v>
      </c>
      <c r="Q2866" s="72" t="s">
        <v>207</v>
      </c>
      <c r="R2866" s="71"/>
      <c r="S2866" s="72"/>
      <c r="T2866" s="151" t="s">
        <v>229</v>
      </c>
      <c r="U2866" s="76"/>
    </row>
    <row r="2867" spans="1:21" s="79" customFormat="1">
      <c r="A2867" s="76"/>
      <c r="B2867" s="100">
        <v>2014</v>
      </c>
      <c r="C2867" s="245">
        <v>8300</v>
      </c>
      <c r="D2867" s="100">
        <v>11</v>
      </c>
      <c r="E2867" s="100">
        <v>5000</v>
      </c>
      <c r="F2867" s="100">
        <v>5900</v>
      </c>
      <c r="G2867" s="100">
        <v>597</v>
      </c>
      <c r="H2867" s="100"/>
      <c r="I2867" s="233" t="s">
        <v>391</v>
      </c>
      <c r="J2867" s="171">
        <f>J2868</f>
        <v>0</v>
      </c>
      <c r="K2867" s="171">
        <f t="shared" ref="K2867:P2867" si="928">K2868</f>
        <v>0</v>
      </c>
      <c r="L2867" s="171">
        <f t="shared" si="928"/>
        <v>0</v>
      </c>
      <c r="M2867" s="171">
        <f t="shared" si="928"/>
        <v>0</v>
      </c>
      <c r="N2867" s="171">
        <f t="shared" si="928"/>
        <v>0</v>
      </c>
      <c r="O2867" s="171">
        <f t="shared" si="928"/>
        <v>0</v>
      </c>
      <c r="P2867" s="171">
        <f t="shared" si="928"/>
        <v>0</v>
      </c>
      <c r="Q2867" s="171"/>
      <c r="R2867" s="405"/>
      <c r="S2867" s="171"/>
      <c r="T2867" s="63"/>
      <c r="U2867" s="76"/>
    </row>
    <row r="2868" spans="1:21" s="45" customFormat="1">
      <c r="A2868" s="76"/>
      <c r="B2868" s="445">
        <v>2014</v>
      </c>
      <c r="C2868" s="142">
        <v>8300</v>
      </c>
      <c r="D2868" s="445">
        <v>11</v>
      </c>
      <c r="E2868" s="445">
        <v>5000</v>
      </c>
      <c r="F2868" s="445">
        <v>5900</v>
      </c>
      <c r="G2868" s="445">
        <v>597</v>
      </c>
      <c r="H2868" s="445">
        <v>1</v>
      </c>
      <c r="I2868" s="406" t="s">
        <v>785</v>
      </c>
      <c r="J2868" s="70">
        <v>0</v>
      </c>
      <c r="K2868" s="70">
        <v>0</v>
      </c>
      <c r="L2868" s="407">
        <f>J2868+K2868</f>
        <v>0</v>
      </c>
      <c r="M2868" s="70">
        <v>0</v>
      </c>
      <c r="N2868" s="70">
        <v>0</v>
      </c>
      <c r="O2868" s="407">
        <f>+M2868+N2868</f>
        <v>0</v>
      </c>
      <c r="P2868" s="407">
        <f>+L2868+O2868</f>
        <v>0</v>
      </c>
      <c r="Q2868" s="72" t="s">
        <v>207</v>
      </c>
      <c r="R2868" s="71"/>
      <c r="S2868" s="72"/>
      <c r="T2868" s="151" t="s">
        <v>229</v>
      </c>
      <c r="U2868" s="76"/>
    </row>
    <row r="2869" spans="1:21" s="74" customFormat="1">
      <c r="A2869" s="76"/>
      <c r="B2869" s="397">
        <v>2014</v>
      </c>
      <c r="C2869" s="398">
        <v>8300</v>
      </c>
      <c r="D2869" s="397">
        <v>11</v>
      </c>
      <c r="E2869" s="397">
        <v>6000</v>
      </c>
      <c r="F2869" s="397"/>
      <c r="G2869" s="397"/>
      <c r="H2869" s="397"/>
      <c r="I2869" s="399" t="s">
        <v>208</v>
      </c>
      <c r="J2869" s="400">
        <f>J2870</f>
        <v>0</v>
      </c>
      <c r="K2869" s="400">
        <f t="shared" ref="K2869:P2869" si="929">K2870</f>
        <v>0</v>
      </c>
      <c r="L2869" s="400">
        <f t="shared" si="929"/>
        <v>0</v>
      </c>
      <c r="M2869" s="400">
        <f t="shared" si="929"/>
        <v>0</v>
      </c>
      <c r="N2869" s="400">
        <f t="shared" si="929"/>
        <v>0</v>
      </c>
      <c r="O2869" s="400">
        <f t="shared" si="929"/>
        <v>0</v>
      </c>
      <c r="P2869" s="400">
        <f t="shared" si="929"/>
        <v>0</v>
      </c>
      <c r="Q2869" s="400"/>
      <c r="R2869" s="401"/>
      <c r="S2869" s="400"/>
      <c r="T2869" s="75"/>
      <c r="U2869" s="76"/>
    </row>
    <row r="2870" spans="1:21" s="77" customFormat="1">
      <c r="A2870" s="76"/>
      <c r="B2870" s="402">
        <v>2014</v>
      </c>
      <c r="C2870" s="403">
        <v>8300</v>
      </c>
      <c r="D2870" s="402">
        <v>11</v>
      </c>
      <c r="E2870" s="402">
        <v>6000</v>
      </c>
      <c r="F2870" s="402">
        <v>6200</v>
      </c>
      <c r="G2870" s="402"/>
      <c r="H2870" s="402"/>
      <c r="I2870" s="232" t="s">
        <v>209</v>
      </c>
      <c r="J2870" s="170">
        <f t="shared" ref="J2870:P2870" si="930">J2871+J2882+J2884</f>
        <v>0</v>
      </c>
      <c r="K2870" s="170">
        <f t="shared" si="930"/>
        <v>0</v>
      </c>
      <c r="L2870" s="170">
        <f t="shared" si="930"/>
        <v>0</v>
      </c>
      <c r="M2870" s="170">
        <f t="shared" si="930"/>
        <v>0</v>
      </c>
      <c r="N2870" s="170">
        <f t="shared" si="930"/>
        <v>0</v>
      </c>
      <c r="O2870" s="170">
        <f t="shared" si="930"/>
        <v>0</v>
      </c>
      <c r="P2870" s="170">
        <f t="shared" si="930"/>
        <v>0</v>
      </c>
      <c r="Q2870" s="170"/>
      <c r="R2870" s="404"/>
      <c r="S2870" s="170"/>
      <c r="T2870" s="57"/>
      <c r="U2870" s="76"/>
    </row>
    <row r="2871" spans="1:21" s="79" customFormat="1">
      <c r="A2871" s="76"/>
      <c r="B2871" s="100">
        <v>2014</v>
      </c>
      <c r="C2871" s="245">
        <v>8300</v>
      </c>
      <c r="D2871" s="100">
        <v>11</v>
      </c>
      <c r="E2871" s="100">
        <v>6000</v>
      </c>
      <c r="F2871" s="100">
        <v>6200</v>
      </c>
      <c r="G2871" s="100">
        <v>622</v>
      </c>
      <c r="H2871" s="100"/>
      <c r="I2871" s="233" t="s">
        <v>210</v>
      </c>
      <c r="J2871" s="171">
        <f>+J2872+J2878</f>
        <v>0</v>
      </c>
      <c r="K2871" s="171">
        <f t="shared" ref="K2871:P2871" si="931">+K2872+K2878</f>
        <v>0</v>
      </c>
      <c r="L2871" s="171">
        <f t="shared" si="931"/>
        <v>0</v>
      </c>
      <c r="M2871" s="171">
        <f t="shared" si="931"/>
        <v>0</v>
      </c>
      <c r="N2871" s="171">
        <f t="shared" si="931"/>
        <v>0</v>
      </c>
      <c r="O2871" s="171">
        <f t="shared" si="931"/>
        <v>0</v>
      </c>
      <c r="P2871" s="171">
        <f t="shared" si="931"/>
        <v>0</v>
      </c>
      <c r="Q2871" s="171"/>
      <c r="R2871" s="405"/>
      <c r="S2871" s="171"/>
      <c r="T2871" s="63"/>
      <c r="U2871" s="76"/>
    </row>
    <row r="2872" spans="1:21" s="45" customFormat="1">
      <c r="A2872" s="76"/>
      <c r="B2872" s="445">
        <v>2014</v>
      </c>
      <c r="C2872" s="142">
        <v>8300</v>
      </c>
      <c r="D2872" s="445">
        <v>11</v>
      </c>
      <c r="E2872" s="445">
        <v>6000</v>
      </c>
      <c r="F2872" s="445">
        <v>6200</v>
      </c>
      <c r="G2872" s="445">
        <v>622</v>
      </c>
      <c r="H2872" s="445">
        <v>1</v>
      </c>
      <c r="I2872" s="429" t="s">
        <v>395</v>
      </c>
      <c r="J2872" s="70">
        <f>SUM(J2873:J2877)</f>
        <v>0</v>
      </c>
      <c r="K2872" s="70">
        <f t="shared" ref="K2872:P2872" si="932">SUM(K2873:K2877)</f>
        <v>0</v>
      </c>
      <c r="L2872" s="70">
        <f t="shared" si="932"/>
        <v>0</v>
      </c>
      <c r="M2872" s="70">
        <f t="shared" si="932"/>
        <v>0</v>
      </c>
      <c r="N2872" s="70">
        <f t="shared" si="932"/>
        <v>0</v>
      </c>
      <c r="O2872" s="70">
        <f t="shared" si="932"/>
        <v>0</v>
      </c>
      <c r="P2872" s="70">
        <f t="shared" si="932"/>
        <v>0</v>
      </c>
      <c r="Q2872" s="72" t="s">
        <v>212</v>
      </c>
      <c r="R2872" s="70">
        <f>SUM(R2873:R2877)</f>
        <v>0</v>
      </c>
      <c r="S2872" s="72"/>
      <c r="T2872" s="128" t="s">
        <v>229</v>
      </c>
      <c r="U2872" s="76"/>
    </row>
    <row r="2873" spans="1:21" s="45" customFormat="1">
      <c r="A2873" s="76"/>
      <c r="B2873" s="445">
        <v>2014</v>
      </c>
      <c r="C2873" s="142">
        <v>8300</v>
      </c>
      <c r="D2873" s="445">
        <v>11</v>
      </c>
      <c r="E2873" s="445">
        <v>6000</v>
      </c>
      <c r="F2873" s="445">
        <v>6200</v>
      </c>
      <c r="G2873" s="445">
        <v>622</v>
      </c>
      <c r="H2873" s="445"/>
      <c r="I2873" s="429" t="s">
        <v>395</v>
      </c>
      <c r="J2873" s="448">
        <v>0</v>
      </c>
      <c r="K2873" s="448">
        <v>0</v>
      </c>
      <c r="L2873" s="449">
        <f>J2873+K2873</f>
        <v>0</v>
      </c>
      <c r="M2873" s="448">
        <v>0</v>
      </c>
      <c r="N2873" s="448">
        <v>0</v>
      </c>
      <c r="O2873" s="449">
        <f>+M2873+N2873</f>
        <v>0</v>
      </c>
      <c r="P2873" s="449">
        <f>+L2873+O2873</f>
        <v>0</v>
      </c>
      <c r="Q2873" s="452" t="s">
        <v>212</v>
      </c>
      <c r="R2873" s="472"/>
      <c r="S2873" s="452"/>
      <c r="T2873" s="142" t="s">
        <v>229</v>
      </c>
      <c r="U2873" s="76"/>
    </row>
    <row r="2874" spans="1:21" s="45" customFormat="1">
      <c r="A2874" s="76"/>
      <c r="B2874" s="445">
        <v>2014</v>
      </c>
      <c r="C2874" s="142">
        <v>8300</v>
      </c>
      <c r="D2874" s="445">
        <v>11</v>
      </c>
      <c r="E2874" s="445">
        <v>6000</v>
      </c>
      <c r="F2874" s="445">
        <v>6200</v>
      </c>
      <c r="G2874" s="445">
        <v>622</v>
      </c>
      <c r="H2874" s="445"/>
      <c r="I2874" s="429" t="s">
        <v>395</v>
      </c>
      <c r="J2874" s="448">
        <v>0</v>
      </c>
      <c r="K2874" s="448">
        <v>0</v>
      </c>
      <c r="L2874" s="449">
        <f>J2874+K2874</f>
        <v>0</v>
      </c>
      <c r="M2874" s="448">
        <v>0</v>
      </c>
      <c r="N2874" s="448">
        <v>0</v>
      </c>
      <c r="O2874" s="449">
        <f>+M2874+N2874</f>
        <v>0</v>
      </c>
      <c r="P2874" s="449">
        <f>+L2874+O2874</f>
        <v>0</v>
      </c>
      <c r="Q2874" s="452" t="s">
        <v>212</v>
      </c>
      <c r="R2874" s="472"/>
      <c r="S2874" s="452"/>
      <c r="T2874" s="142" t="s">
        <v>229</v>
      </c>
      <c r="U2874" s="76"/>
    </row>
    <row r="2875" spans="1:21" s="45" customFormat="1">
      <c r="A2875" s="76"/>
      <c r="B2875" s="308">
        <v>2014</v>
      </c>
      <c r="C2875" s="145">
        <v>8300</v>
      </c>
      <c r="D2875" s="308">
        <v>11</v>
      </c>
      <c r="E2875" s="308">
        <v>6000</v>
      </c>
      <c r="F2875" s="308">
        <v>6200</v>
      </c>
      <c r="G2875" s="308">
        <v>622</v>
      </c>
      <c r="H2875" s="308"/>
      <c r="I2875" s="429" t="s">
        <v>395</v>
      </c>
      <c r="J2875" s="448">
        <v>0</v>
      </c>
      <c r="K2875" s="448">
        <v>0</v>
      </c>
      <c r="L2875" s="449">
        <f>J2875+K2875</f>
        <v>0</v>
      </c>
      <c r="M2875" s="448">
        <v>0</v>
      </c>
      <c r="N2875" s="448">
        <v>0</v>
      </c>
      <c r="O2875" s="449">
        <f>+M2875+N2875</f>
        <v>0</v>
      </c>
      <c r="P2875" s="449">
        <f>+L2875+O2875</f>
        <v>0</v>
      </c>
      <c r="Q2875" s="452" t="s">
        <v>212</v>
      </c>
      <c r="R2875" s="472"/>
      <c r="S2875" s="452"/>
      <c r="T2875" s="142" t="s">
        <v>229</v>
      </c>
      <c r="U2875" s="76"/>
    </row>
    <row r="2876" spans="1:21" s="45" customFormat="1">
      <c r="A2876" s="76"/>
      <c r="B2876" s="308">
        <v>2014</v>
      </c>
      <c r="C2876" s="145">
        <v>8300</v>
      </c>
      <c r="D2876" s="308">
        <v>11</v>
      </c>
      <c r="E2876" s="308">
        <v>6000</v>
      </c>
      <c r="F2876" s="308">
        <v>6200</v>
      </c>
      <c r="G2876" s="308">
        <v>622</v>
      </c>
      <c r="H2876" s="308"/>
      <c r="I2876" s="429" t="s">
        <v>395</v>
      </c>
      <c r="J2876" s="448">
        <v>0</v>
      </c>
      <c r="K2876" s="448">
        <v>0</v>
      </c>
      <c r="L2876" s="449">
        <f>J2876+K2876</f>
        <v>0</v>
      </c>
      <c r="M2876" s="448">
        <v>0</v>
      </c>
      <c r="N2876" s="448">
        <v>0</v>
      </c>
      <c r="O2876" s="449">
        <f>+M2876+N2876</f>
        <v>0</v>
      </c>
      <c r="P2876" s="449">
        <f>+L2876+O2876</f>
        <v>0</v>
      </c>
      <c r="Q2876" s="450" t="s">
        <v>212</v>
      </c>
      <c r="R2876" s="451"/>
      <c r="S2876" s="452"/>
      <c r="T2876" s="142" t="s">
        <v>229</v>
      </c>
      <c r="U2876" s="76"/>
    </row>
    <row r="2877" spans="1:21" s="45" customFormat="1">
      <c r="A2877" s="76"/>
      <c r="B2877" s="308">
        <v>2014</v>
      </c>
      <c r="C2877" s="145">
        <v>8300</v>
      </c>
      <c r="D2877" s="308">
        <v>11</v>
      </c>
      <c r="E2877" s="308">
        <v>6000</v>
      </c>
      <c r="F2877" s="308">
        <v>6200</v>
      </c>
      <c r="G2877" s="308">
        <v>622</v>
      </c>
      <c r="H2877" s="308"/>
      <c r="I2877" s="429" t="s">
        <v>395</v>
      </c>
      <c r="J2877" s="448">
        <v>0</v>
      </c>
      <c r="K2877" s="448">
        <v>0</v>
      </c>
      <c r="L2877" s="449">
        <f>J2877+K2877</f>
        <v>0</v>
      </c>
      <c r="M2877" s="448">
        <v>0</v>
      </c>
      <c r="N2877" s="448">
        <v>0</v>
      </c>
      <c r="O2877" s="449">
        <f>+M2877+N2877</f>
        <v>0</v>
      </c>
      <c r="P2877" s="449">
        <f>+L2877+O2877</f>
        <v>0</v>
      </c>
      <c r="Q2877" s="450" t="s">
        <v>212</v>
      </c>
      <c r="R2877" s="451"/>
      <c r="S2877" s="452"/>
      <c r="T2877" s="142" t="s">
        <v>229</v>
      </c>
      <c r="U2877" s="76"/>
    </row>
    <row r="2878" spans="1:21" s="45" customFormat="1">
      <c r="A2878" s="76"/>
      <c r="B2878" s="308">
        <v>2014</v>
      </c>
      <c r="C2878" s="145">
        <v>8300</v>
      </c>
      <c r="D2878" s="308">
        <v>11</v>
      </c>
      <c r="E2878" s="308">
        <v>6000</v>
      </c>
      <c r="F2878" s="308">
        <v>6200</v>
      </c>
      <c r="G2878" s="308">
        <v>622</v>
      </c>
      <c r="H2878" s="308">
        <v>2</v>
      </c>
      <c r="I2878" s="580" t="s">
        <v>395</v>
      </c>
      <c r="J2878" s="70">
        <f>SUM(J2879:J2881)</f>
        <v>0</v>
      </c>
      <c r="K2878" s="70">
        <f t="shared" ref="K2878:P2878" si="933">SUM(K2879:K2881)</f>
        <v>0</v>
      </c>
      <c r="L2878" s="70">
        <f t="shared" si="933"/>
        <v>0</v>
      </c>
      <c r="M2878" s="70">
        <f t="shared" si="933"/>
        <v>0</v>
      </c>
      <c r="N2878" s="70">
        <f t="shared" si="933"/>
        <v>0</v>
      </c>
      <c r="O2878" s="70">
        <f t="shared" si="933"/>
        <v>0</v>
      </c>
      <c r="P2878" s="70">
        <f t="shared" si="933"/>
        <v>0</v>
      </c>
      <c r="Q2878" s="72"/>
      <c r="R2878" s="70">
        <f>SUM(R2879:R2881)</f>
        <v>0</v>
      </c>
      <c r="S2878" s="72"/>
      <c r="T2878" s="128"/>
      <c r="U2878" s="76"/>
    </row>
    <row r="2879" spans="1:21" s="45" customFormat="1">
      <c r="A2879" s="76"/>
      <c r="B2879" s="308">
        <v>2014</v>
      </c>
      <c r="C2879" s="145">
        <v>8300</v>
      </c>
      <c r="D2879" s="308">
        <v>11</v>
      </c>
      <c r="E2879" s="308">
        <v>6000</v>
      </c>
      <c r="F2879" s="308">
        <v>6200</v>
      </c>
      <c r="G2879" s="308">
        <v>622</v>
      </c>
      <c r="H2879" s="308"/>
      <c r="I2879" s="580" t="s">
        <v>395</v>
      </c>
      <c r="J2879" s="448">
        <v>0</v>
      </c>
      <c r="K2879" s="448">
        <v>0</v>
      </c>
      <c r="L2879" s="449">
        <f>J2879+K2879</f>
        <v>0</v>
      </c>
      <c r="M2879" s="448">
        <v>0</v>
      </c>
      <c r="N2879" s="448">
        <v>0</v>
      </c>
      <c r="O2879" s="449">
        <f>+M2879+N2879</f>
        <v>0</v>
      </c>
      <c r="P2879" s="449">
        <f>+L2879+O2879</f>
        <v>0</v>
      </c>
      <c r="Q2879" s="452" t="s">
        <v>212</v>
      </c>
      <c r="R2879" s="451"/>
      <c r="S2879" s="452"/>
      <c r="T2879" s="142" t="s">
        <v>229</v>
      </c>
      <c r="U2879" s="76"/>
    </row>
    <row r="2880" spans="1:21" s="76" customFormat="1">
      <c r="B2880" s="559">
        <v>2014</v>
      </c>
      <c r="C2880" s="559">
        <v>8300</v>
      </c>
      <c r="D2880" s="559">
        <v>11</v>
      </c>
      <c r="E2880" s="559">
        <v>6000</v>
      </c>
      <c r="F2880" s="559">
        <v>6200</v>
      </c>
      <c r="G2880" s="308">
        <v>622</v>
      </c>
      <c r="H2880" s="308"/>
      <c r="I2880" s="580" t="s">
        <v>395</v>
      </c>
      <c r="J2880" s="448">
        <v>0</v>
      </c>
      <c r="K2880" s="448">
        <v>0</v>
      </c>
      <c r="L2880" s="449">
        <f>J2880+K2880</f>
        <v>0</v>
      </c>
      <c r="M2880" s="448">
        <v>0</v>
      </c>
      <c r="N2880" s="448">
        <v>0</v>
      </c>
      <c r="O2880" s="449">
        <f>+M2880+N2880</f>
        <v>0</v>
      </c>
      <c r="P2880" s="449">
        <f>+L2880+O2880</f>
        <v>0</v>
      </c>
      <c r="Q2880" s="452" t="s">
        <v>212</v>
      </c>
      <c r="R2880" s="498"/>
      <c r="S2880" s="452"/>
      <c r="T2880" s="142" t="s">
        <v>229</v>
      </c>
    </row>
    <row r="2881" spans="1:21" s="45" customFormat="1">
      <c r="A2881" s="76"/>
      <c r="B2881" s="559">
        <v>2014</v>
      </c>
      <c r="C2881" s="559">
        <v>8300</v>
      </c>
      <c r="D2881" s="559">
        <v>11</v>
      </c>
      <c r="E2881" s="559">
        <v>6000</v>
      </c>
      <c r="F2881" s="559">
        <v>6200</v>
      </c>
      <c r="G2881" s="308">
        <v>622</v>
      </c>
      <c r="H2881" s="308"/>
      <c r="I2881" s="580" t="s">
        <v>395</v>
      </c>
      <c r="J2881" s="448">
        <v>0</v>
      </c>
      <c r="K2881" s="448">
        <v>0</v>
      </c>
      <c r="L2881" s="449">
        <f>J2881+K2881</f>
        <v>0</v>
      </c>
      <c r="M2881" s="448">
        <v>0</v>
      </c>
      <c r="N2881" s="448">
        <v>0</v>
      </c>
      <c r="O2881" s="449">
        <f>+M2881+N2881</f>
        <v>0</v>
      </c>
      <c r="P2881" s="449">
        <f>+L2881+O2881</f>
        <v>0</v>
      </c>
      <c r="Q2881" s="474" t="s">
        <v>212</v>
      </c>
      <c r="R2881" s="585"/>
      <c r="S2881" s="452"/>
      <c r="T2881" s="142" t="s">
        <v>229</v>
      </c>
      <c r="U2881" s="76"/>
    </row>
    <row r="2882" spans="1:21" s="79" customFormat="1">
      <c r="A2882" s="76"/>
      <c r="B2882" s="100">
        <v>2014</v>
      </c>
      <c r="C2882" s="245">
        <v>8300</v>
      </c>
      <c r="D2882" s="100">
        <v>11</v>
      </c>
      <c r="E2882" s="100">
        <v>6000</v>
      </c>
      <c r="F2882" s="100">
        <v>6200</v>
      </c>
      <c r="G2882" s="100">
        <v>627</v>
      </c>
      <c r="H2882" s="100"/>
      <c r="I2882" s="233" t="s">
        <v>214</v>
      </c>
      <c r="J2882" s="171">
        <f>J2883</f>
        <v>0</v>
      </c>
      <c r="K2882" s="171">
        <f t="shared" ref="K2882:P2882" si="934">K2883</f>
        <v>0</v>
      </c>
      <c r="L2882" s="171">
        <f t="shared" si="934"/>
        <v>0</v>
      </c>
      <c r="M2882" s="171">
        <f t="shared" si="934"/>
        <v>0</v>
      </c>
      <c r="N2882" s="171">
        <f t="shared" si="934"/>
        <v>0</v>
      </c>
      <c r="O2882" s="171">
        <f t="shared" si="934"/>
        <v>0</v>
      </c>
      <c r="P2882" s="171">
        <f t="shared" si="934"/>
        <v>0</v>
      </c>
      <c r="Q2882" s="171"/>
      <c r="R2882" s="405"/>
      <c r="S2882" s="171"/>
      <c r="T2882" s="63"/>
      <c r="U2882" s="76"/>
    </row>
    <row r="2883" spans="1:21" s="45" customFormat="1" ht="40.5">
      <c r="A2883" s="76"/>
      <c r="B2883" s="445">
        <v>2014</v>
      </c>
      <c r="C2883" s="142">
        <v>8300</v>
      </c>
      <c r="D2883" s="445">
        <v>11</v>
      </c>
      <c r="E2883" s="445">
        <v>6000</v>
      </c>
      <c r="F2883" s="445">
        <v>6200</v>
      </c>
      <c r="G2883" s="445">
        <v>627</v>
      </c>
      <c r="H2883" s="445">
        <v>1</v>
      </c>
      <c r="I2883" s="406" t="s">
        <v>215</v>
      </c>
      <c r="J2883" s="70">
        <v>0</v>
      </c>
      <c r="K2883" s="70">
        <v>0</v>
      </c>
      <c r="L2883" s="407">
        <f>J2883+K2883</f>
        <v>0</v>
      </c>
      <c r="M2883" s="70">
        <v>0</v>
      </c>
      <c r="N2883" s="70">
        <v>0</v>
      </c>
      <c r="O2883" s="407">
        <f>+M2883+N2883</f>
        <v>0</v>
      </c>
      <c r="P2883" s="407">
        <f>+L2883+O2883</f>
        <v>0</v>
      </c>
      <c r="Q2883" s="422" t="s">
        <v>216</v>
      </c>
      <c r="R2883" s="71"/>
      <c r="S2883" s="72"/>
      <c r="T2883" s="128" t="s">
        <v>229</v>
      </c>
      <c r="U2883" s="76"/>
    </row>
    <row r="2884" spans="1:21" s="79" customFormat="1" ht="40.5">
      <c r="A2884" s="76"/>
      <c r="B2884" s="100">
        <v>2014</v>
      </c>
      <c r="C2884" s="245">
        <v>8300</v>
      </c>
      <c r="D2884" s="100">
        <v>11</v>
      </c>
      <c r="E2884" s="100">
        <v>6000</v>
      </c>
      <c r="F2884" s="100">
        <v>6200</v>
      </c>
      <c r="G2884" s="100">
        <v>629</v>
      </c>
      <c r="H2884" s="100"/>
      <c r="I2884" s="233" t="s">
        <v>217</v>
      </c>
      <c r="J2884" s="171">
        <f>J2885</f>
        <v>0</v>
      </c>
      <c r="K2884" s="171">
        <f t="shared" ref="K2884:P2884" si="935">K2885</f>
        <v>0</v>
      </c>
      <c r="L2884" s="171">
        <f t="shared" si="935"/>
        <v>0</v>
      </c>
      <c r="M2884" s="171">
        <f t="shared" si="935"/>
        <v>0</v>
      </c>
      <c r="N2884" s="171">
        <f t="shared" si="935"/>
        <v>0</v>
      </c>
      <c r="O2884" s="171">
        <f t="shared" si="935"/>
        <v>0</v>
      </c>
      <c r="P2884" s="171">
        <f t="shared" si="935"/>
        <v>0</v>
      </c>
      <c r="Q2884" s="171"/>
      <c r="R2884" s="405"/>
      <c r="S2884" s="171"/>
      <c r="T2884" s="63"/>
      <c r="U2884" s="76"/>
    </row>
    <row r="2885" spans="1:21" s="45" customFormat="1" ht="40.5">
      <c r="A2885" s="76"/>
      <c r="B2885" s="445">
        <v>2014</v>
      </c>
      <c r="C2885" s="142">
        <v>8300</v>
      </c>
      <c r="D2885" s="445">
        <v>11</v>
      </c>
      <c r="E2885" s="445">
        <v>6000</v>
      </c>
      <c r="F2885" s="445">
        <v>6200</v>
      </c>
      <c r="G2885" s="445">
        <v>629</v>
      </c>
      <c r="H2885" s="445">
        <v>1</v>
      </c>
      <c r="I2885" s="406" t="s">
        <v>218</v>
      </c>
      <c r="J2885" s="70">
        <f>SUM(J2886)</f>
        <v>0</v>
      </c>
      <c r="K2885" s="70">
        <f t="shared" ref="K2885:P2885" si="936">SUM(K2886)</f>
        <v>0</v>
      </c>
      <c r="L2885" s="70">
        <f t="shared" si="936"/>
        <v>0</v>
      </c>
      <c r="M2885" s="70">
        <f t="shared" si="936"/>
        <v>0</v>
      </c>
      <c r="N2885" s="70">
        <f t="shared" si="936"/>
        <v>0</v>
      </c>
      <c r="O2885" s="70">
        <f t="shared" si="936"/>
        <v>0</v>
      </c>
      <c r="P2885" s="70">
        <f t="shared" si="936"/>
        <v>0</v>
      </c>
      <c r="Q2885" s="422" t="s">
        <v>219</v>
      </c>
      <c r="R2885" s="71"/>
      <c r="S2885" s="72"/>
      <c r="T2885" s="128" t="s">
        <v>229</v>
      </c>
      <c r="U2885" s="76"/>
    </row>
    <row r="2886" spans="1:21" s="45" customFormat="1" ht="40.5">
      <c r="A2886" s="76"/>
      <c r="B2886" s="308">
        <v>2014</v>
      </c>
      <c r="C2886" s="145">
        <v>8300</v>
      </c>
      <c r="D2886" s="308">
        <v>11</v>
      </c>
      <c r="E2886" s="308">
        <v>6000</v>
      </c>
      <c r="F2886" s="308">
        <v>6200</v>
      </c>
      <c r="G2886" s="308">
        <v>629</v>
      </c>
      <c r="H2886" s="308"/>
      <c r="I2886" s="406" t="s">
        <v>218</v>
      </c>
      <c r="J2886" s="448">
        <v>0</v>
      </c>
      <c r="K2886" s="448">
        <v>0</v>
      </c>
      <c r="L2886" s="449">
        <f>J2886+K2886</f>
        <v>0</v>
      </c>
      <c r="M2886" s="448">
        <v>0</v>
      </c>
      <c r="N2886" s="448">
        <v>0</v>
      </c>
      <c r="O2886" s="449">
        <f>+M2886+N2886</f>
        <v>0</v>
      </c>
      <c r="P2886" s="449">
        <f>+L2886+O2886</f>
        <v>0</v>
      </c>
      <c r="Q2886" s="475" t="s">
        <v>219</v>
      </c>
      <c r="R2886" s="451"/>
      <c r="S2886" s="470"/>
      <c r="T2886" s="142" t="s">
        <v>229</v>
      </c>
      <c r="U2886" s="76"/>
    </row>
    <row r="2887" spans="1:21" s="124" customFormat="1" ht="40.5">
      <c r="A2887" s="76"/>
      <c r="B2887" s="393">
        <v>2014</v>
      </c>
      <c r="C2887" s="394">
        <v>8300</v>
      </c>
      <c r="D2887" s="393">
        <v>12</v>
      </c>
      <c r="E2887" s="393"/>
      <c r="F2887" s="393"/>
      <c r="G2887" s="393"/>
      <c r="H2887" s="393"/>
      <c r="I2887" s="395" t="s">
        <v>1392</v>
      </c>
      <c r="J2887" s="44">
        <f t="shared" ref="J2887:P2887" si="937">J2888+J2894+J2929+J2996+J3058</f>
        <v>0</v>
      </c>
      <c r="K2887" s="44">
        <f t="shared" si="937"/>
        <v>0</v>
      </c>
      <c r="L2887" s="44">
        <f t="shared" si="937"/>
        <v>0</v>
      </c>
      <c r="M2887" s="44">
        <f t="shared" si="937"/>
        <v>0</v>
      </c>
      <c r="N2887" s="44">
        <f t="shared" si="937"/>
        <v>0</v>
      </c>
      <c r="O2887" s="44">
        <f t="shared" si="937"/>
        <v>0</v>
      </c>
      <c r="P2887" s="44">
        <f t="shared" si="937"/>
        <v>0</v>
      </c>
      <c r="Q2887" s="44"/>
      <c r="R2887" s="396"/>
      <c r="S2887" s="44"/>
      <c r="T2887" s="123"/>
      <c r="U2887" s="76"/>
    </row>
    <row r="2888" spans="1:21" s="74" customFormat="1">
      <c r="A2888" s="76"/>
      <c r="B2888" s="397">
        <v>2014</v>
      </c>
      <c r="C2888" s="398">
        <v>8300</v>
      </c>
      <c r="D2888" s="397">
        <v>12</v>
      </c>
      <c r="E2888" s="397">
        <v>1000</v>
      </c>
      <c r="F2888" s="397"/>
      <c r="G2888" s="397"/>
      <c r="H2888" s="397"/>
      <c r="I2888" s="399" t="s">
        <v>43</v>
      </c>
      <c r="J2888" s="400">
        <f>J2889</f>
        <v>0</v>
      </c>
      <c r="K2888" s="400">
        <f t="shared" ref="K2888:P2890" si="938">K2889</f>
        <v>0</v>
      </c>
      <c r="L2888" s="400">
        <f t="shared" si="938"/>
        <v>0</v>
      </c>
      <c r="M2888" s="400">
        <f t="shared" si="938"/>
        <v>0</v>
      </c>
      <c r="N2888" s="400">
        <f t="shared" si="938"/>
        <v>0</v>
      </c>
      <c r="O2888" s="400">
        <f t="shared" si="938"/>
        <v>0</v>
      </c>
      <c r="P2888" s="400">
        <f t="shared" si="938"/>
        <v>0</v>
      </c>
      <c r="Q2888" s="400"/>
      <c r="R2888" s="401"/>
      <c r="S2888" s="400"/>
      <c r="T2888" s="75"/>
      <c r="U2888" s="76"/>
    </row>
    <row r="2889" spans="1:21" s="77" customFormat="1">
      <c r="A2889" s="76"/>
      <c r="B2889" s="402">
        <v>2014</v>
      </c>
      <c r="C2889" s="403">
        <v>8300</v>
      </c>
      <c r="D2889" s="402">
        <v>12</v>
      </c>
      <c r="E2889" s="402">
        <v>1000</v>
      </c>
      <c r="F2889" s="402">
        <v>1200</v>
      </c>
      <c r="G2889" s="402"/>
      <c r="H2889" s="402"/>
      <c r="I2889" s="232" t="s">
        <v>397</v>
      </c>
      <c r="J2889" s="170">
        <f>J2890+J2892</f>
        <v>0</v>
      </c>
      <c r="K2889" s="170">
        <f t="shared" ref="K2889:P2889" si="939">K2890+K2892</f>
        <v>0</v>
      </c>
      <c r="L2889" s="170">
        <f t="shared" si="939"/>
        <v>0</v>
      </c>
      <c r="M2889" s="170">
        <f t="shared" si="939"/>
        <v>0</v>
      </c>
      <c r="N2889" s="170">
        <f t="shared" si="939"/>
        <v>0</v>
      </c>
      <c r="O2889" s="170">
        <f t="shared" si="939"/>
        <v>0</v>
      </c>
      <c r="P2889" s="170">
        <f t="shared" si="939"/>
        <v>0</v>
      </c>
      <c r="Q2889" s="170"/>
      <c r="R2889" s="404"/>
      <c r="S2889" s="170"/>
      <c r="T2889" s="57"/>
      <c r="U2889" s="76"/>
    </row>
    <row r="2890" spans="1:21" s="79" customFormat="1">
      <c r="A2890" s="76"/>
      <c r="B2890" s="100">
        <v>2014</v>
      </c>
      <c r="C2890" s="245">
        <v>8300</v>
      </c>
      <c r="D2890" s="100">
        <v>12</v>
      </c>
      <c r="E2890" s="100">
        <v>1000</v>
      </c>
      <c r="F2890" s="100">
        <v>1200</v>
      </c>
      <c r="G2890" s="100">
        <v>121</v>
      </c>
      <c r="H2890" s="100"/>
      <c r="I2890" s="233" t="s">
        <v>45</v>
      </c>
      <c r="J2890" s="171">
        <f>J2891</f>
        <v>0</v>
      </c>
      <c r="K2890" s="171">
        <f t="shared" si="938"/>
        <v>0</v>
      </c>
      <c r="L2890" s="171">
        <f t="shared" si="938"/>
        <v>0</v>
      </c>
      <c r="M2890" s="171">
        <f t="shared" si="938"/>
        <v>0</v>
      </c>
      <c r="N2890" s="171">
        <f t="shared" si="938"/>
        <v>0</v>
      </c>
      <c r="O2890" s="171">
        <f t="shared" si="938"/>
        <v>0</v>
      </c>
      <c r="P2890" s="171">
        <f t="shared" si="938"/>
        <v>0</v>
      </c>
      <c r="Q2890" s="171"/>
      <c r="R2890" s="405"/>
      <c r="S2890" s="171"/>
      <c r="T2890" s="63"/>
      <c r="U2890" s="76"/>
    </row>
    <row r="2891" spans="1:21" s="45" customFormat="1">
      <c r="A2891" s="76"/>
      <c r="B2891" s="445">
        <v>2014</v>
      </c>
      <c r="C2891" s="142">
        <v>8300</v>
      </c>
      <c r="D2891" s="445">
        <v>12</v>
      </c>
      <c r="E2891" s="445">
        <v>1000</v>
      </c>
      <c r="F2891" s="445">
        <v>1200</v>
      </c>
      <c r="G2891" s="445">
        <v>121</v>
      </c>
      <c r="H2891" s="445">
        <v>1</v>
      </c>
      <c r="I2891" s="406" t="s">
        <v>46</v>
      </c>
      <c r="J2891" s="70">
        <v>0</v>
      </c>
      <c r="K2891" s="70">
        <v>0</v>
      </c>
      <c r="L2891" s="407">
        <f>J2891+K2891</f>
        <v>0</v>
      </c>
      <c r="M2891" s="70">
        <v>0</v>
      </c>
      <c r="N2891" s="70">
        <v>0</v>
      </c>
      <c r="O2891" s="407">
        <f>+M2891+N2891</f>
        <v>0</v>
      </c>
      <c r="P2891" s="407">
        <f>+L2891+O2891</f>
        <v>0</v>
      </c>
      <c r="Q2891" s="72" t="s">
        <v>47</v>
      </c>
      <c r="R2891" s="71"/>
      <c r="S2891" s="72"/>
      <c r="T2891" s="73" t="s">
        <v>48</v>
      </c>
      <c r="U2891" s="76"/>
    </row>
    <row r="2892" spans="1:21" s="79" customFormat="1">
      <c r="A2892" s="76"/>
      <c r="B2892" s="100">
        <v>2014</v>
      </c>
      <c r="C2892" s="245">
        <v>8300</v>
      </c>
      <c r="D2892" s="100">
        <v>12</v>
      </c>
      <c r="E2892" s="100">
        <v>1000</v>
      </c>
      <c r="F2892" s="100">
        <v>1200</v>
      </c>
      <c r="G2892" s="100">
        <v>122</v>
      </c>
      <c r="H2892" s="100"/>
      <c r="I2892" s="233" t="s">
        <v>49</v>
      </c>
      <c r="J2892" s="171">
        <f>+J2893</f>
        <v>0</v>
      </c>
      <c r="K2892" s="171">
        <f t="shared" ref="K2892:P2892" si="940">+K2893</f>
        <v>0</v>
      </c>
      <c r="L2892" s="171">
        <f t="shared" si="940"/>
        <v>0</v>
      </c>
      <c r="M2892" s="171">
        <f t="shared" si="940"/>
        <v>0</v>
      </c>
      <c r="N2892" s="171">
        <f t="shared" si="940"/>
        <v>0</v>
      </c>
      <c r="O2892" s="171">
        <f t="shared" si="940"/>
        <v>0</v>
      </c>
      <c r="P2892" s="171">
        <f t="shared" si="940"/>
        <v>0</v>
      </c>
      <c r="Q2892" s="171"/>
      <c r="R2892" s="405"/>
      <c r="S2892" s="171"/>
      <c r="T2892" s="63"/>
      <c r="U2892" s="76"/>
    </row>
    <row r="2893" spans="1:21" s="45" customFormat="1">
      <c r="A2893" s="76"/>
      <c r="B2893" s="308">
        <v>2014</v>
      </c>
      <c r="C2893" s="145">
        <v>8300</v>
      </c>
      <c r="D2893" s="308">
        <v>12</v>
      </c>
      <c r="E2893" s="308">
        <v>1000</v>
      </c>
      <c r="F2893" s="308">
        <v>1200</v>
      </c>
      <c r="G2893" s="308">
        <v>122</v>
      </c>
      <c r="H2893" s="308">
        <v>1</v>
      </c>
      <c r="I2893" s="406" t="s">
        <v>221</v>
      </c>
      <c r="J2893" s="70"/>
      <c r="K2893" s="70"/>
      <c r="L2893" s="407">
        <f>+J2893+K2893</f>
        <v>0</v>
      </c>
      <c r="M2893" s="70"/>
      <c r="N2893" s="70"/>
      <c r="O2893" s="407">
        <f>+M2893+N2893</f>
        <v>0</v>
      </c>
      <c r="P2893" s="407">
        <f>+L2893+O2893</f>
        <v>0</v>
      </c>
      <c r="Q2893" s="72" t="s">
        <v>47</v>
      </c>
      <c r="R2893" s="71"/>
      <c r="S2893" s="72"/>
      <c r="T2893" s="73"/>
      <c r="U2893" s="76"/>
    </row>
    <row r="2894" spans="1:21" s="74" customFormat="1">
      <c r="A2894" s="76"/>
      <c r="B2894" s="397">
        <v>2014</v>
      </c>
      <c r="C2894" s="398">
        <v>8300</v>
      </c>
      <c r="D2894" s="397">
        <v>12</v>
      </c>
      <c r="E2894" s="397">
        <v>2000</v>
      </c>
      <c r="F2894" s="397"/>
      <c r="G2894" s="397"/>
      <c r="H2894" s="397"/>
      <c r="I2894" s="399" t="s">
        <v>50</v>
      </c>
      <c r="J2894" s="400">
        <f t="shared" ref="J2894:P2894" si="941">+J2895+J2906+J2909+J2912+J2915+J2918</f>
        <v>0</v>
      </c>
      <c r="K2894" s="400">
        <f t="shared" si="941"/>
        <v>0</v>
      </c>
      <c r="L2894" s="400">
        <f t="shared" si="941"/>
        <v>0</v>
      </c>
      <c r="M2894" s="400">
        <f t="shared" si="941"/>
        <v>0</v>
      </c>
      <c r="N2894" s="400">
        <f t="shared" si="941"/>
        <v>0</v>
      </c>
      <c r="O2894" s="400">
        <f t="shared" si="941"/>
        <v>0</v>
      </c>
      <c r="P2894" s="400">
        <f t="shared" si="941"/>
        <v>0</v>
      </c>
      <c r="Q2894" s="400"/>
      <c r="R2894" s="401"/>
      <c r="S2894" s="400"/>
      <c r="T2894" s="75"/>
      <c r="U2894" s="76"/>
    </row>
    <row r="2895" spans="1:21" s="77" customFormat="1" ht="40.5">
      <c r="A2895" s="76"/>
      <c r="B2895" s="402">
        <v>2014</v>
      </c>
      <c r="C2895" s="403">
        <v>8300</v>
      </c>
      <c r="D2895" s="402">
        <v>12</v>
      </c>
      <c r="E2895" s="402">
        <v>2000</v>
      </c>
      <c r="F2895" s="402">
        <v>2100</v>
      </c>
      <c r="G2895" s="402"/>
      <c r="H2895" s="402"/>
      <c r="I2895" s="232" t="s">
        <v>1393</v>
      </c>
      <c r="J2895" s="170">
        <f>J2896+J2898+J2900+J2902+J2904</f>
        <v>0</v>
      </c>
      <c r="K2895" s="170">
        <f t="shared" ref="K2895:P2895" si="942">K2896+K2898+K2900+K2902+K2904</f>
        <v>0</v>
      </c>
      <c r="L2895" s="170">
        <f t="shared" si="942"/>
        <v>0</v>
      </c>
      <c r="M2895" s="170">
        <f t="shared" si="942"/>
        <v>0</v>
      </c>
      <c r="N2895" s="170">
        <f t="shared" si="942"/>
        <v>0</v>
      </c>
      <c r="O2895" s="170">
        <f t="shared" si="942"/>
        <v>0</v>
      </c>
      <c r="P2895" s="170">
        <f t="shared" si="942"/>
        <v>0</v>
      </c>
      <c r="Q2895" s="519"/>
      <c r="R2895" s="410"/>
      <c r="S2895" s="170"/>
      <c r="T2895" s="57"/>
      <c r="U2895" s="76"/>
    </row>
    <row r="2896" spans="1:21" s="79" customFormat="1">
      <c r="A2896" s="76"/>
      <c r="B2896" s="100">
        <v>2014</v>
      </c>
      <c r="C2896" s="245">
        <v>8300</v>
      </c>
      <c r="D2896" s="100">
        <v>12</v>
      </c>
      <c r="E2896" s="100">
        <v>2000</v>
      </c>
      <c r="F2896" s="100">
        <v>2100</v>
      </c>
      <c r="G2896" s="100">
        <v>211</v>
      </c>
      <c r="H2896" s="100"/>
      <c r="I2896" s="233" t="s">
        <v>52</v>
      </c>
      <c r="J2896" s="171">
        <f>J2897</f>
        <v>0</v>
      </c>
      <c r="K2896" s="171">
        <f t="shared" ref="K2896:P2902" si="943">K2897</f>
        <v>0</v>
      </c>
      <c r="L2896" s="171">
        <f t="shared" si="943"/>
        <v>0</v>
      </c>
      <c r="M2896" s="171">
        <f t="shared" si="943"/>
        <v>0</v>
      </c>
      <c r="N2896" s="171">
        <f t="shared" si="943"/>
        <v>0</v>
      </c>
      <c r="O2896" s="171">
        <f t="shared" si="943"/>
        <v>0</v>
      </c>
      <c r="P2896" s="171">
        <f t="shared" si="943"/>
        <v>0</v>
      </c>
      <c r="Q2896" s="520"/>
      <c r="R2896" s="412"/>
      <c r="S2896" s="206"/>
      <c r="T2896" s="63"/>
      <c r="U2896" s="76"/>
    </row>
    <row r="2897" spans="1:21" s="45" customFormat="1">
      <c r="A2897" s="76"/>
      <c r="B2897" s="308">
        <v>2014</v>
      </c>
      <c r="C2897" s="145">
        <v>8300</v>
      </c>
      <c r="D2897" s="308">
        <v>12</v>
      </c>
      <c r="E2897" s="308">
        <v>2000</v>
      </c>
      <c r="F2897" s="308">
        <v>2100</v>
      </c>
      <c r="G2897" s="308">
        <v>211</v>
      </c>
      <c r="H2897" s="308">
        <v>1</v>
      </c>
      <c r="I2897" s="406" t="s">
        <v>1394</v>
      </c>
      <c r="J2897" s="70"/>
      <c r="K2897" s="70"/>
      <c r="L2897" s="407">
        <f>+J2897+K2897</f>
        <v>0</v>
      </c>
      <c r="M2897" s="70"/>
      <c r="N2897" s="70"/>
      <c r="O2897" s="407">
        <f>+M2897+N2897</f>
        <v>0</v>
      </c>
      <c r="P2897" s="407">
        <f>+L2897+O2897</f>
        <v>0</v>
      </c>
      <c r="Q2897" s="481" t="s">
        <v>56</v>
      </c>
      <c r="R2897" s="414"/>
      <c r="S2897" s="442"/>
      <c r="T2897" s="73" t="s">
        <v>48</v>
      </c>
      <c r="U2897" s="76"/>
    </row>
    <row r="2898" spans="1:21" s="79" customFormat="1">
      <c r="A2898" s="76"/>
      <c r="B2898" s="100">
        <v>2014</v>
      </c>
      <c r="C2898" s="245">
        <v>8300</v>
      </c>
      <c r="D2898" s="100">
        <v>12</v>
      </c>
      <c r="E2898" s="100">
        <v>2000</v>
      </c>
      <c r="F2898" s="100">
        <v>2100</v>
      </c>
      <c r="G2898" s="100">
        <v>212</v>
      </c>
      <c r="H2898" s="100"/>
      <c r="I2898" s="233" t="s">
        <v>1395</v>
      </c>
      <c r="J2898" s="171">
        <f>J2899</f>
        <v>0</v>
      </c>
      <c r="K2898" s="171">
        <f t="shared" si="943"/>
        <v>0</v>
      </c>
      <c r="L2898" s="171">
        <f t="shared" si="943"/>
        <v>0</v>
      </c>
      <c r="M2898" s="171">
        <f t="shared" si="943"/>
        <v>0</v>
      </c>
      <c r="N2898" s="171">
        <f t="shared" si="943"/>
        <v>0</v>
      </c>
      <c r="O2898" s="171">
        <f t="shared" si="943"/>
        <v>0</v>
      </c>
      <c r="P2898" s="171">
        <f t="shared" si="943"/>
        <v>0</v>
      </c>
      <c r="Q2898" s="520"/>
      <c r="R2898" s="412"/>
      <c r="S2898" s="206"/>
      <c r="T2898" s="63"/>
      <c r="U2898" s="76"/>
    </row>
    <row r="2899" spans="1:21" s="45" customFormat="1">
      <c r="A2899" s="76"/>
      <c r="B2899" s="308">
        <v>2014</v>
      </c>
      <c r="C2899" s="145">
        <v>8300</v>
      </c>
      <c r="D2899" s="308">
        <v>12</v>
      </c>
      <c r="E2899" s="308">
        <v>2000</v>
      </c>
      <c r="F2899" s="308">
        <v>2100</v>
      </c>
      <c r="G2899" s="308">
        <v>212</v>
      </c>
      <c r="H2899" s="308">
        <v>1</v>
      </c>
      <c r="I2899" s="406" t="s">
        <v>1395</v>
      </c>
      <c r="J2899" s="70"/>
      <c r="K2899" s="70"/>
      <c r="L2899" s="407">
        <f>+J2899+K2899</f>
        <v>0</v>
      </c>
      <c r="M2899" s="70"/>
      <c r="N2899" s="70"/>
      <c r="O2899" s="407">
        <f>+M2899+N2899</f>
        <v>0</v>
      </c>
      <c r="P2899" s="407">
        <f>+L2899+O2899</f>
        <v>0</v>
      </c>
      <c r="Q2899" s="481" t="s">
        <v>56</v>
      </c>
      <c r="R2899" s="414"/>
      <c r="S2899" s="442"/>
      <c r="T2899" s="73" t="s">
        <v>48</v>
      </c>
      <c r="U2899" s="76"/>
    </row>
    <row r="2900" spans="1:21" s="79" customFormat="1" ht="40.5">
      <c r="A2900" s="76"/>
      <c r="B2900" s="100">
        <v>2014</v>
      </c>
      <c r="C2900" s="245">
        <v>8300</v>
      </c>
      <c r="D2900" s="100">
        <v>12</v>
      </c>
      <c r="E2900" s="100">
        <v>2000</v>
      </c>
      <c r="F2900" s="100">
        <v>2100</v>
      </c>
      <c r="G2900" s="100">
        <v>214</v>
      </c>
      <c r="H2900" s="100"/>
      <c r="I2900" s="233" t="s">
        <v>57</v>
      </c>
      <c r="J2900" s="171">
        <f>J2901</f>
        <v>0</v>
      </c>
      <c r="K2900" s="171">
        <f t="shared" si="943"/>
        <v>0</v>
      </c>
      <c r="L2900" s="171">
        <f t="shared" si="943"/>
        <v>0</v>
      </c>
      <c r="M2900" s="171">
        <f t="shared" si="943"/>
        <v>0</v>
      </c>
      <c r="N2900" s="171">
        <f t="shared" si="943"/>
        <v>0</v>
      </c>
      <c r="O2900" s="171">
        <f t="shared" si="943"/>
        <v>0</v>
      </c>
      <c r="P2900" s="171">
        <f t="shared" si="943"/>
        <v>0</v>
      </c>
      <c r="Q2900" s="520"/>
      <c r="R2900" s="412"/>
      <c r="S2900" s="206"/>
      <c r="T2900" s="63"/>
      <c r="U2900" s="76"/>
    </row>
    <row r="2901" spans="1:21" s="45" customFormat="1" ht="40.5">
      <c r="A2901" s="76"/>
      <c r="B2901" s="308">
        <v>2014</v>
      </c>
      <c r="C2901" s="145">
        <v>8300</v>
      </c>
      <c r="D2901" s="308">
        <v>12</v>
      </c>
      <c r="E2901" s="308">
        <v>2000</v>
      </c>
      <c r="F2901" s="308">
        <v>2100</v>
      </c>
      <c r="G2901" s="308">
        <v>214</v>
      </c>
      <c r="H2901" s="308">
        <v>1</v>
      </c>
      <c r="I2901" s="406" t="s">
        <v>1396</v>
      </c>
      <c r="J2901" s="70"/>
      <c r="K2901" s="70"/>
      <c r="L2901" s="407">
        <f>+J2901+K2901</f>
        <v>0</v>
      </c>
      <c r="M2901" s="70"/>
      <c r="N2901" s="70"/>
      <c r="O2901" s="407">
        <f>+M2901+N2901</f>
        <v>0</v>
      </c>
      <c r="P2901" s="407">
        <f>+L2901+O2901</f>
        <v>0</v>
      </c>
      <c r="Q2901" s="481" t="s">
        <v>56</v>
      </c>
      <c r="R2901" s="414"/>
      <c r="S2901" s="442"/>
      <c r="T2901" s="73" t="s">
        <v>48</v>
      </c>
      <c r="U2901" s="76"/>
    </row>
    <row r="2902" spans="1:21" s="76" customFormat="1">
      <c r="B2902" s="100">
        <v>2014</v>
      </c>
      <c r="C2902" s="245">
        <v>8300</v>
      </c>
      <c r="D2902" s="100">
        <v>12</v>
      </c>
      <c r="E2902" s="100">
        <v>2000</v>
      </c>
      <c r="F2902" s="100">
        <v>2100</v>
      </c>
      <c r="G2902" s="100">
        <v>215</v>
      </c>
      <c r="H2902" s="100"/>
      <c r="I2902" s="233" t="s">
        <v>1397</v>
      </c>
      <c r="J2902" s="171">
        <f>J2903</f>
        <v>0</v>
      </c>
      <c r="K2902" s="171">
        <f t="shared" si="943"/>
        <v>0</v>
      </c>
      <c r="L2902" s="171">
        <f t="shared" si="943"/>
        <v>0</v>
      </c>
      <c r="M2902" s="171">
        <f t="shared" si="943"/>
        <v>0</v>
      </c>
      <c r="N2902" s="171">
        <f t="shared" si="943"/>
        <v>0</v>
      </c>
      <c r="O2902" s="171">
        <f t="shared" si="943"/>
        <v>0</v>
      </c>
      <c r="P2902" s="171">
        <f t="shared" si="943"/>
        <v>0</v>
      </c>
      <c r="Q2902" s="171"/>
      <c r="R2902" s="565"/>
      <c r="S2902" s="206"/>
      <c r="T2902" s="63"/>
    </row>
    <row r="2903" spans="1:21" s="76" customFormat="1" ht="40.5">
      <c r="B2903" s="308">
        <v>2014</v>
      </c>
      <c r="C2903" s="145">
        <v>8300</v>
      </c>
      <c r="D2903" s="308">
        <v>12</v>
      </c>
      <c r="E2903" s="308">
        <v>2000</v>
      </c>
      <c r="F2903" s="308">
        <v>2100</v>
      </c>
      <c r="G2903" s="308">
        <v>215</v>
      </c>
      <c r="H2903" s="308">
        <v>1</v>
      </c>
      <c r="I2903" s="406" t="s">
        <v>1398</v>
      </c>
      <c r="J2903" s="70"/>
      <c r="K2903" s="70"/>
      <c r="L2903" s="407">
        <f>+J2903+K2903</f>
        <v>0</v>
      </c>
      <c r="M2903" s="70"/>
      <c r="N2903" s="70"/>
      <c r="O2903" s="407">
        <f>+M2903+N2903</f>
        <v>0</v>
      </c>
      <c r="P2903" s="407">
        <f>+L2903+O2903</f>
        <v>0</v>
      </c>
      <c r="Q2903" s="407" t="s">
        <v>56</v>
      </c>
      <c r="R2903" s="566"/>
      <c r="S2903" s="443"/>
      <c r="T2903" s="73" t="s">
        <v>48</v>
      </c>
    </row>
    <row r="2904" spans="1:21" s="79" customFormat="1">
      <c r="A2904" s="76"/>
      <c r="B2904" s="100">
        <v>2014</v>
      </c>
      <c r="C2904" s="245">
        <v>8300</v>
      </c>
      <c r="D2904" s="100">
        <v>12</v>
      </c>
      <c r="E2904" s="100">
        <v>2000</v>
      </c>
      <c r="F2904" s="100">
        <v>2100</v>
      </c>
      <c r="G2904" s="100">
        <v>216</v>
      </c>
      <c r="H2904" s="100"/>
      <c r="I2904" s="233" t="s">
        <v>404</v>
      </c>
      <c r="J2904" s="171">
        <f t="shared" ref="J2904:P2904" si="944">J2905</f>
        <v>0</v>
      </c>
      <c r="K2904" s="171">
        <f t="shared" si="944"/>
        <v>0</v>
      </c>
      <c r="L2904" s="171">
        <f t="shared" si="944"/>
        <v>0</v>
      </c>
      <c r="M2904" s="171">
        <f t="shared" si="944"/>
        <v>0</v>
      </c>
      <c r="N2904" s="171">
        <f t="shared" si="944"/>
        <v>0</v>
      </c>
      <c r="O2904" s="171">
        <f t="shared" si="944"/>
        <v>0</v>
      </c>
      <c r="P2904" s="171">
        <f t="shared" si="944"/>
        <v>0</v>
      </c>
      <c r="Q2904" s="171"/>
      <c r="R2904" s="405"/>
      <c r="S2904" s="586"/>
      <c r="T2904" s="63"/>
      <c r="U2904" s="76"/>
    </row>
    <row r="2905" spans="1:21" s="74" customFormat="1">
      <c r="A2905" s="76"/>
      <c r="B2905" s="308">
        <v>2014</v>
      </c>
      <c r="C2905" s="145">
        <v>8300</v>
      </c>
      <c r="D2905" s="308">
        <v>12</v>
      </c>
      <c r="E2905" s="308">
        <v>2000</v>
      </c>
      <c r="F2905" s="308">
        <v>2100</v>
      </c>
      <c r="G2905" s="308">
        <v>216</v>
      </c>
      <c r="H2905" s="308">
        <v>1</v>
      </c>
      <c r="I2905" s="406" t="s">
        <v>1399</v>
      </c>
      <c r="J2905" s="70"/>
      <c r="K2905" s="70"/>
      <c r="L2905" s="407">
        <f>+J2905+K2905</f>
        <v>0</v>
      </c>
      <c r="M2905" s="70"/>
      <c r="N2905" s="70"/>
      <c r="O2905" s="407">
        <f>+M2905+N2905</f>
        <v>0</v>
      </c>
      <c r="P2905" s="407">
        <f>+L2905+O2905</f>
        <v>0</v>
      </c>
      <c r="Q2905" s="72" t="s">
        <v>56</v>
      </c>
      <c r="R2905" s="71"/>
      <c r="S2905" s="72"/>
      <c r="T2905" s="73" t="s">
        <v>48</v>
      </c>
      <c r="U2905" s="76"/>
    </row>
    <row r="2906" spans="1:21" s="77" customFormat="1">
      <c r="A2906" s="76"/>
      <c r="B2906" s="402">
        <v>2014</v>
      </c>
      <c r="C2906" s="403">
        <v>8300</v>
      </c>
      <c r="D2906" s="402">
        <v>12</v>
      </c>
      <c r="E2906" s="402">
        <v>2000</v>
      </c>
      <c r="F2906" s="402">
        <v>2200</v>
      </c>
      <c r="G2906" s="402"/>
      <c r="H2906" s="402"/>
      <c r="I2906" s="232" t="s">
        <v>62</v>
      </c>
      <c r="J2906" s="170">
        <f>J2907</f>
        <v>0</v>
      </c>
      <c r="K2906" s="170">
        <f t="shared" ref="K2906:P2907" si="945">K2907</f>
        <v>0</v>
      </c>
      <c r="L2906" s="170">
        <f t="shared" si="945"/>
        <v>0</v>
      </c>
      <c r="M2906" s="170">
        <f t="shared" si="945"/>
        <v>0</v>
      </c>
      <c r="N2906" s="170">
        <f t="shared" si="945"/>
        <v>0</v>
      </c>
      <c r="O2906" s="170">
        <f t="shared" si="945"/>
        <v>0</v>
      </c>
      <c r="P2906" s="170">
        <f t="shared" si="945"/>
        <v>0</v>
      </c>
      <c r="Q2906" s="519"/>
      <c r="R2906" s="410"/>
      <c r="S2906" s="170"/>
      <c r="T2906" s="57"/>
      <c r="U2906" s="76"/>
    </row>
    <row r="2907" spans="1:21" s="79" customFormat="1">
      <c r="A2907" s="76"/>
      <c r="B2907" s="100">
        <v>2014</v>
      </c>
      <c r="C2907" s="245">
        <v>8300</v>
      </c>
      <c r="D2907" s="100">
        <v>12</v>
      </c>
      <c r="E2907" s="100">
        <v>2000</v>
      </c>
      <c r="F2907" s="100">
        <v>2200</v>
      </c>
      <c r="G2907" s="100">
        <v>221</v>
      </c>
      <c r="H2907" s="100"/>
      <c r="I2907" s="233" t="s">
        <v>63</v>
      </c>
      <c r="J2907" s="171">
        <f>J2908</f>
        <v>0</v>
      </c>
      <c r="K2907" s="171">
        <f t="shared" si="945"/>
        <v>0</v>
      </c>
      <c r="L2907" s="171">
        <f t="shared" si="945"/>
        <v>0</v>
      </c>
      <c r="M2907" s="171">
        <f t="shared" si="945"/>
        <v>0</v>
      </c>
      <c r="N2907" s="171">
        <f t="shared" si="945"/>
        <v>0</v>
      </c>
      <c r="O2907" s="171">
        <f t="shared" si="945"/>
        <v>0</v>
      </c>
      <c r="P2907" s="171">
        <f t="shared" si="945"/>
        <v>0</v>
      </c>
      <c r="Q2907" s="520"/>
      <c r="R2907" s="412"/>
      <c r="S2907" s="206"/>
      <c r="T2907" s="63"/>
      <c r="U2907" s="76"/>
    </row>
    <row r="2908" spans="1:21" s="45" customFormat="1">
      <c r="A2908" s="76"/>
      <c r="B2908" s="308">
        <v>2014</v>
      </c>
      <c r="C2908" s="145">
        <v>8300</v>
      </c>
      <c r="D2908" s="308">
        <v>12</v>
      </c>
      <c r="E2908" s="308">
        <v>2000</v>
      </c>
      <c r="F2908" s="308">
        <v>2200</v>
      </c>
      <c r="G2908" s="308">
        <v>221</v>
      </c>
      <c r="H2908" s="308">
        <v>1</v>
      </c>
      <c r="I2908" s="406" t="s">
        <v>63</v>
      </c>
      <c r="J2908" s="70"/>
      <c r="K2908" s="70"/>
      <c r="L2908" s="407">
        <f>+J2908+K2908</f>
        <v>0</v>
      </c>
      <c r="M2908" s="70"/>
      <c r="N2908" s="70"/>
      <c r="O2908" s="407">
        <f>+M2908+N2908</f>
        <v>0</v>
      </c>
      <c r="P2908" s="407">
        <f>+L2908+O2908</f>
        <v>0</v>
      </c>
      <c r="Q2908" s="481" t="s">
        <v>1400</v>
      </c>
      <c r="R2908" s="587"/>
      <c r="S2908" s="442"/>
      <c r="T2908" s="73" t="s">
        <v>48</v>
      </c>
      <c r="U2908" s="76"/>
    </row>
    <row r="2909" spans="1:21" s="77" customFormat="1">
      <c r="A2909" s="76"/>
      <c r="B2909" s="402">
        <v>2014</v>
      </c>
      <c r="C2909" s="403">
        <v>8300</v>
      </c>
      <c r="D2909" s="402">
        <v>12</v>
      </c>
      <c r="E2909" s="402">
        <v>2000</v>
      </c>
      <c r="F2909" s="402">
        <v>2400</v>
      </c>
      <c r="G2909" s="402"/>
      <c r="H2909" s="402"/>
      <c r="I2909" s="232" t="s">
        <v>750</v>
      </c>
      <c r="J2909" s="170">
        <f>J2910</f>
        <v>0</v>
      </c>
      <c r="K2909" s="170">
        <f t="shared" ref="K2909:P2910" si="946">K2910</f>
        <v>0</v>
      </c>
      <c r="L2909" s="170">
        <f t="shared" si="946"/>
        <v>0</v>
      </c>
      <c r="M2909" s="170">
        <f t="shared" si="946"/>
        <v>0</v>
      </c>
      <c r="N2909" s="170">
        <f t="shared" si="946"/>
        <v>0</v>
      </c>
      <c r="O2909" s="170">
        <f t="shared" si="946"/>
        <v>0</v>
      </c>
      <c r="P2909" s="170">
        <f t="shared" si="946"/>
        <v>0</v>
      </c>
      <c r="Q2909" s="170"/>
      <c r="R2909" s="404"/>
      <c r="S2909" s="170"/>
      <c r="T2909" s="57"/>
      <c r="U2909" s="76"/>
    </row>
    <row r="2910" spans="1:21" s="79" customFormat="1">
      <c r="A2910" s="76"/>
      <c r="B2910" s="100">
        <v>2014</v>
      </c>
      <c r="C2910" s="245">
        <v>8300</v>
      </c>
      <c r="D2910" s="100">
        <v>12</v>
      </c>
      <c r="E2910" s="100">
        <v>2000</v>
      </c>
      <c r="F2910" s="100">
        <v>2400</v>
      </c>
      <c r="G2910" s="100">
        <v>246</v>
      </c>
      <c r="H2910" s="100"/>
      <c r="I2910" s="233" t="s">
        <v>70</v>
      </c>
      <c r="J2910" s="171">
        <f>J2911</f>
        <v>0</v>
      </c>
      <c r="K2910" s="171">
        <f t="shared" si="946"/>
        <v>0</v>
      </c>
      <c r="L2910" s="171">
        <f t="shared" si="946"/>
        <v>0</v>
      </c>
      <c r="M2910" s="171">
        <f t="shared" si="946"/>
        <v>0</v>
      </c>
      <c r="N2910" s="171">
        <f t="shared" si="946"/>
        <v>0</v>
      </c>
      <c r="O2910" s="171">
        <f t="shared" si="946"/>
        <v>0</v>
      </c>
      <c r="P2910" s="171">
        <f t="shared" si="946"/>
        <v>0</v>
      </c>
      <c r="Q2910" s="171"/>
      <c r="R2910" s="405"/>
      <c r="S2910" s="206"/>
      <c r="T2910" s="63"/>
      <c r="U2910" s="76"/>
    </row>
    <row r="2911" spans="1:21" s="45" customFormat="1">
      <c r="A2911" s="76"/>
      <c r="B2911" s="445">
        <v>2014</v>
      </c>
      <c r="C2911" s="142">
        <v>8300</v>
      </c>
      <c r="D2911" s="445">
        <v>12</v>
      </c>
      <c r="E2911" s="445">
        <v>2000</v>
      </c>
      <c r="F2911" s="445">
        <v>2400</v>
      </c>
      <c r="G2911" s="445">
        <v>246</v>
      </c>
      <c r="H2911" s="445">
        <v>1</v>
      </c>
      <c r="I2911" s="406" t="s">
        <v>70</v>
      </c>
      <c r="J2911" s="70">
        <v>0</v>
      </c>
      <c r="K2911" s="70">
        <v>0</v>
      </c>
      <c r="L2911" s="407">
        <f>J2911+K2911</f>
        <v>0</v>
      </c>
      <c r="M2911" s="70">
        <v>0</v>
      </c>
      <c r="N2911" s="70">
        <v>0</v>
      </c>
      <c r="O2911" s="407">
        <f>+M2911+N2911</f>
        <v>0</v>
      </c>
      <c r="P2911" s="407">
        <f>+L2911+O2911</f>
        <v>0</v>
      </c>
      <c r="Q2911" s="72" t="s">
        <v>54</v>
      </c>
      <c r="R2911" s="71"/>
      <c r="S2911" s="442"/>
      <c r="T2911" s="73" t="s">
        <v>48</v>
      </c>
      <c r="U2911" s="76"/>
    </row>
    <row r="2912" spans="1:21" s="77" customFormat="1">
      <c r="A2912" s="76"/>
      <c r="B2912" s="402">
        <v>2014</v>
      </c>
      <c r="C2912" s="403">
        <v>8300</v>
      </c>
      <c r="D2912" s="402">
        <v>12</v>
      </c>
      <c r="E2912" s="402">
        <v>2000</v>
      </c>
      <c r="F2912" s="402">
        <v>2600</v>
      </c>
      <c r="G2912" s="402"/>
      <c r="H2912" s="402"/>
      <c r="I2912" s="232" t="s">
        <v>72</v>
      </c>
      <c r="J2912" s="170">
        <f>J2913</f>
        <v>0</v>
      </c>
      <c r="K2912" s="170">
        <f t="shared" ref="K2912:P2913" si="947">K2913</f>
        <v>0</v>
      </c>
      <c r="L2912" s="170">
        <f t="shared" si="947"/>
        <v>0</v>
      </c>
      <c r="M2912" s="170">
        <f t="shared" si="947"/>
        <v>0</v>
      </c>
      <c r="N2912" s="170">
        <f t="shared" si="947"/>
        <v>0</v>
      </c>
      <c r="O2912" s="170">
        <f t="shared" si="947"/>
        <v>0</v>
      </c>
      <c r="P2912" s="170">
        <f t="shared" si="947"/>
        <v>0</v>
      </c>
      <c r="Q2912" s="519"/>
      <c r="R2912" s="410"/>
      <c r="S2912" s="170"/>
      <c r="T2912" s="57"/>
      <c r="U2912" s="76"/>
    </row>
    <row r="2913" spans="1:21" s="79" customFormat="1">
      <c r="A2913" s="76"/>
      <c r="B2913" s="100">
        <v>2014</v>
      </c>
      <c r="C2913" s="245">
        <v>8300</v>
      </c>
      <c r="D2913" s="100">
        <v>12</v>
      </c>
      <c r="E2913" s="100">
        <v>2000</v>
      </c>
      <c r="F2913" s="100">
        <v>2600</v>
      </c>
      <c r="G2913" s="100">
        <v>261</v>
      </c>
      <c r="H2913" s="100"/>
      <c r="I2913" s="233" t="s">
        <v>72</v>
      </c>
      <c r="J2913" s="171">
        <f>J2914</f>
        <v>0</v>
      </c>
      <c r="K2913" s="171">
        <f t="shared" si="947"/>
        <v>0</v>
      </c>
      <c r="L2913" s="171">
        <f t="shared" si="947"/>
        <v>0</v>
      </c>
      <c r="M2913" s="171">
        <f t="shared" si="947"/>
        <v>0</v>
      </c>
      <c r="N2913" s="171">
        <f t="shared" si="947"/>
        <v>0</v>
      </c>
      <c r="O2913" s="171">
        <f t="shared" si="947"/>
        <v>0</v>
      </c>
      <c r="P2913" s="171">
        <f t="shared" si="947"/>
        <v>0</v>
      </c>
      <c r="Q2913" s="520"/>
      <c r="R2913" s="412"/>
      <c r="S2913" s="206"/>
      <c r="T2913" s="63"/>
      <c r="U2913" s="76"/>
    </row>
    <row r="2914" spans="1:21" s="45" customFormat="1">
      <c r="A2914" s="76"/>
      <c r="B2914" s="308">
        <v>2014</v>
      </c>
      <c r="C2914" s="145">
        <v>8300</v>
      </c>
      <c r="D2914" s="308">
        <v>12</v>
      </c>
      <c r="E2914" s="308">
        <v>2000</v>
      </c>
      <c r="F2914" s="308">
        <v>2600</v>
      </c>
      <c r="G2914" s="308">
        <v>261</v>
      </c>
      <c r="H2914" s="308">
        <v>1</v>
      </c>
      <c r="I2914" s="406" t="s">
        <v>236</v>
      </c>
      <c r="J2914" s="70">
        <v>0</v>
      </c>
      <c r="K2914" s="70">
        <v>0</v>
      </c>
      <c r="L2914" s="407">
        <f>J2914+K2914</f>
        <v>0</v>
      </c>
      <c r="M2914" s="70">
        <v>0</v>
      </c>
      <c r="N2914" s="70">
        <v>0</v>
      </c>
      <c r="O2914" s="407">
        <f>+M2914+N2914</f>
        <v>0</v>
      </c>
      <c r="P2914" s="407">
        <f>+L2914+O2914</f>
        <v>0</v>
      </c>
      <c r="Q2914" s="481" t="s">
        <v>74</v>
      </c>
      <c r="R2914" s="414"/>
      <c r="S2914" s="442"/>
      <c r="T2914" s="73" t="s">
        <v>48</v>
      </c>
      <c r="U2914" s="76"/>
    </row>
    <row r="2915" spans="1:21" s="77" customFormat="1" ht="40.5">
      <c r="A2915" s="76"/>
      <c r="B2915" s="402">
        <v>2014</v>
      </c>
      <c r="C2915" s="403">
        <v>8300</v>
      </c>
      <c r="D2915" s="402">
        <v>12</v>
      </c>
      <c r="E2915" s="402">
        <v>2000</v>
      </c>
      <c r="F2915" s="402">
        <v>2700</v>
      </c>
      <c r="G2915" s="402"/>
      <c r="H2915" s="402"/>
      <c r="I2915" s="232" t="s">
        <v>75</v>
      </c>
      <c r="J2915" s="170">
        <f>+J2916</f>
        <v>0</v>
      </c>
      <c r="K2915" s="170">
        <f t="shared" ref="K2915:P2915" si="948">+K2916</f>
        <v>0</v>
      </c>
      <c r="L2915" s="170">
        <f t="shared" si="948"/>
        <v>0</v>
      </c>
      <c r="M2915" s="170">
        <f t="shared" si="948"/>
        <v>0</v>
      </c>
      <c r="N2915" s="170">
        <f t="shared" si="948"/>
        <v>0</v>
      </c>
      <c r="O2915" s="170">
        <f t="shared" si="948"/>
        <v>0</v>
      </c>
      <c r="P2915" s="170">
        <f t="shared" si="948"/>
        <v>0</v>
      </c>
      <c r="Q2915" s="519"/>
      <c r="R2915" s="410"/>
      <c r="S2915" s="170"/>
      <c r="T2915" s="57"/>
      <c r="U2915" s="76"/>
    </row>
    <row r="2916" spans="1:21" s="79" customFormat="1">
      <c r="A2916" s="76"/>
      <c r="B2916" s="100">
        <v>2014</v>
      </c>
      <c r="C2916" s="245">
        <v>8300</v>
      </c>
      <c r="D2916" s="100">
        <v>12</v>
      </c>
      <c r="E2916" s="100">
        <v>2000</v>
      </c>
      <c r="F2916" s="100">
        <v>2700</v>
      </c>
      <c r="G2916" s="100">
        <v>271</v>
      </c>
      <c r="H2916" s="100"/>
      <c r="I2916" s="233" t="s">
        <v>76</v>
      </c>
      <c r="J2916" s="171">
        <f>J2917</f>
        <v>0</v>
      </c>
      <c r="K2916" s="171">
        <f t="shared" ref="K2916:P2916" si="949">K2917</f>
        <v>0</v>
      </c>
      <c r="L2916" s="171">
        <f t="shared" si="949"/>
        <v>0</v>
      </c>
      <c r="M2916" s="171">
        <f t="shared" si="949"/>
        <v>0</v>
      </c>
      <c r="N2916" s="171">
        <f t="shared" si="949"/>
        <v>0</v>
      </c>
      <c r="O2916" s="171">
        <f t="shared" si="949"/>
        <v>0</v>
      </c>
      <c r="P2916" s="171">
        <f t="shared" si="949"/>
        <v>0</v>
      </c>
      <c r="Q2916" s="520"/>
      <c r="R2916" s="412"/>
      <c r="S2916" s="171"/>
      <c r="T2916" s="63"/>
      <c r="U2916" s="76"/>
    </row>
    <row r="2917" spans="1:21" s="45" customFormat="1">
      <c r="A2917" s="76"/>
      <c r="B2917" s="308">
        <v>2014</v>
      </c>
      <c r="C2917" s="145">
        <v>8300</v>
      </c>
      <c r="D2917" s="308">
        <v>12</v>
      </c>
      <c r="E2917" s="308">
        <v>2000</v>
      </c>
      <c r="F2917" s="308">
        <v>2700</v>
      </c>
      <c r="G2917" s="308">
        <v>271</v>
      </c>
      <c r="H2917" s="308">
        <v>1</v>
      </c>
      <c r="I2917" s="406" t="s">
        <v>76</v>
      </c>
      <c r="J2917" s="70">
        <v>0</v>
      </c>
      <c r="K2917" s="70">
        <v>0</v>
      </c>
      <c r="L2917" s="407">
        <f>J2917+K2917</f>
        <v>0</v>
      </c>
      <c r="M2917" s="70">
        <v>0</v>
      </c>
      <c r="N2917" s="70">
        <v>0</v>
      </c>
      <c r="O2917" s="407">
        <f>+M2917+N2917</f>
        <v>0</v>
      </c>
      <c r="P2917" s="407">
        <f>+L2917+O2917</f>
        <v>0</v>
      </c>
      <c r="Q2917" s="481" t="s">
        <v>54</v>
      </c>
      <c r="R2917" s="414"/>
      <c r="S2917" s="72"/>
      <c r="T2917" s="73" t="s">
        <v>48</v>
      </c>
      <c r="U2917" s="76"/>
    </row>
    <row r="2918" spans="1:21" s="77" customFormat="1">
      <c r="A2918" s="76"/>
      <c r="B2918" s="402">
        <v>2014</v>
      </c>
      <c r="C2918" s="403">
        <v>8300</v>
      </c>
      <c r="D2918" s="402">
        <v>12</v>
      </c>
      <c r="E2918" s="402">
        <v>2000</v>
      </c>
      <c r="F2918" s="402">
        <v>2900</v>
      </c>
      <c r="G2918" s="402"/>
      <c r="H2918" s="402"/>
      <c r="I2918" s="232" t="s">
        <v>81</v>
      </c>
      <c r="J2918" s="170">
        <f>J2919+J2921+J2925+J2927+J2923</f>
        <v>0</v>
      </c>
      <c r="K2918" s="170">
        <f t="shared" ref="K2918:P2918" si="950">K2919+K2921+K2925+K2927+K2923</f>
        <v>0</v>
      </c>
      <c r="L2918" s="170">
        <f t="shared" si="950"/>
        <v>0</v>
      </c>
      <c r="M2918" s="170">
        <f t="shared" si="950"/>
        <v>0</v>
      </c>
      <c r="N2918" s="170">
        <f t="shared" si="950"/>
        <v>0</v>
      </c>
      <c r="O2918" s="170">
        <f t="shared" si="950"/>
        <v>0</v>
      </c>
      <c r="P2918" s="170">
        <f t="shared" si="950"/>
        <v>0</v>
      </c>
      <c r="Q2918" s="170"/>
      <c r="R2918" s="404"/>
      <c r="S2918" s="170"/>
      <c r="T2918" s="57"/>
      <c r="U2918" s="76"/>
    </row>
    <row r="2919" spans="1:21" s="79" customFormat="1">
      <c r="A2919" s="76"/>
      <c r="B2919" s="100">
        <v>2014</v>
      </c>
      <c r="C2919" s="245">
        <v>8300</v>
      </c>
      <c r="D2919" s="100">
        <v>12</v>
      </c>
      <c r="E2919" s="100">
        <v>2000</v>
      </c>
      <c r="F2919" s="100">
        <v>2900</v>
      </c>
      <c r="G2919" s="100">
        <v>291</v>
      </c>
      <c r="H2919" s="100"/>
      <c r="I2919" s="233" t="s">
        <v>241</v>
      </c>
      <c r="J2919" s="171">
        <f>J2920</f>
        <v>0</v>
      </c>
      <c r="K2919" s="171">
        <f t="shared" ref="K2919:P2919" si="951">K2920</f>
        <v>0</v>
      </c>
      <c r="L2919" s="171">
        <f t="shared" si="951"/>
        <v>0</v>
      </c>
      <c r="M2919" s="171">
        <f t="shared" si="951"/>
        <v>0</v>
      </c>
      <c r="N2919" s="171">
        <f t="shared" si="951"/>
        <v>0</v>
      </c>
      <c r="O2919" s="171">
        <f t="shared" si="951"/>
        <v>0</v>
      </c>
      <c r="P2919" s="171">
        <f t="shared" si="951"/>
        <v>0</v>
      </c>
      <c r="Q2919" s="171"/>
      <c r="R2919" s="405"/>
      <c r="S2919" s="171"/>
      <c r="T2919" s="63"/>
      <c r="U2919" s="76"/>
    </row>
    <row r="2920" spans="1:21" s="45" customFormat="1">
      <c r="A2920" s="76"/>
      <c r="B2920" s="445">
        <v>2014</v>
      </c>
      <c r="C2920" s="142">
        <v>8300</v>
      </c>
      <c r="D2920" s="445">
        <v>12</v>
      </c>
      <c r="E2920" s="445">
        <v>2000</v>
      </c>
      <c r="F2920" s="445">
        <v>2900</v>
      </c>
      <c r="G2920" s="445">
        <v>291</v>
      </c>
      <c r="H2920" s="445">
        <v>1</v>
      </c>
      <c r="I2920" s="406" t="s">
        <v>241</v>
      </c>
      <c r="J2920" s="70">
        <v>0</v>
      </c>
      <c r="K2920" s="70">
        <v>0</v>
      </c>
      <c r="L2920" s="407">
        <f>J2920+K2920</f>
        <v>0</v>
      </c>
      <c r="M2920" s="70">
        <v>0</v>
      </c>
      <c r="N2920" s="70">
        <v>0</v>
      </c>
      <c r="O2920" s="407">
        <f>+M2920+N2920</f>
        <v>0</v>
      </c>
      <c r="P2920" s="407">
        <f>+L2920+O2920</f>
        <v>0</v>
      </c>
      <c r="Q2920" s="72" t="s">
        <v>54</v>
      </c>
      <c r="R2920" s="71"/>
      <c r="S2920" s="72"/>
      <c r="T2920" s="73" t="s">
        <v>48</v>
      </c>
      <c r="U2920" s="76"/>
    </row>
    <row r="2921" spans="1:21" s="79" customFormat="1">
      <c r="A2921" s="76"/>
      <c r="B2921" s="100">
        <v>2014</v>
      </c>
      <c r="C2921" s="245">
        <v>8300</v>
      </c>
      <c r="D2921" s="100">
        <v>12</v>
      </c>
      <c r="E2921" s="100">
        <v>2000</v>
      </c>
      <c r="F2921" s="100">
        <v>2900</v>
      </c>
      <c r="G2921" s="100">
        <v>292</v>
      </c>
      <c r="H2921" s="100"/>
      <c r="I2921" s="233" t="s">
        <v>675</v>
      </c>
      <c r="J2921" s="171">
        <f>J2922</f>
        <v>0</v>
      </c>
      <c r="K2921" s="171">
        <f t="shared" ref="K2921:P2923" si="952">K2922</f>
        <v>0</v>
      </c>
      <c r="L2921" s="171">
        <f t="shared" si="952"/>
        <v>0</v>
      </c>
      <c r="M2921" s="171">
        <f t="shared" si="952"/>
        <v>0</v>
      </c>
      <c r="N2921" s="171">
        <f t="shared" si="952"/>
        <v>0</v>
      </c>
      <c r="O2921" s="171">
        <f t="shared" si="952"/>
        <v>0</v>
      </c>
      <c r="P2921" s="171">
        <f t="shared" si="952"/>
        <v>0</v>
      </c>
      <c r="Q2921" s="171"/>
      <c r="R2921" s="405"/>
      <c r="S2921" s="171"/>
      <c r="T2921" s="63"/>
      <c r="U2921" s="76"/>
    </row>
    <row r="2922" spans="1:21" s="45" customFormat="1">
      <c r="A2922" s="76"/>
      <c r="B2922" s="445">
        <v>2014</v>
      </c>
      <c r="C2922" s="142">
        <v>8300</v>
      </c>
      <c r="D2922" s="445">
        <v>12</v>
      </c>
      <c r="E2922" s="445">
        <v>2000</v>
      </c>
      <c r="F2922" s="445">
        <v>2900</v>
      </c>
      <c r="G2922" s="445">
        <v>292</v>
      </c>
      <c r="H2922" s="445">
        <v>1</v>
      </c>
      <c r="I2922" s="406" t="s">
        <v>675</v>
      </c>
      <c r="J2922" s="70">
        <v>0</v>
      </c>
      <c r="K2922" s="70">
        <v>0</v>
      </c>
      <c r="L2922" s="407">
        <f>J2922+K2922</f>
        <v>0</v>
      </c>
      <c r="M2922" s="70">
        <v>0</v>
      </c>
      <c r="N2922" s="70">
        <v>0</v>
      </c>
      <c r="O2922" s="407">
        <f>+M2922+N2922</f>
        <v>0</v>
      </c>
      <c r="P2922" s="407">
        <f>+L2922+O2922</f>
        <v>0</v>
      </c>
      <c r="Q2922" s="72" t="s">
        <v>54</v>
      </c>
      <c r="R2922" s="71"/>
      <c r="S2922" s="72"/>
      <c r="T2922" s="73" t="s">
        <v>48</v>
      </c>
      <c r="U2922" s="76"/>
    </row>
    <row r="2923" spans="1:21" s="45" customFormat="1" ht="40.5">
      <c r="A2923" s="76"/>
      <c r="B2923" s="100">
        <v>2014</v>
      </c>
      <c r="C2923" s="245">
        <v>8303</v>
      </c>
      <c r="D2923" s="100">
        <v>12</v>
      </c>
      <c r="E2923" s="100">
        <v>2000</v>
      </c>
      <c r="F2923" s="100">
        <v>2900</v>
      </c>
      <c r="G2923" s="100">
        <v>293</v>
      </c>
      <c r="H2923" s="100"/>
      <c r="I2923" s="588" t="s">
        <v>1401</v>
      </c>
      <c r="J2923" s="171">
        <f>J2924</f>
        <v>0</v>
      </c>
      <c r="K2923" s="171">
        <f t="shared" si="952"/>
        <v>0</v>
      </c>
      <c r="L2923" s="171">
        <f t="shared" si="952"/>
        <v>0</v>
      </c>
      <c r="M2923" s="171">
        <f t="shared" si="952"/>
        <v>0</v>
      </c>
      <c r="N2923" s="171">
        <f t="shared" si="952"/>
        <v>0</v>
      </c>
      <c r="O2923" s="171">
        <f t="shared" si="952"/>
        <v>0</v>
      </c>
      <c r="P2923" s="171">
        <f t="shared" si="952"/>
        <v>0</v>
      </c>
      <c r="Q2923" s="589"/>
      <c r="R2923" s="590"/>
      <c r="S2923" s="591"/>
      <c r="T2923" s="216"/>
      <c r="U2923" s="150"/>
    </row>
    <row r="2924" spans="1:21" s="45" customFormat="1" ht="40.5">
      <c r="A2924" s="76"/>
      <c r="B2924" s="445">
        <v>2014</v>
      </c>
      <c r="C2924" s="142">
        <v>8303</v>
      </c>
      <c r="D2924" s="445">
        <v>12</v>
      </c>
      <c r="E2924" s="445">
        <v>2000</v>
      </c>
      <c r="F2924" s="445">
        <v>2900</v>
      </c>
      <c r="G2924" s="445">
        <v>293</v>
      </c>
      <c r="H2924" s="592">
        <v>1</v>
      </c>
      <c r="I2924" s="593" t="s">
        <v>1402</v>
      </c>
      <c r="J2924" s="70">
        <v>0</v>
      </c>
      <c r="K2924" s="70">
        <v>0</v>
      </c>
      <c r="L2924" s="407">
        <f>J2924+K2924</f>
        <v>0</v>
      </c>
      <c r="M2924" s="70">
        <v>0</v>
      </c>
      <c r="N2924" s="70">
        <v>0</v>
      </c>
      <c r="O2924" s="407">
        <f>+M2924+N2924</f>
        <v>0</v>
      </c>
      <c r="P2924" s="407">
        <f>+L2924+O2924</f>
        <v>0</v>
      </c>
      <c r="Q2924" s="594" t="s">
        <v>56</v>
      </c>
      <c r="R2924" s="595"/>
      <c r="S2924" s="594"/>
      <c r="T2924" s="217" t="s">
        <v>48</v>
      </c>
      <c r="U2924" s="76"/>
    </row>
    <row r="2925" spans="1:21" s="79" customFormat="1" ht="40.5">
      <c r="A2925" s="76"/>
      <c r="B2925" s="100">
        <v>2014</v>
      </c>
      <c r="C2925" s="245">
        <v>8300</v>
      </c>
      <c r="D2925" s="100">
        <v>12</v>
      </c>
      <c r="E2925" s="100">
        <v>2000</v>
      </c>
      <c r="F2925" s="100">
        <v>2900</v>
      </c>
      <c r="G2925" s="100">
        <v>294</v>
      </c>
      <c r="H2925" s="100"/>
      <c r="I2925" s="233" t="s">
        <v>493</v>
      </c>
      <c r="J2925" s="171">
        <f>J2926</f>
        <v>0</v>
      </c>
      <c r="K2925" s="171">
        <f t="shared" ref="K2925:P2925" si="953">K2926</f>
        <v>0</v>
      </c>
      <c r="L2925" s="171">
        <f t="shared" si="953"/>
        <v>0</v>
      </c>
      <c r="M2925" s="171">
        <f t="shared" si="953"/>
        <v>0</v>
      </c>
      <c r="N2925" s="171">
        <f t="shared" si="953"/>
        <v>0</v>
      </c>
      <c r="O2925" s="171">
        <f t="shared" si="953"/>
        <v>0</v>
      </c>
      <c r="P2925" s="171">
        <f t="shared" si="953"/>
        <v>0</v>
      </c>
      <c r="Q2925" s="171"/>
      <c r="R2925" s="405"/>
      <c r="S2925" s="171"/>
      <c r="T2925" s="63"/>
      <c r="U2925" s="76"/>
    </row>
    <row r="2926" spans="1:21" s="45" customFormat="1">
      <c r="A2926" s="76"/>
      <c r="B2926" s="445">
        <v>2014</v>
      </c>
      <c r="C2926" s="142">
        <v>8300</v>
      </c>
      <c r="D2926" s="445">
        <v>12</v>
      </c>
      <c r="E2926" s="445">
        <v>2000</v>
      </c>
      <c r="F2926" s="445">
        <v>2900</v>
      </c>
      <c r="G2926" s="445">
        <v>294</v>
      </c>
      <c r="H2926" s="445">
        <v>1</v>
      </c>
      <c r="I2926" s="406" t="s">
        <v>494</v>
      </c>
      <c r="J2926" s="70">
        <v>0</v>
      </c>
      <c r="K2926" s="70">
        <v>0</v>
      </c>
      <c r="L2926" s="407">
        <f>J2926+K2926</f>
        <v>0</v>
      </c>
      <c r="M2926" s="70">
        <v>0</v>
      </c>
      <c r="N2926" s="70">
        <v>0</v>
      </c>
      <c r="O2926" s="407">
        <f>+M2926+N2926</f>
        <v>0</v>
      </c>
      <c r="P2926" s="407">
        <f>+L2926+O2926</f>
        <v>0</v>
      </c>
      <c r="Q2926" s="72" t="s">
        <v>54</v>
      </c>
      <c r="R2926" s="71"/>
      <c r="S2926" s="72"/>
      <c r="T2926" s="73" t="s">
        <v>48</v>
      </c>
      <c r="U2926" s="76"/>
    </row>
    <row r="2927" spans="1:21" s="79" customFormat="1" ht="40.5">
      <c r="A2927" s="76"/>
      <c r="B2927" s="100">
        <v>2014</v>
      </c>
      <c r="C2927" s="245">
        <v>8300</v>
      </c>
      <c r="D2927" s="100">
        <v>12</v>
      </c>
      <c r="E2927" s="100">
        <v>2000</v>
      </c>
      <c r="F2927" s="100">
        <v>2900</v>
      </c>
      <c r="G2927" s="100">
        <v>296</v>
      </c>
      <c r="H2927" s="100"/>
      <c r="I2927" s="233" t="s">
        <v>82</v>
      </c>
      <c r="J2927" s="171">
        <f>J2928</f>
        <v>0</v>
      </c>
      <c r="K2927" s="171">
        <f t="shared" ref="K2927:P2927" si="954">K2928</f>
        <v>0</v>
      </c>
      <c r="L2927" s="171">
        <f t="shared" si="954"/>
        <v>0</v>
      </c>
      <c r="M2927" s="171">
        <f t="shared" si="954"/>
        <v>0</v>
      </c>
      <c r="N2927" s="171">
        <f t="shared" si="954"/>
        <v>0</v>
      </c>
      <c r="O2927" s="171">
        <f t="shared" si="954"/>
        <v>0</v>
      </c>
      <c r="P2927" s="171">
        <f t="shared" si="954"/>
        <v>0</v>
      </c>
      <c r="Q2927" s="171"/>
      <c r="R2927" s="405"/>
      <c r="S2927" s="171"/>
      <c r="T2927" s="63"/>
      <c r="U2927" s="76"/>
    </row>
    <row r="2928" spans="1:21" s="45" customFormat="1">
      <c r="A2928" s="76"/>
      <c r="B2928" s="308">
        <v>2014</v>
      </c>
      <c r="C2928" s="145">
        <v>8300</v>
      </c>
      <c r="D2928" s="308">
        <v>12</v>
      </c>
      <c r="E2928" s="308">
        <v>2000</v>
      </c>
      <c r="F2928" s="308">
        <v>2900</v>
      </c>
      <c r="G2928" s="308">
        <v>296</v>
      </c>
      <c r="H2928" s="308">
        <v>1</v>
      </c>
      <c r="I2928" s="406" t="s">
        <v>82</v>
      </c>
      <c r="J2928" s="70">
        <v>0</v>
      </c>
      <c r="K2928" s="70">
        <v>0</v>
      </c>
      <c r="L2928" s="407">
        <f>J2928+K2928</f>
        <v>0</v>
      </c>
      <c r="M2928" s="70">
        <v>0</v>
      </c>
      <c r="N2928" s="70">
        <v>0</v>
      </c>
      <c r="O2928" s="407">
        <f>+M2928+N2928</f>
        <v>0</v>
      </c>
      <c r="P2928" s="407">
        <f>+L2928+O2928</f>
        <v>0</v>
      </c>
      <c r="Q2928" s="72" t="s">
        <v>56</v>
      </c>
      <c r="R2928" s="71"/>
      <c r="S2928" s="72"/>
      <c r="T2928" s="73" t="s">
        <v>48</v>
      </c>
      <c r="U2928" s="76"/>
    </row>
    <row r="2929" spans="1:24" s="74" customFormat="1">
      <c r="A2929" s="76"/>
      <c r="B2929" s="397">
        <v>2014</v>
      </c>
      <c r="C2929" s="398">
        <v>8300</v>
      </c>
      <c r="D2929" s="397">
        <v>12</v>
      </c>
      <c r="E2929" s="397">
        <v>3000</v>
      </c>
      <c r="F2929" s="397"/>
      <c r="G2929" s="397"/>
      <c r="H2929" s="397"/>
      <c r="I2929" s="399" t="s">
        <v>83</v>
      </c>
      <c r="J2929" s="400">
        <f t="shared" ref="J2929:P2929" si="955">J2930+J2949+J2954+J2963+J2968+J2982+J2987</f>
        <v>0</v>
      </c>
      <c r="K2929" s="400">
        <f t="shared" si="955"/>
        <v>0</v>
      </c>
      <c r="L2929" s="400">
        <f t="shared" si="955"/>
        <v>0</v>
      </c>
      <c r="M2929" s="400">
        <f t="shared" si="955"/>
        <v>0</v>
      </c>
      <c r="N2929" s="400">
        <f t="shared" si="955"/>
        <v>0</v>
      </c>
      <c r="O2929" s="400">
        <f t="shared" si="955"/>
        <v>0</v>
      </c>
      <c r="P2929" s="400">
        <f t="shared" si="955"/>
        <v>0</v>
      </c>
      <c r="Q2929" s="400"/>
      <c r="R2929" s="401"/>
      <c r="S2929" s="400"/>
      <c r="T2929" s="75"/>
      <c r="U2929" s="76"/>
    </row>
    <row r="2930" spans="1:24" s="77" customFormat="1">
      <c r="A2930" s="76"/>
      <c r="B2930" s="402">
        <v>2014</v>
      </c>
      <c r="C2930" s="403">
        <v>8300</v>
      </c>
      <c r="D2930" s="402">
        <v>12</v>
      </c>
      <c r="E2930" s="402">
        <v>3000</v>
      </c>
      <c r="F2930" s="402">
        <v>3100</v>
      </c>
      <c r="G2930" s="402"/>
      <c r="H2930" s="402"/>
      <c r="I2930" s="232" t="s">
        <v>84</v>
      </c>
      <c r="J2930" s="170">
        <f>J2931+J2933+J2935+J2937+J2939+J2941</f>
        <v>0</v>
      </c>
      <c r="K2930" s="170">
        <f t="shared" ref="K2930:P2930" si="956">K2931+K2933+K2935+K2937+K2939+K2941</f>
        <v>0</v>
      </c>
      <c r="L2930" s="170">
        <f t="shared" si="956"/>
        <v>0</v>
      </c>
      <c r="M2930" s="170">
        <f t="shared" si="956"/>
        <v>0</v>
      </c>
      <c r="N2930" s="170">
        <f t="shared" si="956"/>
        <v>0</v>
      </c>
      <c r="O2930" s="170">
        <f t="shared" si="956"/>
        <v>0</v>
      </c>
      <c r="P2930" s="170">
        <f t="shared" si="956"/>
        <v>0</v>
      </c>
      <c r="Q2930" s="170"/>
      <c r="R2930" s="404"/>
      <c r="S2930" s="170"/>
      <c r="T2930" s="57"/>
      <c r="U2930" s="76"/>
    </row>
    <row r="2931" spans="1:24" s="77" customFormat="1">
      <c r="A2931" s="308"/>
      <c r="B2931" s="596">
        <v>2014</v>
      </c>
      <c r="C2931" s="596">
        <v>8300</v>
      </c>
      <c r="D2931" s="597">
        <v>12</v>
      </c>
      <c r="E2931" s="597">
        <v>3000</v>
      </c>
      <c r="F2931" s="597">
        <v>3100</v>
      </c>
      <c r="G2931" s="597">
        <v>311</v>
      </c>
      <c r="H2931" s="597"/>
      <c r="I2931" s="598" t="s">
        <v>244</v>
      </c>
      <c r="J2931" s="599">
        <f t="shared" ref="J2931:P2931" si="957">J2932</f>
        <v>0</v>
      </c>
      <c r="K2931" s="599">
        <f t="shared" si="957"/>
        <v>0</v>
      </c>
      <c r="L2931" s="599">
        <f t="shared" si="957"/>
        <v>0</v>
      </c>
      <c r="M2931" s="599">
        <f t="shared" si="957"/>
        <v>0</v>
      </c>
      <c r="N2931" s="599">
        <f t="shared" si="957"/>
        <v>0</v>
      </c>
      <c r="O2931" s="599">
        <f t="shared" si="957"/>
        <v>0</v>
      </c>
      <c r="P2931" s="599">
        <f t="shared" si="957"/>
        <v>0</v>
      </c>
      <c r="Q2931" s="599"/>
      <c r="R2931" s="600"/>
      <c r="S2931" s="206"/>
      <c r="T2931" s="63"/>
      <c r="U2931" s="76"/>
    </row>
    <row r="2932" spans="1:24" s="77" customFormat="1">
      <c r="A2932" s="76"/>
      <c r="B2932" s="308">
        <v>2014</v>
      </c>
      <c r="C2932" s="145">
        <v>8300</v>
      </c>
      <c r="D2932" s="308">
        <v>12</v>
      </c>
      <c r="E2932" s="308">
        <v>3000</v>
      </c>
      <c r="F2932" s="308">
        <v>3100</v>
      </c>
      <c r="G2932" s="308">
        <v>311</v>
      </c>
      <c r="H2932" s="308">
        <v>1</v>
      </c>
      <c r="I2932" s="406" t="s">
        <v>86</v>
      </c>
      <c r="J2932" s="70">
        <v>0</v>
      </c>
      <c r="K2932" s="70">
        <v>0</v>
      </c>
      <c r="L2932" s="407">
        <f>J2932+K2932</f>
        <v>0</v>
      </c>
      <c r="M2932" s="70">
        <v>0</v>
      </c>
      <c r="N2932" s="70">
        <v>0</v>
      </c>
      <c r="O2932" s="407">
        <f>+M2932+N2932</f>
        <v>0</v>
      </c>
      <c r="P2932" s="407">
        <f>+L2932+O2932</f>
        <v>0</v>
      </c>
      <c r="Q2932" s="72" t="s">
        <v>65</v>
      </c>
      <c r="R2932" s="71"/>
      <c r="S2932" s="442"/>
      <c r="T2932" s="218" t="s">
        <v>48</v>
      </c>
      <c r="U2932" s="76"/>
    </row>
    <row r="2933" spans="1:24" s="148" customFormat="1">
      <c r="A2933" s="147"/>
      <c r="B2933" s="100">
        <v>2014</v>
      </c>
      <c r="C2933" s="245">
        <v>8300</v>
      </c>
      <c r="D2933" s="100">
        <v>12</v>
      </c>
      <c r="E2933" s="100">
        <v>3000</v>
      </c>
      <c r="F2933" s="100">
        <v>3100</v>
      </c>
      <c r="G2933" s="100">
        <v>314</v>
      </c>
      <c r="H2933" s="100"/>
      <c r="I2933" s="233" t="s">
        <v>89</v>
      </c>
      <c r="J2933" s="171">
        <f>J2934</f>
        <v>0</v>
      </c>
      <c r="K2933" s="171">
        <f t="shared" ref="K2933:P2937" si="958">K2934</f>
        <v>0</v>
      </c>
      <c r="L2933" s="171">
        <f t="shared" si="958"/>
        <v>0</v>
      </c>
      <c r="M2933" s="171">
        <f t="shared" si="958"/>
        <v>0</v>
      </c>
      <c r="N2933" s="171">
        <f t="shared" si="958"/>
        <v>0</v>
      </c>
      <c r="O2933" s="171">
        <f t="shared" si="958"/>
        <v>0</v>
      </c>
      <c r="P2933" s="171">
        <f t="shared" si="958"/>
        <v>0</v>
      </c>
      <c r="Q2933" s="171"/>
      <c r="R2933" s="405"/>
      <c r="S2933" s="479"/>
      <c r="T2933" s="63"/>
      <c r="U2933" s="147"/>
    </row>
    <row r="2934" spans="1:24" s="149" customFormat="1">
      <c r="A2934" s="147"/>
      <c r="B2934" s="445">
        <v>2014</v>
      </c>
      <c r="C2934" s="142">
        <v>8300</v>
      </c>
      <c r="D2934" s="445">
        <v>12</v>
      </c>
      <c r="E2934" s="445">
        <v>3000</v>
      </c>
      <c r="F2934" s="445">
        <v>3100</v>
      </c>
      <c r="G2934" s="445">
        <v>314</v>
      </c>
      <c r="H2934" s="445">
        <v>1</v>
      </c>
      <c r="I2934" s="429" t="s">
        <v>90</v>
      </c>
      <c r="J2934" s="70">
        <v>0</v>
      </c>
      <c r="K2934" s="70">
        <v>0</v>
      </c>
      <c r="L2934" s="407">
        <f>J2934+K2934</f>
        <v>0</v>
      </c>
      <c r="M2934" s="70">
        <v>0</v>
      </c>
      <c r="N2934" s="70">
        <v>0</v>
      </c>
      <c r="O2934" s="407">
        <f>+M2934+N2934</f>
        <v>0</v>
      </c>
      <c r="P2934" s="407">
        <f>+L2934+O2934</f>
        <v>0</v>
      </c>
      <c r="Q2934" s="72" t="s">
        <v>65</v>
      </c>
      <c r="R2934" s="71"/>
      <c r="S2934" s="568"/>
      <c r="T2934" s="73" t="s">
        <v>48</v>
      </c>
      <c r="U2934" s="147"/>
    </row>
    <row r="2935" spans="1:24" s="149" customFormat="1">
      <c r="A2935" s="147"/>
      <c r="B2935" s="100">
        <v>2014</v>
      </c>
      <c r="C2935" s="245">
        <v>8300</v>
      </c>
      <c r="D2935" s="100">
        <v>12</v>
      </c>
      <c r="E2935" s="100">
        <v>3000</v>
      </c>
      <c r="F2935" s="100">
        <v>3100</v>
      </c>
      <c r="G2935" s="100">
        <v>315</v>
      </c>
      <c r="H2935" s="100"/>
      <c r="I2935" s="233" t="s">
        <v>1403</v>
      </c>
      <c r="J2935" s="171">
        <f>J2936</f>
        <v>0</v>
      </c>
      <c r="K2935" s="171">
        <f t="shared" si="958"/>
        <v>0</v>
      </c>
      <c r="L2935" s="171">
        <f t="shared" si="958"/>
        <v>0</v>
      </c>
      <c r="M2935" s="171">
        <f t="shared" si="958"/>
        <v>0</v>
      </c>
      <c r="N2935" s="171">
        <f t="shared" si="958"/>
        <v>0</v>
      </c>
      <c r="O2935" s="171">
        <f t="shared" si="958"/>
        <v>0</v>
      </c>
      <c r="P2935" s="171">
        <f t="shared" si="958"/>
        <v>0</v>
      </c>
      <c r="Q2935" s="171"/>
      <c r="R2935" s="405"/>
      <c r="S2935" s="479"/>
      <c r="T2935" s="63"/>
      <c r="U2935" s="147"/>
      <c r="V2935" s="147"/>
      <c r="W2935" s="147"/>
      <c r="X2935" s="147"/>
    </row>
    <row r="2936" spans="1:24" s="149" customFormat="1">
      <c r="A2936" s="147"/>
      <c r="B2936" s="308">
        <v>2014</v>
      </c>
      <c r="C2936" s="145">
        <v>8300</v>
      </c>
      <c r="D2936" s="308">
        <v>12</v>
      </c>
      <c r="E2936" s="308">
        <v>3000</v>
      </c>
      <c r="F2936" s="308">
        <v>3100</v>
      </c>
      <c r="G2936" s="308">
        <v>315</v>
      </c>
      <c r="H2936" s="308">
        <v>1</v>
      </c>
      <c r="I2936" s="429" t="s">
        <v>1404</v>
      </c>
      <c r="J2936" s="70">
        <v>0</v>
      </c>
      <c r="K2936" s="70">
        <v>0</v>
      </c>
      <c r="L2936" s="407">
        <f>J2936+K2936</f>
        <v>0</v>
      </c>
      <c r="M2936" s="70">
        <v>0</v>
      </c>
      <c r="N2936" s="70">
        <v>0</v>
      </c>
      <c r="O2936" s="407">
        <f>+M2936+N2936</f>
        <v>0</v>
      </c>
      <c r="P2936" s="407">
        <f>+L2936+O2936</f>
        <v>0</v>
      </c>
      <c r="Q2936" s="72" t="s">
        <v>65</v>
      </c>
      <c r="R2936" s="71"/>
      <c r="S2936" s="568"/>
      <c r="T2936" s="73" t="s">
        <v>48</v>
      </c>
      <c r="U2936" s="147"/>
      <c r="V2936" s="147"/>
      <c r="W2936" s="147"/>
      <c r="X2936" s="147"/>
    </row>
    <row r="2937" spans="1:24" s="149" customFormat="1">
      <c r="A2937" s="147"/>
      <c r="B2937" s="100">
        <v>2014</v>
      </c>
      <c r="C2937" s="245">
        <v>8300</v>
      </c>
      <c r="D2937" s="100">
        <v>12</v>
      </c>
      <c r="E2937" s="100">
        <v>3000</v>
      </c>
      <c r="F2937" s="100">
        <v>3100</v>
      </c>
      <c r="G2937" s="100">
        <v>316</v>
      </c>
      <c r="H2937" s="100"/>
      <c r="I2937" s="233" t="s">
        <v>1405</v>
      </c>
      <c r="J2937" s="171">
        <f>J2938</f>
        <v>0</v>
      </c>
      <c r="K2937" s="171">
        <f t="shared" si="958"/>
        <v>0</v>
      </c>
      <c r="L2937" s="171">
        <f t="shared" si="958"/>
        <v>0</v>
      </c>
      <c r="M2937" s="171">
        <f t="shared" si="958"/>
        <v>0</v>
      </c>
      <c r="N2937" s="171">
        <f t="shared" si="958"/>
        <v>0</v>
      </c>
      <c r="O2937" s="171">
        <f t="shared" si="958"/>
        <v>0</v>
      </c>
      <c r="P2937" s="171">
        <f t="shared" si="958"/>
        <v>0</v>
      </c>
      <c r="Q2937" s="171"/>
      <c r="R2937" s="458"/>
      <c r="S2937" s="520"/>
      <c r="T2937" s="63"/>
      <c r="U2937" s="147"/>
    </row>
    <row r="2938" spans="1:24" s="149" customFormat="1">
      <c r="A2938" s="147"/>
      <c r="B2938" s="308">
        <v>2014</v>
      </c>
      <c r="C2938" s="145">
        <v>8300</v>
      </c>
      <c r="D2938" s="308">
        <v>12</v>
      </c>
      <c r="E2938" s="308">
        <v>3000</v>
      </c>
      <c r="F2938" s="308">
        <v>3100</v>
      </c>
      <c r="G2938" s="308">
        <v>316</v>
      </c>
      <c r="H2938" s="308">
        <v>1</v>
      </c>
      <c r="I2938" s="406" t="s">
        <v>1405</v>
      </c>
      <c r="J2938" s="70">
        <v>0</v>
      </c>
      <c r="K2938" s="70">
        <v>0</v>
      </c>
      <c r="L2938" s="407">
        <f>J2938+K2938</f>
        <v>0</v>
      </c>
      <c r="M2938" s="70">
        <v>0</v>
      </c>
      <c r="N2938" s="70">
        <v>0</v>
      </c>
      <c r="O2938" s="407">
        <f>+M2938+N2938</f>
        <v>0</v>
      </c>
      <c r="P2938" s="407">
        <f>+L2938+O2938</f>
        <v>0</v>
      </c>
      <c r="Q2938" s="72" t="s">
        <v>65</v>
      </c>
      <c r="R2938" s="459"/>
      <c r="S2938" s="481"/>
      <c r="T2938" s="128"/>
      <c r="U2938" s="147"/>
    </row>
    <row r="2939" spans="1:24" s="79" customFormat="1" ht="40.5">
      <c r="A2939" s="76"/>
      <c r="B2939" s="100">
        <v>2014</v>
      </c>
      <c r="C2939" s="245">
        <v>8300</v>
      </c>
      <c r="D2939" s="100">
        <v>12</v>
      </c>
      <c r="E2939" s="100">
        <v>3000</v>
      </c>
      <c r="F2939" s="100">
        <v>3100</v>
      </c>
      <c r="G2939" s="100">
        <v>317</v>
      </c>
      <c r="H2939" s="100"/>
      <c r="I2939" s="233" t="s">
        <v>813</v>
      </c>
      <c r="J2939" s="171">
        <f>J2940</f>
        <v>0</v>
      </c>
      <c r="K2939" s="171">
        <f t="shared" ref="K2939:P2939" si="959">K2940</f>
        <v>0</v>
      </c>
      <c r="L2939" s="171">
        <f t="shared" si="959"/>
        <v>0</v>
      </c>
      <c r="M2939" s="171">
        <f t="shared" si="959"/>
        <v>0</v>
      </c>
      <c r="N2939" s="171">
        <f t="shared" si="959"/>
        <v>0</v>
      </c>
      <c r="O2939" s="171">
        <f t="shared" si="959"/>
        <v>0</v>
      </c>
      <c r="P2939" s="171">
        <f t="shared" si="959"/>
        <v>0</v>
      </c>
      <c r="Q2939" s="171"/>
      <c r="R2939" s="412"/>
      <c r="S2939" s="413"/>
      <c r="T2939" s="63"/>
      <c r="U2939" s="76"/>
    </row>
    <row r="2940" spans="1:24" s="45" customFormat="1">
      <c r="A2940" s="76"/>
      <c r="B2940" s="308">
        <v>2014</v>
      </c>
      <c r="C2940" s="145">
        <v>8300</v>
      </c>
      <c r="D2940" s="308">
        <v>12</v>
      </c>
      <c r="E2940" s="308">
        <v>3000</v>
      </c>
      <c r="F2940" s="308">
        <v>3100</v>
      </c>
      <c r="G2940" s="308">
        <v>317</v>
      </c>
      <c r="H2940" s="308">
        <v>1</v>
      </c>
      <c r="I2940" s="406" t="s">
        <v>92</v>
      </c>
      <c r="J2940" s="70">
        <v>0</v>
      </c>
      <c r="K2940" s="70">
        <v>0</v>
      </c>
      <c r="L2940" s="407">
        <f>J2940+K2940</f>
        <v>0</v>
      </c>
      <c r="M2940" s="70">
        <v>0</v>
      </c>
      <c r="N2940" s="70">
        <v>0</v>
      </c>
      <c r="O2940" s="407">
        <f>+M2940+N2940</f>
        <v>0</v>
      </c>
      <c r="P2940" s="407">
        <f>+L2940+O2940</f>
        <v>0</v>
      </c>
      <c r="Q2940" s="72" t="s">
        <v>65</v>
      </c>
      <c r="R2940" s="414"/>
      <c r="S2940" s="415"/>
      <c r="T2940" s="128" t="s">
        <v>229</v>
      </c>
      <c r="U2940" s="76"/>
    </row>
    <row r="2941" spans="1:24" s="79" customFormat="1">
      <c r="A2941" s="76"/>
      <c r="B2941" s="100">
        <v>2014</v>
      </c>
      <c r="C2941" s="245">
        <v>8300</v>
      </c>
      <c r="D2941" s="100">
        <v>12</v>
      </c>
      <c r="E2941" s="100">
        <v>3000</v>
      </c>
      <c r="F2941" s="100">
        <v>3100</v>
      </c>
      <c r="G2941" s="100">
        <v>319</v>
      </c>
      <c r="H2941" s="100"/>
      <c r="I2941" s="233" t="s">
        <v>1257</v>
      </c>
      <c r="J2941" s="171">
        <f>SUM(J2942:J2948)</f>
        <v>0</v>
      </c>
      <c r="K2941" s="171">
        <f t="shared" ref="K2941:P2941" si="960">SUM(K2942:K2948)</f>
        <v>0</v>
      </c>
      <c r="L2941" s="171">
        <f t="shared" si="960"/>
        <v>0</v>
      </c>
      <c r="M2941" s="171">
        <f t="shared" si="960"/>
        <v>0</v>
      </c>
      <c r="N2941" s="171">
        <f t="shared" si="960"/>
        <v>0</v>
      </c>
      <c r="O2941" s="171">
        <f t="shared" si="960"/>
        <v>0</v>
      </c>
      <c r="P2941" s="171">
        <f t="shared" si="960"/>
        <v>0</v>
      </c>
      <c r="Q2941" s="520"/>
      <c r="R2941" s="412"/>
      <c r="S2941" s="171"/>
      <c r="T2941" s="63"/>
      <c r="U2941" s="76"/>
    </row>
    <row r="2942" spans="1:24" s="45" customFormat="1" ht="60.75">
      <c r="A2942" s="76"/>
      <c r="B2942" s="308">
        <v>2014</v>
      </c>
      <c r="C2942" s="145">
        <v>8300</v>
      </c>
      <c r="D2942" s="308">
        <v>12</v>
      </c>
      <c r="E2942" s="308">
        <v>3000</v>
      </c>
      <c r="F2942" s="308">
        <v>3100</v>
      </c>
      <c r="G2942" s="308">
        <v>319</v>
      </c>
      <c r="H2942" s="308">
        <v>1</v>
      </c>
      <c r="I2942" s="429" t="s">
        <v>1406</v>
      </c>
      <c r="J2942" s="70">
        <v>0</v>
      </c>
      <c r="K2942" s="70">
        <v>0</v>
      </c>
      <c r="L2942" s="407">
        <f t="shared" ref="L2942:L2948" si="961">J2942+K2942</f>
        <v>0</v>
      </c>
      <c r="M2942" s="70">
        <v>0</v>
      </c>
      <c r="N2942" s="70">
        <v>0</v>
      </c>
      <c r="O2942" s="407">
        <f t="shared" ref="O2942:O2948" si="962">+M2942+N2942</f>
        <v>0</v>
      </c>
      <c r="P2942" s="407">
        <f t="shared" ref="P2942:P2948" si="963">+L2942+O2942</f>
        <v>0</v>
      </c>
      <c r="Q2942" s="481" t="s">
        <v>65</v>
      </c>
      <c r="R2942" s="414"/>
      <c r="S2942" s="72"/>
      <c r="T2942" s="128" t="s">
        <v>229</v>
      </c>
      <c r="U2942" s="76"/>
    </row>
    <row r="2943" spans="1:24" s="45" customFormat="1" ht="40.5">
      <c r="A2943" s="76"/>
      <c r="B2943" s="308">
        <v>2014</v>
      </c>
      <c r="C2943" s="145">
        <v>8300</v>
      </c>
      <c r="D2943" s="308">
        <v>12</v>
      </c>
      <c r="E2943" s="308">
        <v>3000</v>
      </c>
      <c r="F2943" s="308">
        <v>3100</v>
      </c>
      <c r="G2943" s="308">
        <v>319</v>
      </c>
      <c r="H2943" s="308">
        <v>2</v>
      </c>
      <c r="I2943" s="429" t="s">
        <v>1407</v>
      </c>
      <c r="J2943" s="70">
        <v>0</v>
      </c>
      <c r="K2943" s="70">
        <v>0</v>
      </c>
      <c r="L2943" s="407">
        <f t="shared" si="961"/>
        <v>0</v>
      </c>
      <c r="M2943" s="70">
        <v>0</v>
      </c>
      <c r="N2943" s="70">
        <v>0</v>
      </c>
      <c r="O2943" s="407">
        <f t="shared" si="962"/>
        <v>0</v>
      </c>
      <c r="P2943" s="407">
        <f t="shared" si="963"/>
        <v>0</v>
      </c>
      <c r="Q2943" s="481" t="s">
        <v>65</v>
      </c>
      <c r="R2943" s="414"/>
      <c r="S2943" s="72"/>
      <c r="T2943" s="128" t="s">
        <v>229</v>
      </c>
      <c r="U2943" s="76"/>
    </row>
    <row r="2944" spans="1:24" s="45" customFormat="1" ht="40.5">
      <c r="A2944" s="76"/>
      <c r="B2944" s="308">
        <v>2014</v>
      </c>
      <c r="C2944" s="145">
        <v>8300</v>
      </c>
      <c r="D2944" s="308">
        <v>12</v>
      </c>
      <c r="E2944" s="308">
        <v>3000</v>
      </c>
      <c r="F2944" s="308">
        <v>3100</v>
      </c>
      <c r="G2944" s="308">
        <v>319</v>
      </c>
      <c r="H2944" s="308">
        <v>3</v>
      </c>
      <c r="I2944" s="429" t="s">
        <v>1408</v>
      </c>
      <c r="J2944" s="70">
        <v>0</v>
      </c>
      <c r="K2944" s="70">
        <v>0</v>
      </c>
      <c r="L2944" s="407">
        <f t="shared" si="961"/>
        <v>0</v>
      </c>
      <c r="M2944" s="70">
        <v>0</v>
      </c>
      <c r="N2944" s="70">
        <v>0</v>
      </c>
      <c r="O2944" s="407">
        <f t="shared" si="962"/>
        <v>0</v>
      </c>
      <c r="P2944" s="407">
        <f t="shared" si="963"/>
        <v>0</v>
      </c>
      <c r="Q2944" s="481" t="s">
        <v>65</v>
      </c>
      <c r="R2944" s="414"/>
      <c r="S2944" s="72"/>
      <c r="T2944" s="128" t="s">
        <v>229</v>
      </c>
      <c r="U2944" s="76"/>
    </row>
    <row r="2945" spans="1:21" s="45" customFormat="1" ht="40.5">
      <c r="A2945" s="76"/>
      <c r="B2945" s="308">
        <v>2014</v>
      </c>
      <c r="C2945" s="145">
        <v>8300</v>
      </c>
      <c r="D2945" s="308">
        <v>12</v>
      </c>
      <c r="E2945" s="308">
        <v>3000</v>
      </c>
      <c r="F2945" s="308">
        <v>3100</v>
      </c>
      <c r="G2945" s="308">
        <v>319</v>
      </c>
      <c r="H2945" s="308">
        <v>4</v>
      </c>
      <c r="I2945" s="429" t="s">
        <v>1409</v>
      </c>
      <c r="J2945" s="70">
        <v>0</v>
      </c>
      <c r="K2945" s="70">
        <v>0</v>
      </c>
      <c r="L2945" s="407">
        <f t="shared" si="961"/>
        <v>0</v>
      </c>
      <c r="M2945" s="70">
        <v>0</v>
      </c>
      <c r="N2945" s="70">
        <v>0</v>
      </c>
      <c r="O2945" s="407">
        <f t="shared" si="962"/>
        <v>0</v>
      </c>
      <c r="P2945" s="407">
        <f t="shared" si="963"/>
        <v>0</v>
      </c>
      <c r="Q2945" s="481" t="s">
        <v>65</v>
      </c>
      <c r="R2945" s="414"/>
      <c r="S2945" s="72"/>
      <c r="T2945" s="128" t="s">
        <v>229</v>
      </c>
      <c r="U2945" s="76"/>
    </row>
    <row r="2946" spans="1:21" s="45" customFormat="1" ht="60.75">
      <c r="A2946" s="76"/>
      <c r="B2946" s="308">
        <v>2014</v>
      </c>
      <c r="C2946" s="145">
        <v>8300</v>
      </c>
      <c r="D2946" s="308">
        <v>12</v>
      </c>
      <c r="E2946" s="308">
        <v>3000</v>
      </c>
      <c r="F2946" s="308">
        <v>3100</v>
      </c>
      <c r="G2946" s="308">
        <v>319</v>
      </c>
      <c r="H2946" s="308">
        <v>5</v>
      </c>
      <c r="I2946" s="429" t="s">
        <v>1410</v>
      </c>
      <c r="J2946" s="70">
        <v>0</v>
      </c>
      <c r="K2946" s="70">
        <v>0</v>
      </c>
      <c r="L2946" s="407">
        <f t="shared" si="961"/>
        <v>0</v>
      </c>
      <c r="M2946" s="70">
        <v>0</v>
      </c>
      <c r="N2946" s="70">
        <v>0</v>
      </c>
      <c r="O2946" s="407">
        <f t="shared" si="962"/>
        <v>0</v>
      </c>
      <c r="P2946" s="407">
        <f t="shared" si="963"/>
        <v>0</v>
      </c>
      <c r="Q2946" s="481" t="s">
        <v>65</v>
      </c>
      <c r="R2946" s="414"/>
      <c r="S2946" s="72"/>
      <c r="T2946" s="128" t="s">
        <v>229</v>
      </c>
      <c r="U2946" s="76"/>
    </row>
    <row r="2947" spans="1:21" s="45" customFormat="1" ht="40.5">
      <c r="A2947" s="76"/>
      <c r="B2947" s="308">
        <v>2014</v>
      </c>
      <c r="C2947" s="145">
        <v>8300</v>
      </c>
      <c r="D2947" s="308">
        <v>12</v>
      </c>
      <c r="E2947" s="308">
        <v>3000</v>
      </c>
      <c r="F2947" s="308">
        <v>3100</v>
      </c>
      <c r="G2947" s="308">
        <v>319</v>
      </c>
      <c r="H2947" s="308">
        <v>6</v>
      </c>
      <c r="I2947" s="429" t="s">
        <v>1411</v>
      </c>
      <c r="J2947" s="70">
        <v>0</v>
      </c>
      <c r="K2947" s="70">
        <v>0</v>
      </c>
      <c r="L2947" s="407">
        <f t="shared" si="961"/>
        <v>0</v>
      </c>
      <c r="M2947" s="70">
        <v>0</v>
      </c>
      <c r="N2947" s="70">
        <v>0</v>
      </c>
      <c r="O2947" s="407">
        <f t="shared" si="962"/>
        <v>0</v>
      </c>
      <c r="P2947" s="407">
        <f t="shared" si="963"/>
        <v>0</v>
      </c>
      <c r="Q2947" s="481" t="s">
        <v>65</v>
      </c>
      <c r="R2947" s="414"/>
      <c r="S2947" s="72"/>
      <c r="T2947" s="128" t="s">
        <v>229</v>
      </c>
      <c r="U2947" s="76"/>
    </row>
    <row r="2948" spans="1:21" s="45" customFormat="1">
      <c r="A2948" s="76"/>
      <c r="B2948" s="308">
        <v>2014</v>
      </c>
      <c r="C2948" s="145">
        <v>8300</v>
      </c>
      <c r="D2948" s="308">
        <v>12</v>
      </c>
      <c r="E2948" s="308">
        <v>3000</v>
      </c>
      <c r="F2948" s="308">
        <v>3100</v>
      </c>
      <c r="G2948" s="308">
        <v>319</v>
      </c>
      <c r="H2948" s="308">
        <v>7</v>
      </c>
      <c r="I2948" s="406" t="s">
        <v>1258</v>
      </c>
      <c r="J2948" s="70">
        <v>0</v>
      </c>
      <c r="K2948" s="70">
        <v>0</v>
      </c>
      <c r="L2948" s="407">
        <f t="shared" si="961"/>
        <v>0</v>
      </c>
      <c r="M2948" s="70">
        <v>0</v>
      </c>
      <c r="N2948" s="70">
        <v>0</v>
      </c>
      <c r="O2948" s="407">
        <f t="shared" si="962"/>
        <v>0</v>
      </c>
      <c r="P2948" s="407">
        <f t="shared" si="963"/>
        <v>0</v>
      </c>
      <c r="Q2948" s="72" t="s">
        <v>65</v>
      </c>
      <c r="R2948" s="414"/>
      <c r="S2948" s="72"/>
      <c r="T2948" s="128" t="s">
        <v>229</v>
      </c>
      <c r="U2948" s="76"/>
    </row>
    <row r="2949" spans="1:21" s="77" customFormat="1">
      <c r="A2949" s="76"/>
      <c r="B2949" s="402">
        <v>2014</v>
      </c>
      <c r="C2949" s="403">
        <v>8300</v>
      </c>
      <c r="D2949" s="402">
        <v>12</v>
      </c>
      <c r="E2949" s="402">
        <v>3000</v>
      </c>
      <c r="F2949" s="402">
        <v>3200</v>
      </c>
      <c r="G2949" s="402"/>
      <c r="H2949" s="402"/>
      <c r="I2949" s="232" t="s">
        <v>814</v>
      </c>
      <c r="J2949" s="170">
        <f>+J2950+J2952</f>
        <v>0</v>
      </c>
      <c r="K2949" s="170">
        <f t="shared" ref="K2949:P2949" si="964">+K2950+K2952</f>
        <v>0</v>
      </c>
      <c r="L2949" s="170">
        <f t="shared" si="964"/>
        <v>0</v>
      </c>
      <c r="M2949" s="170">
        <f t="shared" si="964"/>
        <v>0</v>
      </c>
      <c r="N2949" s="170">
        <f t="shared" si="964"/>
        <v>0</v>
      </c>
      <c r="O2949" s="170">
        <f t="shared" si="964"/>
        <v>0</v>
      </c>
      <c r="P2949" s="170">
        <f t="shared" si="964"/>
        <v>0</v>
      </c>
      <c r="Q2949" s="519"/>
      <c r="R2949" s="410"/>
      <c r="S2949" s="170"/>
      <c r="T2949" s="57"/>
      <c r="U2949" s="76"/>
    </row>
    <row r="2950" spans="1:21" s="79" customFormat="1">
      <c r="A2950" s="76"/>
      <c r="B2950" s="100">
        <v>2014</v>
      </c>
      <c r="C2950" s="245">
        <v>8300</v>
      </c>
      <c r="D2950" s="100">
        <v>12</v>
      </c>
      <c r="E2950" s="100">
        <v>3000</v>
      </c>
      <c r="F2950" s="100">
        <v>3200</v>
      </c>
      <c r="G2950" s="100">
        <v>322</v>
      </c>
      <c r="H2950" s="100"/>
      <c r="I2950" s="233" t="s">
        <v>1260</v>
      </c>
      <c r="J2950" s="171">
        <f>+J2951</f>
        <v>0</v>
      </c>
      <c r="K2950" s="171">
        <f t="shared" ref="K2950:P2952" si="965">+K2951</f>
        <v>0</v>
      </c>
      <c r="L2950" s="171">
        <f t="shared" si="965"/>
        <v>0</v>
      </c>
      <c r="M2950" s="171">
        <f t="shared" si="965"/>
        <v>0</v>
      </c>
      <c r="N2950" s="171">
        <f t="shared" si="965"/>
        <v>0</v>
      </c>
      <c r="O2950" s="171">
        <f t="shared" si="965"/>
        <v>0</v>
      </c>
      <c r="P2950" s="171">
        <f t="shared" si="965"/>
        <v>0</v>
      </c>
      <c r="Q2950" s="520"/>
      <c r="R2950" s="412"/>
      <c r="S2950" s="171"/>
      <c r="T2950" s="63"/>
      <c r="U2950" s="76"/>
    </row>
    <row r="2951" spans="1:21" s="45" customFormat="1">
      <c r="A2951" s="76"/>
      <c r="B2951" s="308">
        <v>2014</v>
      </c>
      <c r="C2951" s="145">
        <v>8300</v>
      </c>
      <c r="D2951" s="308">
        <v>12</v>
      </c>
      <c r="E2951" s="308">
        <v>3000</v>
      </c>
      <c r="F2951" s="308">
        <v>3200</v>
      </c>
      <c r="G2951" s="308">
        <v>322</v>
      </c>
      <c r="H2951" s="308">
        <v>1</v>
      </c>
      <c r="I2951" s="406" t="s">
        <v>1261</v>
      </c>
      <c r="J2951" s="70">
        <v>0</v>
      </c>
      <c r="K2951" s="70">
        <v>0</v>
      </c>
      <c r="L2951" s="407">
        <f>J2951+K2951</f>
        <v>0</v>
      </c>
      <c r="M2951" s="70">
        <v>0</v>
      </c>
      <c r="N2951" s="70">
        <v>0</v>
      </c>
      <c r="O2951" s="407">
        <f>+M2951+N2951</f>
        <v>0</v>
      </c>
      <c r="P2951" s="407">
        <f>+L2951+O2951</f>
        <v>0</v>
      </c>
      <c r="Q2951" s="481" t="s">
        <v>65</v>
      </c>
      <c r="R2951" s="414"/>
      <c r="S2951" s="442"/>
      <c r="T2951" s="128" t="s">
        <v>229</v>
      </c>
      <c r="U2951" s="76"/>
    </row>
    <row r="2952" spans="1:21" s="148" customFormat="1">
      <c r="A2952" s="147"/>
      <c r="B2952" s="100">
        <v>2014</v>
      </c>
      <c r="C2952" s="245">
        <v>8300</v>
      </c>
      <c r="D2952" s="100">
        <v>12</v>
      </c>
      <c r="E2952" s="100">
        <v>3000</v>
      </c>
      <c r="F2952" s="100">
        <v>3200</v>
      </c>
      <c r="G2952" s="100">
        <v>329</v>
      </c>
      <c r="H2952" s="100"/>
      <c r="I2952" s="233" t="s">
        <v>100</v>
      </c>
      <c r="J2952" s="171">
        <f>+J2953</f>
        <v>0</v>
      </c>
      <c r="K2952" s="171">
        <f t="shared" si="965"/>
        <v>0</v>
      </c>
      <c r="L2952" s="171">
        <f t="shared" si="965"/>
        <v>0</v>
      </c>
      <c r="M2952" s="171">
        <f t="shared" si="965"/>
        <v>0</v>
      </c>
      <c r="N2952" s="171">
        <f t="shared" si="965"/>
        <v>0</v>
      </c>
      <c r="O2952" s="171">
        <f t="shared" si="965"/>
        <v>0</v>
      </c>
      <c r="P2952" s="171">
        <f t="shared" si="965"/>
        <v>0</v>
      </c>
      <c r="Q2952" s="416"/>
      <c r="R2952" s="412"/>
      <c r="S2952" s="479"/>
      <c r="T2952" s="63"/>
      <c r="U2952" s="147"/>
    </row>
    <row r="2953" spans="1:21" s="149" customFormat="1">
      <c r="A2953" s="147"/>
      <c r="B2953" s="308">
        <v>2014</v>
      </c>
      <c r="C2953" s="145">
        <v>8300</v>
      </c>
      <c r="D2953" s="308">
        <v>12</v>
      </c>
      <c r="E2953" s="308">
        <v>3000</v>
      </c>
      <c r="F2953" s="308">
        <v>3200</v>
      </c>
      <c r="G2953" s="308">
        <v>329</v>
      </c>
      <c r="H2953" s="308">
        <v>1</v>
      </c>
      <c r="I2953" s="429" t="s">
        <v>1412</v>
      </c>
      <c r="J2953" s="70">
        <v>0</v>
      </c>
      <c r="K2953" s="70">
        <v>0</v>
      </c>
      <c r="L2953" s="407">
        <f>J2953+K2953</f>
        <v>0</v>
      </c>
      <c r="M2953" s="70">
        <v>0</v>
      </c>
      <c r="N2953" s="70">
        <v>0</v>
      </c>
      <c r="O2953" s="407">
        <f>+M2953+N2953</f>
        <v>0</v>
      </c>
      <c r="P2953" s="407">
        <f>+L2953+O2953</f>
        <v>0</v>
      </c>
      <c r="Q2953" s="418" t="s">
        <v>65</v>
      </c>
      <c r="R2953" s="414"/>
      <c r="S2953" s="568"/>
      <c r="T2953" s="73" t="s">
        <v>48</v>
      </c>
      <c r="U2953" s="147"/>
    </row>
    <row r="2954" spans="1:21" s="77" customFormat="1" ht="40.5">
      <c r="A2954" s="76"/>
      <c r="B2954" s="402">
        <v>2014</v>
      </c>
      <c r="C2954" s="403">
        <v>8300</v>
      </c>
      <c r="D2954" s="402">
        <v>12</v>
      </c>
      <c r="E2954" s="402">
        <v>3000</v>
      </c>
      <c r="F2954" s="402">
        <v>3300</v>
      </c>
      <c r="G2954" s="402"/>
      <c r="H2954" s="402"/>
      <c r="I2954" s="232" t="s">
        <v>102</v>
      </c>
      <c r="J2954" s="170">
        <f>+J2955+J2961</f>
        <v>0</v>
      </c>
      <c r="K2954" s="170">
        <f t="shared" ref="K2954:P2954" si="966">+K2955+K2961</f>
        <v>0</v>
      </c>
      <c r="L2954" s="170">
        <f t="shared" si="966"/>
        <v>0</v>
      </c>
      <c r="M2954" s="170">
        <f t="shared" si="966"/>
        <v>0</v>
      </c>
      <c r="N2954" s="170">
        <f t="shared" si="966"/>
        <v>0</v>
      </c>
      <c r="O2954" s="170">
        <f t="shared" si="966"/>
        <v>0</v>
      </c>
      <c r="P2954" s="170">
        <f t="shared" si="966"/>
        <v>0</v>
      </c>
      <c r="Q2954" s="170"/>
      <c r="R2954" s="404"/>
      <c r="S2954" s="170"/>
      <c r="T2954" s="57"/>
      <c r="U2954" s="76"/>
    </row>
    <row r="2955" spans="1:21" s="79" customFormat="1" ht="40.5">
      <c r="A2955" s="76"/>
      <c r="B2955" s="100">
        <v>2014</v>
      </c>
      <c r="C2955" s="245">
        <v>8300</v>
      </c>
      <c r="D2955" s="100">
        <v>12</v>
      </c>
      <c r="E2955" s="100">
        <v>3000</v>
      </c>
      <c r="F2955" s="100">
        <v>3300</v>
      </c>
      <c r="G2955" s="100">
        <v>333</v>
      </c>
      <c r="H2955" s="100"/>
      <c r="I2955" s="233" t="s">
        <v>105</v>
      </c>
      <c r="J2955" s="171">
        <f>SUM(J2956:J2960)</f>
        <v>0</v>
      </c>
      <c r="K2955" s="171">
        <f t="shared" ref="K2955:P2955" si="967">SUM(K2956:K2960)</f>
        <v>0</v>
      </c>
      <c r="L2955" s="171">
        <f t="shared" si="967"/>
        <v>0</v>
      </c>
      <c r="M2955" s="171">
        <f t="shared" si="967"/>
        <v>0</v>
      </c>
      <c r="N2955" s="171">
        <f t="shared" si="967"/>
        <v>0</v>
      </c>
      <c r="O2955" s="171">
        <f t="shared" si="967"/>
        <v>0</v>
      </c>
      <c r="P2955" s="171">
        <f t="shared" si="967"/>
        <v>0</v>
      </c>
      <c r="Q2955" s="171"/>
      <c r="R2955" s="405"/>
      <c r="S2955" s="171"/>
      <c r="T2955" s="63"/>
      <c r="U2955" s="76"/>
    </row>
    <row r="2956" spans="1:21" s="45" customFormat="1">
      <c r="A2956" s="76"/>
      <c r="B2956" s="445">
        <v>2014</v>
      </c>
      <c r="C2956" s="142">
        <v>8300</v>
      </c>
      <c r="D2956" s="445">
        <v>12</v>
      </c>
      <c r="E2956" s="445">
        <v>3000</v>
      </c>
      <c r="F2956" s="445">
        <v>3300</v>
      </c>
      <c r="G2956" s="445">
        <v>333</v>
      </c>
      <c r="H2956" s="445">
        <v>1</v>
      </c>
      <c r="I2956" s="406" t="s">
        <v>793</v>
      </c>
      <c r="J2956" s="70">
        <v>0</v>
      </c>
      <c r="K2956" s="70">
        <v>0</v>
      </c>
      <c r="L2956" s="407">
        <f>J2956+K2956</f>
        <v>0</v>
      </c>
      <c r="M2956" s="70">
        <v>0</v>
      </c>
      <c r="N2956" s="70">
        <v>0</v>
      </c>
      <c r="O2956" s="407">
        <f>+M2956+N2956</f>
        <v>0</v>
      </c>
      <c r="P2956" s="407">
        <f>+L2956+O2956</f>
        <v>0</v>
      </c>
      <c r="Q2956" s="72" t="s">
        <v>65</v>
      </c>
      <c r="R2956" s="71"/>
      <c r="S2956" s="442"/>
      <c r="T2956" s="128" t="s">
        <v>229</v>
      </c>
      <c r="U2956" s="76"/>
    </row>
    <row r="2957" spans="1:21" s="45" customFormat="1">
      <c r="A2957" s="76"/>
      <c r="B2957" s="445">
        <v>2014</v>
      </c>
      <c r="C2957" s="142">
        <v>8300</v>
      </c>
      <c r="D2957" s="445">
        <v>12</v>
      </c>
      <c r="E2957" s="445">
        <v>3000</v>
      </c>
      <c r="F2957" s="445">
        <v>3300</v>
      </c>
      <c r="G2957" s="445">
        <v>333</v>
      </c>
      <c r="H2957" s="445">
        <v>2</v>
      </c>
      <c r="I2957" s="406" t="s">
        <v>1344</v>
      </c>
      <c r="J2957" s="70">
        <v>0</v>
      </c>
      <c r="K2957" s="70">
        <v>0</v>
      </c>
      <c r="L2957" s="407">
        <f>J2957+K2957</f>
        <v>0</v>
      </c>
      <c r="M2957" s="70">
        <v>0</v>
      </c>
      <c r="N2957" s="70">
        <v>0</v>
      </c>
      <c r="O2957" s="407">
        <f>+M2957+N2957</f>
        <v>0</v>
      </c>
      <c r="P2957" s="407">
        <f>+L2957+O2957</f>
        <v>0</v>
      </c>
      <c r="Q2957" s="72" t="s">
        <v>65</v>
      </c>
      <c r="R2957" s="71"/>
      <c r="S2957" s="442"/>
      <c r="T2957" s="128" t="s">
        <v>229</v>
      </c>
      <c r="U2957" s="76"/>
    </row>
    <row r="2958" spans="1:21" s="45" customFormat="1" ht="40.5">
      <c r="A2958" s="76"/>
      <c r="B2958" s="445">
        <v>2014</v>
      </c>
      <c r="C2958" s="142">
        <v>8300</v>
      </c>
      <c r="D2958" s="445">
        <v>12</v>
      </c>
      <c r="E2958" s="445">
        <v>3000</v>
      </c>
      <c r="F2958" s="445">
        <v>3300</v>
      </c>
      <c r="G2958" s="445">
        <v>333</v>
      </c>
      <c r="H2958" s="445">
        <v>3</v>
      </c>
      <c r="I2958" s="406" t="s">
        <v>1413</v>
      </c>
      <c r="J2958" s="70">
        <v>0</v>
      </c>
      <c r="K2958" s="70">
        <v>0</v>
      </c>
      <c r="L2958" s="407">
        <f>J2958+K2958</f>
        <v>0</v>
      </c>
      <c r="M2958" s="70">
        <v>0</v>
      </c>
      <c r="N2958" s="70">
        <v>0</v>
      </c>
      <c r="O2958" s="407">
        <f>+M2958+N2958</f>
        <v>0</v>
      </c>
      <c r="P2958" s="407">
        <f>+L2958+O2958</f>
        <v>0</v>
      </c>
      <c r="Q2958" s="72" t="s">
        <v>65</v>
      </c>
      <c r="R2958" s="71"/>
      <c r="S2958" s="442"/>
      <c r="T2958" s="128" t="s">
        <v>229</v>
      </c>
      <c r="U2958" s="76"/>
    </row>
    <row r="2959" spans="1:21" s="45" customFormat="1" ht="40.5">
      <c r="A2959" s="76"/>
      <c r="B2959" s="445">
        <v>2014</v>
      </c>
      <c r="C2959" s="142">
        <v>8300</v>
      </c>
      <c r="D2959" s="445">
        <v>12</v>
      </c>
      <c r="E2959" s="445">
        <v>3000</v>
      </c>
      <c r="F2959" s="445">
        <v>3300</v>
      </c>
      <c r="G2959" s="445">
        <v>333</v>
      </c>
      <c r="H2959" s="445">
        <v>4</v>
      </c>
      <c r="I2959" s="406" t="s">
        <v>1414</v>
      </c>
      <c r="J2959" s="70">
        <v>0</v>
      </c>
      <c r="K2959" s="70">
        <v>0</v>
      </c>
      <c r="L2959" s="407">
        <f>J2959+K2959</f>
        <v>0</v>
      </c>
      <c r="M2959" s="70">
        <v>0</v>
      </c>
      <c r="N2959" s="70">
        <v>0</v>
      </c>
      <c r="O2959" s="407">
        <f>+M2959+N2959</f>
        <v>0</v>
      </c>
      <c r="P2959" s="407">
        <f>+L2959+O2959</f>
        <v>0</v>
      </c>
      <c r="Q2959" s="72" t="s">
        <v>65</v>
      </c>
      <c r="R2959" s="71"/>
      <c r="S2959" s="442"/>
      <c r="T2959" s="128"/>
      <c r="U2959" s="76"/>
    </row>
    <row r="2960" spans="1:21" s="45" customFormat="1">
      <c r="A2960" s="76"/>
      <c r="B2960" s="308">
        <v>2014</v>
      </c>
      <c r="C2960" s="145">
        <v>8300</v>
      </c>
      <c r="D2960" s="308">
        <v>12</v>
      </c>
      <c r="E2960" s="308">
        <v>3000</v>
      </c>
      <c r="F2960" s="308">
        <v>3300</v>
      </c>
      <c r="G2960" s="308">
        <v>333</v>
      </c>
      <c r="H2960" s="308">
        <v>5</v>
      </c>
      <c r="I2960" s="406" t="s">
        <v>1415</v>
      </c>
      <c r="J2960" s="70">
        <v>0</v>
      </c>
      <c r="K2960" s="70">
        <v>0</v>
      </c>
      <c r="L2960" s="407">
        <f>J2960+K2960</f>
        <v>0</v>
      </c>
      <c r="M2960" s="70">
        <v>0</v>
      </c>
      <c r="N2960" s="70">
        <v>0</v>
      </c>
      <c r="O2960" s="407">
        <f>+M2960+N2960</f>
        <v>0</v>
      </c>
      <c r="P2960" s="407">
        <f>+L2960+O2960</f>
        <v>0</v>
      </c>
      <c r="Q2960" s="72" t="s">
        <v>65</v>
      </c>
      <c r="R2960" s="71"/>
      <c r="S2960" s="72"/>
      <c r="T2960" s="128" t="s">
        <v>229</v>
      </c>
      <c r="U2960" s="76"/>
    </row>
    <row r="2961" spans="1:24" s="108" customFormat="1">
      <c r="A2961" s="109"/>
      <c r="B2961" s="100">
        <v>2014</v>
      </c>
      <c r="C2961" s="245">
        <v>8300</v>
      </c>
      <c r="D2961" s="100">
        <v>12</v>
      </c>
      <c r="E2961" s="100">
        <v>3000</v>
      </c>
      <c r="F2961" s="100">
        <v>3300</v>
      </c>
      <c r="G2961" s="100">
        <v>334</v>
      </c>
      <c r="H2961" s="100"/>
      <c r="I2961" s="233" t="s">
        <v>106</v>
      </c>
      <c r="J2961" s="171">
        <f>J2962</f>
        <v>0</v>
      </c>
      <c r="K2961" s="171">
        <f t="shared" ref="K2961:P2961" si="968">K2962</f>
        <v>0</v>
      </c>
      <c r="L2961" s="171">
        <f t="shared" si="968"/>
        <v>0</v>
      </c>
      <c r="M2961" s="171">
        <f t="shared" si="968"/>
        <v>0</v>
      </c>
      <c r="N2961" s="171">
        <f t="shared" si="968"/>
        <v>0</v>
      </c>
      <c r="O2961" s="171">
        <f t="shared" si="968"/>
        <v>0</v>
      </c>
      <c r="P2961" s="171">
        <f t="shared" si="968"/>
        <v>0</v>
      </c>
      <c r="Q2961" s="171"/>
      <c r="R2961" s="405"/>
      <c r="S2961" s="171"/>
      <c r="T2961" s="63"/>
      <c r="U2961" s="109"/>
    </row>
    <row r="2962" spans="1:24" s="110" customFormat="1">
      <c r="A2962" s="109"/>
      <c r="B2962" s="445">
        <v>2014</v>
      </c>
      <c r="C2962" s="142">
        <v>8300</v>
      </c>
      <c r="D2962" s="445">
        <v>12</v>
      </c>
      <c r="E2962" s="445">
        <v>3000</v>
      </c>
      <c r="F2962" s="445">
        <v>3300</v>
      </c>
      <c r="G2962" s="445">
        <v>334</v>
      </c>
      <c r="H2962" s="445">
        <v>1</v>
      </c>
      <c r="I2962" s="406" t="s">
        <v>1416</v>
      </c>
      <c r="J2962" s="70">
        <v>0</v>
      </c>
      <c r="K2962" s="70">
        <v>0</v>
      </c>
      <c r="L2962" s="407">
        <f>J2962+K2962</f>
        <v>0</v>
      </c>
      <c r="M2962" s="70">
        <v>0</v>
      </c>
      <c r="N2962" s="70">
        <v>0</v>
      </c>
      <c r="O2962" s="407">
        <f>+M2962+N2962</f>
        <v>0</v>
      </c>
      <c r="P2962" s="407">
        <f>+L2962+O2962</f>
        <v>0</v>
      </c>
      <c r="Q2962" s="72" t="s">
        <v>65</v>
      </c>
      <c r="R2962" s="71"/>
      <c r="S2962" s="72"/>
      <c r="T2962" s="128" t="s">
        <v>229</v>
      </c>
      <c r="U2962" s="109"/>
    </row>
    <row r="2963" spans="1:24" s="77" customFormat="1">
      <c r="A2963" s="76"/>
      <c r="B2963" s="402">
        <v>2014</v>
      </c>
      <c r="C2963" s="403">
        <v>8300</v>
      </c>
      <c r="D2963" s="402">
        <v>12</v>
      </c>
      <c r="E2963" s="402">
        <v>3000</v>
      </c>
      <c r="F2963" s="402">
        <v>3400</v>
      </c>
      <c r="G2963" s="402"/>
      <c r="H2963" s="402"/>
      <c r="I2963" s="232" t="s">
        <v>1263</v>
      </c>
      <c r="J2963" s="170">
        <f>J2964+J2966</f>
        <v>0</v>
      </c>
      <c r="K2963" s="170">
        <f t="shared" ref="K2963:P2963" si="969">K2964+K2966</f>
        <v>0</v>
      </c>
      <c r="L2963" s="170">
        <f t="shared" si="969"/>
        <v>0</v>
      </c>
      <c r="M2963" s="170">
        <f t="shared" si="969"/>
        <v>0</v>
      </c>
      <c r="N2963" s="170">
        <f t="shared" si="969"/>
        <v>0</v>
      </c>
      <c r="O2963" s="170">
        <f t="shared" si="969"/>
        <v>0</v>
      </c>
      <c r="P2963" s="170">
        <f t="shared" si="969"/>
        <v>0</v>
      </c>
      <c r="Q2963" s="170"/>
      <c r="R2963" s="410"/>
      <c r="S2963" s="170"/>
      <c r="T2963" s="57"/>
      <c r="U2963" s="76"/>
    </row>
    <row r="2964" spans="1:24" s="79" customFormat="1">
      <c r="A2964" s="76"/>
      <c r="B2964" s="100">
        <v>2014</v>
      </c>
      <c r="C2964" s="245">
        <v>8300</v>
      </c>
      <c r="D2964" s="100">
        <v>12</v>
      </c>
      <c r="E2964" s="100">
        <v>3000</v>
      </c>
      <c r="F2964" s="100">
        <v>3400</v>
      </c>
      <c r="G2964" s="100">
        <v>344</v>
      </c>
      <c r="H2964" s="100"/>
      <c r="I2964" s="233" t="s">
        <v>1417</v>
      </c>
      <c r="J2964" s="171">
        <f t="shared" ref="J2964:P2964" si="970">SUM(J2965:J2965)</f>
        <v>0</v>
      </c>
      <c r="K2964" s="171">
        <f t="shared" si="970"/>
        <v>0</v>
      </c>
      <c r="L2964" s="171">
        <f t="shared" si="970"/>
        <v>0</v>
      </c>
      <c r="M2964" s="171">
        <f t="shared" si="970"/>
        <v>0</v>
      </c>
      <c r="N2964" s="171">
        <f t="shared" si="970"/>
        <v>0</v>
      </c>
      <c r="O2964" s="171">
        <f t="shared" si="970"/>
        <v>0</v>
      </c>
      <c r="P2964" s="171">
        <f t="shared" si="970"/>
        <v>0</v>
      </c>
      <c r="Q2964" s="416"/>
      <c r="R2964" s="412"/>
      <c r="S2964" s="171"/>
      <c r="T2964" s="63"/>
      <c r="U2964" s="76"/>
    </row>
    <row r="2965" spans="1:24" s="45" customFormat="1">
      <c r="A2965" s="76"/>
      <c r="B2965" s="308">
        <v>2014</v>
      </c>
      <c r="C2965" s="145">
        <v>8300</v>
      </c>
      <c r="D2965" s="308">
        <v>12</v>
      </c>
      <c r="E2965" s="308">
        <v>3000</v>
      </c>
      <c r="F2965" s="308">
        <v>3400</v>
      </c>
      <c r="G2965" s="308">
        <v>344</v>
      </c>
      <c r="H2965" s="308">
        <v>1</v>
      </c>
      <c r="I2965" s="406" t="s">
        <v>1418</v>
      </c>
      <c r="J2965" s="70">
        <v>0</v>
      </c>
      <c r="K2965" s="70">
        <v>0</v>
      </c>
      <c r="L2965" s="407">
        <f>J2965+K2965</f>
        <v>0</v>
      </c>
      <c r="M2965" s="70">
        <v>0</v>
      </c>
      <c r="N2965" s="70">
        <v>0</v>
      </c>
      <c r="O2965" s="407">
        <f>+M2965+N2965</f>
        <v>0</v>
      </c>
      <c r="P2965" s="407">
        <f>+L2965+O2965</f>
        <v>0</v>
      </c>
      <c r="Q2965" s="418" t="s">
        <v>65</v>
      </c>
      <c r="R2965" s="414"/>
      <c r="S2965" s="442"/>
      <c r="T2965" s="128" t="s">
        <v>229</v>
      </c>
      <c r="U2965" s="76"/>
    </row>
    <row r="2966" spans="1:24" s="79" customFormat="1">
      <c r="A2966" s="76"/>
      <c r="B2966" s="100">
        <v>2014</v>
      </c>
      <c r="C2966" s="245">
        <v>8300</v>
      </c>
      <c r="D2966" s="100">
        <v>12</v>
      </c>
      <c r="E2966" s="100">
        <v>3000</v>
      </c>
      <c r="F2966" s="100">
        <v>3400</v>
      </c>
      <c r="G2966" s="100">
        <v>345</v>
      </c>
      <c r="H2966" s="100"/>
      <c r="I2966" s="233" t="s">
        <v>1264</v>
      </c>
      <c r="J2966" s="171">
        <f>SUM(J2967)</f>
        <v>0</v>
      </c>
      <c r="K2966" s="171">
        <f t="shared" ref="K2966:P2966" si="971">SUM(K2967)</f>
        <v>0</v>
      </c>
      <c r="L2966" s="171">
        <f t="shared" si="971"/>
        <v>0</v>
      </c>
      <c r="M2966" s="171">
        <f t="shared" si="971"/>
        <v>0</v>
      </c>
      <c r="N2966" s="171">
        <f t="shared" si="971"/>
        <v>0</v>
      </c>
      <c r="O2966" s="171">
        <f t="shared" si="971"/>
        <v>0</v>
      </c>
      <c r="P2966" s="171">
        <f t="shared" si="971"/>
        <v>0</v>
      </c>
      <c r="Q2966" s="171"/>
      <c r="R2966" s="412"/>
      <c r="S2966" s="171"/>
      <c r="T2966" s="63"/>
      <c r="U2966" s="76"/>
    </row>
    <row r="2967" spans="1:24" s="45" customFormat="1">
      <c r="A2967" s="76"/>
      <c r="B2967" s="308">
        <v>2014</v>
      </c>
      <c r="C2967" s="145">
        <v>8300</v>
      </c>
      <c r="D2967" s="308">
        <v>12</v>
      </c>
      <c r="E2967" s="308">
        <v>3000</v>
      </c>
      <c r="F2967" s="308">
        <v>3400</v>
      </c>
      <c r="G2967" s="308">
        <v>345</v>
      </c>
      <c r="H2967" s="308">
        <v>1</v>
      </c>
      <c r="I2967" s="406" t="s">
        <v>1264</v>
      </c>
      <c r="J2967" s="70">
        <v>0</v>
      </c>
      <c r="K2967" s="70">
        <v>0</v>
      </c>
      <c r="L2967" s="407">
        <f>J2967+K2967</f>
        <v>0</v>
      </c>
      <c r="M2967" s="70">
        <v>0</v>
      </c>
      <c r="N2967" s="70">
        <v>0</v>
      </c>
      <c r="O2967" s="407">
        <f>+M2967+N2967</f>
        <v>0</v>
      </c>
      <c r="P2967" s="407">
        <f>+L2967+O2967</f>
        <v>0</v>
      </c>
      <c r="Q2967" s="72" t="s">
        <v>65</v>
      </c>
      <c r="R2967" s="414"/>
      <c r="S2967" s="442"/>
      <c r="T2967" s="73" t="s">
        <v>48</v>
      </c>
      <c r="U2967" s="76"/>
    </row>
    <row r="2968" spans="1:24" s="77" customFormat="1" ht="40.5">
      <c r="A2968" s="76"/>
      <c r="B2968" s="402">
        <v>2014</v>
      </c>
      <c r="C2968" s="403">
        <v>8300</v>
      </c>
      <c r="D2968" s="402">
        <v>12</v>
      </c>
      <c r="E2968" s="402">
        <v>3000</v>
      </c>
      <c r="F2968" s="402">
        <v>3500</v>
      </c>
      <c r="G2968" s="402"/>
      <c r="H2968" s="402"/>
      <c r="I2968" s="232" t="s">
        <v>1419</v>
      </c>
      <c r="J2968" s="170">
        <f>+J2969+J2971+J2976+J2978+J2980</f>
        <v>0</v>
      </c>
      <c r="K2968" s="170">
        <f t="shared" ref="K2968:P2968" si="972">+K2969+K2971+K2976+K2978+K2980</f>
        <v>0</v>
      </c>
      <c r="L2968" s="170">
        <f t="shared" si="972"/>
        <v>0</v>
      </c>
      <c r="M2968" s="170">
        <f t="shared" si="972"/>
        <v>0</v>
      </c>
      <c r="N2968" s="170">
        <f t="shared" si="972"/>
        <v>0</v>
      </c>
      <c r="O2968" s="170">
        <f t="shared" si="972"/>
        <v>0</v>
      </c>
      <c r="P2968" s="170">
        <f t="shared" si="972"/>
        <v>0</v>
      </c>
      <c r="Q2968" s="519"/>
      <c r="R2968" s="410"/>
      <c r="S2968" s="170"/>
      <c r="T2968" s="57"/>
      <c r="U2968" s="76"/>
    </row>
    <row r="2969" spans="1:24" s="79" customFormat="1">
      <c r="A2969" s="76"/>
      <c r="B2969" s="100">
        <v>2014</v>
      </c>
      <c r="C2969" s="245">
        <v>8300</v>
      </c>
      <c r="D2969" s="100">
        <v>12</v>
      </c>
      <c r="E2969" s="100">
        <v>3000</v>
      </c>
      <c r="F2969" s="100">
        <v>3500</v>
      </c>
      <c r="G2969" s="100">
        <v>351</v>
      </c>
      <c r="H2969" s="100"/>
      <c r="I2969" s="233" t="s">
        <v>251</v>
      </c>
      <c r="J2969" s="171">
        <f>+J2970</f>
        <v>0</v>
      </c>
      <c r="K2969" s="171">
        <f t="shared" ref="K2969:P2969" si="973">+K2970</f>
        <v>0</v>
      </c>
      <c r="L2969" s="171">
        <f t="shared" si="973"/>
        <v>0</v>
      </c>
      <c r="M2969" s="171">
        <f t="shared" si="973"/>
        <v>0</v>
      </c>
      <c r="N2969" s="171">
        <f t="shared" si="973"/>
        <v>0</v>
      </c>
      <c r="O2969" s="171">
        <f t="shared" si="973"/>
        <v>0</v>
      </c>
      <c r="P2969" s="171">
        <f t="shared" si="973"/>
        <v>0</v>
      </c>
      <c r="Q2969" s="520"/>
      <c r="R2969" s="412"/>
      <c r="S2969" s="171"/>
      <c r="T2969" s="63"/>
      <c r="U2969" s="76"/>
    </row>
    <row r="2970" spans="1:24" s="45" customFormat="1" ht="40.5">
      <c r="A2970" s="76"/>
      <c r="B2970" s="308">
        <v>2014</v>
      </c>
      <c r="C2970" s="145">
        <v>8300</v>
      </c>
      <c r="D2970" s="308">
        <v>12</v>
      </c>
      <c r="E2970" s="308">
        <v>3000</v>
      </c>
      <c r="F2970" s="308">
        <v>3500</v>
      </c>
      <c r="G2970" s="308">
        <v>351</v>
      </c>
      <c r="H2970" s="308">
        <v>1</v>
      </c>
      <c r="I2970" s="406" t="s">
        <v>252</v>
      </c>
      <c r="J2970" s="70">
        <v>0</v>
      </c>
      <c r="K2970" s="70">
        <v>0</v>
      </c>
      <c r="L2970" s="407">
        <f>J2970+K2970</f>
        <v>0</v>
      </c>
      <c r="M2970" s="70">
        <v>0</v>
      </c>
      <c r="N2970" s="70">
        <v>0</v>
      </c>
      <c r="O2970" s="407">
        <f>+M2970+N2970</f>
        <v>0</v>
      </c>
      <c r="P2970" s="407">
        <f>+L2970+O2970</f>
        <v>0</v>
      </c>
      <c r="Q2970" s="481" t="s">
        <v>65</v>
      </c>
      <c r="R2970" s="414"/>
      <c r="S2970" s="72"/>
      <c r="T2970" s="128" t="s">
        <v>229</v>
      </c>
      <c r="U2970" s="76"/>
    </row>
    <row r="2971" spans="1:24" s="79" customFormat="1" ht="60.75">
      <c r="A2971" s="76"/>
      <c r="B2971" s="100">
        <v>2014</v>
      </c>
      <c r="C2971" s="245">
        <v>8300</v>
      </c>
      <c r="D2971" s="100">
        <v>12</v>
      </c>
      <c r="E2971" s="100">
        <v>3000</v>
      </c>
      <c r="F2971" s="100">
        <v>3500</v>
      </c>
      <c r="G2971" s="100">
        <v>353</v>
      </c>
      <c r="H2971" s="100"/>
      <c r="I2971" s="233" t="s">
        <v>253</v>
      </c>
      <c r="J2971" s="171">
        <f>SUM(J2972:J2975)</f>
        <v>0</v>
      </c>
      <c r="K2971" s="171">
        <f t="shared" ref="K2971:P2971" si="974">SUM(K2972:K2975)</f>
        <v>0</v>
      </c>
      <c r="L2971" s="171">
        <f t="shared" si="974"/>
        <v>0</v>
      </c>
      <c r="M2971" s="171">
        <f t="shared" si="974"/>
        <v>0</v>
      </c>
      <c r="N2971" s="171">
        <f t="shared" si="974"/>
        <v>0</v>
      </c>
      <c r="O2971" s="171">
        <f t="shared" si="974"/>
        <v>0</v>
      </c>
      <c r="P2971" s="171">
        <f t="shared" si="974"/>
        <v>0</v>
      </c>
      <c r="Q2971" s="171"/>
      <c r="R2971" s="405"/>
      <c r="S2971" s="171"/>
      <c r="T2971" s="63"/>
      <c r="U2971" s="76"/>
    </row>
    <row r="2972" spans="1:24" s="45" customFormat="1">
      <c r="A2972" s="76"/>
      <c r="B2972" s="445">
        <v>2014</v>
      </c>
      <c r="C2972" s="142">
        <v>8300</v>
      </c>
      <c r="D2972" s="445">
        <v>12</v>
      </c>
      <c r="E2972" s="445">
        <v>3000</v>
      </c>
      <c r="F2972" s="445">
        <v>3500</v>
      </c>
      <c r="G2972" s="445">
        <v>353</v>
      </c>
      <c r="H2972" s="445">
        <v>1</v>
      </c>
      <c r="I2972" s="406" t="s">
        <v>1420</v>
      </c>
      <c r="J2972" s="70">
        <v>0</v>
      </c>
      <c r="K2972" s="70">
        <v>0</v>
      </c>
      <c r="L2972" s="407">
        <f>J2972+K2972</f>
        <v>0</v>
      </c>
      <c r="M2972" s="70">
        <v>0</v>
      </c>
      <c r="N2972" s="70">
        <v>0</v>
      </c>
      <c r="O2972" s="407">
        <f>+M2972+N2972</f>
        <v>0</v>
      </c>
      <c r="P2972" s="407">
        <f>+L2972+O2972</f>
        <v>0</v>
      </c>
      <c r="Q2972" s="72" t="s">
        <v>65</v>
      </c>
      <c r="R2972" s="71"/>
      <c r="S2972" s="72"/>
      <c r="T2972" s="128" t="s">
        <v>229</v>
      </c>
      <c r="U2972" s="76"/>
    </row>
    <row r="2973" spans="1:24" s="45" customFormat="1">
      <c r="A2973" s="76"/>
      <c r="B2973" s="445">
        <v>2014</v>
      </c>
      <c r="C2973" s="142">
        <v>8300</v>
      </c>
      <c r="D2973" s="445">
        <v>12</v>
      </c>
      <c r="E2973" s="445">
        <v>3000</v>
      </c>
      <c r="F2973" s="445">
        <v>3500</v>
      </c>
      <c r="G2973" s="445">
        <v>353</v>
      </c>
      <c r="H2973" s="445">
        <v>2</v>
      </c>
      <c r="I2973" s="406" t="s">
        <v>1421</v>
      </c>
      <c r="J2973" s="70">
        <v>0</v>
      </c>
      <c r="K2973" s="70">
        <v>0</v>
      </c>
      <c r="L2973" s="407">
        <f>J2973+K2973</f>
        <v>0</v>
      </c>
      <c r="M2973" s="70">
        <v>0</v>
      </c>
      <c r="N2973" s="70">
        <v>0</v>
      </c>
      <c r="O2973" s="407">
        <f>+M2973+N2973</f>
        <v>0</v>
      </c>
      <c r="P2973" s="407">
        <f>+L2973+O2973</f>
        <v>0</v>
      </c>
      <c r="Q2973" s="72" t="s">
        <v>65</v>
      </c>
      <c r="R2973" s="71"/>
      <c r="S2973" s="72"/>
      <c r="T2973" s="128" t="s">
        <v>229</v>
      </c>
      <c r="U2973" s="76"/>
    </row>
    <row r="2974" spans="1:24" s="45" customFormat="1" ht="40.5">
      <c r="A2974" s="76"/>
      <c r="B2974" s="445">
        <v>2014</v>
      </c>
      <c r="C2974" s="142">
        <v>8300</v>
      </c>
      <c r="D2974" s="445">
        <v>12</v>
      </c>
      <c r="E2974" s="445">
        <v>3000</v>
      </c>
      <c r="F2974" s="445">
        <v>3500</v>
      </c>
      <c r="G2974" s="445">
        <v>353</v>
      </c>
      <c r="H2974" s="445">
        <v>3</v>
      </c>
      <c r="I2974" s="406" t="s">
        <v>1422</v>
      </c>
      <c r="J2974" s="70">
        <v>0</v>
      </c>
      <c r="K2974" s="70">
        <v>0</v>
      </c>
      <c r="L2974" s="407">
        <f>J2974+K2974</f>
        <v>0</v>
      </c>
      <c r="M2974" s="70">
        <v>0</v>
      </c>
      <c r="N2974" s="70">
        <v>0</v>
      </c>
      <c r="O2974" s="407">
        <f>+M2974+N2974</f>
        <v>0</v>
      </c>
      <c r="P2974" s="407">
        <f>+L2974+O2974</f>
        <v>0</v>
      </c>
      <c r="Q2974" s="72" t="s">
        <v>65</v>
      </c>
      <c r="R2974" s="71"/>
      <c r="S2974" s="72"/>
      <c r="T2974" s="128" t="s">
        <v>229</v>
      </c>
      <c r="U2974" s="76"/>
    </row>
    <row r="2975" spans="1:24" s="45" customFormat="1" ht="40.5">
      <c r="A2975" s="76"/>
      <c r="B2975" s="437">
        <v>2014</v>
      </c>
      <c r="C2975" s="308">
        <v>8300</v>
      </c>
      <c r="D2975" s="437">
        <v>12</v>
      </c>
      <c r="E2975" s="437">
        <v>3000</v>
      </c>
      <c r="F2975" s="437">
        <v>3500</v>
      </c>
      <c r="G2975" s="437">
        <v>353</v>
      </c>
      <c r="H2975" s="308">
        <v>4</v>
      </c>
      <c r="I2975" s="406" t="s">
        <v>1423</v>
      </c>
      <c r="J2975" s="70">
        <v>0</v>
      </c>
      <c r="K2975" s="70">
        <v>0</v>
      </c>
      <c r="L2975" s="407">
        <f>J2975+K2975</f>
        <v>0</v>
      </c>
      <c r="M2975" s="70">
        <v>0</v>
      </c>
      <c r="N2975" s="70">
        <v>0</v>
      </c>
      <c r="O2975" s="407">
        <f>+M2975+N2975</f>
        <v>0</v>
      </c>
      <c r="P2975" s="407">
        <f>+L2975+O2975</f>
        <v>0</v>
      </c>
      <c r="Q2975" s="72" t="s">
        <v>65</v>
      </c>
      <c r="R2975" s="71"/>
      <c r="S2975" s="72"/>
      <c r="T2975" s="128"/>
      <c r="U2975" s="76"/>
      <c r="V2975" s="76"/>
      <c r="W2975" s="76"/>
      <c r="X2975" s="76"/>
    </row>
    <row r="2976" spans="1:24" s="79" customFormat="1">
      <c r="A2976" s="76"/>
      <c r="B2976" s="100">
        <v>2014</v>
      </c>
      <c r="C2976" s="245">
        <v>8300</v>
      </c>
      <c r="D2976" s="100">
        <v>12</v>
      </c>
      <c r="E2976" s="100">
        <v>3000</v>
      </c>
      <c r="F2976" s="100">
        <v>3500</v>
      </c>
      <c r="G2976" s="100">
        <v>355</v>
      </c>
      <c r="H2976" s="100"/>
      <c r="I2976" s="233" t="s">
        <v>116</v>
      </c>
      <c r="J2976" s="171">
        <f>J2977</f>
        <v>0</v>
      </c>
      <c r="K2976" s="171">
        <f t="shared" ref="K2976:P2976" si="975">K2977</f>
        <v>0</v>
      </c>
      <c r="L2976" s="171">
        <f t="shared" si="975"/>
        <v>0</v>
      </c>
      <c r="M2976" s="171">
        <f t="shared" si="975"/>
        <v>0</v>
      </c>
      <c r="N2976" s="171">
        <f t="shared" si="975"/>
        <v>0</v>
      </c>
      <c r="O2976" s="171">
        <f t="shared" si="975"/>
        <v>0</v>
      </c>
      <c r="P2976" s="171">
        <f t="shared" si="975"/>
        <v>0</v>
      </c>
      <c r="Q2976" s="171"/>
      <c r="R2976" s="405"/>
      <c r="S2976" s="586"/>
      <c r="T2976" s="63"/>
      <c r="U2976" s="76"/>
    </row>
    <row r="2977" spans="1:21" s="45" customFormat="1">
      <c r="A2977" s="76"/>
      <c r="B2977" s="308">
        <v>2014</v>
      </c>
      <c r="C2977" s="145">
        <v>8300</v>
      </c>
      <c r="D2977" s="308">
        <v>12</v>
      </c>
      <c r="E2977" s="308">
        <v>3000</v>
      </c>
      <c r="F2977" s="308">
        <v>3500</v>
      </c>
      <c r="G2977" s="308">
        <v>355</v>
      </c>
      <c r="H2977" s="308">
        <v>1</v>
      </c>
      <c r="I2977" s="406" t="s">
        <v>257</v>
      </c>
      <c r="J2977" s="70">
        <v>0</v>
      </c>
      <c r="K2977" s="70">
        <v>0</v>
      </c>
      <c r="L2977" s="407">
        <f>J2977+K2977</f>
        <v>0</v>
      </c>
      <c r="M2977" s="70">
        <v>0</v>
      </c>
      <c r="N2977" s="70">
        <v>0</v>
      </c>
      <c r="O2977" s="407">
        <f>+M2977+N2977</f>
        <v>0</v>
      </c>
      <c r="P2977" s="407">
        <f>+L2977+O2977</f>
        <v>0</v>
      </c>
      <c r="Q2977" s="72" t="s">
        <v>65</v>
      </c>
      <c r="R2977" s="464"/>
      <c r="S2977" s="601"/>
      <c r="T2977" s="73" t="s">
        <v>48</v>
      </c>
      <c r="U2977" s="76"/>
    </row>
    <row r="2978" spans="1:21" s="79" customFormat="1" ht="40.5">
      <c r="A2978" s="76"/>
      <c r="B2978" s="100">
        <v>2014</v>
      </c>
      <c r="C2978" s="245">
        <v>8300</v>
      </c>
      <c r="D2978" s="100">
        <v>12</v>
      </c>
      <c r="E2978" s="100">
        <v>3000</v>
      </c>
      <c r="F2978" s="100">
        <v>3500</v>
      </c>
      <c r="G2978" s="100">
        <v>357</v>
      </c>
      <c r="H2978" s="100"/>
      <c r="I2978" s="233" t="s">
        <v>118</v>
      </c>
      <c r="J2978" s="171">
        <f>J2979</f>
        <v>0</v>
      </c>
      <c r="K2978" s="171">
        <f t="shared" ref="K2978:P2980" si="976">K2979</f>
        <v>0</v>
      </c>
      <c r="L2978" s="171">
        <f t="shared" si="976"/>
        <v>0</v>
      </c>
      <c r="M2978" s="171">
        <f t="shared" si="976"/>
        <v>0</v>
      </c>
      <c r="N2978" s="171">
        <f t="shared" si="976"/>
        <v>0</v>
      </c>
      <c r="O2978" s="171">
        <f t="shared" si="976"/>
        <v>0</v>
      </c>
      <c r="P2978" s="171">
        <f t="shared" si="976"/>
        <v>0</v>
      </c>
      <c r="Q2978" s="171"/>
      <c r="R2978" s="405"/>
      <c r="S2978" s="206"/>
      <c r="T2978" s="63"/>
      <c r="U2978" s="76"/>
    </row>
    <row r="2979" spans="1:21" s="45" customFormat="1">
      <c r="A2979" s="76"/>
      <c r="B2979" s="445">
        <v>2014</v>
      </c>
      <c r="C2979" s="142">
        <v>8300</v>
      </c>
      <c r="D2979" s="445">
        <v>12</v>
      </c>
      <c r="E2979" s="445">
        <v>3000</v>
      </c>
      <c r="F2979" s="445">
        <v>3500</v>
      </c>
      <c r="G2979" s="445">
        <v>357</v>
      </c>
      <c r="H2979" s="445">
        <v>1</v>
      </c>
      <c r="I2979" s="406" t="s">
        <v>119</v>
      </c>
      <c r="J2979" s="70">
        <v>0</v>
      </c>
      <c r="K2979" s="70">
        <v>0</v>
      </c>
      <c r="L2979" s="407">
        <f>J2979+K2979</f>
        <v>0</v>
      </c>
      <c r="M2979" s="70">
        <v>0</v>
      </c>
      <c r="N2979" s="70">
        <v>0</v>
      </c>
      <c r="O2979" s="407">
        <f>+M2979+N2979</f>
        <v>0</v>
      </c>
      <c r="P2979" s="407">
        <f>+L2979+O2979</f>
        <v>0</v>
      </c>
      <c r="Q2979" s="422" t="s">
        <v>65</v>
      </c>
      <c r="R2979" s="523"/>
      <c r="S2979" s="72"/>
      <c r="T2979" s="128" t="s">
        <v>229</v>
      </c>
      <c r="U2979" s="76"/>
    </row>
    <row r="2980" spans="1:21" s="79" customFormat="1">
      <c r="A2980" s="76"/>
      <c r="B2980" s="100">
        <v>2014</v>
      </c>
      <c r="C2980" s="245">
        <v>8300</v>
      </c>
      <c r="D2980" s="100">
        <v>12</v>
      </c>
      <c r="E2980" s="100">
        <v>3000</v>
      </c>
      <c r="F2980" s="100">
        <v>3500</v>
      </c>
      <c r="G2980" s="100">
        <v>358</v>
      </c>
      <c r="H2980" s="100"/>
      <c r="I2980" s="233" t="s">
        <v>259</v>
      </c>
      <c r="J2980" s="171">
        <f>J2981</f>
        <v>0</v>
      </c>
      <c r="K2980" s="171">
        <f t="shared" si="976"/>
        <v>0</v>
      </c>
      <c r="L2980" s="171">
        <f t="shared" si="976"/>
        <v>0</v>
      </c>
      <c r="M2980" s="171">
        <f t="shared" si="976"/>
        <v>0</v>
      </c>
      <c r="N2980" s="171">
        <f t="shared" si="976"/>
        <v>0</v>
      </c>
      <c r="O2980" s="171">
        <f t="shared" si="976"/>
        <v>0</v>
      </c>
      <c r="P2980" s="171">
        <f t="shared" si="976"/>
        <v>0</v>
      </c>
      <c r="Q2980" s="416"/>
      <c r="R2980" s="412"/>
      <c r="S2980" s="206"/>
      <c r="T2980" s="63"/>
      <c r="U2980" s="76"/>
    </row>
    <row r="2981" spans="1:21" s="45" customFormat="1">
      <c r="A2981" s="76"/>
      <c r="B2981" s="308">
        <v>2014</v>
      </c>
      <c r="C2981" s="145">
        <v>8300</v>
      </c>
      <c r="D2981" s="308">
        <v>12</v>
      </c>
      <c r="E2981" s="308">
        <v>3000</v>
      </c>
      <c r="F2981" s="308">
        <v>3500</v>
      </c>
      <c r="G2981" s="308">
        <v>358</v>
      </c>
      <c r="H2981" s="308">
        <v>1</v>
      </c>
      <c r="I2981" s="429" t="s">
        <v>1353</v>
      </c>
      <c r="J2981" s="70">
        <v>0</v>
      </c>
      <c r="K2981" s="70">
        <v>0</v>
      </c>
      <c r="L2981" s="407">
        <f>J2981+K2981</f>
        <v>0</v>
      </c>
      <c r="M2981" s="70">
        <v>0</v>
      </c>
      <c r="N2981" s="70">
        <v>0</v>
      </c>
      <c r="O2981" s="407">
        <f>+M2981+N2981</f>
        <v>0</v>
      </c>
      <c r="P2981" s="407">
        <f>+L2981+O2981</f>
        <v>0</v>
      </c>
      <c r="Q2981" s="446" t="s">
        <v>65</v>
      </c>
      <c r="R2981" s="457"/>
      <c r="S2981" s="72"/>
      <c r="T2981" s="128" t="s">
        <v>229</v>
      </c>
      <c r="U2981" s="76"/>
    </row>
    <row r="2982" spans="1:21" s="77" customFormat="1">
      <c r="A2982" s="76"/>
      <c r="B2982" s="402">
        <v>2014</v>
      </c>
      <c r="C2982" s="403">
        <v>8300</v>
      </c>
      <c r="D2982" s="402">
        <v>12</v>
      </c>
      <c r="E2982" s="402">
        <v>3000</v>
      </c>
      <c r="F2982" s="402">
        <v>3600</v>
      </c>
      <c r="G2982" s="402"/>
      <c r="H2982" s="402"/>
      <c r="I2982" s="232" t="s">
        <v>1424</v>
      </c>
      <c r="J2982" s="170">
        <f>J2983+J2985</f>
        <v>0</v>
      </c>
      <c r="K2982" s="170">
        <f t="shared" ref="K2982:P2982" si="977">K2983+K2985</f>
        <v>0</v>
      </c>
      <c r="L2982" s="170">
        <f t="shared" si="977"/>
        <v>0</v>
      </c>
      <c r="M2982" s="170">
        <f t="shared" si="977"/>
        <v>0</v>
      </c>
      <c r="N2982" s="170">
        <f t="shared" si="977"/>
        <v>0</v>
      </c>
      <c r="O2982" s="170">
        <f t="shared" si="977"/>
        <v>0</v>
      </c>
      <c r="P2982" s="170">
        <f t="shared" si="977"/>
        <v>0</v>
      </c>
      <c r="Q2982" s="170"/>
      <c r="R2982" s="404"/>
      <c r="S2982" s="170"/>
      <c r="T2982" s="57"/>
      <c r="U2982" s="76"/>
    </row>
    <row r="2983" spans="1:21" s="79" customFormat="1" ht="40.5">
      <c r="A2983" s="76"/>
      <c r="B2983" s="100">
        <v>2014</v>
      </c>
      <c r="C2983" s="245">
        <v>8300</v>
      </c>
      <c r="D2983" s="100">
        <v>12</v>
      </c>
      <c r="E2983" s="100">
        <v>3000</v>
      </c>
      <c r="F2983" s="100">
        <v>3600</v>
      </c>
      <c r="G2983" s="100">
        <v>361</v>
      </c>
      <c r="H2983" s="100"/>
      <c r="I2983" s="233" t="s">
        <v>121</v>
      </c>
      <c r="J2983" s="171">
        <f>J2984</f>
        <v>0</v>
      </c>
      <c r="K2983" s="171">
        <f t="shared" ref="K2983:P2985" si="978">K2984</f>
        <v>0</v>
      </c>
      <c r="L2983" s="171">
        <f t="shared" si="978"/>
        <v>0</v>
      </c>
      <c r="M2983" s="171">
        <f t="shared" si="978"/>
        <v>0</v>
      </c>
      <c r="N2983" s="171">
        <f t="shared" si="978"/>
        <v>0</v>
      </c>
      <c r="O2983" s="171">
        <f t="shared" si="978"/>
        <v>0</v>
      </c>
      <c r="P2983" s="171">
        <f t="shared" si="978"/>
        <v>0</v>
      </c>
      <c r="Q2983" s="171"/>
      <c r="R2983" s="405"/>
      <c r="S2983" s="171"/>
      <c r="T2983" s="63"/>
      <c r="U2983" s="76"/>
    </row>
    <row r="2984" spans="1:21" s="45" customFormat="1" ht="40.5">
      <c r="A2984" s="76"/>
      <c r="B2984" s="445">
        <v>2014</v>
      </c>
      <c r="C2984" s="142">
        <v>8300</v>
      </c>
      <c r="D2984" s="445">
        <v>12</v>
      </c>
      <c r="E2984" s="445">
        <v>3000</v>
      </c>
      <c r="F2984" s="445">
        <v>3600</v>
      </c>
      <c r="G2984" s="445">
        <v>361</v>
      </c>
      <c r="H2984" s="445">
        <v>1</v>
      </c>
      <c r="I2984" s="406" t="s">
        <v>122</v>
      </c>
      <c r="J2984" s="70">
        <v>0</v>
      </c>
      <c r="K2984" s="70">
        <v>0</v>
      </c>
      <c r="L2984" s="407">
        <f>J2984+K2984</f>
        <v>0</v>
      </c>
      <c r="M2984" s="70">
        <v>0</v>
      </c>
      <c r="N2984" s="70">
        <v>0</v>
      </c>
      <c r="O2984" s="407">
        <f>+M2984+N2984</f>
        <v>0</v>
      </c>
      <c r="P2984" s="407">
        <f>+L2984+O2984</f>
        <v>0</v>
      </c>
      <c r="Q2984" s="72" t="s">
        <v>65</v>
      </c>
      <c r="R2984" s="71"/>
      <c r="S2984" s="72"/>
      <c r="T2984" s="73" t="s">
        <v>48</v>
      </c>
      <c r="U2984" s="76"/>
    </row>
    <row r="2985" spans="1:21" s="79" customFormat="1" ht="40.5">
      <c r="A2985" s="76"/>
      <c r="B2985" s="100">
        <v>2014</v>
      </c>
      <c r="C2985" s="245">
        <v>8300</v>
      </c>
      <c r="D2985" s="100">
        <v>12</v>
      </c>
      <c r="E2985" s="100">
        <v>3000</v>
      </c>
      <c r="F2985" s="100">
        <v>3600</v>
      </c>
      <c r="G2985" s="100">
        <v>366</v>
      </c>
      <c r="H2985" s="100"/>
      <c r="I2985" s="233" t="s">
        <v>1425</v>
      </c>
      <c r="J2985" s="171">
        <f>J2986</f>
        <v>0</v>
      </c>
      <c r="K2985" s="171">
        <f t="shared" si="978"/>
        <v>0</v>
      </c>
      <c r="L2985" s="171">
        <f t="shared" si="978"/>
        <v>0</v>
      </c>
      <c r="M2985" s="171">
        <f t="shared" si="978"/>
        <v>0</v>
      </c>
      <c r="N2985" s="171">
        <f t="shared" si="978"/>
        <v>0</v>
      </c>
      <c r="O2985" s="171">
        <f t="shared" si="978"/>
        <v>0</v>
      </c>
      <c r="P2985" s="171">
        <f t="shared" si="978"/>
        <v>0</v>
      </c>
      <c r="Q2985" s="416"/>
      <c r="R2985" s="412"/>
      <c r="S2985" s="171"/>
      <c r="T2985" s="63"/>
      <c r="U2985" s="76"/>
    </row>
    <row r="2986" spans="1:21" s="45" customFormat="1" ht="40.5">
      <c r="A2986" s="76"/>
      <c r="B2986" s="308">
        <v>2014</v>
      </c>
      <c r="C2986" s="145">
        <v>8300</v>
      </c>
      <c r="D2986" s="308">
        <v>12</v>
      </c>
      <c r="E2986" s="308">
        <v>3000</v>
      </c>
      <c r="F2986" s="308">
        <v>3600</v>
      </c>
      <c r="G2986" s="308">
        <v>366</v>
      </c>
      <c r="H2986" s="308">
        <v>1</v>
      </c>
      <c r="I2986" s="406" t="s">
        <v>1425</v>
      </c>
      <c r="J2986" s="70">
        <v>0</v>
      </c>
      <c r="K2986" s="70">
        <v>0</v>
      </c>
      <c r="L2986" s="407">
        <f>J2986+K2986</f>
        <v>0</v>
      </c>
      <c r="M2986" s="70">
        <v>0</v>
      </c>
      <c r="N2986" s="70">
        <v>0</v>
      </c>
      <c r="O2986" s="407">
        <f>+M2986+N2986</f>
        <v>0</v>
      </c>
      <c r="P2986" s="407">
        <f>+L2986+O2986</f>
        <v>0</v>
      </c>
      <c r="Q2986" s="418" t="s">
        <v>65</v>
      </c>
      <c r="R2986" s="414"/>
      <c r="S2986" s="72"/>
      <c r="T2986" s="73" t="s">
        <v>48</v>
      </c>
      <c r="U2986" s="76"/>
    </row>
    <row r="2987" spans="1:21" s="77" customFormat="1">
      <c r="A2987" s="76"/>
      <c r="B2987" s="402">
        <v>2014</v>
      </c>
      <c r="C2987" s="403">
        <v>8300</v>
      </c>
      <c r="D2987" s="402">
        <v>12</v>
      </c>
      <c r="E2987" s="402">
        <v>3000</v>
      </c>
      <c r="F2987" s="402">
        <v>3700</v>
      </c>
      <c r="G2987" s="402"/>
      <c r="H2987" s="402"/>
      <c r="I2987" s="232" t="s">
        <v>124</v>
      </c>
      <c r="J2987" s="170">
        <f>J2988+J2990+J2992+J2994</f>
        <v>0</v>
      </c>
      <c r="K2987" s="170">
        <f t="shared" ref="K2987:P2987" si="979">K2988+K2990+K2992+K2994</f>
        <v>0</v>
      </c>
      <c r="L2987" s="170">
        <f t="shared" si="979"/>
        <v>0</v>
      </c>
      <c r="M2987" s="170">
        <f t="shared" si="979"/>
        <v>0</v>
      </c>
      <c r="N2987" s="170">
        <f t="shared" si="979"/>
        <v>0</v>
      </c>
      <c r="O2987" s="170">
        <f t="shared" si="979"/>
        <v>0</v>
      </c>
      <c r="P2987" s="170">
        <f t="shared" si="979"/>
        <v>0</v>
      </c>
      <c r="Q2987" s="170"/>
      <c r="R2987" s="404"/>
      <c r="S2987" s="170"/>
      <c r="T2987" s="57"/>
      <c r="U2987" s="76"/>
    </row>
    <row r="2988" spans="1:21" s="108" customFormat="1">
      <c r="A2988" s="109"/>
      <c r="B2988" s="100">
        <v>2014</v>
      </c>
      <c r="C2988" s="245">
        <v>8300</v>
      </c>
      <c r="D2988" s="100">
        <v>12</v>
      </c>
      <c r="E2988" s="100">
        <v>3000</v>
      </c>
      <c r="F2988" s="100">
        <v>3700</v>
      </c>
      <c r="G2988" s="100">
        <v>371</v>
      </c>
      <c r="H2988" s="100"/>
      <c r="I2988" s="233" t="s">
        <v>262</v>
      </c>
      <c r="J2988" s="171">
        <f>J2989</f>
        <v>0</v>
      </c>
      <c r="K2988" s="171">
        <f t="shared" ref="K2988:P2988" si="980">K2989</f>
        <v>0</v>
      </c>
      <c r="L2988" s="171">
        <f t="shared" si="980"/>
        <v>0</v>
      </c>
      <c r="M2988" s="171">
        <f t="shared" si="980"/>
        <v>0</v>
      </c>
      <c r="N2988" s="171">
        <f t="shared" si="980"/>
        <v>0</v>
      </c>
      <c r="O2988" s="171">
        <f t="shared" si="980"/>
        <v>0</v>
      </c>
      <c r="P2988" s="171">
        <f t="shared" si="980"/>
        <v>0</v>
      </c>
      <c r="Q2988" s="171"/>
      <c r="R2988" s="405"/>
      <c r="S2988" s="171"/>
      <c r="T2988" s="63"/>
      <c r="U2988" s="109"/>
    </row>
    <row r="2989" spans="1:21" s="45" customFormat="1">
      <c r="A2989" s="76"/>
      <c r="B2989" s="445">
        <v>2014</v>
      </c>
      <c r="C2989" s="142">
        <v>8300</v>
      </c>
      <c r="D2989" s="445">
        <v>12</v>
      </c>
      <c r="E2989" s="445">
        <v>3000</v>
      </c>
      <c r="F2989" s="445">
        <v>3700</v>
      </c>
      <c r="G2989" s="445">
        <v>371</v>
      </c>
      <c r="H2989" s="445">
        <v>1</v>
      </c>
      <c r="I2989" s="406" t="s">
        <v>1354</v>
      </c>
      <c r="J2989" s="70">
        <v>0</v>
      </c>
      <c r="K2989" s="70">
        <v>0</v>
      </c>
      <c r="L2989" s="407">
        <f>J2989+K2989</f>
        <v>0</v>
      </c>
      <c r="M2989" s="70">
        <v>0</v>
      </c>
      <c r="N2989" s="70">
        <v>0</v>
      </c>
      <c r="O2989" s="407">
        <f>+M2989+N2989</f>
        <v>0</v>
      </c>
      <c r="P2989" s="407">
        <f>+L2989+O2989</f>
        <v>0</v>
      </c>
      <c r="Q2989" s="72" t="s">
        <v>131</v>
      </c>
      <c r="R2989" s="71"/>
      <c r="S2989" s="72"/>
      <c r="T2989" s="73" t="s">
        <v>48</v>
      </c>
      <c r="U2989" s="76"/>
    </row>
    <row r="2990" spans="1:21" s="108" customFormat="1">
      <c r="A2990" s="109"/>
      <c r="B2990" s="100">
        <v>2014</v>
      </c>
      <c r="C2990" s="245">
        <v>8300</v>
      </c>
      <c r="D2990" s="100">
        <v>12</v>
      </c>
      <c r="E2990" s="100">
        <v>3000</v>
      </c>
      <c r="F2990" s="100">
        <v>3700</v>
      </c>
      <c r="G2990" s="100">
        <v>372</v>
      </c>
      <c r="H2990" s="100"/>
      <c r="I2990" s="233" t="s">
        <v>1426</v>
      </c>
      <c r="J2990" s="171">
        <f>J2991</f>
        <v>0</v>
      </c>
      <c r="K2990" s="171">
        <f t="shared" ref="K2990:P2990" si="981">K2991</f>
        <v>0</v>
      </c>
      <c r="L2990" s="171">
        <f t="shared" si="981"/>
        <v>0</v>
      </c>
      <c r="M2990" s="171">
        <f t="shared" si="981"/>
        <v>0</v>
      </c>
      <c r="N2990" s="171">
        <f t="shared" si="981"/>
        <v>0</v>
      </c>
      <c r="O2990" s="171">
        <f t="shared" si="981"/>
        <v>0</v>
      </c>
      <c r="P2990" s="171">
        <f t="shared" si="981"/>
        <v>0</v>
      </c>
      <c r="Q2990" s="171"/>
      <c r="R2990" s="405"/>
      <c r="S2990" s="171"/>
      <c r="T2990" s="63"/>
      <c r="U2990" s="109"/>
    </row>
    <row r="2991" spans="1:21" s="45" customFormat="1">
      <c r="A2991" s="76"/>
      <c r="B2991" s="445">
        <v>2014</v>
      </c>
      <c r="C2991" s="142">
        <v>8300</v>
      </c>
      <c r="D2991" s="445">
        <v>12</v>
      </c>
      <c r="E2991" s="445">
        <v>3000</v>
      </c>
      <c r="F2991" s="445">
        <v>3700</v>
      </c>
      <c r="G2991" s="445">
        <v>372</v>
      </c>
      <c r="H2991" s="445">
        <v>1</v>
      </c>
      <c r="I2991" s="406" t="s">
        <v>1355</v>
      </c>
      <c r="J2991" s="70">
        <v>0</v>
      </c>
      <c r="K2991" s="70">
        <v>0</v>
      </c>
      <c r="L2991" s="407">
        <f>J2991+K2991</f>
        <v>0</v>
      </c>
      <c r="M2991" s="70">
        <v>0</v>
      </c>
      <c r="N2991" s="70">
        <v>0</v>
      </c>
      <c r="O2991" s="407">
        <f>+M2991+N2991</f>
        <v>0</v>
      </c>
      <c r="P2991" s="407">
        <f>+L2991+O2991</f>
        <v>0</v>
      </c>
      <c r="Q2991" s="72" t="s">
        <v>131</v>
      </c>
      <c r="R2991" s="71"/>
      <c r="S2991" s="72"/>
      <c r="T2991" s="73" t="s">
        <v>48</v>
      </c>
      <c r="U2991" s="76"/>
    </row>
    <row r="2992" spans="1:21" s="108" customFormat="1">
      <c r="A2992" s="109"/>
      <c r="B2992" s="100">
        <v>2014</v>
      </c>
      <c r="C2992" s="245">
        <v>8300</v>
      </c>
      <c r="D2992" s="100">
        <v>12</v>
      </c>
      <c r="E2992" s="100">
        <v>3000</v>
      </c>
      <c r="F2992" s="100">
        <v>3700</v>
      </c>
      <c r="G2992" s="100">
        <v>375</v>
      </c>
      <c r="H2992" s="100"/>
      <c r="I2992" s="233" t="s">
        <v>129</v>
      </c>
      <c r="J2992" s="171">
        <f>J2993</f>
        <v>0</v>
      </c>
      <c r="K2992" s="171">
        <f t="shared" ref="K2992:P2994" si="982">K2993</f>
        <v>0</v>
      </c>
      <c r="L2992" s="171">
        <f t="shared" si="982"/>
        <v>0</v>
      </c>
      <c r="M2992" s="171">
        <f t="shared" si="982"/>
        <v>0</v>
      </c>
      <c r="N2992" s="171">
        <f t="shared" si="982"/>
        <v>0</v>
      </c>
      <c r="O2992" s="171">
        <f t="shared" si="982"/>
        <v>0</v>
      </c>
      <c r="P2992" s="171">
        <f t="shared" si="982"/>
        <v>0</v>
      </c>
      <c r="Q2992" s="171"/>
      <c r="R2992" s="405"/>
      <c r="S2992" s="171"/>
      <c r="T2992" s="63"/>
      <c r="U2992" s="109"/>
    </row>
    <row r="2993" spans="1:21" s="45" customFormat="1">
      <c r="A2993" s="76"/>
      <c r="B2993" s="445">
        <v>2014</v>
      </c>
      <c r="C2993" s="142">
        <v>8300</v>
      </c>
      <c r="D2993" s="445">
        <v>12</v>
      </c>
      <c r="E2993" s="445">
        <v>3000</v>
      </c>
      <c r="F2993" s="445">
        <v>3700</v>
      </c>
      <c r="G2993" s="445">
        <v>375</v>
      </c>
      <c r="H2993" s="445">
        <v>1</v>
      </c>
      <c r="I2993" s="406" t="s">
        <v>1356</v>
      </c>
      <c r="J2993" s="70">
        <v>0</v>
      </c>
      <c r="K2993" s="70">
        <v>0</v>
      </c>
      <c r="L2993" s="407">
        <f>J2993+K2993</f>
        <v>0</v>
      </c>
      <c r="M2993" s="70">
        <v>0</v>
      </c>
      <c r="N2993" s="70">
        <v>0</v>
      </c>
      <c r="O2993" s="407">
        <f>+M2993+N2993</f>
        <v>0</v>
      </c>
      <c r="P2993" s="407">
        <f>+L2993+O2993</f>
        <v>0</v>
      </c>
      <c r="Q2993" s="72" t="s">
        <v>131</v>
      </c>
      <c r="R2993" s="71"/>
      <c r="S2993" s="72"/>
      <c r="T2993" s="73" t="s">
        <v>48</v>
      </c>
      <c r="U2993" s="76"/>
    </row>
    <row r="2994" spans="1:21" s="108" customFormat="1">
      <c r="A2994" s="109"/>
      <c r="B2994" s="100">
        <v>2014</v>
      </c>
      <c r="C2994" s="245">
        <v>8300</v>
      </c>
      <c r="D2994" s="100">
        <v>12</v>
      </c>
      <c r="E2994" s="100">
        <v>3000</v>
      </c>
      <c r="F2994" s="100">
        <v>3700</v>
      </c>
      <c r="G2994" s="100">
        <v>379</v>
      </c>
      <c r="H2994" s="100"/>
      <c r="I2994" s="233" t="s">
        <v>132</v>
      </c>
      <c r="J2994" s="171">
        <f>J2995</f>
        <v>0</v>
      </c>
      <c r="K2994" s="171">
        <f t="shared" si="982"/>
        <v>0</v>
      </c>
      <c r="L2994" s="171">
        <f t="shared" si="982"/>
        <v>0</v>
      </c>
      <c r="M2994" s="171">
        <f t="shared" si="982"/>
        <v>0</v>
      </c>
      <c r="N2994" s="171">
        <f t="shared" si="982"/>
        <v>0</v>
      </c>
      <c r="O2994" s="171">
        <f t="shared" si="982"/>
        <v>0</v>
      </c>
      <c r="P2994" s="171">
        <f t="shared" si="982"/>
        <v>0</v>
      </c>
      <c r="Q2994" s="416"/>
      <c r="R2994" s="412"/>
      <c r="S2994" s="171"/>
      <c r="T2994" s="63"/>
      <c r="U2994" s="109"/>
    </row>
    <row r="2995" spans="1:21" s="45" customFormat="1">
      <c r="A2995" s="76"/>
      <c r="B2995" s="308">
        <v>2014</v>
      </c>
      <c r="C2995" s="145">
        <v>8300</v>
      </c>
      <c r="D2995" s="308">
        <v>12</v>
      </c>
      <c r="E2995" s="308">
        <v>3000</v>
      </c>
      <c r="F2995" s="308">
        <v>3700</v>
      </c>
      <c r="G2995" s="308">
        <v>379</v>
      </c>
      <c r="H2995" s="308">
        <v>1</v>
      </c>
      <c r="I2995" s="429" t="s">
        <v>133</v>
      </c>
      <c r="J2995" s="70">
        <v>0</v>
      </c>
      <c r="K2995" s="70">
        <v>0</v>
      </c>
      <c r="L2995" s="407">
        <f>J2995+K2995</f>
        <v>0</v>
      </c>
      <c r="M2995" s="70">
        <v>0</v>
      </c>
      <c r="N2995" s="70">
        <v>0</v>
      </c>
      <c r="O2995" s="407">
        <f>+M2995+N2995</f>
        <v>0</v>
      </c>
      <c r="P2995" s="407">
        <f>+L2995+O2995</f>
        <v>0</v>
      </c>
      <c r="Q2995" s="418" t="s">
        <v>131</v>
      </c>
      <c r="R2995" s="414"/>
      <c r="S2995" s="72"/>
      <c r="T2995" s="73" t="s">
        <v>48</v>
      </c>
      <c r="U2995" s="76"/>
    </row>
    <row r="2996" spans="1:21" s="74" customFormat="1">
      <c r="A2996" s="76"/>
      <c r="B2996" s="397">
        <v>2014</v>
      </c>
      <c r="C2996" s="398">
        <v>8300</v>
      </c>
      <c r="D2996" s="397">
        <v>12</v>
      </c>
      <c r="E2996" s="397">
        <v>5000</v>
      </c>
      <c r="F2996" s="397"/>
      <c r="G2996" s="397"/>
      <c r="H2996" s="397"/>
      <c r="I2996" s="399" t="s">
        <v>147</v>
      </c>
      <c r="J2996" s="400">
        <f t="shared" ref="J2996:P2996" si="983">J2997+J3029+J3038+J3053</f>
        <v>0</v>
      </c>
      <c r="K2996" s="400">
        <f t="shared" si="983"/>
        <v>0</v>
      </c>
      <c r="L2996" s="400">
        <f t="shared" si="983"/>
        <v>0</v>
      </c>
      <c r="M2996" s="400">
        <f t="shared" si="983"/>
        <v>0</v>
      </c>
      <c r="N2996" s="400">
        <f t="shared" si="983"/>
        <v>0</v>
      </c>
      <c r="O2996" s="400">
        <f t="shared" si="983"/>
        <v>0</v>
      </c>
      <c r="P2996" s="400">
        <f t="shared" si="983"/>
        <v>0</v>
      </c>
      <c r="Q2996" s="400"/>
      <c r="R2996" s="401"/>
      <c r="S2996" s="400"/>
      <c r="T2996" s="75"/>
      <c r="U2996" s="76"/>
    </row>
    <row r="2997" spans="1:21" s="77" customFormat="1">
      <c r="A2997" s="76"/>
      <c r="B2997" s="402">
        <v>2014</v>
      </c>
      <c r="C2997" s="403">
        <v>8300</v>
      </c>
      <c r="D2997" s="402">
        <v>12</v>
      </c>
      <c r="E2997" s="402">
        <v>5000</v>
      </c>
      <c r="F2997" s="402">
        <v>5100</v>
      </c>
      <c r="G2997" s="402"/>
      <c r="H2997" s="402"/>
      <c r="I2997" s="232" t="s">
        <v>148</v>
      </c>
      <c r="J2997" s="170">
        <f>J2998+J3007+J3024</f>
        <v>0</v>
      </c>
      <c r="K2997" s="170">
        <f t="shared" ref="K2997:P2997" si="984">K2998+K3007+K3024</f>
        <v>0</v>
      </c>
      <c r="L2997" s="170">
        <f t="shared" si="984"/>
        <v>0</v>
      </c>
      <c r="M2997" s="170">
        <f t="shared" si="984"/>
        <v>0</v>
      </c>
      <c r="N2997" s="170">
        <f t="shared" si="984"/>
        <v>0</v>
      </c>
      <c r="O2997" s="170">
        <f t="shared" si="984"/>
        <v>0</v>
      </c>
      <c r="P2997" s="170">
        <f t="shared" si="984"/>
        <v>0</v>
      </c>
      <c r="Q2997" s="170"/>
      <c r="R2997" s="404"/>
      <c r="S2997" s="170"/>
      <c r="T2997" s="57"/>
      <c r="U2997" s="76"/>
    </row>
    <row r="2998" spans="1:21" s="79" customFormat="1">
      <c r="A2998" s="76"/>
      <c r="B2998" s="100">
        <v>2014</v>
      </c>
      <c r="C2998" s="245">
        <v>8300</v>
      </c>
      <c r="D2998" s="100">
        <v>12</v>
      </c>
      <c r="E2998" s="100">
        <v>5000</v>
      </c>
      <c r="F2998" s="100">
        <v>5100</v>
      </c>
      <c r="G2998" s="100">
        <v>511</v>
      </c>
      <c r="H2998" s="100"/>
      <c r="I2998" s="233" t="s">
        <v>149</v>
      </c>
      <c r="J2998" s="171">
        <f>SUM(J2999:J3006)</f>
        <v>0</v>
      </c>
      <c r="K2998" s="171">
        <f t="shared" ref="K2998:P2998" si="985">SUM(K2999:K3006)</f>
        <v>0</v>
      </c>
      <c r="L2998" s="171">
        <f t="shared" si="985"/>
        <v>0</v>
      </c>
      <c r="M2998" s="171">
        <f t="shared" si="985"/>
        <v>0</v>
      </c>
      <c r="N2998" s="171">
        <f t="shared" si="985"/>
        <v>0</v>
      </c>
      <c r="O2998" s="171">
        <f t="shared" si="985"/>
        <v>0</v>
      </c>
      <c r="P2998" s="171">
        <f t="shared" si="985"/>
        <v>0</v>
      </c>
      <c r="Q2998" s="171"/>
      <c r="R2998" s="405"/>
      <c r="S2998" s="171"/>
      <c r="T2998" s="63"/>
      <c r="U2998" s="76"/>
    </row>
    <row r="2999" spans="1:21" s="45" customFormat="1">
      <c r="A2999" s="76"/>
      <c r="B2999" s="445">
        <v>2014</v>
      </c>
      <c r="C2999" s="142">
        <v>8300</v>
      </c>
      <c r="D2999" s="445">
        <v>12</v>
      </c>
      <c r="E2999" s="445">
        <v>5000</v>
      </c>
      <c r="F2999" s="445">
        <v>5100</v>
      </c>
      <c r="G2999" s="445">
        <v>511</v>
      </c>
      <c r="H2999" s="445">
        <v>1</v>
      </c>
      <c r="I2999" s="406" t="s">
        <v>154</v>
      </c>
      <c r="J2999" s="70">
        <v>0</v>
      </c>
      <c r="K2999" s="70">
        <v>0</v>
      </c>
      <c r="L2999" s="407">
        <f t="shared" ref="L2999:L3006" si="986">J2999+K2999</f>
        <v>0</v>
      </c>
      <c r="M2999" s="70">
        <v>0</v>
      </c>
      <c r="N2999" s="70">
        <v>0</v>
      </c>
      <c r="O2999" s="407">
        <f t="shared" ref="O2999:O3006" si="987">+M2999+N2999</f>
        <v>0</v>
      </c>
      <c r="P2999" s="407">
        <f t="shared" ref="P2999:P3006" si="988">+L2999+O2999</f>
        <v>0</v>
      </c>
      <c r="Q2999" s="72" t="s">
        <v>54</v>
      </c>
      <c r="R2999" s="71"/>
      <c r="S2999" s="72"/>
      <c r="T2999" s="128" t="s">
        <v>229</v>
      </c>
      <c r="U2999" s="76"/>
    </row>
    <row r="3000" spans="1:21" s="45" customFormat="1">
      <c r="A3000" s="76"/>
      <c r="B3000" s="445">
        <v>2014</v>
      </c>
      <c r="C3000" s="142">
        <v>8300</v>
      </c>
      <c r="D3000" s="445">
        <v>12</v>
      </c>
      <c r="E3000" s="445">
        <v>5000</v>
      </c>
      <c r="F3000" s="445">
        <v>5100</v>
      </c>
      <c r="G3000" s="445">
        <v>511</v>
      </c>
      <c r="H3000" s="445">
        <v>2</v>
      </c>
      <c r="I3000" s="406" t="s">
        <v>933</v>
      </c>
      <c r="J3000" s="70">
        <v>0</v>
      </c>
      <c r="K3000" s="70">
        <v>0</v>
      </c>
      <c r="L3000" s="407">
        <f t="shared" si="986"/>
        <v>0</v>
      </c>
      <c r="M3000" s="70">
        <v>0</v>
      </c>
      <c r="N3000" s="70">
        <v>0</v>
      </c>
      <c r="O3000" s="407">
        <f t="shared" si="987"/>
        <v>0</v>
      </c>
      <c r="P3000" s="407">
        <f t="shared" si="988"/>
        <v>0</v>
      </c>
      <c r="Q3000" s="72" t="s">
        <v>54</v>
      </c>
      <c r="R3000" s="71"/>
      <c r="S3000" s="72"/>
      <c r="T3000" s="128" t="s">
        <v>229</v>
      </c>
      <c r="U3000" s="76"/>
    </row>
    <row r="3001" spans="1:21" s="45" customFormat="1">
      <c r="A3001" s="76"/>
      <c r="B3001" s="445">
        <v>2014</v>
      </c>
      <c r="C3001" s="142">
        <v>8300</v>
      </c>
      <c r="D3001" s="445">
        <v>12</v>
      </c>
      <c r="E3001" s="445">
        <v>5000</v>
      </c>
      <c r="F3001" s="445">
        <v>5100</v>
      </c>
      <c r="G3001" s="445">
        <v>511</v>
      </c>
      <c r="H3001" s="445">
        <v>3</v>
      </c>
      <c r="I3001" s="406" t="s">
        <v>151</v>
      </c>
      <c r="J3001" s="70">
        <v>0</v>
      </c>
      <c r="K3001" s="70">
        <v>0</v>
      </c>
      <c r="L3001" s="407">
        <f t="shared" si="986"/>
        <v>0</v>
      </c>
      <c r="M3001" s="70">
        <v>0</v>
      </c>
      <c r="N3001" s="70">
        <v>0</v>
      </c>
      <c r="O3001" s="407">
        <f t="shared" si="987"/>
        <v>0</v>
      </c>
      <c r="P3001" s="407">
        <f t="shared" si="988"/>
        <v>0</v>
      </c>
      <c r="Q3001" s="72" t="s">
        <v>54</v>
      </c>
      <c r="R3001" s="71"/>
      <c r="S3001" s="72"/>
      <c r="T3001" s="128" t="s">
        <v>229</v>
      </c>
      <c r="U3001" s="76"/>
    </row>
    <row r="3002" spans="1:21" s="45" customFormat="1">
      <c r="A3002" s="76"/>
      <c r="B3002" s="308">
        <v>2014</v>
      </c>
      <c r="C3002" s="145">
        <v>8300</v>
      </c>
      <c r="D3002" s="308">
        <v>12</v>
      </c>
      <c r="E3002" s="308">
        <v>5000</v>
      </c>
      <c r="F3002" s="308">
        <v>5100</v>
      </c>
      <c r="G3002" s="308">
        <v>511</v>
      </c>
      <c r="H3002" s="308">
        <v>4</v>
      </c>
      <c r="I3002" s="406" t="s">
        <v>1427</v>
      </c>
      <c r="J3002" s="70">
        <v>0</v>
      </c>
      <c r="K3002" s="70">
        <v>0</v>
      </c>
      <c r="L3002" s="407">
        <f t="shared" si="986"/>
        <v>0</v>
      </c>
      <c r="M3002" s="70">
        <v>0</v>
      </c>
      <c r="N3002" s="70">
        <v>0</v>
      </c>
      <c r="O3002" s="407">
        <f t="shared" si="987"/>
        <v>0</v>
      </c>
      <c r="P3002" s="407">
        <f t="shared" si="988"/>
        <v>0</v>
      </c>
      <c r="Q3002" s="72" t="s">
        <v>54</v>
      </c>
      <c r="R3002" s="414"/>
      <c r="S3002" s="415"/>
      <c r="T3002" s="128"/>
      <c r="U3002" s="76"/>
    </row>
    <row r="3003" spans="1:21" s="45" customFormat="1">
      <c r="A3003" s="76"/>
      <c r="B3003" s="308">
        <v>2014</v>
      </c>
      <c r="C3003" s="145">
        <v>8300</v>
      </c>
      <c r="D3003" s="308">
        <v>12</v>
      </c>
      <c r="E3003" s="308">
        <v>5000</v>
      </c>
      <c r="F3003" s="308">
        <v>5100</v>
      </c>
      <c r="G3003" s="308">
        <v>511</v>
      </c>
      <c r="H3003" s="308">
        <v>5</v>
      </c>
      <c r="I3003" s="406" t="s">
        <v>1428</v>
      </c>
      <c r="J3003" s="70">
        <v>0</v>
      </c>
      <c r="K3003" s="70">
        <v>0</v>
      </c>
      <c r="L3003" s="407">
        <f t="shared" si="986"/>
        <v>0</v>
      </c>
      <c r="M3003" s="70">
        <v>0</v>
      </c>
      <c r="N3003" s="70">
        <v>0</v>
      </c>
      <c r="O3003" s="407">
        <f t="shared" si="987"/>
        <v>0</v>
      </c>
      <c r="P3003" s="407">
        <f t="shared" si="988"/>
        <v>0</v>
      </c>
      <c r="Q3003" s="481" t="s">
        <v>54</v>
      </c>
      <c r="R3003" s="414"/>
      <c r="S3003" s="72"/>
      <c r="T3003" s="128" t="s">
        <v>229</v>
      </c>
      <c r="U3003" s="76"/>
    </row>
    <row r="3004" spans="1:21" s="45" customFormat="1">
      <c r="A3004" s="76"/>
      <c r="B3004" s="308">
        <v>2014</v>
      </c>
      <c r="C3004" s="145">
        <v>8300</v>
      </c>
      <c r="D3004" s="308">
        <v>12</v>
      </c>
      <c r="E3004" s="308">
        <v>5000</v>
      </c>
      <c r="F3004" s="308">
        <v>5100</v>
      </c>
      <c r="G3004" s="308">
        <v>511</v>
      </c>
      <c r="H3004" s="308">
        <v>6</v>
      </c>
      <c r="I3004" s="406" t="s">
        <v>519</v>
      </c>
      <c r="J3004" s="70">
        <v>0</v>
      </c>
      <c r="K3004" s="70">
        <v>0</v>
      </c>
      <c r="L3004" s="407">
        <f t="shared" si="986"/>
        <v>0</v>
      </c>
      <c r="M3004" s="70">
        <v>0</v>
      </c>
      <c r="N3004" s="70">
        <v>0</v>
      </c>
      <c r="O3004" s="407">
        <f t="shared" si="987"/>
        <v>0</v>
      </c>
      <c r="P3004" s="407">
        <f t="shared" si="988"/>
        <v>0</v>
      </c>
      <c r="Q3004" s="481" t="s">
        <v>54</v>
      </c>
      <c r="R3004" s="414"/>
      <c r="S3004" s="72"/>
      <c r="T3004" s="128" t="s">
        <v>229</v>
      </c>
      <c r="U3004" s="76"/>
    </row>
    <row r="3005" spans="1:21" s="76" customFormat="1">
      <c r="B3005" s="308">
        <v>2014</v>
      </c>
      <c r="C3005" s="145">
        <v>8300</v>
      </c>
      <c r="D3005" s="308">
        <v>12</v>
      </c>
      <c r="E3005" s="308">
        <v>5000</v>
      </c>
      <c r="F3005" s="308">
        <v>5100</v>
      </c>
      <c r="G3005" s="308">
        <v>511</v>
      </c>
      <c r="H3005" s="308">
        <v>7</v>
      </c>
      <c r="I3005" s="429" t="s">
        <v>283</v>
      </c>
      <c r="J3005" s="70">
        <v>0</v>
      </c>
      <c r="K3005" s="70">
        <v>0</v>
      </c>
      <c r="L3005" s="407">
        <f t="shared" si="986"/>
        <v>0</v>
      </c>
      <c r="M3005" s="70">
        <v>0</v>
      </c>
      <c r="N3005" s="70">
        <v>0</v>
      </c>
      <c r="O3005" s="407">
        <f t="shared" si="987"/>
        <v>0</v>
      </c>
      <c r="P3005" s="407">
        <f t="shared" si="988"/>
        <v>0</v>
      </c>
      <c r="Q3005" s="72" t="s">
        <v>54</v>
      </c>
      <c r="R3005" s="602"/>
      <c r="S3005" s="72"/>
      <c r="T3005" s="128" t="s">
        <v>229</v>
      </c>
    </row>
    <row r="3006" spans="1:21" s="219" customFormat="1">
      <c r="A3006" s="127"/>
      <c r="B3006" s="308">
        <v>2014</v>
      </c>
      <c r="C3006" s="145">
        <v>8300</v>
      </c>
      <c r="D3006" s="308">
        <v>12</v>
      </c>
      <c r="E3006" s="308">
        <v>5000</v>
      </c>
      <c r="F3006" s="308">
        <v>5100</v>
      </c>
      <c r="G3006" s="308">
        <v>511</v>
      </c>
      <c r="H3006" s="308">
        <v>8</v>
      </c>
      <c r="I3006" s="406" t="s">
        <v>1429</v>
      </c>
      <c r="J3006" s="70">
        <v>0</v>
      </c>
      <c r="K3006" s="70">
        <v>0</v>
      </c>
      <c r="L3006" s="407">
        <f t="shared" si="986"/>
        <v>0</v>
      </c>
      <c r="M3006" s="70">
        <v>0</v>
      </c>
      <c r="N3006" s="70">
        <v>0</v>
      </c>
      <c r="O3006" s="407">
        <f t="shared" si="987"/>
        <v>0</v>
      </c>
      <c r="P3006" s="407">
        <f t="shared" si="988"/>
        <v>0</v>
      </c>
      <c r="Q3006" s="72" t="s">
        <v>54</v>
      </c>
      <c r="R3006" s="602"/>
      <c r="S3006" s="72"/>
      <c r="T3006" s="128"/>
      <c r="U3006" s="122"/>
    </row>
    <row r="3007" spans="1:21" s="79" customFormat="1">
      <c r="A3007" s="76"/>
      <c r="B3007" s="100">
        <v>2014</v>
      </c>
      <c r="C3007" s="245">
        <v>8300</v>
      </c>
      <c r="D3007" s="100">
        <v>12</v>
      </c>
      <c r="E3007" s="100">
        <v>5000</v>
      </c>
      <c r="F3007" s="100">
        <v>5100</v>
      </c>
      <c r="G3007" s="100">
        <v>515</v>
      </c>
      <c r="H3007" s="100"/>
      <c r="I3007" s="233" t="s">
        <v>168</v>
      </c>
      <c r="J3007" s="171">
        <f>SUM(J3008:J3023)</f>
        <v>0</v>
      </c>
      <c r="K3007" s="171">
        <f t="shared" ref="K3007:P3007" si="989">SUM(K3008:K3023)</f>
        <v>0</v>
      </c>
      <c r="L3007" s="171">
        <f t="shared" si="989"/>
        <v>0</v>
      </c>
      <c r="M3007" s="171">
        <f t="shared" si="989"/>
        <v>0</v>
      </c>
      <c r="N3007" s="171">
        <f t="shared" si="989"/>
        <v>0</v>
      </c>
      <c r="O3007" s="171">
        <f t="shared" si="989"/>
        <v>0</v>
      </c>
      <c r="P3007" s="171">
        <f t="shared" si="989"/>
        <v>0</v>
      </c>
      <c r="Q3007" s="171"/>
      <c r="R3007" s="405"/>
      <c r="S3007" s="171"/>
      <c r="T3007" s="63"/>
      <c r="U3007" s="76"/>
    </row>
    <row r="3008" spans="1:21" s="45" customFormat="1">
      <c r="A3008" s="76"/>
      <c r="B3008" s="445">
        <v>2014</v>
      </c>
      <c r="C3008" s="142">
        <v>8300</v>
      </c>
      <c r="D3008" s="445">
        <v>12</v>
      </c>
      <c r="E3008" s="445">
        <v>5000</v>
      </c>
      <c r="F3008" s="445">
        <v>5100</v>
      </c>
      <c r="G3008" s="445">
        <v>515</v>
      </c>
      <c r="H3008" s="445">
        <v>1</v>
      </c>
      <c r="I3008" s="406" t="s">
        <v>650</v>
      </c>
      <c r="J3008" s="70">
        <v>0</v>
      </c>
      <c r="K3008" s="70">
        <v>0</v>
      </c>
      <c r="L3008" s="407">
        <f t="shared" ref="L3008:L3023" si="990">J3008+K3008</f>
        <v>0</v>
      </c>
      <c r="M3008" s="70">
        <v>0</v>
      </c>
      <c r="N3008" s="70">
        <v>0</v>
      </c>
      <c r="O3008" s="407">
        <f t="shared" ref="O3008:O3023" si="991">+M3008+N3008</f>
        <v>0</v>
      </c>
      <c r="P3008" s="407">
        <f t="shared" ref="P3008:P3023" si="992">+L3008+O3008</f>
        <v>0</v>
      </c>
      <c r="Q3008" s="72" t="s">
        <v>54</v>
      </c>
      <c r="R3008" s="71"/>
      <c r="S3008" s="72"/>
      <c r="T3008" s="128" t="s">
        <v>229</v>
      </c>
      <c r="U3008" s="76"/>
    </row>
    <row r="3009" spans="1:21" s="45" customFormat="1">
      <c r="A3009" s="76"/>
      <c r="B3009" s="445">
        <v>2014</v>
      </c>
      <c r="C3009" s="142">
        <v>8300</v>
      </c>
      <c r="D3009" s="445">
        <v>12</v>
      </c>
      <c r="E3009" s="445">
        <v>5000</v>
      </c>
      <c r="F3009" s="445">
        <v>5100</v>
      </c>
      <c r="G3009" s="445">
        <v>515</v>
      </c>
      <c r="H3009" s="445">
        <v>2</v>
      </c>
      <c r="I3009" s="406" t="s">
        <v>171</v>
      </c>
      <c r="J3009" s="70">
        <v>0</v>
      </c>
      <c r="K3009" s="70">
        <v>0</v>
      </c>
      <c r="L3009" s="407">
        <f t="shared" si="990"/>
        <v>0</v>
      </c>
      <c r="M3009" s="70">
        <v>0</v>
      </c>
      <c r="N3009" s="70">
        <v>0</v>
      </c>
      <c r="O3009" s="407">
        <f t="shared" si="991"/>
        <v>0</v>
      </c>
      <c r="P3009" s="407">
        <f t="shared" si="992"/>
        <v>0</v>
      </c>
      <c r="Q3009" s="72" t="s">
        <v>54</v>
      </c>
      <c r="R3009" s="71"/>
      <c r="S3009" s="72"/>
      <c r="T3009" s="128" t="s">
        <v>229</v>
      </c>
      <c r="U3009" s="76"/>
    </row>
    <row r="3010" spans="1:21" s="45" customFormat="1">
      <c r="A3010" s="76"/>
      <c r="B3010" s="445">
        <v>2014</v>
      </c>
      <c r="C3010" s="142">
        <v>8300</v>
      </c>
      <c r="D3010" s="445">
        <v>12</v>
      </c>
      <c r="E3010" s="445">
        <v>5000</v>
      </c>
      <c r="F3010" s="445">
        <v>5100</v>
      </c>
      <c r="G3010" s="445">
        <v>515</v>
      </c>
      <c r="H3010" s="445">
        <v>3</v>
      </c>
      <c r="I3010" s="406" t="s">
        <v>1430</v>
      </c>
      <c r="J3010" s="70">
        <v>0</v>
      </c>
      <c r="K3010" s="70">
        <v>0</v>
      </c>
      <c r="L3010" s="407">
        <f t="shared" si="990"/>
        <v>0</v>
      </c>
      <c r="M3010" s="70">
        <v>0</v>
      </c>
      <c r="N3010" s="70">
        <v>0</v>
      </c>
      <c r="O3010" s="407">
        <f t="shared" si="991"/>
        <v>0</v>
      </c>
      <c r="P3010" s="407">
        <f t="shared" si="992"/>
        <v>0</v>
      </c>
      <c r="Q3010" s="72" t="s">
        <v>54</v>
      </c>
      <c r="R3010" s="71"/>
      <c r="S3010" s="72"/>
      <c r="T3010" s="128" t="s">
        <v>229</v>
      </c>
      <c r="U3010" s="76"/>
    </row>
    <row r="3011" spans="1:21" s="45" customFormat="1">
      <c r="A3011" s="76"/>
      <c r="B3011" s="445">
        <v>2014</v>
      </c>
      <c r="C3011" s="142">
        <v>8300</v>
      </c>
      <c r="D3011" s="445">
        <v>12</v>
      </c>
      <c r="E3011" s="445">
        <v>5000</v>
      </c>
      <c r="F3011" s="445">
        <v>5100</v>
      </c>
      <c r="G3011" s="445">
        <v>515</v>
      </c>
      <c r="H3011" s="445">
        <v>4</v>
      </c>
      <c r="I3011" s="460" t="s">
        <v>939</v>
      </c>
      <c r="J3011" s="70">
        <v>0</v>
      </c>
      <c r="K3011" s="70">
        <v>0</v>
      </c>
      <c r="L3011" s="407">
        <f t="shared" si="990"/>
        <v>0</v>
      </c>
      <c r="M3011" s="70">
        <v>0</v>
      </c>
      <c r="N3011" s="70">
        <v>0</v>
      </c>
      <c r="O3011" s="407">
        <f t="shared" si="991"/>
        <v>0</v>
      </c>
      <c r="P3011" s="407">
        <f t="shared" si="992"/>
        <v>0</v>
      </c>
      <c r="Q3011" s="72" t="s">
        <v>54</v>
      </c>
      <c r="R3011" s="71"/>
      <c r="S3011" s="72"/>
      <c r="T3011" s="128" t="s">
        <v>229</v>
      </c>
      <c r="U3011" s="76"/>
    </row>
    <row r="3012" spans="1:21" s="45" customFormat="1">
      <c r="A3012" s="76"/>
      <c r="B3012" s="445">
        <v>2014</v>
      </c>
      <c r="C3012" s="142">
        <v>8300</v>
      </c>
      <c r="D3012" s="445">
        <v>12</v>
      </c>
      <c r="E3012" s="445">
        <v>5000</v>
      </c>
      <c r="F3012" s="445">
        <v>5100</v>
      </c>
      <c r="G3012" s="445">
        <v>515</v>
      </c>
      <c r="H3012" s="445">
        <v>5</v>
      </c>
      <c r="I3012" s="460" t="s">
        <v>290</v>
      </c>
      <c r="J3012" s="70">
        <v>0</v>
      </c>
      <c r="K3012" s="70">
        <v>0</v>
      </c>
      <c r="L3012" s="407">
        <f t="shared" si="990"/>
        <v>0</v>
      </c>
      <c r="M3012" s="70">
        <v>0</v>
      </c>
      <c r="N3012" s="70">
        <v>0</v>
      </c>
      <c r="O3012" s="407">
        <f t="shared" si="991"/>
        <v>0</v>
      </c>
      <c r="P3012" s="407">
        <f t="shared" si="992"/>
        <v>0</v>
      </c>
      <c r="Q3012" s="72" t="s">
        <v>54</v>
      </c>
      <c r="R3012" s="71"/>
      <c r="S3012" s="72"/>
      <c r="T3012" s="128" t="s">
        <v>229</v>
      </c>
      <c r="U3012" s="76"/>
    </row>
    <row r="3013" spans="1:21" s="45" customFormat="1">
      <c r="A3013" s="76"/>
      <c r="B3013" s="445">
        <v>2014</v>
      </c>
      <c r="C3013" s="142">
        <v>8300</v>
      </c>
      <c r="D3013" s="445">
        <v>12</v>
      </c>
      <c r="E3013" s="445">
        <v>5000</v>
      </c>
      <c r="F3013" s="445">
        <v>5100</v>
      </c>
      <c r="G3013" s="445">
        <v>515</v>
      </c>
      <c r="H3013" s="445">
        <v>6</v>
      </c>
      <c r="I3013" s="460" t="s">
        <v>1074</v>
      </c>
      <c r="J3013" s="70">
        <v>0</v>
      </c>
      <c r="K3013" s="70">
        <v>0</v>
      </c>
      <c r="L3013" s="407">
        <f t="shared" si="990"/>
        <v>0</v>
      </c>
      <c r="M3013" s="70">
        <v>0</v>
      </c>
      <c r="N3013" s="70">
        <v>0</v>
      </c>
      <c r="O3013" s="407">
        <f t="shared" si="991"/>
        <v>0</v>
      </c>
      <c r="P3013" s="407">
        <f t="shared" si="992"/>
        <v>0</v>
      </c>
      <c r="Q3013" s="72" t="s">
        <v>54</v>
      </c>
      <c r="R3013" s="71"/>
      <c r="S3013" s="72"/>
      <c r="T3013" s="128" t="s">
        <v>229</v>
      </c>
      <c r="U3013" s="76"/>
    </row>
    <row r="3014" spans="1:21" s="45" customFormat="1">
      <c r="A3014" s="76"/>
      <c r="B3014" s="445">
        <v>2014</v>
      </c>
      <c r="C3014" s="142">
        <v>8300</v>
      </c>
      <c r="D3014" s="445">
        <v>12</v>
      </c>
      <c r="E3014" s="445">
        <v>5000</v>
      </c>
      <c r="F3014" s="445">
        <v>5100</v>
      </c>
      <c r="G3014" s="445">
        <v>515</v>
      </c>
      <c r="H3014" s="445">
        <v>7</v>
      </c>
      <c r="I3014" s="460" t="s">
        <v>174</v>
      </c>
      <c r="J3014" s="70">
        <v>0</v>
      </c>
      <c r="K3014" s="70">
        <v>0</v>
      </c>
      <c r="L3014" s="407">
        <f t="shared" si="990"/>
        <v>0</v>
      </c>
      <c r="M3014" s="70">
        <v>0</v>
      </c>
      <c r="N3014" s="70">
        <v>0</v>
      </c>
      <c r="O3014" s="407">
        <f t="shared" si="991"/>
        <v>0</v>
      </c>
      <c r="P3014" s="407">
        <f t="shared" si="992"/>
        <v>0</v>
      </c>
      <c r="Q3014" s="72" t="s">
        <v>54</v>
      </c>
      <c r="R3014" s="71"/>
      <c r="S3014" s="72"/>
      <c r="T3014" s="128" t="s">
        <v>229</v>
      </c>
      <c r="U3014" s="76"/>
    </row>
    <row r="3015" spans="1:21" s="45" customFormat="1">
      <c r="A3015" s="76"/>
      <c r="B3015" s="445">
        <v>2014</v>
      </c>
      <c r="C3015" s="142">
        <v>8300</v>
      </c>
      <c r="D3015" s="445">
        <v>12</v>
      </c>
      <c r="E3015" s="445">
        <v>5000</v>
      </c>
      <c r="F3015" s="445">
        <v>5100</v>
      </c>
      <c r="G3015" s="445">
        <v>515</v>
      </c>
      <c r="H3015" s="445">
        <v>8</v>
      </c>
      <c r="I3015" s="460" t="s">
        <v>1431</v>
      </c>
      <c r="J3015" s="70">
        <v>0</v>
      </c>
      <c r="K3015" s="70">
        <v>0</v>
      </c>
      <c r="L3015" s="407">
        <f t="shared" si="990"/>
        <v>0</v>
      </c>
      <c r="M3015" s="70">
        <v>0</v>
      </c>
      <c r="N3015" s="70">
        <v>0</v>
      </c>
      <c r="O3015" s="407">
        <f t="shared" si="991"/>
        <v>0</v>
      </c>
      <c r="P3015" s="407">
        <f t="shared" si="992"/>
        <v>0</v>
      </c>
      <c r="Q3015" s="72" t="s">
        <v>54</v>
      </c>
      <c r="R3015" s="71"/>
      <c r="S3015" s="72"/>
      <c r="T3015" s="128" t="s">
        <v>229</v>
      </c>
      <c r="U3015" s="76"/>
    </row>
    <row r="3016" spans="1:21" s="45" customFormat="1">
      <c r="A3016" s="76"/>
      <c r="B3016" s="445">
        <v>2014</v>
      </c>
      <c r="C3016" s="142">
        <v>8300</v>
      </c>
      <c r="D3016" s="445">
        <v>12</v>
      </c>
      <c r="E3016" s="445">
        <v>5000</v>
      </c>
      <c r="F3016" s="445">
        <v>5100</v>
      </c>
      <c r="G3016" s="445">
        <v>515</v>
      </c>
      <c r="H3016" s="445">
        <v>9</v>
      </c>
      <c r="I3016" s="460" t="s">
        <v>1432</v>
      </c>
      <c r="J3016" s="70">
        <v>0</v>
      </c>
      <c r="K3016" s="70">
        <v>0</v>
      </c>
      <c r="L3016" s="407">
        <f t="shared" si="990"/>
        <v>0</v>
      </c>
      <c r="M3016" s="70">
        <v>0</v>
      </c>
      <c r="N3016" s="70">
        <v>0</v>
      </c>
      <c r="O3016" s="407">
        <f t="shared" si="991"/>
        <v>0</v>
      </c>
      <c r="P3016" s="407">
        <f t="shared" si="992"/>
        <v>0</v>
      </c>
      <c r="Q3016" s="72" t="s">
        <v>54</v>
      </c>
      <c r="R3016" s="71"/>
      <c r="S3016" s="72"/>
      <c r="T3016" s="128" t="s">
        <v>229</v>
      </c>
      <c r="U3016" s="76"/>
    </row>
    <row r="3017" spans="1:21" s="45" customFormat="1">
      <c r="A3017" s="76"/>
      <c r="B3017" s="445">
        <v>2014</v>
      </c>
      <c r="C3017" s="142">
        <v>8300</v>
      </c>
      <c r="D3017" s="445">
        <v>12</v>
      </c>
      <c r="E3017" s="445">
        <v>5000</v>
      </c>
      <c r="F3017" s="445">
        <v>5100</v>
      </c>
      <c r="G3017" s="445">
        <v>515</v>
      </c>
      <c r="H3017" s="445">
        <v>10</v>
      </c>
      <c r="I3017" s="460" t="s">
        <v>838</v>
      </c>
      <c r="J3017" s="70">
        <v>0</v>
      </c>
      <c r="K3017" s="70">
        <v>0</v>
      </c>
      <c r="L3017" s="407">
        <f t="shared" si="990"/>
        <v>0</v>
      </c>
      <c r="M3017" s="70">
        <v>0</v>
      </c>
      <c r="N3017" s="70">
        <v>0</v>
      </c>
      <c r="O3017" s="407">
        <f t="shared" si="991"/>
        <v>0</v>
      </c>
      <c r="P3017" s="407">
        <f t="shared" si="992"/>
        <v>0</v>
      </c>
      <c r="Q3017" s="72" t="s">
        <v>54</v>
      </c>
      <c r="R3017" s="71"/>
      <c r="S3017" s="72"/>
      <c r="T3017" s="128" t="s">
        <v>229</v>
      </c>
      <c r="U3017" s="76"/>
    </row>
    <row r="3018" spans="1:21" s="45" customFormat="1">
      <c r="A3018" s="76"/>
      <c r="B3018" s="445">
        <v>2014</v>
      </c>
      <c r="C3018" s="142">
        <v>8300</v>
      </c>
      <c r="D3018" s="445">
        <v>12</v>
      </c>
      <c r="E3018" s="445">
        <v>5000</v>
      </c>
      <c r="F3018" s="445">
        <v>5100</v>
      </c>
      <c r="G3018" s="445">
        <v>515</v>
      </c>
      <c r="H3018" s="445">
        <v>11</v>
      </c>
      <c r="I3018" s="460" t="s">
        <v>177</v>
      </c>
      <c r="J3018" s="70">
        <v>0</v>
      </c>
      <c r="K3018" s="70">
        <v>0</v>
      </c>
      <c r="L3018" s="407">
        <f t="shared" si="990"/>
        <v>0</v>
      </c>
      <c r="M3018" s="70">
        <v>0</v>
      </c>
      <c r="N3018" s="70">
        <v>0</v>
      </c>
      <c r="O3018" s="407">
        <f t="shared" si="991"/>
        <v>0</v>
      </c>
      <c r="P3018" s="407">
        <f t="shared" si="992"/>
        <v>0</v>
      </c>
      <c r="Q3018" s="72" t="s">
        <v>54</v>
      </c>
      <c r="R3018" s="71"/>
      <c r="S3018" s="72"/>
      <c r="T3018" s="128" t="s">
        <v>229</v>
      </c>
      <c r="U3018" s="76"/>
    </row>
    <row r="3019" spans="1:21" s="45" customFormat="1">
      <c r="A3019" s="76"/>
      <c r="B3019" s="308">
        <v>2014</v>
      </c>
      <c r="C3019" s="145">
        <v>8300</v>
      </c>
      <c r="D3019" s="308">
        <v>12</v>
      </c>
      <c r="E3019" s="308">
        <v>5000</v>
      </c>
      <c r="F3019" s="308">
        <v>5100</v>
      </c>
      <c r="G3019" s="308">
        <v>515</v>
      </c>
      <c r="H3019" s="308">
        <v>12</v>
      </c>
      <c r="I3019" s="460" t="s">
        <v>1433</v>
      </c>
      <c r="J3019" s="70">
        <v>0</v>
      </c>
      <c r="K3019" s="70">
        <v>0</v>
      </c>
      <c r="L3019" s="407">
        <f t="shared" si="990"/>
        <v>0</v>
      </c>
      <c r="M3019" s="70">
        <v>0</v>
      </c>
      <c r="N3019" s="70">
        <v>0</v>
      </c>
      <c r="O3019" s="407">
        <f t="shared" si="991"/>
        <v>0</v>
      </c>
      <c r="P3019" s="407">
        <f t="shared" si="992"/>
        <v>0</v>
      </c>
      <c r="Q3019" s="72" t="s">
        <v>54</v>
      </c>
      <c r="R3019" s="414"/>
      <c r="S3019" s="72"/>
      <c r="T3019" s="128" t="s">
        <v>229</v>
      </c>
      <c r="U3019" s="76"/>
    </row>
    <row r="3020" spans="1:21" s="45" customFormat="1">
      <c r="A3020" s="76"/>
      <c r="B3020" s="308">
        <v>2014</v>
      </c>
      <c r="C3020" s="145">
        <v>8300</v>
      </c>
      <c r="D3020" s="308">
        <v>12</v>
      </c>
      <c r="E3020" s="308">
        <v>5000</v>
      </c>
      <c r="F3020" s="308">
        <v>5100</v>
      </c>
      <c r="G3020" s="308">
        <v>515</v>
      </c>
      <c r="H3020" s="308">
        <v>13</v>
      </c>
      <c r="I3020" s="460" t="s">
        <v>178</v>
      </c>
      <c r="J3020" s="70">
        <v>0</v>
      </c>
      <c r="K3020" s="70">
        <v>0</v>
      </c>
      <c r="L3020" s="407">
        <f t="shared" si="990"/>
        <v>0</v>
      </c>
      <c r="M3020" s="70">
        <v>0</v>
      </c>
      <c r="N3020" s="70">
        <v>0</v>
      </c>
      <c r="O3020" s="407">
        <f t="shared" si="991"/>
        <v>0</v>
      </c>
      <c r="P3020" s="407">
        <f t="shared" si="992"/>
        <v>0</v>
      </c>
      <c r="Q3020" s="72" t="s">
        <v>54</v>
      </c>
      <c r="R3020" s="414"/>
      <c r="S3020" s="72"/>
      <c r="T3020" s="128" t="s">
        <v>229</v>
      </c>
      <c r="U3020" s="76"/>
    </row>
    <row r="3021" spans="1:21" s="45" customFormat="1">
      <c r="A3021" s="76"/>
      <c r="B3021" s="308">
        <v>2014</v>
      </c>
      <c r="C3021" s="145">
        <v>8300</v>
      </c>
      <c r="D3021" s="308">
        <v>12</v>
      </c>
      <c r="E3021" s="308">
        <v>5000</v>
      </c>
      <c r="F3021" s="308">
        <v>5100</v>
      </c>
      <c r="G3021" s="308">
        <v>515</v>
      </c>
      <c r="H3021" s="308">
        <v>14</v>
      </c>
      <c r="I3021" s="460" t="s">
        <v>1434</v>
      </c>
      <c r="J3021" s="70">
        <v>0</v>
      </c>
      <c r="K3021" s="70">
        <v>0</v>
      </c>
      <c r="L3021" s="407">
        <f t="shared" si="990"/>
        <v>0</v>
      </c>
      <c r="M3021" s="70">
        <v>0</v>
      </c>
      <c r="N3021" s="70">
        <v>0</v>
      </c>
      <c r="O3021" s="407">
        <f t="shared" si="991"/>
        <v>0</v>
      </c>
      <c r="P3021" s="407">
        <f t="shared" si="992"/>
        <v>0</v>
      </c>
      <c r="Q3021" s="72" t="s">
        <v>54</v>
      </c>
      <c r="R3021" s="414"/>
      <c r="S3021" s="72"/>
      <c r="T3021" s="128" t="s">
        <v>229</v>
      </c>
      <c r="U3021" s="76"/>
    </row>
    <row r="3022" spans="1:21" s="76" customFormat="1">
      <c r="B3022" s="308">
        <v>2014</v>
      </c>
      <c r="C3022" s="145">
        <v>8300</v>
      </c>
      <c r="D3022" s="308">
        <v>12</v>
      </c>
      <c r="E3022" s="308">
        <v>5000</v>
      </c>
      <c r="F3022" s="308">
        <v>5100</v>
      </c>
      <c r="G3022" s="308">
        <v>515</v>
      </c>
      <c r="H3022" s="308">
        <v>15</v>
      </c>
      <c r="I3022" s="504" t="s">
        <v>1435</v>
      </c>
      <c r="J3022" s="70">
        <v>0</v>
      </c>
      <c r="K3022" s="70">
        <v>0</v>
      </c>
      <c r="L3022" s="407">
        <f t="shared" si="990"/>
        <v>0</v>
      </c>
      <c r="M3022" s="70">
        <v>0</v>
      </c>
      <c r="N3022" s="70">
        <v>0</v>
      </c>
      <c r="O3022" s="407">
        <f t="shared" si="991"/>
        <v>0</v>
      </c>
      <c r="P3022" s="407">
        <f t="shared" si="992"/>
        <v>0</v>
      </c>
      <c r="Q3022" s="72" t="s">
        <v>54</v>
      </c>
      <c r="R3022" s="602"/>
      <c r="S3022" s="72"/>
      <c r="T3022" s="128"/>
    </row>
    <row r="3023" spans="1:21" s="45" customFormat="1">
      <c r="A3023" s="76"/>
      <c r="B3023" s="308">
        <v>2014</v>
      </c>
      <c r="C3023" s="145">
        <v>8300</v>
      </c>
      <c r="D3023" s="308">
        <v>12</v>
      </c>
      <c r="E3023" s="308">
        <v>5000</v>
      </c>
      <c r="F3023" s="308">
        <v>5100</v>
      </c>
      <c r="G3023" s="308">
        <v>515</v>
      </c>
      <c r="H3023" s="308">
        <v>16</v>
      </c>
      <c r="I3023" s="460" t="s">
        <v>1368</v>
      </c>
      <c r="J3023" s="70">
        <v>0</v>
      </c>
      <c r="K3023" s="70">
        <v>0</v>
      </c>
      <c r="L3023" s="407">
        <f t="shared" si="990"/>
        <v>0</v>
      </c>
      <c r="M3023" s="70">
        <v>0</v>
      </c>
      <c r="N3023" s="70">
        <v>0</v>
      </c>
      <c r="O3023" s="407">
        <f t="shared" si="991"/>
        <v>0</v>
      </c>
      <c r="P3023" s="407">
        <f t="shared" si="992"/>
        <v>0</v>
      </c>
      <c r="Q3023" s="418" t="s">
        <v>54</v>
      </c>
      <c r="R3023" s="414"/>
      <c r="S3023" s="72"/>
      <c r="T3023" s="128" t="s">
        <v>229</v>
      </c>
      <c r="U3023" s="76"/>
    </row>
    <row r="3024" spans="1:21" s="79" customFormat="1">
      <c r="A3024" s="76"/>
      <c r="B3024" s="100">
        <v>2014</v>
      </c>
      <c r="C3024" s="245">
        <v>8300</v>
      </c>
      <c r="D3024" s="100">
        <v>12</v>
      </c>
      <c r="E3024" s="100">
        <v>5000</v>
      </c>
      <c r="F3024" s="100">
        <v>5100</v>
      </c>
      <c r="G3024" s="100">
        <v>519</v>
      </c>
      <c r="H3024" s="100"/>
      <c r="I3024" s="233" t="s">
        <v>182</v>
      </c>
      <c r="J3024" s="171">
        <f>SUM(J3025:J3028)</f>
        <v>0</v>
      </c>
      <c r="K3024" s="171">
        <f t="shared" ref="K3024:P3024" si="993">SUM(K3025:K3028)</f>
        <v>0</v>
      </c>
      <c r="L3024" s="171">
        <f t="shared" si="993"/>
        <v>0</v>
      </c>
      <c r="M3024" s="171">
        <f t="shared" si="993"/>
        <v>0</v>
      </c>
      <c r="N3024" s="171">
        <f t="shared" si="993"/>
        <v>0</v>
      </c>
      <c r="O3024" s="171">
        <f t="shared" si="993"/>
        <v>0</v>
      </c>
      <c r="P3024" s="171">
        <f t="shared" si="993"/>
        <v>0</v>
      </c>
      <c r="Q3024" s="171"/>
      <c r="R3024" s="405"/>
      <c r="S3024" s="171"/>
      <c r="T3024" s="63"/>
      <c r="U3024" s="76"/>
    </row>
    <row r="3025" spans="1:21" s="45" customFormat="1">
      <c r="A3025" s="76"/>
      <c r="B3025" s="445">
        <v>2014</v>
      </c>
      <c r="C3025" s="142">
        <v>8300</v>
      </c>
      <c r="D3025" s="445">
        <v>12</v>
      </c>
      <c r="E3025" s="445">
        <v>5000</v>
      </c>
      <c r="F3025" s="445">
        <v>5100</v>
      </c>
      <c r="G3025" s="445">
        <v>519</v>
      </c>
      <c r="H3025" s="445">
        <v>1</v>
      </c>
      <c r="I3025" s="406" t="s">
        <v>185</v>
      </c>
      <c r="J3025" s="70">
        <v>0</v>
      </c>
      <c r="K3025" s="70">
        <v>0</v>
      </c>
      <c r="L3025" s="407">
        <f>J3025+K3025</f>
        <v>0</v>
      </c>
      <c r="M3025" s="70">
        <v>0</v>
      </c>
      <c r="N3025" s="70">
        <v>0</v>
      </c>
      <c r="O3025" s="407">
        <f>+M3025+N3025</f>
        <v>0</v>
      </c>
      <c r="P3025" s="407">
        <f>+L3025+O3025</f>
        <v>0</v>
      </c>
      <c r="Q3025" s="72" t="s">
        <v>54</v>
      </c>
      <c r="R3025" s="71"/>
      <c r="S3025" s="72"/>
      <c r="T3025" s="128" t="s">
        <v>229</v>
      </c>
      <c r="U3025" s="76"/>
    </row>
    <row r="3026" spans="1:21" s="45" customFormat="1">
      <c r="A3026" s="76"/>
      <c r="B3026" s="445">
        <v>2014</v>
      </c>
      <c r="C3026" s="142">
        <v>8300</v>
      </c>
      <c r="D3026" s="445">
        <v>12</v>
      </c>
      <c r="E3026" s="445">
        <v>5000</v>
      </c>
      <c r="F3026" s="445">
        <v>5100</v>
      </c>
      <c r="G3026" s="445">
        <v>519</v>
      </c>
      <c r="H3026" s="445">
        <v>2</v>
      </c>
      <c r="I3026" s="406" t="s">
        <v>1436</v>
      </c>
      <c r="J3026" s="70">
        <v>0</v>
      </c>
      <c r="K3026" s="70">
        <v>0</v>
      </c>
      <c r="L3026" s="407">
        <f>J3026+K3026</f>
        <v>0</v>
      </c>
      <c r="M3026" s="70">
        <v>0</v>
      </c>
      <c r="N3026" s="70">
        <v>0</v>
      </c>
      <c r="O3026" s="407">
        <f>+M3026+N3026</f>
        <v>0</v>
      </c>
      <c r="P3026" s="407">
        <f>+L3026+O3026</f>
        <v>0</v>
      </c>
      <c r="Q3026" s="72" t="s">
        <v>54</v>
      </c>
      <c r="R3026" s="71"/>
      <c r="S3026" s="72"/>
      <c r="T3026" s="128" t="s">
        <v>229</v>
      </c>
      <c r="U3026" s="76"/>
    </row>
    <row r="3027" spans="1:21" s="45" customFormat="1">
      <c r="A3027" s="76"/>
      <c r="B3027" s="445">
        <v>2014</v>
      </c>
      <c r="C3027" s="142">
        <v>8300</v>
      </c>
      <c r="D3027" s="445">
        <v>12</v>
      </c>
      <c r="E3027" s="445">
        <v>5000</v>
      </c>
      <c r="F3027" s="445">
        <v>5100</v>
      </c>
      <c r="G3027" s="445">
        <v>519</v>
      </c>
      <c r="H3027" s="445">
        <v>3</v>
      </c>
      <c r="I3027" s="406" t="s">
        <v>310</v>
      </c>
      <c r="J3027" s="70">
        <v>0</v>
      </c>
      <c r="K3027" s="70">
        <v>0</v>
      </c>
      <c r="L3027" s="407">
        <f>J3027+K3027</f>
        <v>0</v>
      </c>
      <c r="M3027" s="70">
        <v>0</v>
      </c>
      <c r="N3027" s="70">
        <v>0</v>
      </c>
      <c r="O3027" s="407">
        <f>+M3027+N3027</f>
        <v>0</v>
      </c>
      <c r="P3027" s="407">
        <f>+L3027+O3027</f>
        <v>0</v>
      </c>
      <c r="Q3027" s="72" t="s">
        <v>54</v>
      </c>
      <c r="R3027" s="71"/>
      <c r="S3027" s="72"/>
      <c r="T3027" s="128" t="s">
        <v>229</v>
      </c>
      <c r="U3027" s="76"/>
    </row>
    <row r="3028" spans="1:21" s="45" customFormat="1">
      <c r="A3028" s="76"/>
      <c r="B3028" s="308">
        <v>2014</v>
      </c>
      <c r="C3028" s="145">
        <v>8300</v>
      </c>
      <c r="D3028" s="308">
        <v>12</v>
      </c>
      <c r="E3028" s="308">
        <v>5000</v>
      </c>
      <c r="F3028" s="308">
        <v>5100</v>
      </c>
      <c r="G3028" s="308">
        <v>519</v>
      </c>
      <c r="H3028" s="308">
        <v>4</v>
      </c>
      <c r="I3028" s="406" t="s">
        <v>1437</v>
      </c>
      <c r="J3028" s="70">
        <v>0</v>
      </c>
      <c r="K3028" s="70">
        <v>0</v>
      </c>
      <c r="L3028" s="407">
        <f>J3028+K3028</f>
        <v>0</v>
      </c>
      <c r="M3028" s="70">
        <v>0</v>
      </c>
      <c r="N3028" s="70">
        <v>0</v>
      </c>
      <c r="O3028" s="407">
        <f>+M3028+N3028</f>
        <v>0</v>
      </c>
      <c r="P3028" s="407">
        <f>+L3028+O3028</f>
        <v>0</v>
      </c>
      <c r="Q3028" s="72" t="s">
        <v>54</v>
      </c>
      <c r="R3028" s="414"/>
      <c r="S3028" s="72"/>
      <c r="T3028" s="128" t="s">
        <v>229</v>
      </c>
      <c r="U3028" s="76"/>
    </row>
    <row r="3029" spans="1:21" s="77" customFormat="1">
      <c r="A3029" s="76"/>
      <c r="B3029" s="402">
        <v>2014</v>
      </c>
      <c r="C3029" s="403">
        <v>8300</v>
      </c>
      <c r="D3029" s="402">
        <v>12</v>
      </c>
      <c r="E3029" s="402">
        <v>5000</v>
      </c>
      <c r="F3029" s="402">
        <v>5200</v>
      </c>
      <c r="G3029" s="402"/>
      <c r="H3029" s="402"/>
      <c r="I3029" s="232" t="s">
        <v>312</v>
      </c>
      <c r="J3029" s="170">
        <f>J3030+J3033</f>
        <v>0</v>
      </c>
      <c r="K3029" s="170">
        <f t="shared" ref="K3029:P3029" si="994">K3030+K3033</f>
        <v>0</v>
      </c>
      <c r="L3029" s="170">
        <f t="shared" si="994"/>
        <v>0</v>
      </c>
      <c r="M3029" s="170">
        <f t="shared" si="994"/>
        <v>0</v>
      </c>
      <c r="N3029" s="170">
        <f t="shared" si="994"/>
        <v>0</v>
      </c>
      <c r="O3029" s="170">
        <f t="shared" si="994"/>
        <v>0</v>
      </c>
      <c r="P3029" s="170">
        <f t="shared" si="994"/>
        <v>0</v>
      </c>
      <c r="Q3029" s="170"/>
      <c r="R3029" s="404"/>
      <c r="S3029" s="170"/>
      <c r="T3029" s="57"/>
      <c r="U3029" s="76"/>
    </row>
    <row r="3030" spans="1:21" s="79" customFormat="1">
      <c r="A3030" s="76"/>
      <c r="B3030" s="100">
        <v>2014</v>
      </c>
      <c r="C3030" s="245">
        <v>8300</v>
      </c>
      <c r="D3030" s="100">
        <v>12</v>
      </c>
      <c r="E3030" s="100">
        <v>5000</v>
      </c>
      <c r="F3030" s="100">
        <v>5200</v>
      </c>
      <c r="G3030" s="100">
        <v>521</v>
      </c>
      <c r="H3030" s="100"/>
      <c r="I3030" s="233" t="s">
        <v>187</v>
      </c>
      <c r="J3030" s="171">
        <f>J3031+J3032</f>
        <v>0</v>
      </c>
      <c r="K3030" s="171">
        <f t="shared" ref="K3030:P3030" si="995">K3031+K3032</f>
        <v>0</v>
      </c>
      <c r="L3030" s="171">
        <f t="shared" si="995"/>
        <v>0</v>
      </c>
      <c r="M3030" s="171">
        <f t="shared" si="995"/>
        <v>0</v>
      </c>
      <c r="N3030" s="171">
        <f t="shared" si="995"/>
        <v>0</v>
      </c>
      <c r="O3030" s="171">
        <f t="shared" si="995"/>
        <v>0</v>
      </c>
      <c r="P3030" s="171">
        <f t="shared" si="995"/>
        <v>0</v>
      </c>
      <c r="Q3030" s="171"/>
      <c r="R3030" s="405"/>
      <c r="S3030" s="171"/>
      <c r="T3030" s="63"/>
      <c r="U3030" s="76"/>
    </row>
    <row r="3031" spans="1:21" s="45" customFormat="1" ht="40.5">
      <c r="A3031" s="76"/>
      <c r="B3031" s="445">
        <v>2014</v>
      </c>
      <c r="C3031" s="142">
        <v>8300</v>
      </c>
      <c r="D3031" s="445">
        <v>12</v>
      </c>
      <c r="E3031" s="445">
        <v>5000</v>
      </c>
      <c r="F3031" s="445">
        <v>5200</v>
      </c>
      <c r="G3031" s="445">
        <v>521</v>
      </c>
      <c r="H3031" s="445">
        <v>1</v>
      </c>
      <c r="I3031" s="406" t="s">
        <v>1438</v>
      </c>
      <c r="J3031" s="70">
        <v>0</v>
      </c>
      <c r="K3031" s="70">
        <v>0</v>
      </c>
      <c r="L3031" s="407">
        <f>J3031+K3031</f>
        <v>0</v>
      </c>
      <c r="M3031" s="70">
        <v>0</v>
      </c>
      <c r="N3031" s="70">
        <v>0</v>
      </c>
      <c r="O3031" s="407">
        <f>+M3031+N3031</f>
        <v>0</v>
      </c>
      <c r="P3031" s="407">
        <f>+L3031+O3031</f>
        <v>0</v>
      </c>
      <c r="Q3031" s="422" t="s">
        <v>170</v>
      </c>
      <c r="R3031" s="71"/>
      <c r="S3031" s="72"/>
      <c r="T3031" s="128" t="s">
        <v>229</v>
      </c>
      <c r="U3031" s="76"/>
    </row>
    <row r="3032" spans="1:21" s="45" customFormat="1" ht="40.5">
      <c r="A3032" s="76"/>
      <c r="B3032" s="445">
        <v>2014</v>
      </c>
      <c r="C3032" s="142">
        <v>8300</v>
      </c>
      <c r="D3032" s="445">
        <v>12</v>
      </c>
      <c r="E3032" s="445">
        <v>5000</v>
      </c>
      <c r="F3032" s="445">
        <v>5200</v>
      </c>
      <c r="G3032" s="445">
        <v>521</v>
      </c>
      <c r="H3032" s="445">
        <v>2</v>
      </c>
      <c r="I3032" s="406" t="s">
        <v>1439</v>
      </c>
      <c r="J3032" s="70">
        <v>0</v>
      </c>
      <c r="K3032" s="70">
        <v>0</v>
      </c>
      <c r="L3032" s="407">
        <f>J3032+K3032</f>
        <v>0</v>
      </c>
      <c r="M3032" s="70">
        <v>0</v>
      </c>
      <c r="N3032" s="70">
        <v>0</v>
      </c>
      <c r="O3032" s="407">
        <f>+M3032+N3032</f>
        <v>0</v>
      </c>
      <c r="P3032" s="407">
        <f>+L3032+O3032</f>
        <v>0</v>
      </c>
      <c r="Q3032" s="422" t="s">
        <v>170</v>
      </c>
      <c r="R3032" s="71"/>
      <c r="S3032" s="72"/>
      <c r="T3032" s="128" t="s">
        <v>229</v>
      </c>
      <c r="U3032" s="76"/>
    </row>
    <row r="3033" spans="1:21" s="45" customFormat="1">
      <c r="A3033" s="76"/>
      <c r="B3033" s="100">
        <v>2014</v>
      </c>
      <c r="C3033" s="245">
        <v>8300</v>
      </c>
      <c r="D3033" s="100">
        <v>12</v>
      </c>
      <c r="E3033" s="100">
        <v>5000</v>
      </c>
      <c r="F3033" s="100">
        <v>5200</v>
      </c>
      <c r="G3033" s="100">
        <v>523</v>
      </c>
      <c r="H3033" s="100"/>
      <c r="I3033" s="233" t="s">
        <v>190</v>
      </c>
      <c r="J3033" s="171">
        <f>SUM(J3034:J3037)</f>
        <v>0</v>
      </c>
      <c r="K3033" s="171">
        <f t="shared" ref="K3033:P3033" si="996">SUM(K3034:K3037)</f>
        <v>0</v>
      </c>
      <c r="L3033" s="171">
        <f t="shared" si="996"/>
        <v>0</v>
      </c>
      <c r="M3033" s="171">
        <f t="shared" si="996"/>
        <v>0</v>
      </c>
      <c r="N3033" s="171">
        <f t="shared" si="996"/>
        <v>0</v>
      </c>
      <c r="O3033" s="171">
        <f t="shared" si="996"/>
        <v>0</v>
      </c>
      <c r="P3033" s="171">
        <f t="shared" si="996"/>
        <v>0</v>
      </c>
      <c r="Q3033" s="171"/>
      <c r="R3033" s="405"/>
      <c r="S3033" s="171"/>
      <c r="T3033" s="63"/>
      <c r="U3033" s="76"/>
    </row>
    <row r="3034" spans="1:21" s="45" customFormat="1" ht="40.5">
      <c r="A3034" s="76"/>
      <c r="B3034" s="445">
        <v>2014</v>
      </c>
      <c r="C3034" s="142">
        <v>8300</v>
      </c>
      <c r="D3034" s="445">
        <v>12</v>
      </c>
      <c r="E3034" s="445">
        <v>5000</v>
      </c>
      <c r="F3034" s="445">
        <v>5200</v>
      </c>
      <c r="G3034" s="445">
        <v>523</v>
      </c>
      <c r="H3034" s="445">
        <v>1</v>
      </c>
      <c r="I3034" s="429" t="s">
        <v>192</v>
      </c>
      <c r="J3034" s="70">
        <v>0</v>
      </c>
      <c r="K3034" s="70">
        <v>0</v>
      </c>
      <c r="L3034" s="407">
        <f>J3034+K3034</f>
        <v>0</v>
      </c>
      <c r="M3034" s="70">
        <v>0</v>
      </c>
      <c r="N3034" s="70">
        <v>0</v>
      </c>
      <c r="O3034" s="407">
        <f>+M3034+N3034</f>
        <v>0</v>
      </c>
      <c r="P3034" s="407">
        <f>+L3034+O3034</f>
        <v>0</v>
      </c>
      <c r="Q3034" s="422" t="s">
        <v>170</v>
      </c>
      <c r="R3034" s="71"/>
      <c r="S3034" s="72"/>
      <c r="T3034" s="128" t="s">
        <v>229</v>
      </c>
      <c r="U3034" s="76"/>
    </row>
    <row r="3035" spans="1:21" s="45" customFormat="1" ht="40.5">
      <c r="A3035" s="76"/>
      <c r="B3035" s="308">
        <v>2014</v>
      </c>
      <c r="C3035" s="145">
        <v>8300</v>
      </c>
      <c r="D3035" s="308">
        <v>12</v>
      </c>
      <c r="E3035" s="308">
        <v>5000</v>
      </c>
      <c r="F3035" s="308">
        <v>5200</v>
      </c>
      <c r="G3035" s="308">
        <v>523</v>
      </c>
      <c r="H3035" s="308">
        <v>2</v>
      </c>
      <c r="I3035" s="429" t="s">
        <v>1440</v>
      </c>
      <c r="J3035" s="70">
        <v>0</v>
      </c>
      <c r="K3035" s="70">
        <v>0</v>
      </c>
      <c r="L3035" s="407">
        <f>J3035+K3035</f>
        <v>0</v>
      </c>
      <c r="M3035" s="70">
        <v>0</v>
      </c>
      <c r="N3035" s="70">
        <v>0</v>
      </c>
      <c r="O3035" s="407">
        <f>+M3035+N3035</f>
        <v>0</v>
      </c>
      <c r="P3035" s="407">
        <f>+L3035+O3035</f>
        <v>0</v>
      </c>
      <c r="Q3035" s="422" t="s">
        <v>170</v>
      </c>
      <c r="R3035" s="71"/>
      <c r="S3035" s="72"/>
      <c r="T3035" s="128" t="s">
        <v>229</v>
      </c>
      <c r="U3035" s="76"/>
    </row>
    <row r="3036" spans="1:21" s="45" customFormat="1" ht="40.5">
      <c r="A3036" s="76"/>
      <c r="B3036" s="308">
        <v>2014</v>
      </c>
      <c r="C3036" s="145">
        <v>8300</v>
      </c>
      <c r="D3036" s="308">
        <v>12</v>
      </c>
      <c r="E3036" s="308">
        <v>5000</v>
      </c>
      <c r="F3036" s="308">
        <v>5200</v>
      </c>
      <c r="G3036" s="308">
        <v>523</v>
      </c>
      <c r="H3036" s="308">
        <v>3</v>
      </c>
      <c r="I3036" s="429" t="s">
        <v>1441</v>
      </c>
      <c r="J3036" s="70">
        <v>0</v>
      </c>
      <c r="K3036" s="70">
        <v>0</v>
      </c>
      <c r="L3036" s="407">
        <f>J3036+K3036</f>
        <v>0</v>
      </c>
      <c r="M3036" s="70">
        <v>0</v>
      </c>
      <c r="N3036" s="70">
        <v>0</v>
      </c>
      <c r="O3036" s="407">
        <f>+M3036+N3036</f>
        <v>0</v>
      </c>
      <c r="P3036" s="407">
        <f>+L3036+O3036</f>
        <v>0</v>
      </c>
      <c r="Q3036" s="422" t="s">
        <v>170</v>
      </c>
      <c r="R3036" s="71"/>
      <c r="S3036" s="72"/>
      <c r="T3036" s="128" t="s">
        <v>229</v>
      </c>
      <c r="U3036" s="76"/>
    </row>
    <row r="3037" spans="1:21" s="45" customFormat="1" ht="40.5">
      <c r="A3037" s="76"/>
      <c r="B3037" s="308">
        <v>2014</v>
      </c>
      <c r="C3037" s="145">
        <v>8300</v>
      </c>
      <c r="D3037" s="308">
        <v>12</v>
      </c>
      <c r="E3037" s="308">
        <v>5000</v>
      </c>
      <c r="F3037" s="308">
        <v>5200</v>
      </c>
      <c r="G3037" s="308">
        <v>523</v>
      </c>
      <c r="H3037" s="308">
        <v>4</v>
      </c>
      <c r="I3037" s="429" t="s">
        <v>1442</v>
      </c>
      <c r="J3037" s="70">
        <v>0</v>
      </c>
      <c r="K3037" s="70">
        <v>0</v>
      </c>
      <c r="L3037" s="407">
        <f>J3037+K3037</f>
        <v>0</v>
      </c>
      <c r="M3037" s="70">
        <v>0</v>
      </c>
      <c r="N3037" s="70">
        <v>0</v>
      </c>
      <c r="O3037" s="407">
        <f>+M3037+N3037</f>
        <v>0</v>
      </c>
      <c r="P3037" s="407">
        <f>+L3037+O3037</f>
        <v>0</v>
      </c>
      <c r="Q3037" s="422" t="s">
        <v>170</v>
      </c>
      <c r="R3037" s="71"/>
      <c r="S3037" s="72"/>
      <c r="T3037" s="128" t="s">
        <v>229</v>
      </c>
      <c r="U3037" s="76"/>
    </row>
    <row r="3038" spans="1:21" s="77" customFormat="1">
      <c r="A3038" s="76"/>
      <c r="B3038" s="402">
        <v>2014</v>
      </c>
      <c r="C3038" s="403">
        <v>8300</v>
      </c>
      <c r="D3038" s="402">
        <v>12</v>
      </c>
      <c r="E3038" s="402">
        <v>5000</v>
      </c>
      <c r="F3038" s="402">
        <v>5600</v>
      </c>
      <c r="G3038" s="402"/>
      <c r="H3038" s="402"/>
      <c r="I3038" s="232" t="s">
        <v>870</v>
      </c>
      <c r="J3038" s="170">
        <f t="shared" ref="J3038:P3038" si="997">J3039+J3041+J3050</f>
        <v>0</v>
      </c>
      <c r="K3038" s="170">
        <f t="shared" si="997"/>
        <v>0</v>
      </c>
      <c r="L3038" s="170">
        <f t="shared" si="997"/>
        <v>0</v>
      </c>
      <c r="M3038" s="170">
        <f t="shared" si="997"/>
        <v>0</v>
      </c>
      <c r="N3038" s="170">
        <f t="shared" si="997"/>
        <v>0</v>
      </c>
      <c r="O3038" s="170">
        <f t="shared" si="997"/>
        <v>0</v>
      </c>
      <c r="P3038" s="170">
        <f t="shared" si="997"/>
        <v>0</v>
      </c>
      <c r="Q3038" s="170"/>
      <c r="R3038" s="404"/>
      <c r="S3038" s="170"/>
      <c r="T3038" s="57"/>
      <c r="U3038" s="76"/>
    </row>
    <row r="3039" spans="1:21" s="79" customFormat="1" ht="40.5">
      <c r="A3039" s="76"/>
      <c r="B3039" s="100">
        <v>2014</v>
      </c>
      <c r="C3039" s="245">
        <v>8300</v>
      </c>
      <c r="D3039" s="100">
        <v>12</v>
      </c>
      <c r="E3039" s="100">
        <v>5000</v>
      </c>
      <c r="F3039" s="100">
        <v>5600</v>
      </c>
      <c r="G3039" s="100">
        <v>564</v>
      </c>
      <c r="H3039" s="100"/>
      <c r="I3039" s="233" t="s">
        <v>201</v>
      </c>
      <c r="J3039" s="171">
        <f>J3040</f>
        <v>0</v>
      </c>
      <c r="K3039" s="171">
        <f t="shared" ref="K3039:P3039" si="998">K3040</f>
        <v>0</v>
      </c>
      <c r="L3039" s="171">
        <f t="shared" si="998"/>
        <v>0</v>
      </c>
      <c r="M3039" s="171">
        <f t="shared" si="998"/>
        <v>0</v>
      </c>
      <c r="N3039" s="171">
        <f t="shared" si="998"/>
        <v>0</v>
      </c>
      <c r="O3039" s="171">
        <f t="shared" si="998"/>
        <v>0</v>
      </c>
      <c r="P3039" s="171">
        <f t="shared" si="998"/>
        <v>0</v>
      </c>
      <c r="Q3039" s="171"/>
      <c r="R3039" s="405"/>
      <c r="S3039" s="171"/>
      <c r="T3039" s="63"/>
      <c r="U3039" s="76"/>
    </row>
    <row r="3040" spans="1:21" s="45" customFormat="1">
      <c r="A3040" s="76"/>
      <c r="B3040" s="445">
        <v>2014</v>
      </c>
      <c r="C3040" s="142">
        <v>8300</v>
      </c>
      <c r="D3040" s="445">
        <v>12</v>
      </c>
      <c r="E3040" s="445">
        <v>5000</v>
      </c>
      <c r="F3040" s="445">
        <v>5600</v>
      </c>
      <c r="G3040" s="445">
        <v>564</v>
      </c>
      <c r="H3040" s="445">
        <v>1</v>
      </c>
      <c r="I3040" s="406" t="s">
        <v>538</v>
      </c>
      <c r="J3040" s="70">
        <v>0</v>
      </c>
      <c r="K3040" s="70">
        <v>0</v>
      </c>
      <c r="L3040" s="407">
        <f>J3040+K3040</f>
        <v>0</v>
      </c>
      <c r="M3040" s="70">
        <v>0</v>
      </c>
      <c r="N3040" s="70">
        <v>0</v>
      </c>
      <c r="O3040" s="407">
        <f>+M3040+N3040</f>
        <v>0</v>
      </c>
      <c r="P3040" s="407">
        <f>+L3040+O3040</f>
        <v>0</v>
      </c>
      <c r="Q3040" s="72" t="s">
        <v>54</v>
      </c>
      <c r="R3040" s="71"/>
      <c r="S3040" s="72"/>
      <c r="T3040" s="128" t="s">
        <v>229</v>
      </c>
      <c r="U3040" s="76"/>
    </row>
    <row r="3041" spans="1:21" s="79" customFormat="1">
      <c r="A3041" s="76"/>
      <c r="B3041" s="100">
        <v>2014</v>
      </c>
      <c r="C3041" s="245">
        <v>8300</v>
      </c>
      <c r="D3041" s="100">
        <v>12</v>
      </c>
      <c r="E3041" s="100">
        <v>5000</v>
      </c>
      <c r="F3041" s="100">
        <v>5600</v>
      </c>
      <c r="G3041" s="100">
        <v>565</v>
      </c>
      <c r="H3041" s="100"/>
      <c r="I3041" s="233" t="s">
        <v>384</v>
      </c>
      <c r="J3041" s="171">
        <f t="shared" ref="J3041:P3041" si="999">SUM(J3042:J3049)</f>
        <v>0</v>
      </c>
      <c r="K3041" s="171">
        <f t="shared" si="999"/>
        <v>0</v>
      </c>
      <c r="L3041" s="171">
        <f t="shared" si="999"/>
        <v>0</v>
      </c>
      <c r="M3041" s="171">
        <f t="shared" si="999"/>
        <v>0</v>
      </c>
      <c r="N3041" s="171">
        <f t="shared" si="999"/>
        <v>0</v>
      </c>
      <c r="O3041" s="171">
        <f t="shared" si="999"/>
        <v>0</v>
      </c>
      <c r="P3041" s="171">
        <f t="shared" si="999"/>
        <v>0</v>
      </c>
      <c r="Q3041" s="171"/>
      <c r="R3041" s="405"/>
      <c r="S3041" s="171"/>
      <c r="T3041" s="63"/>
      <c r="U3041" s="76"/>
    </row>
    <row r="3042" spans="1:21" s="45" customFormat="1">
      <c r="A3042" s="76"/>
      <c r="B3042" s="445">
        <v>2014</v>
      </c>
      <c r="C3042" s="142">
        <v>8300</v>
      </c>
      <c r="D3042" s="445">
        <v>12</v>
      </c>
      <c r="E3042" s="445">
        <v>5000</v>
      </c>
      <c r="F3042" s="445">
        <v>5600</v>
      </c>
      <c r="G3042" s="445">
        <v>565</v>
      </c>
      <c r="H3042" s="445">
        <v>1</v>
      </c>
      <c r="I3042" s="460" t="s">
        <v>1443</v>
      </c>
      <c r="J3042" s="70">
        <v>0</v>
      </c>
      <c r="K3042" s="70">
        <v>0</v>
      </c>
      <c r="L3042" s="407">
        <f t="shared" ref="L3042:L3049" si="1000">J3042+K3042</f>
        <v>0</v>
      </c>
      <c r="M3042" s="70">
        <v>0</v>
      </c>
      <c r="N3042" s="70">
        <v>0</v>
      </c>
      <c r="O3042" s="407">
        <f t="shared" ref="O3042:O3049" si="1001">+M3042+N3042</f>
        <v>0</v>
      </c>
      <c r="P3042" s="407">
        <f t="shared" ref="P3042:P3049" si="1002">+L3042+O3042</f>
        <v>0</v>
      </c>
      <c r="Q3042" s="72" t="s">
        <v>54</v>
      </c>
      <c r="R3042" s="71"/>
      <c r="S3042" s="72"/>
      <c r="T3042" s="128" t="s">
        <v>229</v>
      </c>
      <c r="U3042" s="76"/>
    </row>
    <row r="3043" spans="1:21" s="45" customFormat="1">
      <c r="A3043" s="76"/>
      <c r="B3043" s="445">
        <v>2014</v>
      </c>
      <c r="C3043" s="142">
        <v>8300</v>
      </c>
      <c r="D3043" s="445">
        <v>12</v>
      </c>
      <c r="E3043" s="445">
        <v>5000</v>
      </c>
      <c r="F3043" s="445">
        <v>5600</v>
      </c>
      <c r="G3043" s="445">
        <v>565</v>
      </c>
      <c r="H3043" s="445">
        <v>2</v>
      </c>
      <c r="I3043" s="460" t="s">
        <v>1444</v>
      </c>
      <c r="J3043" s="70">
        <v>0</v>
      </c>
      <c r="K3043" s="70">
        <v>0</v>
      </c>
      <c r="L3043" s="407">
        <f t="shared" si="1000"/>
        <v>0</v>
      </c>
      <c r="M3043" s="70">
        <v>0</v>
      </c>
      <c r="N3043" s="70">
        <v>0</v>
      </c>
      <c r="O3043" s="407">
        <f t="shared" si="1001"/>
        <v>0</v>
      </c>
      <c r="P3043" s="407">
        <f t="shared" si="1002"/>
        <v>0</v>
      </c>
      <c r="Q3043" s="72" t="s">
        <v>54</v>
      </c>
      <c r="R3043" s="71"/>
      <c r="S3043" s="72"/>
      <c r="T3043" s="128" t="s">
        <v>229</v>
      </c>
      <c r="U3043" s="76"/>
    </row>
    <row r="3044" spans="1:21" s="45" customFormat="1" ht="40.5">
      <c r="A3044" s="76"/>
      <c r="B3044" s="308">
        <v>2014</v>
      </c>
      <c r="C3044" s="145">
        <v>8300</v>
      </c>
      <c r="D3044" s="308">
        <v>12</v>
      </c>
      <c r="E3044" s="308">
        <v>5000</v>
      </c>
      <c r="F3044" s="308">
        <v>5600</v>
      </c>
      <c r="G3044" s="308">
        <v>565</v>
      </c>
      <c r="H3044" s="308">
        <v>3</v>
      </c>
      <c r="I3044" s="532" t="s">
        <v>1445</v>
      </c>
      <c r="J3044" s="70">
        <v>0</v>
      </c>
      <c r="K3044" s="70">
        <v>0</v>
      </c>
      <c r="L3044" s="407">
        <f t="shared" si="1000"/>
        <v>0</v>
      </c>
      <c r="M3044" s="70">
        <v>0</v>
      </c>
      <c r="N3044" s="70">
        <v>0</v>
      </c>
      <c r="O3044" s="407">
        <f t="shared" si="1001"/>
        <v>0</v>
      </c>
      <c r="P3044" s="407">
        <f t="shared" si="1002"/>
        <v>0</v>
      </c>
      <c r="Q3044" s="72" t="s">
        <v>54</v>
      </c>
      <c r="R3044" s="71"/>
      <c r="S3044" s="72"/>
      <c r="T3044" s="128" t="s">
        <v>229</v>
      </c>
      <c r="U3044" s="76"/>
    </row>
    <row r="3045" spans="1:21" s="45" customFormat="1">
      <c r="A3045" s="76"/>
      <c r="B3045" s="308">
        <v>2014</v>
      </c>
      <c r="C3045" s="145">
        <v>8300</v>
      </c>
      <c r="D3045" s="308">
        <v>12</v>
      </c>
      <c r="E3045" s="308">
        <v>5000</v>
      </c>
      <c r="F3045" s="308">
        <v>5600</v>
      </c>
      <c r="G3045" s="308">
        <v>565</v>
      </c>
      <c r="H3045" s="308">
        <v>4</v>
      </c>
      <c r="I3045" s="504" t="s">
        <v>1446</v>
      </c>
      <c r="J3045" s="70">
        <v>0</v>
      </c>
      <c r="K3045" s="70">
        <v>0</v>
      </c>
      <c r="L3045" s="407">
        <f t="shared" si="1000"/>
        <v>0</v>
      </c>
      <c r="M3045" s="70">
        <v>0</v>
      </c>
      <c r="N3045" s="70">
        <v>0</v>
      </c>
      <c r="O3045" s="407">
        <f t="shared" si="1001"/>
        <v>0</v>
      </c>
      <c r="P3045" s="407">
        <f t="shared" si="1002"/>
        <v>0</v>
      </c>
      <c r="Q3045" s="418" t="s">
        <v>54</v>
      </c>
      <c r="R3045" s="414"/>
      <c r="S3045" s="72"/>
      <c r="T3045" s="128" t="s">
        <v>229</v>
      </c>
      <c r="U3045" s="76"/>
    </row>
    <row r="3046" spans="1:21" s="45" customFormat="1">
      <c r="A3046" s="76"/>
      <c r="B3046" s="308">
        <v>2014</v>
      </c>
      <c r="C3046" s="145">
        <v>8300</v>
      </c>
      <c r="D3046" s="308">
        <v>12</v>
      </c>
      <c r="E3046" s="308">
        <v>5000</v>
      </c>
      <c r="F3046" s="308">
        <v>5600</v>
      </c>
      <c r="G3046" s="308">
        <v>565</v>
      </c>
      <c r="H3046" s="308">
        <v>5</v>
      </c>
      <c r="I3046" s="460" t="s">
        <v>1447</v>
      </c>
      <c r="J3046" s="70">
        <v>0</v>
      </c>
      <c r="K3046" s="70">
        <v>0</v>
      </c>
      <c r="L3046" s="407">
        <f t="shared" si="1000"/>
        <v>0</v>
      </c>
      <c r="M3046" s="70">
        <v>0</v>
      </c>
      <c r="N3046" s="70">
        <v>0</v>
      </c>
      <c r="O3046" s="407">
        <f t="shared" si="1001"/>
        <v>0</v>
      </c>
      <c r="P3046" s="407">
        <f t="shared" si="1002"/>
        <v>0</v>
      </c>
      <c r="Q3046" s="418" t="s">
        <v>54</v>
      </c>
      <c r="R3046" s="414"/>
      <c r="S3046" s="72"/>
      <c r="T3046" s="128" t="s">
        <v>229</v>
      </c>
      <c r="U3046" s="76"/>
    </row>
    <row r="3047" spans="1:21" s="45" customFormat="1">
      <c r="A3047" s="76"/>
      <c r="B3047" s="308">
        <v>2014</v>
      </c>
      <c r="C3047" s="145">
        <v>8300</v>
      </c>
      <c r="D3047" s="308">
        <v>12</v>
      </c>
      <c r="E3047" s="308">
        <v>5000</v>
      </c>
      <c r="F3047" s="308">
        <v>5600</v>
      </c>
      <c r="G3047" s="308">
        <v>565</v>
      </c>
      <c r="H3047" s="308">
        <v>6</v>
      </c>
      <c r="I3047" s="460" t="s">
        <v>1448</v>
      </c>
      <c r="J3047" s="70">
        <v>0</v>
      </c>
      <c r="K3047" s="70">
        <v>0</v>
      </c>
      <c r="L3047" s="407">
        <f t="shared" si="1000"/>
        <v>0</v>
      </c>
      <c r="M3047" s="70">
        <v>0</v>
      </c>
      <c r="N3047" s="70">
        <v>0</v>
      </c>
      <c r="O3047" s="407">
        <f t="shared" si="1001"/>
        <v>0</v>
      </c>
      <c r="P3047" s="407">
        <f t="shared" si="1002"/>
        <v>0</v>
      </c>
      <c r="Q3047" s="418" t="s">
        <v>54</v>
      </c>
      <c r="R3047" s="414"/>
      <c r="S3047" s="72"/>
      <c r="T3047" s="128" t="s">
        <v>229</v>
      </c>
      <c r="U3047" s="76"/>
    </row>
    <row r="3048" spans="1:21" s="219" customFormat="1" ht="60.75">
      <c r="A3048" s="127"/>
      <c r="B3048" s="308">
        <v>2014</v>
      </c>
      <c r="C3048" s="145">
        <v>8300</v>
      </c>
      <c r="D3048" s="308">
        <v>12</v>
      </c>
      <c r="E3048" s="308">
        <v>5000</v>
      </c>
      <c r="F3048" s="308">
        <v>5600</v>
      </c>
      <c r="G3048" s="308">
        <v>565</v>
      </c>
      <c r="H3048" s="308">
        <v>7</v>
      </c>
      <c r="I3048" s="603" t="s">
        <v>1449</v>
      </c>
      <c r="J3048" s="70">
        <v>0</v>
      </c>
      <c r="K3048" s="70">
        <v>0</v>
      </c>
      <c r="L3048" s="407">
        <f t="shared" si="1000"/>
        <v>0</v>
      </c>
      <c r="M3048" s="70">
        <v>0</v>
      </c>
      <c r="N3048" s="70">
        <v>0</v>
      </c>
      <c r="O3048" s="407">
        <f t="shared" si="1001"/>
        <v>0</v>
      </c>
      <c r="P3048" s="407">
        <f t="shared" si="1002"/>
        <v>0</v>
      </c>
      <c r="Q3048" s="72" t="s">
        <v>383</v>
      </c>
      <c r="R3048" s="71"/>
      <c r="S3048" s="72"/>
      <c r="T3048" s="128"/>
      <c r="U3048" s="122"/>
    </row>
    <row r="3049" spans="1:21" s="219" customFormat="1">
      <c r="A3049" s="109"/>
      <c r="B3049" s="308">
        <v>2014</v>
      </c>
      <c r="C3049" s="145">
        <v>8300</v>
      </c>
      <c r="D3049" s="308">
        <v>12</v>
      </c>
      <c r="E3049" s="308">
        <v>5000</v>
      </c>
      <c r="F3049" s="308">
        <v>5600</v>
      </c>
      <c r="G3049" s="308">
        <v>565</v>
      </c>
      <c r="H3049" s="308">
        <v>8</v>
      </c>
      <c r="I3049" s="460" t="s">
        <v>1450</v>
      </c>
      <c r="J3049" s="70">
        <v>0</v>
      </c>
      <c r="K3049" s="70">
        <v>0</v>
      </c>
      <c r="L3049" s="407">
        <f t="shared" si="1000"/>
        <v>0</v>
      </c>
      <c r="M3049" s="70">
        <v>0</v>
      </c>
      <c r="N3049" s="70">
        <v>0</v>
      </c>
      <c r="O3049" s="407">
        <f t="shared" si="1001"/>
        <v>0</v>
      </c>
      <c r="P3049" s="407">
        <f t="shared" si="1002"/>
        <v>0</v>
      </c>
      <c r="Q3049" s="72" t="s">
        <v>54</v>
      </c>
      <c r="R3049" s="71"/>
      <c r="S3049" s="72"/>
      <c r="T3049" s="128"/>
      <c r="U3049" s="122"/>
    </row>
    <row r="3050" spans="1:21" s="220" customFormat="1" ht="40.5">
      <c r="A3050" s="221"/>
      <c r="B3050" s="100">
        <v>2014</v>
      </c>
      <c r="C3050" s="245">
        <v>8300</v>
      </c>
      <c r="D3050" s="100">
        <v>12</v>
      </c>
      <c r="E3050" s="100">
        <v>5000</v>
      </c>
      <c r="F3050" s="100">
        <v>5600</v>
      </c>
      <c r="G3050" s="100">
        <v>566</v>
      </c>
      <c r="H3050" s="100"/>
      <c r="I3050" s="233" t="s">
        <v>388</v>
      </c>
      <c r="J3050" s="171">
        <f>J3051+J3052</f>
        <v>0</v>
      </c>
      <c r="K3050" s="171">
        <f t="shared" ref="K3050:P3050" si="1003">K3051+K3052</f>
        <v>0</v>
      </c>
      <c r="L3050" s="171">
        <f t="shared" si="1003"/>
        <v>0</v>
      </c>
      <c r="M3050" s="171">
        <f t="shared" si="1003"/>
        <v>0</v>
      </c>
      <c r="N3050" s="171">
        <f t="shared" si="1003"/>
        <v>0</v>
      </c>
      <c r="O3050" s="171">
        <f t="shared" si="1003"/>
        <v>0</v>
      </c>
      <c r="P3050" s="171">
        <f t="shared" si="1003"/>
        <v>0</v>
      </c>
      <c r="Q3050" s="416"/>
      <c r="R3050" s="412"/>
      <c r="S3050" s="171"/>
      <c r="T3050" s="63"/>
      <c r="U3050" s="221"/>
    </row>
    <row r="3051" spans="1:21" s="221" customFormat="1" ht="20.25">
      <c r="B3051" s="308">
        <v>2014</v>
      </c>
      <c r="C3051" s="142">
        <v>8300</v>
      </c>
      <c r="D3051" s="308">
        <v>12</v>
      </c>
      <c r="E3051" s="308">
        <v>5000</v>
      </c>
      <c r="F3051" s="308">
        <v>5600</v>
      </c>
      <c r="G3051" s="308">
        <v>566</v>
      </c>
      <c r="H3051" s="445">
        <v>1</v>
      </c>
      <c r="I3051" s="406" t="s">
        <v>1321</v>
      </c>
      <c r="J3051" s="70">
        <v>0</v>
      </c>
      <c r="K3051" s="70">
        <v>0</v>
      </c>
      <c r="L3051" s="407">
        <f>J3051+K3051</f>
        <v>0</v>
      </c>
      <c r="M3051" s="70">
        <v>0</v>
      </c>
      <c r="N3051" s="70">
        <v>0</v>
      </c>
      <c r="O3051" s="407">
        <f>+M3051+N3051</f>
        <v>0</v>
      </c>
      <c r="P3051" s="407">
        <f>+L3051+O3051</f>
        <v>0</v>
      </c>
      <c r="Q3051" s="421" t="s">
        <v>54</v>
      </c>
      <c r="R3051" s="440"/>
      <c r="S3051" s="407"/>
      <c r="T3051" s="128" t="s">
        <v>229</v>
      </c>
    </row>
    <row r="3052" spans="1:21" s="221" customFormat="1" ht="20.25">
      <c r="B3052" s="308">
        <v>2014</v>
      </c>
      <c r="C3052" s="142">
        <v>8300</v>
      </c>
      <c r="D3052" s="308">
        <v>12</v>
      </c>
      <c r="E3052" s="308">
        <v>5000</v>
      </c>
      <c r="F3052" s="308">
        <v>5600</v>
      </c>
      <c r="G3052" s="308">
        <v>566</v>
      </c>
      <c r="H3052" s="445">
        <v>2</v>
      </c>
      <c r="I3052" s="406" t="s">
        <v>1451</v>
      </c>
      <c r="J3052" s="70">
        <v>0</v>
      </c>
      <c r="K3052" s="70">
        <v>0</v>
      </c>
      <c r="L3052" s="407">
        <f>J3052+K3052</f>
        <v>0</v>
      </c>
      <c r="M3052" s="70">
        <v>0</v>
      </c>
      <c r="N3052" s="70">
        <v>0</v>
      </c>
      <c r="O3052" s="407">
        <f>+M3052+N3052</f>
        <v>0</v>
      </c>
      <c r="P3052" s="407">
        <f>+L3052+O3052</f>
        <v>0</v>
      </c>
      <c r="Q3052" s="421" t="s">
        <v>54</v>
      </c>
      <c r="R3052" s="440"/>
      <c r="S3052" s="407"/>
      <c r="T3052" s="128" t="s">
        <v>229</v>
      </c>
    </row>
    <row r="3053" spans="1:21" s="77" customFormat="1">
      <c r="A3053" s="76"/>
      <c r="B3053" s="402">
        <v>2014</v>
      </c>
      <c r="C3053" s="403">
        <v>8300</v>
      </c>
      <c r="D3053" s="402">
        <v>12</v>
      </c>
      <c r="E3053" s="402">
        <v>5000</v>
      </c>
      <c r="F3053" s="402">
        <v>5900</v>
      </c>
      <c r="G3053" s="402"/>
      <c r="H3053" s="402"/>
      <c r="I3053" s="232" t="s">
        <v>390</v>
      </c>
      <c r="J3053" s="170">
        <f>J3054+J3056</f>
        <v>0</v>
      </c>
      <c r="K3053" s="170">
        <f t="shared" ref="K3053:P3053" si="1004">K3054+K3056</f>
        <v>0</v>
      </c>
      <c r="L3053" s="170">
        <f t="shared" si="1004"/>
        <v>0</v>
      </c>
      <c r="M3053" s="170">
        <f t="shared" si="1004"/>
        <v>0</v>
      </c>
      <c r="N3053" s="170">
        <f t="shared" si="1004"/>
        <v>0</v>
      </c>
      <c r="O3053" s="170">
        <f t="shared" si="1004"/>
        <v>0</v>
      </c>
      <c r="P3053" s="170">
        <f t="shared" si="1004"/>
        <v>0</v>
      </c>
      <c r="Q3053" s="170"/>
      <c r="R3053" s="404"/>
      <c r="S3053" s="170"/>
      <c r="T3053" s="57"/>
      <c r="U3053" s="76"/>
    </row>
    <row r="3054" spans="1:21" s="79" customFormat="1">
      <c r="A3054" s="76"/>
      <c r="B3054" s="100">
        <v>2014</v>
      </c>
      <c r="C3054" s="245">
        <v>8300</v>
      </c>
      <c r="D3054" s="100">
        <v>12</v>
      </c>
      <c r="E3054" s="100">
        <v>5000</v>
      </c>
      <c r="F3054" s="100">
        <v>5900</v>
      </c>
      <c r="G3054" s="100">
        <v>591</v>
      </c>
      <c r="H3054" s="100"/>
      <c r="I3054" s="233" t="s">
        <v>206</v>
      </c>
      <c r="J3054" s="171">
        <f>J3055</f>
        <v>0</v>
      </c>
      <c r="K3054" s="171">
        <f t="shared" ref="K3054:P3054" si="1005">K3055</f>
        <v>0</v>
      </c>
      <c r="L3054" s="171">
        <f t="shared" si="1005"/>
        <v>0</v>
      </c>
      <c r="M3054" s="171">
        <f t="shared" si="1005"/>
        <v>0</v>
      </c>
      <c r="N3054" s="171">
        <f t="shared" si="1005"/>
        <v>0</v>
      </c>
      <c r="O3054" s="171">
        <f t="shared" si="1005"/>
        <v>0</v>
      </c>
      <c r="P3054" s="171">
        <f t="shared" si="1005"/>
        <v>0</v>
      </c>
      <c r="Q3054" s="171"/>
      <c r="R3054" s="405"/>
      <c r="S3054" s="171"/>
      <c r="T3054" s="63"/>
      <c r="U3054" s="76"/>
    </row>
    <row r="3055" spans="1:21" s="45" customFormat="1">
      <c r="A3055" s="76"/>
      <c r="B3055" s="445">
        <v>2014</v>
      </c>
      <c r="C3055" s="142">
        <v>8300</v>
      </c>
      <c r="D3055" s="445">
        <v>12</v>
      </c>
      <c r="E3055" s="445">
        <v>5000</v>
      </c>
      <c r="F3055" s="445">
        <v>5900</v>
      </c>
      <c r="G3055" s="445">
        <v>591</v>
      </c>
      <c r="H3055" s="445">
        <v>1</v>
      </c>
      <c r="I3055" s="406" t="s">
        <v>206</v>
      </c>
      <c r="J3055" s="70">
        <v>0</v>
      </c>
      <c r="K3055" s="70">
        <v>0</v>
      </c>
      <c r="L3055" s="407">
        <f>J3055+K3055</f>
        <v>0</v>
      </c>
      <c r="M3055" s="70">
        <v>0</v>
      </c>
      <c r="N3055" s="70">
        <v>0</v>
      </c>
      <c r="O3055" s="407">
        <f>+M3055+N3055</f>
        <v>0</v>
      </c>
      <c r="P3055" s="407">
        <f>+L3055+O3055</f>
        <v>0</v>
      </c>
      <c r="Q3055" s="72" t="s">
        <v>207</v>
      </c>
      <c r="R3055" s="71"/>
      <c r="S3055" s="72"/>
      <c r="T3055" s="128" t="s">
        <v>229</v>
      </c>
      <c r="U3055" s="76"/>
    </row>
    <row r="3056" spans="1:21" s="79" customFormat="1">
      <c r="A3056" s="76"/>
      <c r="B3056" s="100">
        <v>2014</v>
      </c>
      <c r="C3056" s="245">
        <v>8300</v>
      </c>
      <c r="D3056" s="100">
        <v>12</v>
      </c>
      <c r="E3056" s="100">
        <v>5000</v>
      </c>
      <c r="F3056" s="100">
        <v>5900</v>
      </c>
      <c r="G3056" s="100">
        <v>597</v>
      </c>
      <c r="H3056" s="100"/>
      <c r="I3056" s="233" t="s">
        <v>391</v>
      </c>
      <c r="J3056" s="171">
        <f>J3057</f>
        <v>0</v>
      </c>
      <c r="K3056" s="171">
        <f t="shared" ref="K3056:P3056" si="1006">K3057</f>
        <v>0</v>
      </c>
      <c r="L3056" s="171">
        <f t="shared" si="1006"/>
        <v>0</v>
      </c>
      <c r="M3056" s="171">
        <f t="shared" si="1006"/>
        <v>0</v>
      </c>
      <c r="N3056" s="171">
        <f t="shared" si="1006"/>
        <v>0</v>
      </c>
      <c r="O3056" s="171">
        <f t="shared" si="1006"/>
        <v>0</v>
      </c>
      <c r="P3056" s="171">
        <f t="shared" si="1006"/>
        <v>0</v>
      </c>
      <c r="Q3056" s="171"/>
      <c r="R3056" s="405"/>
      <c r="S3056" s="171"/>
      <c r="T3056" s="63"/>
      <c r="U3056" s="76"/>
    </row>
    <row r="3057" spans="1:21" s="45" customFormat="1">
      <c r="A3057" s="76"/>
      <c r="B3057" s="445">
        <v>2014</v>
      </c>
      <c r="C3057" s="142">
        <v>8300</v>
      </c>
      <c r="D3057" s="445">
        <v>12</v>
      </c>
      <c r="E3057" s="445">
        <v>5000</v>
      </c>
      <c r="F3057" s="445">
        <v>5900</v>
      </c>
      <c r="G3057" s="445">
        <v>597</v>
      </c>
      <c r="H3057" s="445">
        <v>1</v>
      </c>
      <c r="I3057" s="406" t="s">
        <v>392</v>
      </c>
      <c r="J3057" s="70">
        <v>0</v>
      </c>
      <c r="K3057" s="70">
        <v>0</v>
      </c>
      <c r="L3057" s="407">
        <f>J3057+K3057</f>
        <v>0</v>
      </c>
      <c r="M3057" s="70">
        <v>0</v>
      </c>
      <c r="N3057" s="70">
        <v>0</v>
      </c>
      <c r="O3057" s="407">
        <f>+M3057+N3057</f>
        <v>0</v>
      </c>
      <c r="P3057" s="407">
        <f>+L3057+O3057</f>
        <v>0</v>
      </c>
      <c r="Q3057" s="72" t="s">
        <v>207</v>
      </c>
      <c r="R3057" s="71"/>
      <c r="S3057" s="72"/>
      <c r="T3057" s="128" t="s">
        <v>229</v>
      </c>
      <c r="U3057" s="76"/>
    </row>
    <row r="3058" spans="1:21" s="74" customFormat="1">
      <c r="A3058" s="76"/>
      <c r="B3058" s="397">
        <v>2014</v>
      </c>
      <c r="C3058" s="398">
        <v>8300</v>
      </c>
      <c r="D3058" s="397">
        <v>12</v>
      </c>
      <c r="E3058" s="397">
        <v>6000</v>
      </c>
      <c r="F3058" s="397"/>
      <c r="G3058" s="397"/>
      <c r="H3058" s="397"/>
      <c r="I3058" s="399" t="s">
        <v>393</v>
      </c>
      <c r="J3058" s="400">
        <f>J3059</f>
        <v>0</v>
      </c>
      <c r="K3058" s="400">
        <f t="shared" ref="K3058:P3058" si="1007">K3059</f>
        <v>0</v>
      </c>
      <c r="L3058" s="400">
        <f t="shared" si="1007"/>
        <v>0</v>
      </c>
      <c r="M3058" s="400">
        <f t="shared" si="1007"/>
        <v>0</v>
      </c>
      <c r="N3058" s="400">
        <f t="shared" si="1007"/>
        <v>0</v>
      </c>
      <c r="O3058" s="400">
        <f t="shared" si="1007"/>
        <v>0</v>
      </c>
      <c r="P3058" s="400">
        <f t="shared" si="1007"/>
        <v>0</v>
      </c>
      <c r="Q3058" s="400"/>
      <c r="R3058" s="401"/>
      <c r="S3058" s="400"/>
      <c r="T3058" s="75"/>
      <c r="U3058" s="76"/>
    </row>
    <row r="3059" spans="1:21" s="77" customFormat="1">
      <c r="A3059" s="76"/>
      <c r="B3059" s="402">
        <v>2014</v>
      </c>
      <c r="C3059" s="403">
        <v>8300</v>
      </c>
      <c r="D3059" s="402">
        <v>12</v>
      </c>
      <c r="E3059" s="402">
        <v>6000</v>
      </c>
      <c r="F3059" s="402">
        <v>6200</v>
      </c>
      <c r="G3059" s="402"/>
      <c r="H3059" s="402"/>
      <c r="I3059" s="232" t="s">
        <v>209</v>
      </c>
      <c r="J3059" s="170">
        <f>J3060+J3067+J3069</f>
        <v>0</v>
      </c>
      <c r="K3059" s="170">
        <f t="shared" ref="K3059:P3059" si="1008">K3060+K3067+K3069</f>
        <v>0</v>
      </c>
      <c r="L3059" s="170">
        <f t="shared" si="1008"/>
        <v>0</v>
      </c>
      <c r="M3059" s="170">
        <f t="shared" si="1008"/>
        <v>0</v>
      </c>
      <c r="N3059" s="170">
        <f t="shared" si="1008"/>
        <v>0</v>
      </c>
      <c r="O3059" s="170">
        <f t="shared" si="1008"/>
        <v>0</v>
      </c>
      <c r="P3059" s="170">
        <f t="shared" si="1008"/>
        <v>0</v>
      </c>
      <c r="Q3059" s="170"/>
      <c r="R3059" s="404"/>
      <c r="S3059" s="170"/>
      <c r="T3059" s="57"/>
      <c r="U3059" s="76"/>
    </row>
    <row r="3060" spans="1:21" s="79" customFormat="1">
      <c r="A3060" s="76"/>
      <c r="B3060" s="100">
        <v>2014</v>
      </c>
      <c r="C3060" s="245">
        <v>8300</v>
      </c>
      <c r="D3060" s="100">
        <v>12</v>
      </c>
      <c r="E3060" s="100">
        <v>6000</v>
      </c>
      <c r="F3060" s="100">
        <v>6200</v>
      </c>
      <c r="G3060" s="100">
        <v>622</v>
      </c>
      <c r="H3060" s="100"/>
      <c r="I3060" s="233" t="s">
        <v>210</v>
      </c>
      <c r="J3060" s="171">
        <f>J3061+J3065</f>
        <v>0</v>
      </c>
      <c r="K3060" s="171">
        <f t="shared" ref="K3060:P3060" si="1009">K3061+K3065</f>
        <v>0</v>
      </c>
      <c r="L3060" s="171">
        <f t="shared" si="1009"/>
        <v>0</v>
      </c>
      <c r="M3060" s="171">
        <f t="shared" si="1009"/>
        <v>0</v>
      </c>
      <c r="N3060" s="171">
        <f t="shared" si="1009"/>
        <v>0</v>
      </c>
      <c r="O3060" s="171">
        <f t="shared" si="1009"/>
        <v>0</v>
      </c>
      <c r="P3060" s="171">
        <f t="shared" si="1009"/>
        <v>0</v>
      </c>
      <c r="Q3060" s="171"/>
      <c r="R3060" s="405"/>
      <c r="S3060" s="171"/>
      <c r="T3060" s="63"/>
      <c r="U3060" s="76"/>
    </row>
    <row r="3061" spans="1:21" s="45" customFormat="1">
      <c r="A3061" s="76"/>
      <c r="B3061" s="445">
        <v>2014</v>
      </c>
      <c r="C3061" s="142">
        <v>8300</v>
      </c>
      <c r="D3061" s="445">
        <v>12</v>
      </c>
      <c r="E3061" s="445">
        <v>6000</v>
      </c>
      <c r="F3061" s="445">
        <v>6200</v>
      </c>
      <c r="G3061" s="445">
        <v>622</v>
      </c>
      <c r="H3061" s="445">
        <v>1</v>
      </c>
      <c r="I3061" s="429" t="s">
        <v>1337</v>
      </c>
      <c r="J3061" s="70">
        <f>SUM(J3062:J3064)</f>
        <v>0</v>
      </c>
      <c r="K3061" s="70">
        <f t="shared" ref="K3061:P3061" si="1010">SUM(K3062:K3064)</f>
        <v>0</v>
      </c>
      <c r="L3061" s="70">
        <f t="shared" si="1010"/>
        <v>0</v>
      </c>
      <c r="M3061" s="70">
        <f t="shared" si="1010"/>
        <v>0</v>
      </c>
      <c r="N3061" s="70">
        <f t="shared" si="1010"/>
        <v>0</v>
      </c>
      <c r="O3061" s="70">
        <f t="shared" si="1010"/>
        <v>0</v>
      </c>
      <c r="P3061" s="70">
        <f t="shared" si="1010"/>
        <v>0</v>
      </c>
      <c r="Q3061" s="72" t="s">
        <v>212</v>
      </c>
      <c r="R3061" s="70">
        <f>SUM(R3062:R3064)</f>
        <v>0</v>
      </c>
      <c r="S3061" s="72"/>
      <c r="T3061" s="128" t="s">
        <v>229</v>
      </c>
      <c r="U3061" s="76"/>
    </row>
    <row r="3062" spans="1:21" s="76" customFormat="1">
      <c r="B3062" s="308">
        <v>2014</v>
      </c>
      <c r="C3062" s="145">
        <v>8300</v>
      </c>
      <c r="D3062" s="308">
        <v>12</v>
      </c>
      <c r="E3062" s="308">
        <v>6000</v>
      </c>
      <c r="F3062" s="308">
        <v>6200</v>
      </c>
      <c r="G3062" s="308">
        <v>622</v>
      </c>
      <c r="H3062" s="308"/>
      <c r="I3062" s="429" t="s">
        <v>1337</v>
      </c>
      <c r="J3062" s="448">
        <v>0</v>
      </c>
      <c r="K3062" s="448">
        <v>0</v>
      </c>
      <c r="L3062" s="449">
        <f>J3062+K3062</f>
        <v>0</v>
      </c>
      <c r="M3062" s="448">
        <v>0</v>
      </c>
      <c r="N3062" s="448">
        <v>0</v>
      </c>
      <c r="O3062" s="449">
        <f>+M3062+N3062</f>
        <v>0</v>
      </c>
      <c r="P3062" s="449">
        <f>+L3062+O3062</f>
        <v>0</v>
      </c>
      <c r="Q3062" s="465" t="s">
        <v>212</v>
      </c>
      <c r="R3062" s="506"/>
      <c r="S3062" s="467"/>
      <c r="T3062" s="141"/>
    </row>
    <row r="3063" spans="1:21" s="76" customFormat="1">
      <c r="B3063" s="308">
        <v>2014</v>
      </c>
      <c r="C3063" s="145">
        <v>8300</v>
      </c>
      <c r="D3063" s="308">
        <v>12</v>
      </c>
      <c r="E3063" s="308">
        <v>6000</v>
      </c>
      <c r="F3063" s="308">
        <v>6200</v>
      </c>
      <c r="G3063" s="308">
        <v>622</v>
      </c>
      <c r="H3063" s="308"/>
      <c r="I3063" s="429" t="s">
        <v>1337</v>
      </c>
      <c r="J3063" s="448">
        <v>0</v>
      </c>
      <c r="K3063" s="448">
        <v>0</v>
      </c>
      <c r="L3063" s="449">
        <f>J3063+K3063</f>
        <v>0</v>
      </c>
      <c r="M3063" s="448">
        <v>0</v>
      </c>
      <c r="N3063" s="448">
        <v>0</v>
      </c>
      <c r="O3063" s="449">
        <f>+M3063+N3063</f>
        <v>0</v>
      </c>
      <c r="P3063" s="449">
        <f>+L3063+O3063</f>
        <v>0</v>
      </c>
      <c r="Q3063" s="465" t="s">
        <v>212</v>
      </c>
      <c r="R3063" s="506"/>
      <c r="S3063" s="467"/>
      <c r="T3063" s="141"/>
    </row>
    <row r="3064" spans="1:21" s="45" customFormat="1">
      <c r="A3064" s="76"/>
      <c r="B3064" s="308">
        <v>2014</v>
      </c>
      <c r="C3064" s="145">
        <v>8300</v>
      </c>
      <c r="D3064" s="308">
        <v>12</v>
      </c>
      <c r="E3064" s="308">
        <v>6000</v>
      </c>
      <c r="F3064" s="308">
        <v>6200</v>
      </c>
      <c r="G3064" s="308">
        <v>622</v>
      </c>
      <c r="H3064" s="308"/>
      <c r="I3064" s="429" t="s">
        <v>1337</v>
      </c>
      <c r="J3064" s="448">
        <v>0</v>
      </c>
      <c r="K3064" s="448">
        <v>0</v>
      </c>
      <c r="L3064" s="449">
        <f>J3064+K3064</f>
        <v>0</v>
      </c>
      <c r="M3064" s="448">
        <v>0</v>
      </c>
      <c r="N3064" s="448">
        <v>0</v>
      </c>
      <c r="O3064" s="449">
        <f>+M3064+N3064</f>
        <v>0</v>
      </c>
      <c r="P3064" s="449">
        <f>+L3064+O3064</f>
        <v>0</v>
      </c>
      <c r="Q3064" s="450" t="s">
        <v>212</v>
      </c>
      <c r="R3064" s="451"/>
      <c r="S3064" s="452"/>
      <c r="T3064" s="142" t="s">
        <v>229</v>
      </c>
      <c r="U3064" s="76"/>
    </row>
    <row r="3065" spans="1:21" s="45" customFormat="1">
      <c r="A3065" s="76"/>
      <c r="B3065" s="308">
        <v>2014</v>
      </c>
      <c r="C3065" s="145">
        <v>8300</v>
      </c>
      <c r="D3065" s="308">
        <v>12</v>
      </c>
      <c r="E3065" s="308">
        <v>6000</v>
      </c>
      <c r="F3065" s="308">
        <v>6200</v>
      </c>
      <c r="G3065" s="308">
        <v>622</v>
      </c>
      <c r="H3065" s="308">
        <v>2</v>
      </c>
      <c r="I3065" s="580" t="s">
        <v>395</v>
      </c>
      <c r="J3065" s="70">
        <f>SUM(J3066)</f>
        <v>0</v>
      </c>
      <c r="K3065" s="70">
        <f t="shared" ref="K3065:P3065" si="1011">SUM(K3066)</f>
        <v>0</v>
      </c>
      <c r="L3065" s="70">
        <f t="shared" si="1011"/>
        <v>0</v>
      </c>
      <c r="M3065" s="70">
        <f t="shared" si="1011"/>
        <v>0</v>
      </c>
      <c r="N3065" s="70">
        <f t="shared" si="1011"/>
        <v>0</v>
      </c>
      <c r="O3065" s="70">
        <f t="shared" si="1011"/>
        <v>0</v>
      </c>
      <c r="P3065" s="70">
        <f t="shared" si="1011"/>
        <v>0</v>
      </c>
      <c r="Q3065" s="72"/>
      <c r="R3065" s="70">
        <f>SUM(R3066)</f>
        <v>0</v>
      </c>
      <c r="S3065" s="72"/>
      <c r="T3065" s="128"/>
      <c r="U3065" s="76"/>
    </row>
    <row r="3066" spans="1:21" s="45" customFormat="1">
      <c r="A3066" s="76"/>
      <c r="B3066" s="437">
        <v>2014</v>
      </c>
      <c r="C3066" s="437">
        <v>8300</v>
      </c>
      <c r="D3066" s="437">
        <v>12</v>
      </c>
      <c r="E3066" s="437">
        <v>6000</v>
      </c>
      <c r="F3066" s="437">
        <v>6200</v>
      </c>
      <c r="G3066" s="437">
        <v>622</v>
      </c>
      <c r="H3066" s="437"/>
      <c r="I3066" s="580" t="s">
        <v>395</v>
      </c>
      <c r="J3066" s="448">
        <v>0</v>
      </c>
      <c r="K3066" s="448">
        <v>0</v>
      </c>
      <c r="L3066" s="449">
        <f>J3066+K3066</f>
        <v>0</v>
      </c>
      <c r="M3066" s="448">
        <v>0</v>
      </c>
      <c r="N3066" s="448">
        <v>0</v>
      </c>
      <c r="O3066" s="449">
        <f>+M3066+N3066</f>
        <v>0</v>
      </c>
      <c r="P3066" s="449">
        <f>+L3066+O3066</f>
        <v>0</v>
      </c>
      <c r="Q3066" s="450" t="s">
        <v>212</v>
      </c>
      <c r="R3066" s="451"/>
      <c r="S3066" s="452"/>
      <c r="T3066" s="142" t="s">
        <v>229</v>
      </c>
      <c r="U3066" s="122"/>
    </row>
    <row r="3067" spans="1:21" s="79" customFormat="1">
      <c r="A3067" s="76"/>
      <c r="B3067" s="100">
        <v>2014</v>
      </c>
      <c r="C3067" s="245">
        <v>8300</v>
      </c>
      <c r="D3067" s="100">
        <v>12</v>
      </c>
      <c r="E3067" s="100">
        <v>6000</v>
      </c>
      <c r="F3067" s="100">
        <v>6200</v>
      </c>
      <c r="G3067" s="100">
        <v>627</v>
      </c>
      <c r="H3067" s="100"/>
      <c r="I3067" s="233" t="s">
        <v>214</v>
      </c>
      <c r="J3067" s="171">
        <f>J3068</f>
        <v>0</v>
      </c>
      <c r="K3067" s="171">
        <f t="shared" ref="K3067:P3067" si="1012">K3068</f>
        <v>0</v>
      </c>
      <c r="L3067" s="171">
        <f t="shared" si="1012"/>
        <v>0</v>
      </c>
      <c r="M3067" s="171">
        <f t="shared" si="1012"/>
        <v>0</v>
      </c>
      <c r="N3067" s="171">
        <f t="shared" si="1012"/>
        <v>0</v>
      </c>
      <c r="O3067" s="171">
        <f t="shared" si="1012"/>
        <v>0</v>
      </c>
      <c r="P3067" s="171">
        <f t="shared" si="1012"/>
        <v>0</v>
      </c>
      <c r="Q3067" s="171"/>
      <c r="R3067" s="405"/>
      <c r="S3067" s="171"/>
      <c r="T3067" s="63"/>
      <c r="U3067" s="76"/>
    </row>
    <row r="3068" spans="1:21" s="45" customFormat="1" ht="40.5">
      <c r="A3068" s="76"/>
      <c r="B3068" s="445">
        <v>2014</v>
      </c>
      <c r="C3068" s="142">
        <v>8300</v>
      </c>
      <c r="D3068" s="445">
        <v>12</v>
      </c>
      <c r="E3068" s="445">
        <v>6000</v>
      </c>
      <c r="F3068" s="445">
        <v>6200</v>
      </c>
      <c r="G3068" s="445">
        <v>627</v>
      </c>
      <c r="H3068" s="445">
        <v>1</v>
      </c>
      <c r="I3068" s="406" t="s">
        <v>215</v>
      </c>
      <c r="J3068" s="70">
        <v>0</v>
      </c>
      <c r="K3068" s="70">
        <v>0</v>
      </c>
      <c r="L3068" s="407">
        <f>J3068+K3068</f>
        <v>0</v>
      </c>
      <c r="M3068" s="70">
        <v>0</v>
      </c>
      <c r="N3068" s="70">
        <v>0</v>
      </c>
      <c r="O3068" s="407">
        <f>+M3068+N3068</f>
        <v>0</v>
      </c>
      <c r="P3068" s="407">
        <f>+L3068+O3068</f>
        <v>0</v>
      </c>
      <c r="Q3068" s="422" t="s">
        <v>216</v>
      </c>
      <c r="R3068" s="71"/>
      <c r="S3068" s="72"/>
      <c r="T3068" s="128" t="s">
        <v>229</v>
      </c>
      <c r="U3068" s="76"/>
    </row>
    <row r="3069" spans="1:21" s="79" customFormat="1" ht="40.5">
      <c r="A3069" s="76"/>
      <c r="B3069" s="100">
        <v>2014</v>
      </c>
      <c r="C3069" s="245">
        <v>8300</v>
      </c>
      <c r="D3069" s="100">
        <v>12</v>
      </c>
      <c r="E3069" s="100">
        <v>6000</v>
      </c>
      <c r="F3069" s="100">
        <v>6200</v>
      </c>
      <c r="G3069" s="100">
        <v>629</v>
      </c>
      <c r="H3069" s="100"/>
      <c r="I3069" s="233" t="s">
        <v>217</v>
      </c>
      <c r="J3069" s="171">
        <f>+J3070</f>
        <v>0</v>
      </c>
      <c r="K3069" s="171">
        <f t="shared" ref="K3069:P3069" si="1013">+K3070</f>
        <v>0</v>
      </c>
      <c r="L3069" s="171">
        <f t="shared" si="1013"/>
        <v>0</v>
      </c>
      <c r="M3069" s="171">
        <f t="shared" si="1013"/>
        <v>0</v>
      </c>
      <c r="N3069" s="171">
        <f t="shared" si="1013"/>
        <v>0</v>
      </c>
      <c r="O3069" s="171">
        <f t="shared" si="1013"/>
        <v>0</v>
      </c>
      <c r="P3069" s="171">
        <f t="shared" si="1013"/>
        <v>0</v>
      </c>
      <c r="Q3069" s="416"/>
      <c r="R3069" s="412"/>
      <c r="S3069" s="171"/>
      <c r="T3069" s="63"/>
      <c r="U3069" s="76"/>
    </row>
    <row r="3070" spans="1:21" s="45" customFormat="1" ht="40.5">
      <c r="A3070" s="76"/>
      <c r="B3070" s="445">
        <v>2014</v>
      </c>
      <c r="C3070" s="142">
        <v>8300</v>
      </c>
      <c r="D3070" s="445">
        <v>12</v>
      </c>
      <c r="E3070" s="445">
        <v>6000</v>
      </c>
      <c r="F3070" s="445">
        <v>6200</v>
      </c>
      <c r="G3070" s="445">
        <v>629</v>
      </c>
      <c r="H3070" s="445">
        <v>1</v>
      </c>
      <c r="I3070" s="406" t="s">
        <v>218</v>
      </c>
      <c r="J3070" s="70">
        <f>SUM(J3071)</f>
        <v>0</v>
      </c>
      <c r="K3070" s="70">
        <f t="shared" ref="K3070:R3070" si="1014">SUM(K3071)</f>
        <v>0</v>
      </c>
      <c r="L3070" s="70">
        <f t="shared" si="1014"/>
        <v>0</v>
      </c>
      <c r="M3070" s="70">
        <f t="shared" si="1014"/>
        <v>0</v>
      </c>
      <c r="N3070" s="70">
        <f t="shared" si="1014"/>
        <v>0</v>
      </c>
      <c r="O3070" s="70">
        <f t="shared" si="1014"/>
        <v>0</v>
      </c>
      <c r="P3070" s="70">
        <f t="shared" si="1014"/>
        <v>0</v>
      </c>
      <c r="Q3070" s="422" t="s">
        <v>219</v>
      </c>
      <c r="R3070" s="70">
        <f t="shared" si="1014"/>
        <v>0</v>
      </c>
      <c r="S3070" s="72"/>
      <c r="T3070" s="128" t="s">
        <v>229</v>
      </c>
      <c r="U3070" s="76"/>
    </row>
    <row r="3071" spans="1:21" s="45" customFormat="1">
      <c r="A3071" s="76"/>
      <c r="B3071" s="308">
        <v>2014</v>
      </c>
      <c r="C3071" s="145">
        <v>8300</v>
      </c>
      <c r="D3071" s="308">
        <v>12</v>
      </c>
      <c r="E3071" s="308">
        <v>6000</v>
      </c>
      <c r="F3071" s="308">
        <v>6200</v>
      </c>
      <c r="G3071" s="308">
        <v>629</v>
      </c>
      <c r="H3071" s="308"/>
      <c r="I3071" s="406" t="s">
        <v>218</v>
      </c>
      <c r="J3071" s="448">
        <v>0</v>
      </c>
      <c r="K3071" s="448">
        <v>0</v>
      </c>
      <c r="L3071" s="449">
        <f>J3071+K3071</f>
        <v>0</v>
      </c>
      <c r="M3071" s="448">
        <v>0</v>
      </c>
      <c r="N3071" s="448">
        <v>0</v>
      </c>
      <c r="O3071" s="449">
        <f>+M3071+N3071</f>
        <v>0</v>
      </c>
      <c r="P3071" s="449">
        <f>+L3071+O3071</f>
        <v>0</v>
      </c>
      <c r="Q3071" s="474" t="s">
        <v>654</v>
      </c>
      <c r="R3071" s="451"/>
      <c r="S3071" s="452"/>
      <c r="T3071" s="142" t="s">
        <v>229</v>
      </c>
      <c r="U3071" s="76"/>
    </row>
    <row r="3072" spans="1:21" s="124" customFormat="1">
      <c r="A3072" s="76"/>
      <c r="B3072" s="393">
        <v>2014</v>
      </c>
      <c r="C3072" s="394">
        <v>8300</v>
      </c>
      <c r="D3072" s="393">
        <v>13</v>
      </c>
      <c r="E3072" s="393"/>
      <c r="F3072" s="393"/>
      <c r="G3072" s="393"/>
      <c r="H3072" s="393"/>
      <c r="I3072" s="395" t="s">
        <v>1452</v>
      </c>
      <c r="J3072" s="44">
        <f t="shared" ref="J3072:P3072" si="1015">J3073+J3082+J3127+J3172+J3280</f>
        <v>0</v>
      </c>
      <c r="K3072" s="44">
        <f t="shared" si="1015"/>
        <v>0</v>
      </c>
      <c r="L3072" s="44">
        <f t="shared" si="1015"/>
        <v>0</v>
      </c>
      <c r="M3072" s="44">
        <f t="shared" si="1015"/>
        <v>0</v>
      </c>
      <c r="N3072" s="44">
        <f t="shared" si="1015"/>
        <v>0</v>
      </c>
      <c r="O3072" s="44">
        <f t="shared" si="1015"/>
        <v>0</v>
      </c>
      <c r="P3072" s="44">
        <f t="shared" si="1015"/>
        <v>0</v>
      </c>
      <c r="Q3072" s="44"/>
      <c r="R3072" s="396"/>
      <c r="S3072" s="44"/>
      <c r="T3072" s="123"/>
      <c r="U3072" s="76"/>
    </row>
    <row r="3073" spans="1:21" s="74" customFormat="1">
      <c r="A3073" s="76"/>
      <c r="B3073" s="397">
        <v>2014</v>
      </c>
      <c r="C3073" s="398">
        <v>8300</v>
      </c>
      <c r="D3073" s="397">
        <v>13</v>
      </c>
      <c r="E3073" s="397">
        <v>1000</v>
      </c>
      <c r="F3073" s="397"/>
      <c r="G3073" s="397"/>
      <c r="H3073" s="397"/>
      <c r="I3073" s="399" t="s">
        <v>43</v>
      </c>
      <c r="J3073" s="400">
        <f>J3074+J3077</f>
        <v>0</v>
      </c>
      <c r="K3073" s="400">
        <f t="shared" ref="K3073:P3073" si="1016">K3074+K3077</f>
        <v>0</v>
      </c>
      <c r="L3073" s="400">
        <f t="shared" si="1016"/>
        <v>0</v>
      </c>
      <c r="M3073" s="400">
        <f t="shared" si="1016"/>
        <v>0</v>
      </c>
      <c r="N3073" s="400">
        <f t="shared" si="1016"/>
        <v>0</v>
      </c>
      <c r="O3073" s="400">
        <f t="shared" si="1016"/>
        <v>0</v>
      </c>
      <c r="P3073" s="400">
        <f t="shared" si="1016"/>
        <v>0</v>
      </c>
      <c r="Q3073" s="400"/>
      <c r="R3073" s="401"/>
      <c r="S3073" s="400"/>
      <c r="T3073" s="75"/>
      <c r="U3073" s="76"/>
    </row>
    <row r="3074" spans="1:21" s="77" customFormat="1">
      <c r="A3074" s="76"/>
      <c r="B3074" s="402">
        <v>2014</v>
      </c>
      <c r="C3074" s="403">
        <v>8300</v>
      </c>
      <c r="D3074" s="402">
        <v>13</v>
      </c>
      <c r="E3074" s="402">
        <v>1000</v>
      </c>
      <c r="F3074" s="402">
        <v>1100</v>
      </c>
      <c r="G3074" s="402"/>
      <c r="H3074" s="402"/>
      <c r="I3074" s="232" t="s">
        <v>1453</v>
      </c>
      <c r="J3074" s="170">
        <f>J3075</f>
        <v>0</v>
      </c>
      <c r="K3074" s="170">
        <f t="shared" ref="K3074:P3075" si="1017">K3075</f>
        <v>0</v>
      </c>
      <c r="L3074" s="170">
        <f t="shared" si="1017"/>
        <v>0</v>
      </c>
      <c r="M3074" s="170">
        <f t="shared" si="1017"/>
        <v>0</v>
      </c>
      <c r="N3074" s="170">
        <f t="shared" si="1017"/>
        <v>0</v>
      </c>
      <c r="O3074" s="170">
        <f t="shared" si="1017"/>
        <v>0</v>
      </c>
      <c r="P3074" s="170">
        <f t="shared" si="1017"/>
        <v>0</v>
      </c>
      <c r="Q3074" s="170"/>
      <c r="R3074" s="404"/>
      <c r="S3074" s="170"/>
      <c r="T3074" s="57"/>
      <c r="U3074" s="76"/>
    </row>
    <row r="3075" spans="1:21" s="79" customFormat="1">
      <c r="A3075" s="76"/>
      <c r="B3075" s="100">
        <v>2014</v>
      </c>
      <c r="C3075" s="245">
        <v>8300</v>
      </c>
      <c r="D3075" s="100">
        <v>13</v>
      </c>
      <c r="E3075" s="100">
        <v>1000</v>
      </c>
      <c r="F3075" s="100">
        <v>1100</v>
      </c>
      <c r="G3075" s="100">
        <v>113</v>
      </c>
      <c r="H3075" s="100"/>
      <c r="I3075" s="233" t="s">
        <v>1454</v>
      </c>
      <c r="J3075" s="171">
        <f>J3076</f>
        <v>0</v>
      </c>
      <c r="K3075" s="171">
        <f t="shared" si="1017"/>
        <v>0</v>
      </c>
      <c r="L3075" s="171">
        <f t="shared" si="1017"/>
        <v>0</v>
      </c>
      <c r="M3075" s="171">
        <f t="shared" si="1017"/>
        <v>0</v>
      </c>
      <c r="N3075" s="171">
        <f t="shared" si="1017"/>
        <v>0</v>
      </c>
      <c r="O3075" s="171">
        <f t="shared" si="1017"/>
        <v>0</v>
      </c>
      <c r="P3075" s="171">
        <f t="shared" si="1017"/>
        <v>0</v>
      </c>
      <c r="Q3075" s="171"/>
      <c r="R3075" s="405"/>
      <c r="S3075" s="171"/>
      <c r="T3075" s="63"/>
      <c r="U3075" s="76"/>
    </row>
    <row r="3076" spans="1:21" s="45" customFormat="1">
      <c r="A3076" s="76"/>
      <c r="B3076" s="445">
        <v>2014</v>
      </c>
      <c r="C3076" s="142">
        <v>8300</v>
      </c>
      <c r="D3076" s="445">
        <v>13</v>
      </c>
      <c r="E3076" s="445">
        <v>1000</v>
      </c>
      <c r="F3076" s="445">
        <v>1100</v>
      </c>
      <c r="G3076" s="445">
        <v>113</v>
      </c>
      <c r="H3076" s="445">
        <v>1</v>
      </c>
      <c r="I3076" s="406" t="s">
        <v>1455</v>
      </c>
      <c r="J3076" s="70">
        <v>0</v>
      </c>
      <c r="K3076" s="70">
        <v>0</v>
      </c>
      <c r="L3076" s="407">
        <f>J3076+K3076</f>
        <v>0</v>
      </c>
      <c r="M3076" s="70">
        <v>0</v>
      </c>
      <c r="N3076" s="70">
        <v>0</v>
      </c>
      <c r="O3076" s="407">
        <f>+M3076+N3076</f>
        <v>0</v>
      </c>
      <c r="P3076" s="407">
        <f>+L3076+O3076</f>
        <v>0</v>
      </c>
      <c r="Q3076" s="72" t="s">
        <v>47</v>
      </c>
      <c r="R3076" s="71"/>
      <c r="S3076" s="72"/>
      <c r="T3076" s="73" t="s">
        <v>48</v>
      </c>
      <c r="U3076" s="76"/>
    </row>
    <row r="3077" spans="1:21" s="77" customFormat="1">
      <c r="A3077" s="76"/>
      <c r="B3077" s="402">
        <v>2014</v>
      </c>
      <c r="C3077" s="403">
        <v>8300</v>
      </c>
      <c r="D3077" s="402">
        <v>13</v>
      </c>
      <c r="E3077" s="402">
        <v>1000</v>
      </c>
      <c r="F3077" s="402">
        <v>1200</v>
      </c>
      <c r="G3077" s="402"/>
      <c r="H3077" s="402"/>
      <c r="I3077" s="232" t="s">
        <v>397</v>
      </c>
      <c r="J3077" s="170">
        <f>J3078+J3080</f>
        <v>0</v>
      </c>
      <c r="K3077" s="170">
        <f t="shared" ref="K3077:P3077" si="1018">K3078+K3080</f>
        <v>0</v>
      </c>
      <c r="L3077" s="170">
        <f t="shared" si="1018"/>
        <v>0</v>
      </c>
      <c r="M3077" s="170">
        <f t="shared" si="1018"/>
        <v>0</v>
      </c>
      <c r="N3077" s="170">
        <f t="shared" si="1018"/>
        <v>0</v>
      </c>
      <c r="O3077" s="170">
        <f t="shared" si="1018"/>
        <v>0</v>
      </c>
      <c r="P3077" s="170">
        <f t="shared" si="1018"/>
        <v>0</v>
      </c>
      <c r="Q3077" s="170"/>
      <c r="R3077" s="404"/>
      <c r="S3077" s="170"/>
      <c r="T3077" s="57"/>
      <c r="U3077" s="76"/>
    </row>
    <row r="3078" spans="1:21" s="79" customFormat="1">
      <c r="A3078" s="76"/>
      <c r="B3078" s="100">
        <v>2014</v>
      </c>
      <c r="C3078" s="245">
        <v>8300</v>
      </c>
      <c r="D3078" s="100">
        <v>13</v>
      </c>
      <c r="E3078" s="100">
        <v>1000</v>
      </c>
      <c r="F3078" s="100">
        <v>1200</v>
      </c>
      <c r="G3078" s="100">
        <v>121</v>
      </c>
      <c r="H3078" s="100"/>
      <c r="I3078" s="233" t="s">
        <v>45</v>
      </c>
      <c r="J3078" s="171">
        <f>J3079</f>
        <v>0</v>
      </c>
      <c r="K3078" s="171">
        <f t="shared" ref="K3078:P3078" si="1019">K3079</f>
        <v>0</v>
      </c>
      <c r="L3078" s="171">
        <f t="shared" si="1019"/>
        <v>0</v>
      </c>
      <c r="M3078" s="171">
        <f t="shared" si="1019"/>
        <v>0</v>
      </c>
      <c r="N3078" s="171">
        <f t="shared" si="1019"/>
        <v>0</v>
      </c>
      <c r="O3078" s="171">
        <f t="shared" si="1019"/>
        <v>0</v>
      </c>
      <c r="P3078" s="171">
        <f t="shared" si="1019"/>
        <v>0</v>
      </c>
      <c r="Q3078" s="171"/>
      <c r="R3078" s="405"/>
      <c r="S3078" s="171"/>
      <c r="T3078" s="63"/>
      <c r="U3078" s="76"/>
    </row>
    <row r="3079" spans="1:21" s="45" customFormat="1">
      <c r="A3079" s="76"/>
      <c r="B3079" s="445">
        <v>2014</v>
      </c>
      <c r="C3079" s="142">
        <v>8300</v>
      </c>
      <c r="D3079" s="445">
        <v>13</v>
      </c>
      <c r="E3079" s="445">
        <v>1000</v>
      </c>
      <c r="F3079" s="445">
        <v>1200</v>
      </c>
      <c r="G3079" s="445">
        <v>121</v>
      </c>
      <c r="H3079" s="445">
        <v>1</v>
      </c>
      <c r="I3079" s="406" t="s">
        <v>46</v>
      </c>
      <c r="J3079" s="70">
        <v>0</v>
      </c>
      <c r="K3079" s="70">
        <v>0</v>
      </c>
      <c r="L3079" s="407">
        <f>J3079+K3079</f>
        <v>0</v>
      </c>
      <c r="M3079" s="70">
        <v>0</v>
      </c>
      <c r="N3079" s="70">
        <v>0</v>
      </c>
      <c r="O3079" s="407">
        <f>+M3079+N3079</f>
        <v>0</v>
      </c>
      <c r="P3079" s="407">
        <f>+L3079+O3079</f>
        <v>0</v>
      </c>
      <c r="Q3079" s="72" t="s">
        <v>47</v>
      </c>
      <c r="R3079" s="71"/>
      <c r="S3079" s="72"/>
      <c r="T3079" s="73" t="s">
        <v>48</v>
      </c>
      <c r="U3079" s="76"/>
    </row>
    <row r="3080" spans="1:21" s="79" customFormat="1">
      <c r="A3080" s="76"/>
      <c r="B3080" s="100">
        <v>2014</v>
      </c>
      <c r="C3080" s="245">
        <v>8300</v>
      </c>
      <c r="D3080" s="100">
        <v>13</v>
      </c>
      <c r="E3080" s="100">
        <v>1000</v>
      </c>
      <c r="F3080" s="100">
        <v>1200</v>
      </c>
      <c r="G3080" s="100">
        <v>122</v>
      </c>
      <c r="H3080" s="100"/>
      <c r="I3080" s="233" t="s">
        <v>49</v>
      </c>
      <c r="J3080" s="171">
        <f>J3081</f>
        <v>0</v>
      </c>
      <c r="K3080" s="171">
        <f t="shared" ref="K3080:P3080" si="1020">K3081</f>
        <v>0</v>
      </c>
      <c r="L3080" s="171">
        <f t="shared" si="1020"/>
        <v>0</v>
      </c>
      <c r="M3080" s="171">
        <f t="shared" si="1020"/>
        <v>0</v>
      </c>
      <c r="N3080" s="171">
        <f t="shared" si="1020"/>
        <v>0</v>
      </c>
      <c r="O3080" s="171">
        <f t="shared" si="1020"/>
        <v>0</v>
      </c>
      <c r="P3080" s="171">
        <f t="shared" si="1020"/>
        <v>0</v>
      </c>
      <c r="Q3080" s="171"/>
      <c r="R3080" s="405"/>
      <c r="S3080" s="171"/>
      <c r="T3080" s="63"/>
      <c r="U3080" s="76"/>
    </row>
    <row r="3081" spans="1:21" s="45" customFormat="1">
      <c r="A3081" s="76"/>
      <c r="B3081" s="445">
        <v>2014</v>
      </c>
      <c r="C3081" s="142">
        <v>8300</v>
      </c>
      <c r="D3081" s="445">
        <v>13</v>
      </c>
      <c r="E3081" s="445">
        <v>1000</v>
      </c>
      <c r="F3081" s="445">
        <v>1200</v>
      </c>
      <c r="G3081" s="445">
        <v>122</v>
      </c>
      <c r="H3081" s="445">
        <v>1</v>
      </c>
      <c r="I3081" s="406" t="s">
        <v>221</v>
      </c>
      <c r="J3081" s="70">
        <v>0</v>
      </c>
      <c r="K3081" s="70">
        <v>0</v>
      </c>
      <c r="L3081" s="407">
        <f>J3081+K3081</f>
        <v>0</v>
      </c>
      <c r="M3081" s="70">
        <v>0</v>
      </c>
      <c r="N3081" s="70">
        <v>0</v>
      </c>
      <c r="O3081" s="407">
        <f>+M3081+N3081</f>
        <v>0</v>
      </c>
      <c r="P3081" s="407">
        <f>+L3081+O3081</f>
        <v>0</v>
      </c>
      <c r="Q3081" s="72" t="s">
        <v>47</v>
      </c>
      <c r="R3081" s="71"/>
      <c r="S3081" s="72"/>
      <c r="T3081" s="73" t="s">
        <v>48</v>
      </c>
      <c r="U3081" s="76"/>
    </row>
    <row r="3082" spans="1:21" s="74" customFormat="1">
      <c r="A3082" s="76"/>
      <c r="B3082" s="397">
        <v>2014</v>
      </c>
      <c r="C3082" s="398">
        <v>8300</v>
      </c>
      <c r="D3082" s="397">
        <v>13</v>
      </c>
      <c r="E3082" s="397">
        <v>2000</v>
      </c>
      <c r="F3082" s="397"/>
      <c r="G3082" s="397"/>
      <c r="H3082" s="397"/>
      <c r="I3082" s="399" t="s">
        <v>50</v>
      </c>
      <c r="J3082" s="400">
        <f t="shared" ref="J3082:P3082" si="1021">J3083+J3092+J3097+J3104+J3107+J3116+J3120</f>
        <v>0</v>
      </c>
      <c r="K3082" s="400">
        <f t="shared" si="1021"/>
        <v>0</v>
      </c>
      <c r="L3082" s="400">
        <f t="shared" si="1021"/>
        <v>0</v>
      </c>
      <c r="M3082" s="400">
        <f t="shared" si="1021"/>
        <v>0</v>
      </c>
      <c r="N3082" s="400">
        <f t="shared" si="1021"/>
        <v>0</v>
      </c>
      <c r="O3082" s="400">
        <f t="shared" si="1021"/>
        <v>0</v>
      </c>
      <c r="P3082" s="400">
        <f t="shared" si="1021"/>
        <v>0</v>
      </c>
      <c r="Q3082" s="400"/>
      <c r="R3082" s="401"/>
      <c r="S3082" s="400"/>
      <c r="T3082" s="75"/>
      <c r="U3082" s="76"/>
    </row>
    <row r="3083" spans="1:21" s="77" customFormat="1" ht="40.5">
      <c r="A3083" s="76"/>
      <c r="B3083" s="402">
        <v>2014</v>
      </c>
      <c r="C3083" s="403">
        <v>8300</v>
      </c>
      <c r="D3083" s="402">
        <v>13</v>
      </c>
      <c r="E3083" s="402">
        <v>2000</v>
      </c>
      <c r="F3083" s="402">
        <v>2100</v>
      </c>
      <c r="G3083" s="402"/>
      <c r="H3083" s="402"/>
      <c r="I3083" s="232" t="s">
        <v>401</v>
      </c>
      <c r="J3083" s="170">
        <f>+J3084+J3086+J3088+J3090</f>
        <v>0</v>
      </c>
      <c r="K3083" s="170">
        <f t="shared" ref="K3083:P3083" si="1022">+K3084+K3086+K3088+K3090</f>
        <v>0</v>
      </c>
      <c r="L3083" s="170">
        <f t="shared" si="1022"/>
        <v>0</v>
      </c>
      <c r="M3083" s="170">
        <f t="shared" si="1022"/>
        <v>0</v>
      </c>
      <c r="N3083" s="170">
        <f t="shared" si="1022"/>
        <v>0</v>
      </c>
      <c r="O3083" s="170">
        <f t="shared" si="1022"/>
        <v>0</v>
      </c>
      <c r="P3083" s="170">
        <f t="shared" si="1022"/>
        <v>0</v>
      </c>
      <c r="Q3083" s="170"/>
      <c r="R3083" s="404"/>
      <c r="S3083" s="170"/>
      <c r="T3083" s="57"/>
      <c r="U3083" s="76"/>
    </row>
    <row r="3084" spans="1:21" s="79" customFormat="1">
      <c r="A3084" s="76"/>
      <c r="B3084" s="100">
        <v>2014</v>
      </c>
      <c r="C3084" s="245">
        <v>8300</v>
      </c>
      <c r="D3084" s="100">
        <v>13</v>
      </c>
      <c r="E3084" s="100">
        <v>2000</v>
      </c>
      <c r="F3084" s="100">
        <v>2100</v>
      </c>
      <c r="G3084" s="100">
        <v>211</v>
      </c>
      <c r="H3084" s="100"/>
      <c r="I3084" s="233" t="s">
        <v>52</v>
      </c>
      <c r="J3084" s="171">
        <f>+J3085</f>
        <v>0</v>
      </c>
      <c r="K3084" s="171">
        <f t="shared" ref="K3084:P3084" si="1023">+K3085</f>
        <v>0</v>
      </c>
      <c r="L3084" s="171">
        <f t="shared" si="1023"/>
        <v>0</v>
      </c>
      <c r="M3084" s="171">
        <f t="shared" si="1023"/>
        <v>0</v>
      </c>
      <c r="N3084" s="171">
        <f t="shared" si="1023"/>
        <v>0</v>
      </c>
      <c r="O3084" s="171">
        <f t="shared" si="1023"/>
        <v>0</v>
      </c>
      <c r="P3084" s="171">
        <f t="shared" si="1023"/>
        <v>0</v>
      </c>
      <c r="Q3084" s="171"/>
      <c r="R3084" s="405"/>
      <c r="S3084" s="171"/>
      <c r="T3084" s="63"/>
      <c r="U3084" s="76"/>
    </row>
    <row r="3085" spans="1:21" s="45" customFormat="1">
      <c r="A3085" s="76"/>
      <c r="B3085" s="445">
        <v>2014</v>
      </c>
      <c r="C3085" s="142">
        <v>8300</v>
      </c>
      <c r="D3085" s="445">
        <v>13</v>
      </c>
      <c r="E3085" s="445">
        <v>2000</v>
      </c>
      <c r="F3085" s="445">
        <v>2100</v>
      </c>
      <c r="G3085" s="445">
        <v>211</v>
      </c>
      <c r="H3085" s="445">
        <v>1</v>
      </c>
      <c r="I3085" s="406" t="s">
        <v>53</v>
      </c>
      <c r="J3085" s="70">
        <v>0</v>
      </c>
      <c r="K3085" s="70">
        <v>0</v>
      </c>
      <c r="L3085" s="407">
        <f>J3085+K3085</f>
        <v>0</v>
      </c>
      <c r="M3085" s="70">
        <v>0</v>
      </c>
      <c r="N3085" s="70">
        <v>0</v>
      </c>
      <c r="O3085" s="407">
        <f>+M3085+N3085</f>
        <v>0</v>
      </c>
      <c r="P3085" s="407">
        <f>+L3085+O3085</f>
        <v>0</v>
      </c>
      <c r="Q3085" s="72" t="s">
        <v>54</v>
      </c>
      <c r="R3085" s="71"/>
      <c r="S3085" s="72"/>
      <c r="T3085" s="73" t="s">
        <v>48</v>
      </c>
      <c r="U3085" s="76"/>
    </row>
    <row r="3086" spans="1:21" s="45" customFormat="1">
      <c r="A3086" s="76"/>
      <c r="B3086" s="100">
        <v>2014</v>
      </c>
      <c r="C3086" s="245">
        <v>8300</v>
      </c>
      <c r="D3086" s="100">
        <v>13</v>
      </c>
      <c r="E3086" s="100">
        <v>2000</v>
      </c>
      <c r="F3086" s="100">
        <v>2100</v>
      </c>
      <c r="G3086" s="100">
        <v>212</v>
      </c>
      <c r="H3086" s="100"/>
      <c r="I3086" s="233" t="s">
        <v>1395</v>
      </c>
      <c r="J3086" s="171">
        <f>J3087</f>
        <v>0</v>
      </c>
      <c r="K3086" s="171">
        <f t="shared" ref="K3086:P3086" si="1024">K3087</f>
        <v>0</v>
      </c>
      <c r="L3086" s="171">
        <f t="shared" si="1024"/>
        <v>0</v>
      </c>
      <c r="M3086" s="171">
        <f t="shared" si="1024"/>
        <v>0</v>
      </c>
      <c r="N3086" s="171">
        <f t="shared" si="1024"/>
        <v>0</v>
      </c>
      <c r="O3086" s="171">
        <f t="shared" si="1024"/>
        <v>0</v>
      </c>
      <c r="P3086" s="171">
        <f t="shared" si="1024"/>
        <v>0</v>
      </c>
      <c r="Q3086" s="171"/>
      <c r="R3086" s="405"/>
      <c r="S3086" s="171"/>
      <c r="T3086" s="171"/>
      <c r="U3086" s="76"/>
    </row>
    <row r="3087" spans="1:21" s="45" customFormat="1">
      <c r="A3087" s="76"/>
      <c r="B3087" s="308">
        <v>2014</v>
      </c>
      <c r="C3087" s="145">
        <v>8300</v>
      </c>
      <c r="D3087" s="308">
        <v>13</v>
      </c>
      <c r="E3087" s="308">
        <v>2000</v>
      </c>
      <c r="F3087" s="308">
        <v>2100</v>
      </c>
      <c r="G3087" s="308">
        <v>212</v>
      </c>
      <c r="H3087" s="445">
        <v>1</v>
      </c>
      <c r="I3087" s="406" t="s">
        <v>55</v>
      </c>
      <c r="J3087" s="70">
        <v>0</v>
      </c>
      <c r="K3087" s="70">
        <v>0</v>
      </c>
      <c r="L3087" s="407">
        <f>J3087+K3087</f>
        <v>0</v>
      </c>
      <c r="M3087" s="70">
        <v>0</v>
      </c>
      <c r="N3087" s="70">
        <v>0</v>
      </c>
      <c r="O3087" s="407">
        <f>+M3087+N3087</f>
        <v>0</v>
      </c>
      <c r="P3087" s="407">
        <f>+L3087+O3087</f>
        <v>0</v>
      </c>
      <c r="Q3087" s="407" t="s">
        <v>402</v>
      </c>
      <c r="R3087" s="464"/>
      <c r="S3087" s="407"/>
      <c r="T3087" s="73" t="s">
        <v>48</v>
      </c>
      <c r="U3087" s="222"/>
    </row>
    <row r="3088" spans="1:21" s="79" customFormat="1" ht="40.5">
      <c r="A3088" s="76"/>
      <c r="B3088" s="100">
        <v>2014</v>
      </c>
      <c r="C3088" s="245">
        <v>8300</v>
      </c>
      <c r="D3088" s="100">
        <v>13</v>
      </c>
      <c r="E3088" s="100">
        <v>2000</v>
      </c>
      <c r="F3088" s="100">
        <v>2100</v>
      </c>
      <c r="G3088" s="100">
        <v>214</v>
      </c>
      <c r="H3088" s="100"/>
      <c r="I3088" s="233" t="s">
        <v>57</v>
      </c>
      <c r="J3088" s="171">
        <f>J3089</f>
        <v>0</v>
      </c>
      <c r="K3088" s="171">
        <f t="shared" ref="K3088:P3088" si="1025">K3089</f>
        <v>0</v>
      </c>
      <c r="L3088" s="171">
        <f t="shared" si="1025"/>
        <v>0</v>
      </c>
      <c r="M3088" s="171">
        <f t="shared" si="1025"/>
        <v>0</v>
      </c>
      <c r="N3088" s="171">
        <f t="shared" si="1025"/>
        <v>0</v>
      </c>
      <c r="O3088" s="171">
        <f t="shared" si="1025"/>
        <v>0</v>
      </c>
      <c r="P3088" s="171">
        <f t="shared" si="1025"/>
        <v>0</v>
      </c>
      <c r="Q3088" s="171"/>
      <c r="R3088" s="405"/>
      <c r="S3088" s="171"/>
      <c r="T3088" s="63"/>
      <c r="U3088" s="76"/>
    </row>
    <row r="3089" spans="1:21" s="45" customFormat="1" ht="40.5">
      <c r="A3089" s="76"/>
      <c r="B3089" s="445">
        <v>2014</v>
      </c>
      <c r="C3089" s="142">
        <v>8300</v>
      </c>
      <c r="D3089" s="445">
        <v>13</v>
      </c>
      <c r="E3089" s="445">
        <v>2000</v>
      </c>
      <c r="F3089" s="445">
        <v>2100</v>
      </c>
      <c r="G3089" s="445">
        <v>214</v>
      </c>
      <c r="H3089" s="445">
        <v>1</v>
      </c>
      <c r="I3089" s="406" t="s">
        <v>58</v>
      </c>
      <c r="J3089" s="70">
        <v>0</v>
      </c>
      <c r="K3089" s="70">
        <v>0</v>
      </c>
      <c r="L3089" s="407">
        <f>J3089+K3089</f>
        <v>0</v>
      </c>
      <c r="M3089" s="70">
        <v>0</v>
      </c>
      <c r="N3089" s="70">
        <v>0</v>
      </c>
      <c r="O3089" s="407">
        <f>+M3089+N3089</f>
        <v>0</v>
      </c>
      <c r="P3089" s="407">
        <f>+L3089+O3089</f>
        <v>0</v>
      </c>
      <c r="Q3089" s="72" t="s">
        <v>54</v>
      </c>
      <c r="R3089" s="71"/>
      <c r="S3089" s="72"/>
      <c r="T3089" s="73" t="s">
        <v>48</v>
      </c>
      <c r="U3089" s="76"/>
    </row>
    <row r="3090" spans="1:21" s="79" customFormat="1">
      <c r="A3090" s="76"/>
      <c r="B3090" s="100">
        <v>2014</v>
      </c>
      <c r="C3090" s="245">
        <v>8300</v>
      </c>
      <c r="D3090" s="100">
        <v>13</v>
      </c>
      <c r="E3090" s="100">
        <v>2000</v>
      </c>
      <c r="F3090" s="100">
        <v>2100</v>
      </c>
      <c r="G3090" s="100">
        <v>216</v>
      </c>
      <c r="H3090" s="100"/>
      <c r="I3090" s="233" t="s">
        <v>404</v>
      </c>
      <c r="J3090" s="171">
        <f>J3091</f>
        <v>0</v>
      </c>
      <c r="K3090" s="171">
        <f t="shared" ref="K3090:P3090" si="1026">K3091</f>
        <v>0</v>
      </c>
      <c r="L3090" s="171">
        <f t="shared" si="1026"/>
        <v>0</v>
      </c>
      <c r="M3090" s="171">
        <f t="shared" si="1026"/>
        <v>0</v>
      </c>
      <c r="N3090" s="171">
        <f t="shared" si="1026"/>
        <v>0</v>
      </c>
      <c r="O3090" s="171">
        <f t="shared" si="1026"/>
        <v>0</v>
      </c>
      <c r="P3090" s="171">
        <f t="shared" si="1026"/>
        <v>0</v>
      </c>
      <c r="Q3090" s="171"/>
      <c r="R3090" s="405"/>
      <c r="S3090" s="171"/>
      <c r="T3090" s="63"/>
      <c r="U3090" s="76"/>
    </row>
    <row r="3091" spans="1:21" s="45" customFormat="1">
      <c r="A3091" s="76"/>
      <c r="B3091" s="445">
        <v>2014</v>
      </c>
      <c r="C3091" s="142">
        <v>8300</v>
      </c>
      <c r="D3091" s="445">
        <v>13</v>
      </c>
      <c r="E3091" s="445">
        <v>2000</v>
      </c>
      <c r="F3091" s="445">
        <v>2100</v>
      </c>
      <c r="G3091" s="445">
        <v>216</v>
      </c>
      <c r="H3091" s="604">
        <v>1</v>
      </c>
      <c r="I3091" s="406" t="s">
        <v>404</v>
      </c>
      <c r="J3091" s="70">
        <v>0</v>
      </c>
      <c r="K3091" s="70">
        <v>0</v>
      </c>
      <c r="L3091" s="407">
        <f>J3091+K3091</f>
        <v>0</v>
      </c>
      <c r="M3091" s="70">
        <v>0</v>
      </c>
      <c r="N3091" s="70">
        <v>0</v>
      </c>
      <c r="O3091" s="407">
        <f>+M3091+N3091</f>
        <v>0</v>
      </c>
      <c r="P3091" s="407">
        <f>+L3091+O3091</f>
        <v>0</v>
      </c>
      <c r="Q3091" s="72" t="s">
        <v>54</v>
      </c>
      <c r="R3091" s="71"/>
      <c r="S3091" s="72"/>
      <c r="T3091" s="73" t="s">
        <v>48</v>
      </c>
      <c r="U3091" s="76"/>
    </row>
    <row r="3092" spans="1:21" s="77" customFormat="1">
      <c r="A3092" s="76"/>
      <c r="B3092" s="402">
        <v>2014</v>
      </c>
      <c r="C3092" s="403">
        <v>8300</v>
      </c>
      <c r="D3092" s="402">
        <v>13</v>
      </c>
      <c r="E3092" s="402">
        <v>2000</v>
      </c>
      <c r="F3092" s="402">
        <v>2400</v>
      </c>
      <c r="G3092" s="402"/>
      <c r="H3092" s="402"/>
      <c r="I3092" s="232" t="s">
        <v>750</v>
      </c>
      <c r="J3092" s="170">
        <f>J3093+J3095</f>
        <v>0</v>
      </c>
      <c r="K3092" s="170">
        <f t="shared" ref="K3092:P3092" si="1027">K3093+K3095</f>
        <v>0</v>
      </c>
      <c r="L3092" s="170">
        <f t="shared" si="1027"/>
        <v>0</v>
      </c>
      <c r="M3092" s="170">
        <f t="shared" si="1027"/>
        <v>0</v>
      </c>
      <c r="N3092" s="170">
        <f t="shared" si="1027"/>
        <v>0</v>
      </c>
      <c r="O3092" s="170">
        <f t="shared" si="1027"/>
        <v>0</v>
      </c>
      <c r="P3092" s="170">
        <f t="shared" si="1027"/>
        <v>0</v>
      </c>
      <c r="Q3092" s="170"/>
      <c r="R3092" s="404"/>
      <c r="S3092" s="170"/>
      <c r="T3092" s="57"/>
      <c r="U3092" s="76"/>
    </row>
    <row r="3093" spans="1:21" s="79" customFormat="1">
      <c r="A3093" s="76"/>
      <c r="B3093" s="100">
        <v>2014</v>
      </c>
      <c r="C3093" s="245">
        <v>8300</v>
      </c>
      <c r="D3093" s="100">
        <v>13</v>
      </c>
      <c r="E3093" s="100">
        <v>2000</v>
      </c>
      <c r="F3093" s="100">
        <v>2400</v>
      </c>
      <c r="G3093" s="100">
        <v>246</v>
      </c>
      <c r="H3093" s="100"/>
      <c r="I3093" s="233" t="s">
        <v>70</v>
      </c>
      <c r="J3093" s="171">
        <f>J3094</f>
        <v>0</v>
      </c>
      <c r="K3093" s="171">
        <f t="shared" ref="K3093:P3093" si="1028">K3094</f>
        <v>0</v>
      </c>
      <c r="L3093" s="171">
        <f t="shared" si="1028"/>
        <v>0</v>
      </c>
      <c r="M3093" s="171">
        <f t="shared" si="1028"/>
        <v>0</v>
      </c>
      <c r="N3093" s="171">
        <f t="shared" si="1028"/>
        <v>0</v>
      </c>
      <c r="O3093" s="171">
        <f t="shared" si="1028"/>
        <v>0</v>
      </c>
      <c r="P3093" s="171">
        <f t="shared" si="1028"/>
        <v>0</v>
      </c>
      <c r="Q3093" s="171"/>
      <c r="R3093" s="405"/>
      <c r="S3093" s="206"/>
      <c r="T3093" s="63"/>
      <c r="U3093" s="76"/>
    </row>
    <row r="3094" spans="1:21" s="45" customFormat="1">
      <c r="A3094" s="76"/>
      <c r="B3094" s="445">
        <v>2014</v>
      </c>
      <c r="C3094" s="142">
        <v>8300</v>
      </c>
      <c r="D3094" s="445">
        <v>13</v>
      </c>
      <c r="E3094" s="445">
        <v>2000</v>
      </c>
      <c r="F3094" s="445">
        <v>2400</v>
      </c>
      <c r="G3094" s="445">
        <v>246</v>
      </c>
      <c r="H3094" s="604">
        <v>1</v>
      </c>
      <c r="I3094" s="406" t="s">
        <v>1456</v>
      </c>
      <c r="J3094" s="70">
        <v>0</v>
      </c>
      <c r="K3094" s="70">
        <v>0</v>
      </c>
      <c r="L3094" s="407">
        <f>J3094+K3094</f>
        <v>0</v>
      </c>
      <c r="M3094" s="70">
        <v>0</v>
      </c>
      <c r="N3094" s="70">
        <v>0</v>
      </c>
      <c r="O3094" s="407">
        <f>+M3094+N3094</f>
        <v>0</v>
      </c>
      <c r="P3094" s="407">
        <f>+L3094+O3094</f>
        <v>0</v>
      </c>
      <c r="Q3094" s="72" t="s">
        <v>54</v>
      </c>
      <c r="R3094" s="71"/>
      <c r="S3094" s="442"/>
      <c r="T3094" s="73" t="s">
        <v>48</v>
      </c>
      <c r="U3094" s="76"/>
    </row>
    <row r="3095" spans="1:21" s="45" customFormat="1">
      <c r="A3095" s="76"/>
      <c r="B3095" s="100">
        <v>2014</v>
      </c>
      <c r="C3095" s="245">
        <v>8300</v>
      </c>
      <c r="D3095" s="100">
        <v>13</v>
      </c>
      <c r="E3095" s="100">
        <v>2000</v>
      </c>
      <c r="F3095" s="100">
        <v>2400</v>
      </c>
      <c r="G3095" s="100">
        <v>248</v>
      </c>
      <c r="H3095" s="605"/>
      <c r="I3095" s="233" t="s">
        <v>811</v>
      </c>
      <c r="J3095" s="171">
        <f>J3096</f>
        <v>0</v>
      </c>
      <c r="K3095" s="171">
        <f t="shared" ref="K3095:P3095" si="1029">K3096</f>
        <v>0</v>
      </c>
      <c r="L3095" s="171">
        <f t="shared" si="1029"/>
        <v>0</v>
      </c>
      <c r="M3095" s="171">
        <f t="shared" si="1029"/>
        <v>0</v>
      </c>
      <c r="N3095" s="171">
        <f t="shared" si="1029"/>
        <v>0</v>
      </c>
      <c r="O3095" s="171">
        <f t="shared" si="1029"/>
        <v>0</v>
      </c>
      <c r="P3095" s="171">
        <f t="shared" si="1029"/>
        <v>0</v>
      </c>
      <c r="Q3095" s="171"/>
      <c r="R3095" s="405"/>
      <c r="S3095" s="206"/>
      <c r="T3095" s="63"/>
      <c r="U3095" s="76"/>
    </row>
    <row r="3096" spans="1:21" s="45" customFormat="1">
      <c r="A3096" s="76"/>
      <c r="B3096" s="445">
        <v>2014</v>
      </c>
      <c r="C3096" s="142">
        <v>8300</v>
      </c>
      <c r="D3096" s="445">
        <v>13</v>
      </c>
      <c r="E3096" s="445">
        <v>2000</v>
      </c>
      <c r="F3096" s="445">
        <v>2400</v>
      </c>
      <c r="G3096" s="445">
        <v>248</v>
      </c>
      <c r="H3096" s="604">
        <v>1</v>
      </c>
      <c r="I3096" s="406" t="s">
        <v>811</v>
      </c>
      <c r="J3096" s="70">
        <v>0</v>
      </c>
      <c r="K3096" s="70">
        <v>0</v>
      </c>
      <c r="L3096" s="407">
        <f>J3096+K3096</f>
        <v>0</v>
      </c>
      <c r="M3096" s="70">
        <v>0</v>
      </c>
      <c r="N3096" s="70">
        <v>0</v>
      </c>
      <c r="O3096" s="407">
        <f>+M3096+N3096</f>
        <v>0</v>
      </c>
      <c r="P3096" s="407">
        <f>+L3096+O3096</f>
        <v>0</v>
      </c>
      <c r="Q3096" s="72" t="s">
        <v>54</v>
      </c>
      <c r="R3096" s="71"/>
      <c r="S3096" s="442"/>
      <c r="T3096" s="73" t="s">
        <v>48</v>
      </c>
      <c r="U3096" s="76"/>
    </row>
    <row r="3097" spans="1:21" s="77" customFormat="1">
      <c r="A3097" s="76"/>
      <c r="B3097" s="402">
        <v>2014</v>
      </c>
      <c r="C3097" s="403">
        <v>8300</v>
      </c>
      <c r="D3097" s="402">
        <v>13</v>
      </c>
      <c r="E3097" s="402">
        <v>2000</v>
      </c>
      <c r="F3097" s="402">
        <v>2500</v>
      </c>
      <c r="G3097" s="402"/>
      <c r="H3097" s="402"/>
      <c r="I3097" s="232" t="s">
        <v>230</v>
      </c>
      <c r="J3097" s="170">
        <f>J3098+J3100+J3102</f>
        <v>0</v>
      </c>
      <c r="K3097" s="170">
        <f t="shared" ref="K3097:P3097" si="1030">K3098+K3100+K3102</f>
        <v>0</v>
      </c>
      <c r="L3097" s="170">
        <f t="shared" si="1030"/>
        <v>0</v>
      </c>
      <c r="M3097" s="170">
        <f t="shared" si="1030"/>
        <v>0</v>
      </c>
      <c r="N3097" s="170">
        <f t="shared" si="1030"/>
        <v>0</v>
      </c>
      <c r="O3097" s="170">
        <f t="shared" si="1030"/>
        <v>0</v>
      </c>
      <c r="P3097" s="170">
        <f t="shared" si="1030"/>
        <v>0</v>
      </c>
      <c r="Q3097" s="170"/>
      <c r="R3097" s="404"/>
      <c r="S3097" s="170"/>
      <c r="T3097" s="57"/>
      <c r="U3097" s="76"/>
    </row>
    <row r="3098" spans="1:21" s="79" customFormat="1">
      <c r="A3098" s="76"/>
      <c r="B3098" s="100">
        <v>2014</v>
      </c>
      <c r="C3098" s="245">
        <v>8300</v>
      </c>
      <c r="D3098" s="100">
        <v>13</v>
      </c>
      <c r="E3098" s="100">
        <v>2000</v>
      </c>
      <c r="F3098" s="100">
        <v>2500</v>
      </c>
      <c r="G3098" s="100">
        <v>251</v>
      </c>
      <c r="H3098" s="100"/>
      <c r="I3098" s="233" t="s">
        <v>231</v>
      </c>
      <c r="J3098" s="171">
        <f>J3099</f>
        <v>0</v>
      </c>
      <c r="K3098" s="171">
        <f t="shared" ref="K3098:P3098" si="1031">K3099</f>
        <v>0</v>
      </c>
      <c r="L3098" s="171">
        <f t="shared" si="1031"/>
        <v>0</v>
      </c>
      <c r="M3098" s="171">
        <f t="shared" si="1031"/>
        <v>0</v>
      </c>
      <c r="N3098" s="171">
        <f t="shared" si="1031"/>
        <v>0</v>
      </c>
      <c r="O3098" s="171">
        <f t="shared" si="1031"/>
        <v>0</v>
      </c>
      <c r="P3098" s="171">
        <f t="shared" si="1031"/>
        <v>0</v>
      </c>
      <c r="Q3098" s="171"/>
      <c r="R3098" s="405"/>
      <c r="S3098" s="171"/>
      <c r="T3098" s="63"/>
      <c r="U3098" s="76"/>
    </row>
    <row r="3099" spans="1:21" s="45" customFormat="1" ht="60.75">
      <c r="A3099" s="76"/>
      <c r="B3099" s="445">
        <v>2014</v>
      </c>
      <c r="C3099" s="142">
        <v>8300</v>
      </c>
      <c r="D3099" s="445">
        <v>13</v>
      </c>
      <c r="E3099" s="445">
        <v>2000</v>
      </c>
      <c r="F3099" s="445">
        <v>2500</v>
      </c>
      <c r="G3099" s="445">
        <v>251</v>
      </c>
      <c r="H3099" s="445">
        <v>1</v>
      </c>
      <c r="I3099" s="406" t="s">
        <v>231</v>
      </c>
      <c r="J3099" s="70">
        <v>0</v>
      </c>
      <c r="K3099" s="70">
        <v>0</v>
      </c>
      <c r="L3099" s="407">
        <f>J3099+K3099</f>
        <v>0</v>
      </c>
      <c r="M3099" s="70">
        <v>0</v>
      </c>
      <c r="N3099" s="70">
        <v>0</v>
      </c>
      <c r="O3099" s="407">
        <f>+M3099+N3099</f>
        <v>0</v>
      </c>
      <c r="P3099" s="407">
        <f>+L3099+O3099</f>
        <v>0</v>
      </c>
      <c r="Q3099" s="422" t="s">
        <v>232</v>
      </c>
      <c r="R3099" s="71"/>
      <c r="S3099" s="72"/>
      <c r="T3099" s="128" t="s">
        <v>229</v>
      </c>
      <c r="U3099" s="76"/>
    </row>
    <row r="3100" spans="1:21" s="45" customFormat="1">
      <c r="A3100" s="76"/>
      <c r="B3100" s="100">
        <v>2014</v>
      </c>
      <c r="C3100" s="245">
        <v>8300</v>
      </c>
      <c r="D3100" s="100">
        <v>13</v>
      </c>
      <c r="E3100" s="100">
        <v>2000</v>
      </c>
      <c r="F3100" s="100">
        <v>2500</v>
      </c>
      <c r="G3100" s="100">
        <v>255</v>
      </c>
      <c r="H3100" s="100"/>
      <c r="I3100" s="233" t="s">
        <v>234</v>
      </c>
      <c r="J3100" s="171">
        <f>J3101</f>
        <v>0</v>
      </c>
      <c r="K3100" s="171">
        <f t="shared" ref="K3100:P3100" si="1032">K3101</f>
        <v>0</v>
      </c>
      <c r="L3100" s="171">
        <f t="shared" si="1032"/>
        <v>0</v>
      </c>
      <c r="M3100" s="171">
        <f t="shared" si="1032"/>
        <v>0</v>
      </c>
      <c r="N3100" s="171">
        <f t="shared" si="1032"/>
        <v>0</v>
      </c>
      <c r="O3100" s="171">
        <f t="shared" si="1032"/>
        <v>0</v>
      </c>
      <c r="P3100" s="171">
        <f t="shared" si="1032"/>
        <v>0</v>
      </c>
      <c r="Q3100" s="171"/>
      <c r="R3100" s="405"/>
      <c r="S3100" s="171"/>
      <c r="T3100" s="63"/>
      <c r="U3100" s="76"/>
    </row>
    <row r="3101" spans="1:21" s="45" customFormat="1">
      <c r="A3101" s="76"/>
      <c r="B3101" s="445">
        <v>2014</v>
      </c>
      <c r="C3101" s="142">
        <v>8300</v>
      </c>
      <c r="D3101" s="445">
        <v>13</v>
      </c>
      <c r="E3101" s="445">
        <v>2000</v>
      </c>
      <c r="F3101" s="445">
        <v>2500</v>
      </c>
      <c r="G3101" s="445">
        <v>255</v>
      </c>
      <c r="H3101" s="604">
        <v>1</v>
      </c>
      <c r="I3101" s="512" t="s">
        <v>234</v>
      </c>
      <c r="J3101" s="70">
        <v>0</v>
      </c>
      <c r="K3101" s="70">
        <v>0</v>
      </c>
      <c r="L3101" s="407">
        <f>J3101+K3101</f>
        <v>0</v>
      </c>
      <c r="M3101" s="70">
        <v>0</v>
      </c>
      <c r="N3101" s="70">
        <v>0</v>
      </c>
      <c r="O3101" s="407">
        <f>+M3101+N3101</f>
        <v>0</v>
      </c>
      <c r="P3101" s="407">
        <f>+L3101+O3101</f>
        <v>0</v>
      </c>
      <c r="Q3101" s="422" t="s">
        <v>54</v>
      </c>
      <c r="R3101" s="71"/>
      <c r="S3101" s="72"/>
      <c r="T3101" s="73" t="s">
        <v>48</v>
      </c>
      <c r="U3101" s="76"/>
    </row>
    <row r="3102" spans="1:21" s="79" customFormat="1">
      <c r="A3102" s="76"/>
      <c r="B3102" s="100">
        <v>2014</v>
      </c>
      <c r="C3102" s="245">
        <v>8300</v>
      </c>
      <c r="D3102" s="100">
        <v>13</v>
      </c>
      <c r="E3102" s="100">
        <v>2000</v>
      </c>
      <c r="F3102" s="100">
        <v>2500</v>
      </c>
      <c r="G3102" s="100">
        <v>259</v>
      </c>
      <c r="H3102" s="100"/>
      <c r="I3102" s="233" t="s">
        <v>235</v>
      </c>
      <c r="J3102" s="171">
        <f>J3103</f>
        <v>0</v>
      </c>
      <c r="K3102" s="171">
        <f t="shared" ref="K3102:P3102" si="1033">K3103</f>
        <v>0</v>
      </c>
      <c r="L3102" s="171">
        <f t="shared" si="1033"/>
        <v>0</v>
      </c>
      <c r="M3102" s="171">
        <f t="shared" si="1033"/>
        <v>0</v>
      </c>
      <c r="N3102" s="171">
        <f t="shared" si="1033"/>
        <v>0</v>
      </c>
      <c r="O3102" s="171">
        <f t="shared" si="1033"/>
        <v>0</v>
      </c>
      <c r="P3102" s="171">
        <f t="shared" si="1033"/>
        <v>0</v>
      </c>
      <c r="Q3102" s="171"/>
      <c r="R3102" s="405"/>
      <c r="S3102" s="171"/>
      <c r="T3102" s="63"/>
      <c r="U3102" s="76"/>
    </row>
    <row r="3103" spans="1:21" s="45" customFormat="1" ht="60.75">
      <c r="A3103" s="76"/>
      <c r="B3103" s="445">
        <v>2014</v>
      </c>
      <c r="C3103" s="142">
        <v>8300</v>
      </c>
      <c r="D3103" s="445">
        <v>13</v>
      </c>
      <c r="E3103" s="445">
        <v>2000</v>
      </c>
      <c r="F3103" s="445">
        <v>2500</v>
      </c>
      <c r="G3103" s="445">
        <v>259</v>
      </c>
      <c r="H3103" s="445">
        <v>1</v>
      </c>
      <c r="I3103" s="406" t="s">
        <v>235</v>
      </c>
      <c r="J3103" s="70">
        <v>0</v>
      </c>
      <c r="K3103" s="70">
        <v>0</v>
      </c>
      <c r="L3103" s="407">
        <f>J3103+K3103</f>
        <v>0</v>
      </c>
      <c r="M3103" s="70">
        <v>0</v>
      </c>
      <c r="N3103" s="70">
        <v>0</v>
      </c>
      <c r="O3103" s="407">
        <f>+M3103+N3103</f>
        <v>0</v>
      </c>
      <c r="P3103" s="407">
        <f>+L3103+O3103</f>
        <v>0</v>
      </c>
      <c r="Q3103" s="422" t="s">
        <v>232</v>
      </c>
      <c r="R3103" s="71"/>
      <c r="S3103" s="72"/>
      <c r="T3103" s="128" t="s">
        <v>229</v>
      </c>
      <c r="U3103" s="76"/>
    </row>
    <row r="3104" spans="1:21" s="77" customFormat="1">
      <c r="A3104" s="76"/>
      <c r="B3104" s="402">
        <v>2014</v>
      </c>
      <c r="C3104" s="403">
        <v>8300</v>
      </c>
      <c r="D3104" s="402">
        <v>13</v>
      </c>
      <c r="E3104" s="402">
        <v>2000</v>
      </c>
      <c r="F3104" s="402">
        <v>2600</v>
      </c>
      <c r="G3104" s="402"/>
      <c r="H3104" s="402"/>
      <c r="I3104" s="232" t="s">
        <v>72</v>
      </c>
      <c r="J3104" s="170">
        <f>J3105</f>
        <v>0</v>
      </c>
      <c r="K3104" s="170">
        <f t="shared" ref="K3104:P3105" si="1034">K3105</f>
        <v>0</v>
      </c>
      <c r="L3104" s="170">
        <f t="shared" si="1034"/>
        <v>0</v>
      </c>
      <c r="M3104" s="170">
        <f t="shared" si="1034"/>
        <v>0</v>
      </c>
      <c r="N3104" s="170">
        <f t="shared" si="1034"/>
        <v>0</v>
      </c>
      <c r="O3104" s="170">
        <f t="shared" si="1034"/>
        <v>0</v>
      </c>
      <c r="P3104" s="170">
        <f t="shared" si="1034"/>
        <v>0</v>
      </c>
      <c r="Q3104" s="170"/>
      <c r="R3104" s="404"/>
      <c r="S3104" s="170"/>
      <c r="T3104" s="57"/>
      <c r="U3104" s="76"/>
    </row>
    <row r="3105" spans="1:21" s="79" customFormat="1">
      <c r="A3105" s="76"/>
      <c r="B3105" s="100">
        <v>2014</v>
      </c>
      <c r="C3105" s="245">
        <v>8300</v>
      </c>
      <c r="D3105" s="100">
        <v>13</v>
      </c>
      <c r="E3105" s="100">
        <v>2000</v>
      </c>
      <c r="F3105" s="100">
        <v>2600</v>
      </c>
      <c r="G3105" s="100">
        <v>261</v>
      </c>
      <c r="H3105" s="100"/>
      <c r="I3105" s="233" t="s">
        <v>72</v>
      </c>
      <c r="J3105" s="171">
        <f>J3106</f>
        <v>0</v>
      </c>
      <c r="K3105" s="171">
        <f t="shared" si="1034"/>
        <v>0</v>
      </c>
      <c r="L3105" s="171">
        <f t="shared" si="1034"/>
        <v>0</v>
      </c>
      <c r="M3105" s="171">
        <f t="shared" si="1034"/>
        <v>0</v>
      </c>
      <c r="N3105" s="171">
        <f t="shared" si="1034"/>
        <v>0</v>
      </c>
      <c r="O3105" s="171">
        <f t="shared" si="1034"/>
        <v>0</v>
      </c>
      <c r="P3105" s="171">
        <f t="shared" si="1034"/>
        <v>0</v>
      </c>
      <c r="Q3105" s="171"/>
      <c r="R3105" s="405"/>
      <c r="S3105" s="171"/>
      <c r="T3105" s="63"/>
      <c r="U3105" s="76"/>
    </row>
    <row r="3106" spans="1:21" s="45" customFormat="1">
      <c r="A3106" s="76"/>
      <c r="B3106" s="445">
        <v>2014</v>
      </c>
      <c r="C3106" s="142">
        <v>8300</v>
      </c>
      <c r="D3106" s="445">
        <v>13</v>
      </c>
      <c r="E3106" s="445">
        <v>2000</v>
      </c>
      <c r="F3106" s="445">
        <v>2600</v>
      </c>
      <c r="G3106" s="445">
        <v>261</v>
      </c>
      <c r="H3106" s="445">
        <v>1</v>
      </c>
      <c r="I3106" s="406" t="s">
        <v>73</v>
      </c>
      <c r="J3106" s="70">
        <v>0</v>
      </c>
      <c r="K3106" s="70">
        <v>0</v>
      </c>
      <c r="L3106" s="407">
        <f>J3106+K3106</f>
        <v>0</v>
      </c>
      <c r="M3106" s="70">
        <v>0</v>
      </c>
      <c r="N3106" s="70">
        <v>0</v>
      </c>
      <c r="O3106" s="407">
        <f>+M3106+N3106</f>
        <v>0</v>
      </c>
      <c r="P3106" s="407">
        <f>+L3106+O3106</f>
        <v>0</v>
      </c>
      <c r="Q3106" s="72" t="s">
        <v>74</v>
      </c>
      <c r="R3106" s="71"/>
      <c r="S3106" s="72"/>
      <c r="T3106" s="73" t="s">
        <v>48</v>
      </c>
      <c r="U3106" s="76"/>
    </row>
    <row r="3107" spans="1:21" s="77" customFormat="1" ht="40.5">
      <c r="A3107" s="76"/>
      <c r="B3107" s="402">
        <v>2014</v>
      </c>
      <c r="C3107" s="403">
        <v>8300</v>
      </c>
      <c r="D3107" s="402">
        <v>13</v>
      </c>
      <c r="E3107" s="402">
        <v>2000</v>
      </c>
      <c r="F3107" s="402">
        <v>2700</v>
      </c>
      <c r="G3107" s="402"/>
      <c r="H3107" s="402"/>
      <c r="I3107" s="232" t="s">
        <v>75</v>
      </c>
      <c r="J3107" s="170">
        <f>J3108+J3110+J3114</f>
        <v>0</v>
      </c>
      <c r="K3107" s="170">
        <f t="shared" ref="K3107:P3107" si="1035">K3108+K3110+K3114</f>
        <v>0</v>
      </c>
      <c r="L3107" s="170">
        <f t="shared" si="1035"/>
        <v>0</v>
      </c>
      <c r="M3107" s="170">
        <f t="shared" si="1035"/>
        <v>0</v>
      </c>
      <c r="N3107" s="170">
        <f t="shared" si="1035"/>
        <v>0</v>
      </c>
      <c r="O3107" s="170">
        <f t="shared" si="1035"/>
        <v>0</v>
      </c>
      <c r="P3107" s="170">
        <f t="shared" si="1035"/>
        <v>0</v>
      </c>
      <c r="Q3107" s="170"/>
      <c r="R3107" s="404"/>
      <c r="S3107" s="170"/>
      <c r="T3107" s="57"/>
      <c r="U3107" s="76"/>
    </row>
    <row r="3108" spans="1:21" s="79" customFormat="1">
      <c r="A3108" s="76"/>
      <c r="B3108" s="100">
        <v>2014</v>
      </c>
      <c r="C3108" s="245">
        <v>8300</v>
      </c>
      <c r="D3108" s="100">
        <v>13</v>
      </c>
      <c r="E3108" s="100">
        <v>2000</v>
      </c>
      <c r="F3108" s="100">
        <v>2700</v>
      </c>
      <c r="G3108" s="100">
        <v>271</v>
      </c>
      <c r="H3108" s="100"/>
      <c r="I3108" s="233" t="s">
        <v>76</v>
      </c>
      <c r="J3108" s="171">
        <f>J3109</f>
        <v>0</v>
      </c>
      <c r="K3108" s="171">
        <f t="shared" ref="K3108:P3108" si="1036">K3109</f>
        <v>0</v>
      </c>
      <c r="L3108" s="171">
        <f t="shared" si="1036"/>
        <v>0</v>
      </c>
      <c r="M3108" s="171">
        <f t="shared" si="1036"/>
        <v>0</v>
      </c>
      <c r="N3108" s="171">
        <f t="shared" si="1036"/>
        <v>0</v>
      </c>
      <c r="O3108" s="171">
        <f t="shared" si="1036"/>
        <v>0</v>
      </c>
      <c r="P3108" s="171">
        <f t="shared" si="1036"/>
        <v>0</v>
      </c>
      <c r="Q3108" s="171"/>
      <c r="R3108" s="405"/>
      <c r="S3108" s="171"/>
      <c r="T3108" s="63"/>
      <c r="U3108" s="76"/>
    </row>
    <row r="3109" spans="1:21" s="45" customFormat="1">
      <c r="A3109" s="76"/>
      <c r="B3109" s="445">
        <v>2014</v>
      </c>
      <c r="C3109" s="142">
        <v>8300</v>
      </c>
      <c r="D3109" s="445">
        <v>13</v>
      </c>
      <c r="E3109" s="445">
        <v>2000</v>
      </c>
      <c r="F3109" s="445">
        <v>2700</v>
      </c>
      <c r="G3109" s="445">
        <v>271</v>
      </c>
      <c r="H3109" s="604">
        <v>1</v>
      </c>
      <c r="I3109" s="406" t="s">
        <v>1457</v>
      </c>
      <c r="J3109" s="70">
        <v>0</v>
      </c>
      <c r="K3109" s="70">
        <v>0</v>
      </c>
      <c r="L3109" s="407">
        <f>J3109+K3109</f>
        <v>0</v>
      </c>
      <c r="M3109" s="70">
        <v>0</v>
      </c>
      <c r="N3109" s="70">
        <v>0</v>
      </c>
      <c r="O3109" s="407">
        <f>+M3109+N3109</f>
        <v>0</v>
      </c>
      <c r="P3109" s="407">
        <f>+L3109+O3109</f>
        <v>0</v>
      </c>
      <c r="Q3109" s="422" t="s">
        <v>812</v>
      </c>
      <c r="R3109" s="71"/>
      <c r="S3109" s="72"/>
      <c r="T3109" s="73" t="s">
        <v>48</v>
      </c>
      <c r="U3109" s="76"/>
    </row>
    <row r="3110" spans="1:21" s="79" customFormat="1">
      <c r="A3110" s="76"/>
      <c r="B3110" s="100">
        <v>2014</v>
      </c>
      <c r="C3110" s="245">
        <v>8300</v>
      </c>
      <c r="D3110" s="100">
        <v>13</v>
      </c>
      <c r="E3110" s="100">
        <v>2000</v>
      </c>
      <c r="F3110" s="100">
        <v>2700</v>
      </c>
      <c r="G3110" s="100">
        <v>272</v>
      </c>
      <c r="H3110" s="100"/>
      <c r="I3110" s="233" t="s">
        <v>78</v>
      </c>
      <c r="J3110" s="171">
        <f>SUM(J3111:J3113)</f>
        <v>0</v>
      </c>
      <c r="K3110" s="171">
        <f t="shared" ref="K3110:P3110" si="1037">SUM(K3111:K3113)</f>
        <v>0</v>
      </c>
      <c r="L3110" s="171">
        <f t="shared" si="1037"/>
        <v>0</v>
      </c>
      <c r="M3110" s="171">
        <f t="shared" si="1037"/>
        <v>0</v>
      </c>
      <c r="N3110" s="171">
        <f t="shared" si="1037"/>
        <v>0</v>
      </c>
      <c r="O3110" s="171">
        <f t="shared" si="1037"/>
        <v>0</v>
      </c>
      <c r="P3110" s="171">
        <f t="shared" si="1037"/>
        <v>0</v>
      </c>
      <c r="Q3110" s="171"/>
      <c r="R3110" s="405"/>
      <c r="S3110" s="171"/>
      <c r="T3110" s="63"/>
      <c r="U3110" s="76"/>
    </row>
    <row r="3111" spans="1:21" s="45" customFormat="1">
      <c r="A3111" s="76"/>
      <c r="B3111" s="445">
        <v>2014</v>
      </c>
      <c r="C3111" s="142">
        <v>8300</v>
      </c>
      <c r="D3111" s="445">
        <v>13</v>
      </c>
      <c r="E3111" s="445">
        <v>2000</v>
      </c>
      <c r="F3111" s="445">
        <v>2700</v>
      </c>
      <c r="G3111" s="445">
        <v>272</v>
      </c>
      <c r="H3111" s="445">
        <v>1</v>
      </c>
      <c r="I3111" s="406" t="s">
        <v>1032</v>
      </c>
      <c r="J3111" s="70">
        <v>0</v>
      </c>
      <c r="K3111" s="70">
        <v>0</v>
      </c>
      <c r="L3111" s="407">
        <f>J3111+K3111</f>
        <v>0</v>
      </c>
      <c r="M3111" s="70">
        <v>0</v>
      </c>
      <c r="N3111" s="70">
        <v>0</v>
      </c>
      <c r="O3111" s="407">
        <f>+M3111+N3111</f>
        <v>0</v>
      </c>
      <c r="P3111" s="407">
        <f>+L3111+O3111</f>
        <v>0</v>
      </c>
      <c r="Q3111" s="72" t="s">
        <v>54</v>
      </c>
      <c r="R3111" s="71"/>
      <c r="S3111" s="72"/>
      <c r="T3111" s="73" t="s">
        <v>48</v>
      </c>
      <c r="U3111" s="76"/>
    </row>
    <row r="3112" spans="1:21" s="45" customFormat="1">
      <c r="A3112" s="76"/>
      <c r="B3112" s="445">
        <v>2014</v>
      </c>
      <c r="C3112" s="142">
        <v>8300</v>
      </c>
      <c r="D3112" s="445">
        <v>13</v>
      </c>
      <c r="E3112" s="445">
        <v>2000</v>
      </c>
      <c r="F3112" s="445">
        <v>2700</v>
      </c>
      <c r="G3112" s="445">
        <v>272</v>
      </c>
      <c r="H3112" s="445">
        <v>2</v>
      </c>
      <c r="I3112" s="406" t="s">
        <v>1019</v>
      </c>
      <c r="J3112" s="70">
        <v>0</v>
      </c>
      <c r="K3112" s="70">
        <v>0</v>
      </c>
      <c r="L3112" s="407">
        <f>J3112+K3112</f>
        <v>0</v>
      </c>
      <c r="M3112" s="70">
        <v>0</v>
      </c>
      <c r="N3112" s="70">
        <v>0</v>
      </c>
      <c r="O3112" s="407">
        <f>+M3112+N3112</f>
        <v>0</v>
      </c>
      <c r="P3112" s="407">
        <f>+L3112+O3112</f>
        <v>0</v>
      </c>
      <c r="Q3112" s="72" t="s">
        <v>54</v>
      </c>
      <c r="R3112" s="71"/>
      <c r="S3112" s="72"/>
      <c r="T3112" s="73" t="s">
        <v>48</v>
      </c>
      <c r="U3112" s="76"/>
    </row>
    <row r="3113" spans="1:21" s="45" customFormat="1">
      <c r="A3113" s="76"/>
      <c r="B3113" s="445">
        <v>2014</v>
      </c>
      <c r="C3113" s="142">
        <v>8300</v>
      </c>
      <c r="D3113" s="445">
        <v>13</v>
      </c>
      <c r="E3113" s="445">
        <v>2000</v>
      </c>
      <c r="F3113" s="445">
        <v>2700</v>
      </c>
      <c r="G3113" s="445">
        <v>272</v>
      </c>
      <c r="H3113" s="445">
        <v>3</v>
      </c>
      <c r="I3113" s="406" t="s">
        <v>1458</v>
      </c>
      <c r="J3113" s="70">
        <v>0</v>
      </c>
      <c r="K3113" s="70">
        <v>0</v>
      </c>
      <c r="L3113" s="407">
        <f>J3113+K3113</f>
        <v>0</v>
      </c>
      <c r="M3113" s="70">
        <v>0</v>
      </c>
      <c r="N3113" s="70">
        <v>0</v>
      </c>
      <c r="O3113" s="407">
        <f>+M3113+N3113</f>
        <v>0</v>
      </c>
      <c r="P3113" s="407">
        <f>+L3113+O3113</f>
        <v>0</v>
      </c>
      <c r="Q3113" s="72" t="s">
        <v>1459</v>
      </c>
      <c r="R3113" s="71"/>
      <c r="S3113" s="72"/>
      <c r="T3113" s="73" t="s">
        <v>48</v>
      </c>
      <c r="U3113" s="76"/>
    </row>
    <row r="3114" spans="1:21" s="79" customFormat="1">
      <c r="A3114" s="76"/>
      <c r="B3114" s="100">
        <v>2014</v>
      </c>
      <c r="C3114" s="245">
        <v>8300</v>
      </c>
      <c r="D3114" s="100">
        <v>13</v>
      </c>
      <c r="E3114" s="100">
        <v>2000</v>
      </c>
      <c r="F3114" s="100">
        <v>2700</v>
      </c>
      <c r="G3114" s="100">
        <v>274</v>
      </c>
      <c r="H3114" s="100"/>
      <c r="I3114" s="233" t="s">
        <v>1460</v>
      </c>
      <c r="J3114" s="171">
        <f>J3115</f>
        <v>0</v>
      </c>
      <c r="K3114" s="171">
        <f t="shared" ref="K3114:P3114" si="1038">K3115</f>
        <v>0</v>
      </c>
      <c r="L3114" s="171">
        <f t="shared" si="1038"/>
        <v>0</v>
      </c>
      <c r="M3114" s="171">
        <f t="shared" si="1038"/>
        <v>0</v>
      </c>
      <c r="N3114" s="171">
        <f t="shared" si="1038"/>
        <v>0</v>
      </c>
      <c r="O3114" s="171">
        <f t="shared" si="1038"/>
        <v>0</v>
      </c>
      <c r="P3114" s="171">
        <f t="shared" si="1038"/>
        <v>0</v>
      </c>
      <c r="Q3114" s="171"/>
      <c r="R3114" s="405"/>
      <c r="S3114" s="171"/>
      <c r="T3114" s="63"/>
      <c r="U3114" s="76"/>
    </row>
    <row r="3115" spans="1:21" s="45" customFormat="1" ht="40.5">
      <c r="A3115" s="76"/>
      <c r="B3115" s="445">
        <v>2014</v>
      </c>
      <c r="C3115" s="142">
        <v>8300</v>
      </c>
      <c r="D3115" s="445">
        <v>13</v>
      </c>
      <c r="E3115" s="445">
        <v>2000</v>
      </c>
      <c r="F3115" s="445">
        <v>2700</v>
      </c>
      <c r="G3115" s="445">
        <v>274</v>
      </c>
      <c r="H3115" s="445">
        <v>1</v>
      </c>
      <c r="I3115" s="406" t="s">
        <v>1460</v>
      </c>
      <c r="J3115" s="70">
        <v>0</v>
      </c>
      <c r="K3115" s="70">
        <v>0</v>
      </c>
      <c r="L3115" s="407">
        <f>J3115+K3115</f>
        <v>0</v>
      </c>
      <c r="M3115" s="70">
        <v>0</v>
      </c>
      <c r="N3115" s="70">
        <v>0</v>
      </c>
      <c r="O3115" s="407">
        <f>+M3115+N3115</f>
        <v>0</v>
      </c>
      <c r="P3115" s="407">
        <f>+L3115+O3115</f>
        <v>0</v>
      </c>
      <c r="Q3115" s="422" t="s">
        <v>239</v>
      </c>
      <c r="R3115" s="71"/>
      <c r="S3115" s="72"/>
      <c r="T3115" s="73" t="s">
        <v>48</v>
      </c>
      <c r="U3115" s="76"/>
    </row>
    <row r="3116" spans="1:21" s="77" customFormat="1">
      <c r="A3116" s="76"/>
      <c r="B3116" s="402">
        <v>2014</v>
      </c>
      <c r="C3116" s="403">
        <v>8300</v>
      </c>
      <c r="D3116" s="402">
        <v>13</v>
      </c>
      <c r="E3116" s="402">
        <v>2000</v>
      </c>
      <c r="F3116" s="402">
        <v>2800</v>
      </c>
      <c r="G3116" s="402"/>
      <c r="H3116" s="402"/>
      <c r="I3116" s="232" t="s">
        <v>447</v>
      </c>
      <c r="J3116" s="170">
        <f>J3117</f>
        <v>0</v>
      </c>
      <c r="K3116" s="170">
        <f t="shared" ref="K3116:P3116" si="1039">K3117</f>
        <v>0</v>
      </c>
      <c r="L3116" s="170">
        <f t="shared" si="1039"/>
        <v>0</v>
      </c>
      <c r="M3116" s="170">
        <f t="shared" si="1039"/>
        <v>0</v>
      </c>
      <c r="N3116" s="170">
        <f t="shared" si="1039"/>
        <v>0</v>
      </c>
      <c r="O3116" s="170">
        <f t="shared" si="1039"/>
        <v>0</v>
      </c>
      <c r="P3116" s="170">
        <f t="shared" si="1039"/>
        <v>0</v>
      </c>
      <c r="Q3116" s="170"/>
      <c r="R3116" s="404"/>
      <c r="S3116" s="170"/>
      <c r="T3116" s="57"/>
      <c r="U3116" s="76"/>
    </row>
    <row r="3117" spans="1:21" s="79" customFormat="1">
      <c r="A3117" s="76"/>
      <c r="B3117" s="100">
        <v>2014</v>
      </c>
      <c r="C3117" s="245">
        <v>8300</v>
      </c>
      <c r="D3117" s="100">
        <v>13</v>
      </c>
      <c r="E3117" s="100">
        <v>2000</v>
      </c>
      <c r="F3117" s="100">
        <v>2800</v>
      </c>
      <c r="G3117" s="100">
        <v>283</v>
      </c>
      <c r="H3117" s="100"/>
      <c r="I3117" s="233" t="s">
        <v>456</v>
      </c>
      <c r="J3117" s="171">
        <f>SUM(J3118:J3119)</f>
        <v>0</v>
      </c>
      <c r="K3117" s="171">
        <f t="shared" ref="K3117:P3117" si="1040">SUM(K3118:K3119)</f>
        <v>0</v>
      </c>
      <c r="L3117" s="171">
        <f t="shared" si="1040"/>
        <v>0</v>
      </c>
      <c r="M3117" s="171">
        <f t="shared" si="1040"/>
        <v>0</v>
      </c>
      <c r="N3117" s="171">
        <f t="shared" si="1040"/>
        <v>0</v>
      </c>
      <c r="O3117" s="171">
        <f t="shared" si="1040"/>
        <v>0</v>
      </c>
      <c r="P3117" s="171">
        <f t="shared" si="1040"/>
        <v>0</v>
      </c>
      <c r="Q3117" s="171"/>
      <c r="R3117" s="405"/>
      <c r="S3117" s="206"/>
      <c r="T3117" s="63"/>
      <c r="U3117" s="76"/>
    </row>
    <row r="3118" spans="1:21" s="45" customFormat="1">
      <c r="A3118" s="76"/>
      <c r="B3118" s="445">
        <v>2014</v>
      </c>
      <c r="C3118" s="142">
        <v>8300</v>
      </c>
      <c r="D3118" s="445">
        <v>13</v>
      </c>
      <c r="E3118" s="445">
        <v>2000</v>
      </c>
      <c r="F3118" s="445">
        <v>2800</v>
      </c>
      <c r="G3118" s="445">
        <v>283</v>
      </c>
      <c r="H3118" s="445">
        <v>1</v>
      </c>
      <c r="I3118" s="406" t="s">
        <v>417</v>
      </c>
      <c r="J3118" s="70">
        <v>0</v>
      </c>
      <c r="K3118" s="70">
        <v>0</v>
      </c>
      <c r="L3118" s="407">
        <f>J3118+K3118</f>
        <v>0</v>
      </c>
      <c r="M3118" s="70">
        <v>0</v>
      </c>
      <c r="N3118" s="70">
        <v>0</v>
      </c>
      <c r="O3118" s="407">
        <f>+M3118+N3118</f>
        <v>0</v>
      </c>
      <c r="P3118" s="407">
        <f>+L3118+O3118</f>
        <v>0</v>
      </c>
      <c r="Q3118" s="72" t="s">
        <v>54</v>
      </c>
      <c r="R3118" s="71"/>
      <c r="S3118" s="442"/>
      <c r="T3118" s="73" t="s">
        <v>48</v>
      </c>
      <c r="U3118" s="76"/>
    </row>
    <row r="3119" spans="1:21" s="45" customFormat="1">
      <c r="A3119" s="76"/>
      <c r="B3119" s="308">
        <v>2014</v>
      </c>
      <c r="C3119" s="145">
        <v>8300</v>
      </c>
      <c r="D3119" s="308">
        <v>13</v>
      </c>
      <c r="E3119" s="308">
        <v>2000</v>
      </c>
      <c r="F3119" s="308">
        <v>2800</v>
      </c>
      <c r="G3119" s="308">
        <v>283</v>
      </c>
      <c r="H3119" s="308">
        <v>2</v>
      </c>
      <c r="I3119" s="406" t="s">
        <v>1461</v>
      </c>
      <c r="J3119" s="70">
        <v>0</v>
      </c>
      <c r="K3119" s="70">
        <v>0</v>
      </c>
      <c r="L3119" s="407">
        <f>J3119+K3119</f>
        <v>0</v>
      </c>
      <c r="M3119" s="70">
        <v>0</v>
      </c>
      <c r="N3119" s="70">
        <v>0</v>
      </c>
      <c r="O3119" s="407">
        <f>+M3119+N3119</f>
        <v>0</v>
      </c>
      <c r="P3119" s="407">
        <f>+L3119+O3119</f>
        <v>0</v>
      </c>
      <c r="Q3119" s="72" t="s">
        <v>54</v>
      </c>
      <c r="R3119" s="71"/>
      <c r="S3119" s="442"/>
      <c r="T3119" s="73" t="s">
        <v>48</v>
      </c>
      <c r="U3119" s="76"/>
    </row>
    <row r="3120" spans="1:21" s="77" customFormat="1">
      <c r="A3120" s="76"/>
      <c r="B3120" s="402">
        <v>2014</v>
      </c>
      <c r="C3120" s="403">
        <v>8300</v>
      </c>
      <c r="D3120" s="402">
        <v>13</v>
      </c>
      <c r="E3120" s="402">
        <v>2000</v>
      </c>
      <c r="F3120" s="402">
        <v>2900</v>
      </c>
      <c r="G3120" s="402"/>
      <c r="H3120" s="402"/>
      <c r="I3120" s="232" t="s">
        <v>81</v>
      </c>
      <c r="J3120" s="170">
        <f>+J3121+J3123+J3125</f>
        <v>0</v>
      </c>
      <c r="K3120" s="170">
        <f t="shared" ref="K3120:P3120" si="1041">+K3121+K3123+K3125</f>
        <v>0</v>
      </c>
      <c r="L3120" s="170">
        <f t="shared" si="1041"/>
        <v>0</v>
      </c>
      <c r="M3120" s="170">
        <f t="shared" si="1041"/>
        <v>0</v>
      </c>
      <c r="N3120" s="170">
        <f t="shared" si="1041"/>
        <v>0</v>
      </c>
      <c r="O3120" s="170">
        <f t="shared" si="1041"/>
        <v>0</v>
      </c>
      <c r="P3120" s="170">
        <f t="shared" si="1041"/>
        <v>0</v>
      </c>
      <c r="Q3120" s="170"/>
      <c r="R3120" s="404"/>
      <c r="S3120" s="170"/>
      <c r="T3120" s="57"/>
      <c r="U3120" s="76"/>
    </row>
    <row r="3121" spans="1:21" s="79" customFormat="1">
      <c r="A3121" s="76"/>
      <c r="B3121" s="100">
        <v>2014</v>
      </c>
      <c r="C3121" s="245">
        <v>8300</v>
      </c>
      <c r="D3121" s="100">
        <v>13</v>
      </c>
      <c r="E3121" s="100">
        <v>2000</v>
      </c>
      <c r="F3121" s="100">
        <v>2900</v>
      </c>
      <c r="G3121" s="100">
        <v>291</v>
      </c>
      <c r="H3121" s="100"/>
      <c r="I3121" s="233" t="s">
        <v>241</v>
      </c>
      <c r="J3121" s="171">
        <f>J3122</f>
        <v>0</v>
      </c>
      <c r="K3121" s="171">
        <f t="shared" ref="K3121:P3121" si="1042">K3122</f>
        <v>0</v>
      </c>
      <c r="L3121" s="171">
        <f t="shared" si="1042"/>
        <v>0</v>
      </c>
      <c r="M3121" s="171">
        <f t="shared" si="1042"/>
        <v>0</v>
      </c>
      <c r="N3121" s="171">
        <f t="shared" si="1042"/>
        <v>0</v>
      </c>
      <c r="O3121" s="171">
        <f t="shared" si="1042"/>
        <v>0</v>
      </c>
      <c r="P3121" s="171">
        <f t="shared" si="1042"/>
        <v>0</v>
      </c>
      <c r="Q3121" s="171"/>
      <c r="R3121" s="405"/>
      <c r="S3121" s="171"/>
      <c r="T3121" s="63"/>
      <c r="U3121" s="76"/>
    </row>
    <row r="3122" spans="1:21" s="45" customFormat="1">
      <c r="A3122" s="76"/>
      <c r="B3122" s="445">
        <v>2014</v>
      </c>
      <c r="C3122" s="142">
        <v>8300</v>
      </c>
      <c r="D3122" s="445">
        <v>13</v>
      </c>
      <c r="E3122" s="445">
        <v>2000</v>
      </c>
      <c r="F3122" s="445">
        <v>2900</v>
      </c>
      <c r="G3122" s="445">
        <v>291</v>
      </c>
      <c r="H3122" s="445">
        <v>1</v>
      </c>
      <c r="I3122" s="406" t="s">
        <v>241</v>
      </c>
      <c r="J3122" s="70">
        <v>0</v>
      </c>
      <c r="K3122" s="70">
        <v>0</v>
      </c>
      <c r="L3122" s="407">
        <f>J3122+K3122</f>
        <v>0</v>
      </c>
      <c r="M3122" s="70">
        <v>0</v>
      </c>
      <c r="N3122" s="70">
        <v>0</v>
      </c>
      <c r="O3122" s="407">
        <f>+M3122+N3122</f>
        <v>0</v>
      </c>
      <c r="P3122" s="407">
        <f>+L3122+O3122</f>
        <v>0</v>
      </c>
      <c r="Q3122" s="72" t="s">
        <v>54</v>
      </c>
      <c r="R3122" s="71"/>
      <c r="S3122" s="72"/>
      <c r="T3122" s="73" t="s">
        <v>48</v>
      </c>
      <c r="U3122" s="76"/>
    </row>
    <row r="3123" spans="1:21" s="79" customFormat="1" ht="40.5">
      <c r="A3123" s="76"/>
      <c r="B3123" s="100">
        <v>2014</v>
      </c>
      <c r="C3123" s="245">
        <v>8300</v>
      </c>
      <c r="D3123" s="100">
        <v>13</v>
      </c>
      <c r="E3123" s="100">
        <v>2000</v>
      </c>
      <c r="F3123" s="100">
        <v>2900</v>
      </c>
      <c r="G3123" s="100">
        <v>294</v>
      </c>
      <c r="H3123" s="100"/>
      <c r="I3123" s="233" t="s">
        <v>493</v>
      </c>
      <c r="J3123" s="171">
        <f>J3124</f>
        <v>0</v>
      </c>
      <c r="K3123" s="171">
        <f t="shared" ref="K3123:P3123" si="1043">K3124</f>
        <v>0</v>
      </c>
      <c r="L3123" s="171">
        <f t="shared" si="1043"/>
        <v>0</v>
      </c>
      <c r="M3123" s="171">
        <f t="shared" si="1043"/>
        <v>0</v>
      </c>
      <c r="N3123" s="171">
        <f t="shared" si="1043"/>
        <v>0</v>
      </c>
      <c r="O3123" s="171">
        <f t="shared" si="1043"/>
        <v>0</v>
      </c>
      <c r="P3123" s="171">
        <f t="shared" si="1043"/>
        <v>0</v>
      </c>
      <c r="Q3123" s="171"/>
      <c r="R3123" s="405"/>
      <c r="S3123" s="171"/>
      <c r="T3123" s="63"/>
      <c r="U3123" s="76"/>
    </row>
    <row r="3124" spans="1:21" s="45" customFormat="1">
      <c r="A3124" s="76"/>
      <c r="B3124" s="445">
        <v>2014</v>
      </c>
      <c r="C3124" s="142">
        <v>8300</v>
      </c>
      <c r="D3124" s="445">
        <v>13</v>
      </c>
      <c r="E3124" s="445">
        <v>2000</v>
      </c>
      <c r="F3124" s="445">
        <v>2900</v>
      </c>
      <c r="G3124" s="445">
        <v>294</v>
      </c>
      <c r="H3124" s="445">
        <v>1</v>
      </c>
      <c r="I3124" s="406" t="s">
        <v>1462</v>
      </c>
      <c r="J3124" s="70">
        <v>0</v>
      </c>
      <c r="K3124" s="70">
        <v>0</v>
      </c>
      <c r="L3124" s="407">
        <f>J3124+K3124</f>
        <v>0</v>
      </c>
      <c r="M3124" s="70">
        <v>0</v>
      </c>
      <c r="N3124" s="70">
        <v>0</v>
      </c>
      <c r="O3124" s="407">
        <f>+M3124+N3124</f>
        <v>0</v>
      </c>
      <c r="P3124" s="407">
        <f>+L3124+O3124</f>
        <v>0</v>
      </c>
      <c r="Q3124" s="72" t="s">
        <v>54</v>
      </c>
      <c r="R3124" s="71"/>
      <c r="S3124" s="72"/>
      <c r="T3124" s="73" t="s">
        <v>48</v>
      </c>
      <c r="U3124" s="76"/>
    </row>
    <row r="3125" spans="1:21" s="79" customFormat="1" ht="40.5">
      <c r="A3125" s="76"/>
      <c r="B3125" s="100">
        <v>2014</v>
      </c>
      <c r="C3125" s="245">
        <v>8300</v>
      </c>
      <c r="D3125" s="100">
        <v>13</v>
      </c>
      <c r="E3125" s="100">
        <v>2000</v>
      </c>
      <c r="F3125" s="100">
        <v>2900</v>
      </c>
      <c r="G3125" s="100">
        <v>296</v>
      </c>
      <c r="H3125" s="100"/>
      <c r="I3125" s="233" t="s">
        <v>82</v>
      </c>
      <c r="J3125" s="171">
        <f>J3126</f>
        <v>0</v>
      </c>
      <c r="K3125" s="171">
        <f t="shared" ref="K3125:P3125" si="1044">K3126</f>
        <v>0</v>
      </c>
      <c r="L3125" s="171">
        <f t="shared" si="1044"/>
        <v>0</v>
      </c>
      <c r="M3125" s="171">
        <f t="shared" si="1044"/>
        <v>0</v>
      </c>
      <c r="N3125" s="171">
        <f t="shared" si="1044"/>
        <v>0</v>
      </c>
      <c r="O3125" s="171">
        <f t="shared" si="1044"/>
        <v>0</v>
      </c>
      <c r="P3125" s="171">
        <f t="shared" si="1044"/>
        <v>0</v>
      </c>
      <c r="Q3125" s="171"/>
      <c r="R3125" s="405"/>
      <c r="S3125" s="171"/>
      <c r="T3125" s="63"/>
      <c r="U3125" s="76"/>
    </row>
    <row r="3126" spans="1:21" s="45" customFormat="1">
      <c r="A3126" s="76"/>
      <c r="B3126" s="445">
        <v>2014</v>
      </c>
      <c r="C3126" s="142">
        <v>8300</v>
      </c>
      <c r="D3126" s="445">
        <v>13</v>
      </c>
      <c r="E3126" s="445">
        <v>2000</v>
      </c>
      <c r="F3126" s="445">
        <v>2900</v>
      </c>
      <c r="G3126" s="445">
        <v>296</v>
      </c>
      <c r="H3126" s="445">
        <v>1</v>
      </c>
      <c r="I3126" s="406" t="s">
        <v>82</v>
      </c>
      <c r="J3126" s="70">
        <v>0</v>
      </c>
      <c r="K3126" s="70">
        <v>0</v>
      </c>
      <c r="L3126" s="407">
        <f>J3126+K3126</f>
        <v>0</v>
      </c>
      <c r="M3126" s="70">
        <v>0</v>
      </c>
      <c r="N3126" s="70">
        <v>0</v>
      </c>
      <c r="O3126" s="407">
        <f>+M3126+N3126</f>
        <v>0</v>
      </c>
      <c r="P3126" s="407">
        <f>+L3126+O3126</f>
        <v>0</v>
      </c>
      <c r="Q3126" s="72" t="s">
        <v>54</v>
      </c>
      <c r="R3126" s="71"/>
      <c r="S3126" s="72"/>
      <c r="T3126" s="73" t="s">
        <v>48</v>
      </c>
      <c r="U3126" s="76"/>
    </row>
    <row r="3127" spans="1:21" s="74" customFormat="1">
      <c r="A3127" s="76"/>
      <c r="B3127" s="397">
        <v>2014</v>
      </c>
      <c r="C3127" s="398">
        <v>8300</v>
      </c>
      <c r="D3127" s="397">
        <v>13</v>
      </c>
      <c r="E3127" s="397">
        <v>3000</v>
      </c>
      <c r="F3127" s="397"/>
      <c r="G3127" s="397"/>
      <c r="H3127" s="397"/>
      <c r="I3127" s="399" t="s">
        <v>83</v>
      </c>
      <c r="J3127" s="400">
        <f>J3128+J3139+J3144+J3153+J3162+J3165</f>
        <v>0</v>
      </c>
      <c r="K3127" s="400">
        <f t="shared" ref="K3127:P3127" si="1045">K3128+K3139+K3144+K3153+K3162+K3165</f>
        <v>0</v>
      </c>
      <c r="L3127" s="400">
        <f t="shared" si="1045"/>
        <v>0</v>
      </c>
      <c r="M3127" s="400">
        <f t="shared" si="1045"/>
        <v>0</v>
      </c>
      <c r="N3127" s="400">
        <f t="shared" si="1045"/>
        <v>0</v>
      </c>
      <c r="O3127" s="400">
        <f t="shared" si="1045"/>
        <v>0</v>
      </c>
      <c r="P3127" s="400">
        <f t="shared" si="1045"/>
        <v>0</v>
      </c>
      <c r="Q3127" s="400"/>
      <c r="R3127" s="401"/>
      <c r="S3127" s="400"/>
      <c r="T3127" s="75"/>
      <c r="U3127" s="76"/>
    </row>
    <row r="3128" spans="1:21" s="77" customFormat="1">
      <c r="A3128" s="76"/>
      <c r="B3128" s="402">
        <v>2014</v>
      </c>
      <c r="C3128" s="403">
        <v>8300</v>
      </c>
      <c r="D3128" s="402">
        <v>13</v>
      </c>
      <c r="E3128" s="402">
        <v>3000</v>
      </c>
      <c r="F3128" s="402">
        <v>3100</v>
      </c>
      <c r="G3128" s="402"/>
      <c r="H3128" s="402"/>
      <c r="I3128" s="232" t="s">
        <v>84</v>
      </c>
      <c r="J3128" s="170">
        <f>J3129+J3131+J3133+J3135+J3137</f>
        <v>0</v>
      </c>
      <c r="K3128" s="170">
        <f t="shared" ref="K3128:P3128" si="1046">K3129+K3131+K3133+K3135+K3137</f>
        <v>0</v>
      </c>
      <c r="L3128" s="170">
        <f t="shared" si="1046"/>
        <v>0</v>
      </c>
      <c r="M3128" s="170">
        <f t="shared" si="1046"/>
        <v>0</v>
      </c>
      <c r="N3128" s="170">
        <f t="shared" si="1046"/>
        <v>0</v>
      </c>
      <c r="O3128" s="170">
        <f t="shared" si="1046"/>
        <v>0</v>
      </c>
      <c r="P3128" s="170">
        <f t="shared" si="1046"/>
        <v>0</v>
      </c>
      <c r="Q3128" s="170"/>
      <c r="R3128" s="404"/>
      <c r="S3128" s="170"/>
      <c r="T3128" s="57"/>
      <c r="U3128" s="76"/>
    </row>
    <row r="3129" spans="1:21" s="79" customFormat="1">
      <c r="A3129" s="76"/>
      <c r="B3129" s="100">
        <v>2014</v>
      </c>
      <c r="C3129" s="245">
        <v>8300</v>
      </c>
      <c r="D3129" s="100">
        <v>13</v>
      </c>
      <c r="E3129" s="100">
        <v>3000</v>
      </c>
      <c r="F3129" s="100">
        <v>3100</v>
      </c>
      <c r="G3129" s="100">
        <v>311</v>
      </c>
      <c r="H3129" s="100"/>
      <c r="I3129" s="233" t="s">
        <v>244</v>
      </c>
      <c r="J3129" s="171">
        <f>J3130</f>
        <v>0</v>
      </c>
      <c r="K3129" s="171">
        <f t="shared" ref="K3129:P3129" si="1047">K3130</f>
        <v>0</v>
      </c>
      <c r="L3129" s="171">
        <f t="shared" si="1047"/>
        <v>0</v>
      </c>
      <c r="M3129" s="171">
        <f t="shared" si="1047"/>
        <v>0</v>
      </c>
      <c r="N3129" s="171">
        <f t="shared" si="1047"/>
        <v>0</v>
      </c>
      <c r="O3129" s="171">
        <f t="shared" si="1047"/>
        <v>0</v>
      </c>
      <c r="P3129" s="171">
        <f t="shared" si="1047"/>
        <v>0</v>
      </c>
      <c r="Q3129" s="171"/>
      <c r="R3129" s="405"/>
      <c r="S3129" s="171"/>
      <c r="T3129" s="63"/>
      <c r="U3129" s="76"/>
    </row>
    <row r="3130" spans="1:21" s="45" customFormat="1">
      <c r="A3130" s="76"/>
      <c r="B3130" s="445">
        <v>2014</v>
      </c>
      <c r="C3130" s="142">
        <v>8300</v>
      </c>
      <c r="D3130" s="445">
        <v>13</v>
      </c>
      <c r="E3130" s="445">
        <v>3000</v>
      </c>
      <c r="F3130" s="445">
        <v>3100</v>
      </c>
      <c r="G3130" s="445">
        <v>311</v>
      </c>
      <c r="H3130" s="445">
        <v>1</v>
      </c>
      <c r="I3130" s="406" t="s">
        <v>86</v>
      </c>
      <c r="J3130" s="70">
        <v>0</v>
      </c>
      <c r="K3130" s="70">
        <v>0</v>
      </c>
      <c r="L3130" s="407">
        <f>J3130+K3130</f>
        <v>0</v>
      </c>
      <c r="M3130" s="70">
        <v>0</v>
      </c>
      <c r="N3130" s="70">
        <v>0</v>
      </c>
      <c r="O3130" s="407">
        <f>+M3130+N3130</f>
        <v>0</v>
      </c>
      <c r="P3130" s="407">
        <f>+L3130+O3130</f>
        <v>0</v>
      </c>
      <c r="Q3130" s="72" t="s">
        <v>65</v>
      </c>
      <c r="R3130" s="71"/>
      <c r="S3130" s="72"/>
      <c r="T3130" s="73" t="s">
        <v>48</v>
      </c>
      <c r="U3130" s="76"/>
    </row>
    <row r="3131" spans="1:21" s="110" customFormat="1">
      <c r="A3131" s="109"/>
      <c r="B3131" s="100">
        <v>2014</v>
      </c>
      <c r="C3131" s="245">
        <v>8300</v>
      </c>
      <c r="D3131" s="100">
        <v>13</v>
      </c>
      <c r="E3131" s="100">
        <v>3000</v>
      </c>
      <c r="F3131" s="100">
        <v>3100</v>
      </c>
      <c r="G3131" s="100">
        <v>314</v>
      </c>
      <c r="H3131" s="100"/>
      <c r="I3131" s="233" t="s">
        <v>89</v>
      </c>
      <c r="J3131" s="171">
        <f>J3132</f>
        <v>0</v>
      </c>
      <c r="K3131" s="171">
        <f t="shared" ref="K3131:P3131" si="1048">K3132</f>
        <v>0</v>
      </c>
      <c r="L3131" s="171">
        <f t="shared" si="1048"/>
        <v>0</v>
      </c>
      <c r="M3131" s="171">
        <f t="shared" si="1048"/>
        <v>0</v>
      </c>
      <c r="N3131" s="171">
        <f t="shared" si="1048"/>
        <v>0</v>
      </c>
      <c r="O3131" s="171">
        <f t="shared" si="1048"/>
        <v>0</v>
      </c>
      <c r="P3131" s="171">
        <f t="shared" si="1048"/>
        <v>0</v>
      </c>
      <c r="Q3131" s="171"/>
      <c r="R3131" s="606"/>
      <c r="S3131" s="223"/>
      <c r="T3131" s="223"/>
      <c r="U3131" s="109"/>
    </row>
    <row r="3132" spans="1:21" s="110" customFormat="1">
      <c r="A3132" s="109"/>
      <c r="B3132" s="445">
        <v>2014</v>
      </c>
      <c r="C3132" s="142">
        <v>8300</v>
      </c>
      <c r="D3132" s="445">
        <v>13</v>
      </c>
      <c r="E3132" s="445">
        <v>3000</v>
      </c>
      <c r="F3132" s="445">
        <v>3100</v>
      </c>
      <c r="G3132" s="445">
        <v>314</v>
      </c>
      <c r="H3132" s="445">
        <v>1</v>
      </c>
      <c r="I3132" s="406" t="s">
        <v>90</v>
      </c>
      <c r="J3132" s="70">
        <v>0</v>
      </c>
      <c r="K3132" s="70">
        <v>0</v>
      </c>
      <c r="L3132" s="407">
        <f>J3132+K3132</f>
        <v>0</v>
      </c>
      <c r="M3132" s="70">
        <v>0</v>
      </c>
      <c r="N3132" s="70">
        <v>0</v>
      </c>
      <c r="O3132" s="407">
        <f>+M3132+N3132</f>
        <v>0</v>
      </c>
      <c r="P3132" s="407">
        <f>+L3132+O3132</f>
        <v>0</v>
      </c>
      <c r="Q3132" s="72" t="s">
        <v>56</v>
      </c>
      <c r="R3132" s="607"/>
      <c r="S3132" s="524"/>
      <c r="T3132" s="73" t="s">
        <v>48</v>
      </c>
      <c r="U3132" s="109"/>
    </row>
    <row r="3133" spans="1:21" s="79" customFormat="1">
      <c r="A3133" s="76"/>
      <c r="B3133" s="100">
        <v>2014</v>
      </c>
      <c r="C3133" s="245">
        <v>8300</v>
      </c>
      <c r="D3133" s="100">
        <v>13</v>
      </c>
      <c r="E3133" s="100">
        <v>3000</v>
      </c>
      <c r="F3133" s="100">
        <v>3100</v>
      </c>
      <c r="G3133" s="100">
        <v>316</v>
      </c>
      <c r="H3133" s="100"/>
      <c r="I3133" s="233" t="s">
        <v>878</v>
      </c>
      <c r="J3133" s="171">
        <f>J3134</f>
        <v>0</v>
      </c>
      <c r="K3133" s="171">
        <f t="shared" ref="K3133:P3133" si="1049">K3134</f>
        <v>0</v>
      </c>
      <c r="L3133" s="171">
        <f t="shared" si="1049"/>
        <v>0</v>
      </c>
      <c r="M3133" s="171">
        <f t="shared" si="1049"/>
        <v>0</v>
      </c>
      <c r="N3133" s="171">
        <f t="shared" si="1049"/>
        <v>0</v>
      </c>
      <c r="O3133" s="171">
        <f t="shared" si="1049"/>
        <v>0</v>
      </c>
      <c r="P3133" s="171">
        <f t="shared" si="1049"/>
        <v>0</v>
      </c>
      <c r="Q3133" s="171"/>
      <c r="R3133" s="405"/>
      <c r="S3133" s="171"/>
      <c r="T3133" s="63"/>
      <c r="U3133" s="76"/>
    </row>
    <row r="3134" spans="1:21" s="45" customFormat="1">
      <c r="A3134" s="76"/>
      <c r="B3134" s="445">
        <v>2014</v>
      </c>
      <c r="C3134" s="142">
        <v>8300</v>
      </c>
      <c r="D3134" s="445">
        <v>13</v>
      </c>
      <c r="E3134" s="445">
        <v>3000</v>
      </c>
      <c r="F3134" s="445">
        <v>3100</v>
      </c>
      <c r="G3134" s="445">
        <v>316</v>
      </c>
      <c r="H3134" s="445">
        <v>1</v>
      </c>
      <c r="I3134" s="406" t="s">
        <v>1463</v>
      </c>
      <c r="J3134" s="70">
        <v>0</v>
      </c>
      <c r="K3134" s="70">
        <v>0</v>
      </c>
      <c r="L3134" s="407">
        <f>J3134+K3134</f>
        <v>0</v>
      </c>
      <c r="M3134" s="70">
        <v>0</v>
      </c>
      <c r="N3134" s="70">
        <v>0</v>
      </c>
      <c r="O3134" s="407">
        <f>+M3134+N3134</f>
        <v>0</v>
      </c>
      <c r="P3134" s="407">
        <f>+L3134+O3134</f>
        <v>0</v>
      </c>
      <c r="Q3134" s="72" t="s">
        <v>65</v>
      </c>
      <c r="R3134" s="71"/>
      <c r="S3134" s="72"/>
      <c r="T3134" s="128" t="s">
        <v>229</v>
      </c>
      <c r="U3134" s="76"/>
    </row>
    <row r="3135" spans="1:21" s="79" customFormat="1" ht="40.5">
      <c r="A3135" s="76"/>
      <c r="B3135" s="100">
        <v>2014</v>
      </c>
      <c r="C3135" s="245">
        <v>8300</v>
      </c>
      <c r="D3135" s="100">
        <v>13</v>
      </c>
      <c r="E3135" s="100">
        <v>3000</v>
      </c>
      <c r="F3135" s="100">
        <v>3100</v>
      </c>
      <c r="G3135" s="100">
        <v>317</v>
      </c>
      <c r="H3135" s="100"/>
      <c r="I3135" s="233" t="s">
        <v>813</v>
      </c>
      <c r="J3135" s="171">
        <f>J3136</f>
        <v>0</v>
      </c>
      <c r="K3135" s="171">
        <f t="shared" ref="K3135:P3135" si="1050">K3136</f>
        <v>0</v>
      </c>
      <c r="L3135" s="171">
        <f t="shared" si="1050"/>
        <v>0</v>
      </c>
      <c r="M3135" s="171">
        <f t="shared" si="1050"/>
        <v>0</v>
      </c>
      <c r="N3135" s="171">
        <f t="shared" si="1050"/>
        <v>0</v>
      </c>
      <c r="O3135" s="171">
        <f t="shared" si="1050"/>
        <v>0</v>
      </c>
      <c r="P3135" s="171">
        <f t="shared" si="1050"/>
        <v>0</v>
      </c>
      <c r="Q3135" s="171"/>
      <c r="R3135" s="405"/>
      <c r="S3135" s="171"/>
      <c r="T3135" s="63"/>
      <c r="U3135" s="76"/>
    </row>
    <row r="3136" spans="1:21" s="45" customFormat="1">
      <c r="A3136" s="76"/>
      <c r="B3136" s="445">
        <v>2014</v>
      </c>
      <c r="C3136" s="142">
        <v>8300</v>
      </c>
      <c r="D3136" s="445">
        <v>13</v>
      </c>
      <c r="E3136" s="445">
        <v>3000</v>
      </c>
      <c r="F3136" s="445">
        <v>3100</v>
      </c>
      <c r="G3136" s="445">
        <v>317</v>
      </c>
      <c r="H3136" s="445">
        <v>1</v>
      </c>
      <c r="I3136" s="406" t="s">
        <v>92</v>
      </c>
      <c r="J3136" s="70">
        <v>0</v>
      </c>
      <c r="K3136" s="70">
        <v>0</v>
      </c>
      <c r="L3136" s="407">
        <f>J3136+K3136</f>
        <v>0</v>
      </c>
      <c r="M3136" s="70">
        <v>0</v>
      </c>
      <c r="N3136" s="70">
        <v>0</v>
      </c>
      <c r="O3136" s="407">
        <f>+M3136+N3136</f>
        <v>0</v>
      </c>
      <c r="P3136" s="407">
        <f>+L3136+O3136</f>
        <v>0</v>
      </c>
      <c r="Q3136" s="72" t="s">
        <v>65</v>
      </c>
      <c r="R3136" s="71"/>
      <c r="S3136" s="72"/>
      <c r="T3136" s="128" t="s">
        <v>229</v>
      </c>
      <c r="U3136" s="76"/>
    </row>
    <row r="3137" spans="1:21" s="79" customFormat="1">
      <c r="A3137" s="76"/>
      <c r="B3137" s="100">
        <v>2014</v>
      </c>
      <c r="C3137" s="245">
        <v>8300</v>
      </c>
      <c r="D3137" s="100">
        <v>13</v>
      </c>
      <c r="E3137" s="100">
        <v>3000</v>
      </c>
      <c r="F3137" s="100">
        <v>3100</v>
      </c>
      <c r="G3137" s="100">
        <v>319</v>
      </c>
      <c r="H3137" s="100"/>
      <c r="I3137" s="233" t="s">
        <v>1257</v>
      </c>
      <c r="J3137" s="171">
        <f>J3138</f>
        <v>0</v>
      </c>
      <c r="K3137" s="171">
        <f t="shared" ref="K3137:P3137" si="1051">K3138</f>
        <v>0</v>
      </c>
      <c r="L3137" s="171">
        <f t="shared" si="1051"/>
        <v>0</v>
      </c>
      <c r="M3137" s="171">
        <f t="shared" si="1051"/>
        <v>0</v>
      </c>
      <c r="N3137" s="171">
        <f t="shared" si="1051"/>
        <v>0</v>
      </c>
      <c r="O3137" s="171">
        <f t="shared" si="1051"/>
        <v>0</v>
      </c>
      <c r="P3137" s="171">
        <f t="shared" si="1051"/>
        <v>0</v>
      </c>
      <c r="Q3137" s="171"/>
      <c r="R3137" s="405"/>
      <c r="S3137" s="206"/>
      <c r="T3137" s="63"/>
      <c r="U3137" s="76"/>
    </row>
    <row r="3138" spans="1:21" s="45" customFormat="1">
      <c r="A3138" s="76"/>
      <c r="B3138" s="445">
        <v>2014</v>
      </c>
      <c r="C3138" s="142">
        <v>8300</v>
      </c>
      <c r="D3138" s="445">
        <v>13</v>
      </c>
      <c r="E3138" s="445">
        <v>3000</v>
      </c>
      <c r="F3138" s="445">
        <v>3100</v>
      </c>
      <c r="G3138" s="445">
        <v>319</v>
      </c>
      <c r="H3138" s="445">
        <v>1</v>
      </c>
      <c r="I3138" s="406" t="s">
        <v>1258</v>
      </c>
      <c r="J3138" s="70">
        <v>0</v>
      </c>
      <c r="K3138" s="70">
        <v>0</v>
      </c>
      <c r="L3138" s="407">
        <f>J3138+K3138</f>
        <v>0</v>
      </c>
      <c r="M3138" s="70">
        <v>0</v>
      </c>
      <c r="N3138" s="70">
        <v>0</v>
      </c>
      <c r="O3138" s="407">
        <f>+M3138+N3138</f>
        <v>0</v>
      </c>
      <c r="P3138" s="407">
        <f>+L3138+O3138</f>
        <v>0</v>
      </c>
      <c r="Q3138" s="422" t="s">
        <v>65</v>
      </c>
      <c r="R3138" s="71"/>
      <c r="S3138" s="442"/>
      <c r="T3138" s="128" t="s">
        <v>229</v>
      </c>
      <c r="U3138" s="76"/>
    </row>
    <row r="3139" spans="1:21" s="77" customFormat="1">
      <c r="A3139" s="76"/>
      <c r="B3139" s="402">
        <v>2014</v>
      </c>
      <c r="C3139" s="403">
        <v>8300</v>
      </c>
      <c r="D3139" s="402">
        <v>13</v>
      </c>
      <c r="E3139" s="402">
        <v>3000</v>
      </c>
      <c r="F3139" s="402">
        <v>3200</v>
      </c>
      <c r="G3139" s="402"/>
      <c r="H3139" s="402"/>
      <c r="I3139" s="232" t="s">
        <v>814</v>
      </c>
      <c r="J3139" s="170">
        <f>J3140+J3142</f>
        <v>0</v>
      </c>
      <c r="K3139" s="170">
        <f t="shared" ref="K3139:P3139" si="1052">K3140+K3142</f>
        <v>0</v>
      </c>
      <c r="L3139" s="170">
        <f t="shared" si="1052"/>
        <v>0</v>
      </c>
      <c r="M3139" s="170">
        <f t="shared" si="1052"/>
        <v>0</v>
      </c>
      <c r="N3139" s="170">
        <f t="shared" si="1052"/>
        <v>0</v>
      </c>
      <c r="O3139" s="170">
        <f t="shared" si="1052"/>
        <v>0</v>
      </c>
      <c r="P3139" s="170">
        <f t="shared" si="1052"/>
        <v>0</v>
      </c>
      <c r="Q3139" s="170"/>
      <c r="R3139" s="404"/>
      <c r="S3139" s="170"/>
      <c r="T3139" s="57"/>
      <c r="U3139" s="76"/>
    </row>
    <row r="3140" spans="1:21" s="79" customFormat="1">
      <c r="A3140" s="76"/>
      <c r="B3140" s="100">
        <v>2014</v>
      </c>
      <c r="C3140" s="245">
        <v>8300</v>
      </c>
      <c r="D3140" s="100">
        <v>13</v>
      </c>
      <c r="E3140" s="100">
        <v>3000</v>
      </c>
      <c r="F3140" s="100">
        <v>3200</v>
      </c>
      <c r="G3140" s="100">
        <v>321</v>
      </c>
      <c r="H3140" s="100"/>
      <c r="I3140" s="233" t="s">
        <v>1259</v>
      </c>
      <c r="J3140" s="171">
        <f>J3141</f>
        <v>0</v>
      </c>
      <c r="K3140" s="171">
        <f t="shared" ref="K3140:P3140" si="1053">K3141</f>
        <v>0</v>
      </c>
      <c r="L3140" s="171">
        <f t="shared" si="1053"/>
        <v>0</v>
      </c>
      <c r="M3140" s="171">
        <f t="shared" si="1053"/>
        <v>0</v>
      </c>
      <c r="N3140" s="171">
        <f t="shared" si="1053"/>
        <v>0</v>
      </c>
      <c r="O3140" s="171">
        <f t="shared" si="1053"/>
        <v>0</v>
      </c>
      <c r="P3140" s="171">
        <f t="shared" si="1053"/>
        <v>0</v>
      </c>
      <c r="Q3140" s="171"/>
      <c r="R3140" s="405"/>
      <c r="S3140" s="171"/>
      <c r="T3140" s="63"/>
      <c r="U3140" s="76"/>
    </row>
    <row r="3141" spans="1:21" s="45" customFormat="1">
      <c r="A3141" s="76"/>
      <c r="B3141" s="445">
        <v>2014</v>
      </c>
      <c r="C3141" s="142">
        <v>8300</v>
      </c>
      <c r="D3141" s="445">
        <v>13</v>
      </c>
      <c r="E3141" s="445">
        <v>3000</v>
      </c>
      <c r="F3141" s="445">
        <v>3200</v>
      </c>
      <c r="G3141" s="445">
        <v>321</v>
      </c>
      <c r="H3141" s="445">
        <v>1</v>
      </c>
      <c r="I3141" s="406" t="s">
        <v>1259</v>
      </c>
      <c r="J3141" s="70">
        <v>0</v>
      </c>
      <c r="K3141" s="70">
        <v>0</v>
      </c>
      <c r="L3141" s="407">
        <f>J3141+K3141</f>
        <v>0</v>
      </c>
      <c r="M3141" s="70">
        <v>0</v>
      </c>
      <c r="N3141" s="70">
        <v>0</v>
      </c>
      <c r="O3141" s="407">
        <f>+M3141+N3141</f>
        <v>0</v>
      </c>
      <c r="P3141" s="407">
        <f>+L3141+O3141</f>
        <v>0</v>
      </c>
      <c r="Q3141" s="422" t="s">
        <v>65</v>
      </c>
      <c r="R3141" s="71"/>
      <c r="S3141" s="72"/>
      <c r="T3141" s="73" t="s">
        <v>48</v>
      </c>
      <c r="U3141" s="76"/>
    </row>
    <row r="3142" spans="1:21" s="79" customFormat="1">
      <c r="A3142" s="76"/>
      <c r="B3142" s="100">
        <v>2014</v>
      </c>
      <c r="C3142" s="245">
        <v>8300</v>
      </c>
      <c r="D3142" s="100">
        <v>13</v>
      </c>
      <c r="E3142" s="100">
        <v>3000</v>
      </c>
      <c r="F3142" s="100">
        <v>3200</v>
      </c>
      <c r="G3142" s="100">
        <v>322</v>
      </c>
      <c r="H3142" s="100"/>
      <c r="I3142" s="233" t="s">
        <v>1464</v>
      </c>
      <c r="J3142" s="171">
        <f>J3143</f>
        <v>0</v>
      </c>
      <c r="K3142" s="171">
        <f t="shared" ref="K3142:P3142" si="1054">K3143</f>
        <v>0</v>
      </c>
      <c r="L3142" s="171">
        <f t="shared" si="1054"/>
        <v>0</v>
      </c>
      <c r="M3142" s="171">
        <f t="shared" si="1054"/>
        <v>0</v>
      </c>
      <c r="N3142" s="171">
        <f t="shared" si="1054"/>
        <v>0</v>
      </c>
      <c r="O3142" s="171">
        <f t="shared" si="1054"/>
        <v>0</v>
      </c>
      <c r="P3142" s="171">
        <f t="shared" si="1054"/>
        <v>0</v>
      </c>
      <c r="Q3142" s="171"/>
      <c r="R3142" s="405"/>
      <c r="S3142" s="171"/>
      <c r="T3142" s="63"/>
      <c r="U3142" s="76"/>
    </row>
    <row r="3143" spans="1:21" s="224" customFormat="1">
      <c r="A3143" s="147"/>
      <c r="B3143" s="608">
        <v>2014</v>
      </c>
      <c r="C3143" s="142">
        <v>8300</v>
      </c>
      <c r="D3143" s="608">
        <v>13</v>
      </c>
      <c r="E3143" s="608">
        <v>3000</v>
      </c>
      <c r="F3143" s="608">
        <v>3200</v>
      </c>
      <c r="G3143" s="608">
        <v>322</v>
      </c>
      <c r="H3143" s="445">
        <v>1</v>
      </c>
      <c r="I3143" s="432" t="s">
        <v>1261</v>
      </c>
      <c r="J3143" s="70">
        <v>0</v>
      </c>
      <c r="K3143" s="70">
        <v>0</v>
      </c>
      <c r="L3143" s="407">
        <f>J3143+K3143</f>
        <v>0</v>
      </c>
      <c r="M3143" s="70">
        <v>0</v>
      </c>
      <c r="N3143" s="70">
        <v>0</v>
      </c>
      <c r="O3143" s="407">
        <f>+M3143+N3143</f>
        <v>0</v>
      </c>
      <c r="P3143" s="407">
        <f>+L3143+O3143</f>
        <v>0</v>
      </c>
      <c r="Q3143" s="439" t="s">
        <v>65</v>
      </c>
      <c r="R3143" s="609"/>
      <c r="S3143" s="439"/>
      <c r="T3143" s="73" t="s">
        <v>48</v>
      </c>
      <c r="U3143" s="147"/>
    </row>
    <row r="3144" spans="1:21" s="77" customFormat="1" ht="40.5">
      <c r="A3144" s="76"/>
      <c r="B3144" s="402">
        <v>2014</v>
      </c>
      <c r="C3144" s="403">
        <v>8300</v>
      </c>
      <c r="D3144" s="402">
        <v>13</v>
      </c>
      <c r="E3144" s="402">
        <v>3000</v>
      </c>
      <c r="F3144" s="402">
        <v>3300</v>
      </c>
      <c r="G3144" s="402"/>
      <c r="H3144" s="402"/>
      <c r="I3144" s="232" t="s">
        <v>102</v>
      </c>
      <c r="J3144" s="170">
        <f>J3145+J3147+J3149+J3151</f>
        <v>0</v>
      </c>
      <c r="K3144" s="170">
        <f t="shared" ref="K3144:P3144" si="1055">K3145+K3147+K3149+K3151</f>
        <v>0</v>
      </c>
      <c r="L3144" s="170">
        <f t="shared" si="1055"/>
        <v>0</v>
      </c>
      <c r="M3144" s="170">
        <f t="shared" si="1055"/>
        <v>0</v>
      </c>
      <c r="N3144" s="170">
        <f t="shared" si="1055"/>
        <v>0</v>
      </c>
      <c r="O3144" s="170">
        <f t="shared" si="1055"/>
        <v>0</v>
      </c>
      <c r="P3144" s="170">
        <f t="shared" si="1055"/>
        <v>0</v>
      </c>
      <c r="Q3144" s="170"/>
      <c r="R3144" s="404"/>
      <c r="S3144" s="170"/>
      <c r="T3144" s="57"/>
      <c r="U3144" s="76"/>
    </row>
    <row r="3145" spans="1:21" s="79" customFormat="1" ht="40.5">
      <c r="A3145" s="76"/>
      <c r="B3145" s="100">
        <v>2014</v>
      </c>
      <c r="C3145" s="245">
        <v>8300</v>
      </c>
      <c r="D3145" s="100">
        <v>13</v>
      </c>
      <c r="E3145" s="100">
        <v>3000</v>
      </c>
      <c r="F3145" s="100">
        <v>3300</v>
      </c>
      <c r="G3145" s="100">
        <v>333</v>
      </c>
      <c r="H3145" s="100"/>
      <c r="I3145" s="233" t="s">
        <v>105</v>
      </c>
      <c r="J3145" s="171">
        <f>J3146</f>
        <v>0</v>
      </c>
      <c r="K3145" s="171">
        <f t="shared" ref="K3145:P3145" si="1056">K3146</f>
        <v>0</v>
      </c>
      <c r="L3145" s="171">
        <f t="shared" si="1056"/>
        <v>0</v>
      </c>
      <c r="M3145" s="171">
        <f t="shared" si="1056"/>
        <v>0</v>
      </c>
      <c r="N3145" s="171">
        <f t="shared" si="1056"/>
        <v>0</v>
      </c>
      <c r="O3145" s="171">
        <f t="shared" si="1056"/>
        <v>0</v>
      </c>
      <c r="P3145" s="171">
        <f t="shared" si="1056"/>
        <v>0</v>
      </c>
      <c r="Q3145" s="171"/>
      <c r="R3145" s="405"/>
      <c r="S3145" s="171"/>
      <c r="T3145" s="63"/>
      <c r="U3145" s="76"/>
    </row>
    <row r="3146" spans="1:21" s="45" customFormat="1">
      <c r="A3146" s="76"/>
      <c r="B3146" s="445">
        <v>2014</v>
      </c>
      <c r="C3146" s="142">
        <v>8300</v>
      </c>
      <c r="D3146" s="445">
        <v>13</v>
      </c>
      <c r="E3146" s="445">
        <v>3000</v>
      </c>
      <c r="F3146" s="445">
        <v>3300</v>
      </c>
      <c r="G3146" s="445">
        <v>333</v>
      </c>
      <c r="H3146" s="445">
        <v>1</v>
      </c>
      <c r="I3146" s="406" t="s">
        <v>793</v>
      </c>
      <c r="J3146" s="70">
        <v>0</v>
      </c>
      <c r="K3146" s="70">
        <v>0</v>
      </c>
      <c r="L3146" s="407">
        <f>J3146+K3146</f>
        <v>0</v>
      </c>
      <c r="M3146" s="70">
        <v>0</v>
      </c>
      <c r="N3146" s="70">
        <v>0</v>
      </c>
      <c r="O3146" s="407">
        <f>+M3146+N3146</f>
        <v>0</v>
      </c>
      <c r="P3146" s="407">
        <f>+L3146+O3146</f>
        <v>0</v>
      </c>
      <c r="Q3146" s="72" t="s">
        <v>65</v>
      </c>
      <c r="R3146" s="71"/>
      <c r="S3146" s="72"/>
      <c r="T3146" s="128" t="s">
        <v>229</v>
      </c>
      <c r="U3146" s="76"/>
    </row>
    <row r="3147" spans="1:21" s="79" customFormat="1">
      <c r="A3147" s="76"/>
      <c r="B3147" s="100">
        <v>2014</v>
      </c>
      <c r="C3147" s="245">
        <v>8300</v>
      </c>
      <c r="D3147" s="100">
        <v>13</v>
      </c>
      <c r="E3147" s="100">
        <v>3000</v>
      </c>
      <c r="F3147" s="100">
        <v>3300</v>
      </c>
      <c r="G3147" s="100">
        <v>334</v>
      </c>
      <c r="H3147" s="100"/>
      <c r="I3147" s="233" t="s">
        <v>106</v>
      </c>
      <c r="J3147" s="171">
        <f>J3148</f>
        <v>0</v>
      </c>
      <c r="K3147" s="171">
        <f t="shared" ref="K3147:P3147" si="1057">K3148</f>
        <v>0</v>
      </c>
      <c r="L3147" s="171">
        <f t="shared" si="1057"/>
        <v>0</v>
      </c>
      <c r="M3147" s="171">
        <f t="shared" si="1057"/>
        <v>0</v>
      </c>
      <c r="N3147" s="171">
        <f t="shared" si="1057"/>
        <v>0</v>
      </c>
      <c r="O3147" s="171">
        <f t="shared" si="1057"/>
        <v>0</v>
      </c>
      <c r="P3147" s="171">
        <f t="shared" si="1057"/>
        <v>0</v>
      </c>
      <c r="Q3147" s="171"/>
      <c r="R3147" s="405"/>
      <c r="S3147" s="171"/>
      <c r="T3147" s="63"/>
      <c r="U3147" s="76"/>
    </row>
    <row r="3148" spans="1:21" s="45" customFormat="1">
      <c r="A3148" s="76"/>
      <c r="B3148" s="445">
        <v>2014</v>
      </c>
      <c r="C3148" s="142">
        <v>8300</v>
      </c>
      <c r="D3148" s="445">
        <v>13</v>
      </c>
      <c r="E3148" s="445">
        <v>3000</v>
      </c>
      <c r="F3148" s="445">
        <v>3300</v>
      </c>
      <c r="G3148" s="445">
        <v>334</v>
      </c>
      <c r="H3148" s="445">
        <v>1</v>
      </c>
      <c r="I3148" s="406" t="s">
        <v>107</v>
      </c>
      <c r="J3148" s="70">
        <v>0</v>
      </c>
      <c r="K3148" s="70">
        <v>0</v>
      </c>
      <c r="L3148" s="407">
        <f>J3148+K3148</f>
        <v>0</v>
      </c>
      <c r="M3148" s="70">
        <v>0</v>
      </c>
      <c r="N3148" s="70">
        <v>0</v>
      </c>
      <c r="O3148" s="407">
        <f>+M3148+N3148</f>
        <v>0</v>
      </c>
      <c r="P3148" s="407">
        <f>+L3148+O3148</f>
        <v>0</v>
      </c>
      <c r="Q3148" s="72" t="s">
        <v>65</v>
      </c>
      <c r="R3148" s="71"/>
      <c r="S3148" s="72"/>
      <c r="T3148" s="128" t="s">
        <v>229</v>
      </c>
      <c r="U3148" s="76"/>
    </row>
    <row r="3149" spans="1:21" s="45" customFormat="1">
      <c r="A3149" s="76"/>
      <c r="B3149" s="100">
        <v>2014</v>
      </c>
      <c r="C3149" s="245">
        <v>8300</v>
      </c>
      <c r="D3149" s="100">
        <v>13</v>
      </c>
      <c r="E3149" s="100">
        <v>3000</v>
      </c>
      <c r="F3149" s="100">
        <v>3300</v>
      </c>
      <c r="G3149" s="100">
        <v>335</v>
      </c>
      <c r="H3149" s="100"/>
      <c r="I3149" s="233" t="s">
        <v>108</v>
      </c>
      <c r="J3149" s="171">
        <f>J3150</f>
        <v>0</v>
      </c>
      <c r="K3149" s="171">
        <f t="shared" ref="K3149:P3149" si="1058">K3150</f>
        <v>0</v>
      </c>
      <c r="L3149" s="171">
        <f t="shared" si="1058"/>
        <v>0</v>
      </c>
      <c r="M3149" s="171">
        <f t="shared" si="1058"/>
        <v>0</v>
      </c>
      <c r="N3149" s="171">
        <f t="shared" si="1058"/>
        <v>0</v>
      </c>
      <c r="O3149" s="171">
        <f t="shared" si="1058"/>
        <v>0</v>
      </c>
      <c r="P3149" s="171">
        <f t="shared" si="1058"/>
        <v>0</v>
      </c>
      <c r="Q3149" s="171"/>
      <c r="R3149" s="405"/>
      <c r="S3149" s="171"/>
      <c r="T3149" s="171"/>
      <c r="U3149" s="76"/>
    </row>
    <row r="3150" spans="1:21" s="45" customFormat="1">
      <c r="A3150" s="76"/>
      <c r="B3150" s="445">
        <v>2014</v>
      </c>
      <c r="C3150" s="142">
        <v>8300</v>
      </c>
      <c r="D3150" s="445">
        <v>13</v>
      </c>
      <c r="E3150" s="445">
        <v>3000</v>
      </c>
      <c r="F3150" s="445">
        <v>3300</v>
      </c>
      <c r="G3150" s="445">
        <v>335</v>
      </c>
      <c r="H3150" s="445">
        <v>1</v>
      </c>
      <c r="I3150" s="406" t="s">
        <v>109</v>
      </c>
      <c r="J3150" s="70">
        <v>0</v>
      </c>
      <c r="K3150" s="70">
        <v>0</v>
      </c>
      <c r="L3150" s="407">
        <f>J3150+K3150</f>
        <v>0</v>
      </c>
      <c r="M3150" s="70">
        <v>0</v>
      </c>
      <c r="N3150" s="70">
        <v>0</v>
      </c>
      <c r="O3150" s="407">
        <f>+M3150+N3150</f>
        <v>0</v>
      </c>
      <c r="P3150" s="407">
        <f>+L3150+O3150</f>
        <v>0</v>
      </c>
      <c r="Q3150" s="407" t="s">
        <v>65</v>
      </c>
      <c r="R3150" s="464"/>
      <c r="S3150" s="407"/>
      <c r="T3150" s="128" t="s">
        <v>229</v>
      </c>
      <c r="U3150" s="76"/>
    </row>
    <row r="3151" spans="1:21" s="79" customFormat="1" ht="40.5">
      <c r="A3151" s="76"/>
      <c r="B3151" s="100">
        <v>2014</v>
      </c>
      <c r="C3151" s="245">
        <v>8300</v>
      </c>
      <c r="D3151" s="100">
        <v>13</v>
      </c>
      <c r="E3151" s="100">
        <v>3000</v>
      </c>
      <c r="F3151" s="100">
        <v>3300</v>
      </c>
      <c r="G3151" s="100">
        <v>336</v>
      </c>
      <c r="H3151" s="100"/>
      <c r="I3151" s="233" t="s">
        <v>506</v>
      </c>
      <c r="J3151" s="171">
        <f>J3152</f>
        <v>0</v>
      </c>
      <c r="K3151" s="171">
        <f t="shared" ref="K3151:P3151" si="1059">K3152</f>
        <v>0</v>
      </c>
      <c r="L3151" s="171">
        <f t="shared" si="1059"/>
        <v>0</v>
      </c>
      <c r="M3151" s="171">
        <f t="shared" si="1059"/>
        <v>0</v>
      </c>
      <c r="N3151" s="171">
        <f t="shared" si="1059"/>
        <v>0</v>
      </c>
      <c r="O3151" s="171">
        <f t="shared" si="1059"/>
        <v>0</v>
      </c>
      <c r="P3151" s="171">
        <f t="shared" si="1059"/>
        <v>0</v>
      </c>
      <c r="Q3151" s="171"/>
      <c r="R3151" s="405"/>
      <c r="S3151" s="206"/>
      <c r="T3151" s="63"/>
      <c r="U3151" s="76"/>
    </row>
    <row r="3152" spans="1:21" s="45" customFormat="1" ht="81">
      <c r="A3152" s="76"/>
      <c r="B3152" s="445">
        <v>2014</v>
      </c>
      <c r="C3152" s="142">
        <v>8300</v>
      </c>
      <c r="D3152" s="445">
        <v>13</v>
      </c>
      <c r="E3152" s="445">
        <v>3000</v>
      </c>
      <c r="F3152" s="445">
        <v>3300</v>
      </c>
      <c r="G3152" s="445">
        <v>336</v>
      </c>
      <c r="H3152" s="445">
        <v>1</v>
      </c>
      <c r="I3152" s="406" t="s">
        <v>1465</v>
      </c>
      <c r="J3152" s="70">
        <v>0</v>
      </c>
      <c r="K3152" s="70">
        <v>0</v>
      </c>
      <c r="L3152" s="407">
        <f>J3152+K3152</f>
        <v>0</v>
      </c>
      <c r="M3152" s="70">
        <v>0</v>
      </c>
      <c r="N3152" s="70">
        <v>0</v>
      </c>
      <c r="O3152" s="407">
        <f>+M3152+N3152</f>
        <v>0</v>
      </c>
      <c r="P3152" s="407">
        <f>+L3152+O3152</f>
        <v>0</v>
      </c>
      <c r="Q3152" s="72" t="s">
        <v>65</v>
      </c>
      <c r="R3152" s="71"/>
      <c r="S3152" s="442"/>
      <c r="T3152" s="128" t="s">
        <v>229</v>
      </c>
      <c r="U3152" s="76"/>
    </row>
    <row r="3153" spans="1:21" s="77" customFormat="1" ht="40.5">
      <c r="A3153" s="76"/>
      <c r="B3153" s="402">
        <v>2014</v>
      </c>
      <c r="C3153" s="403">
        <v>8300</v>
      </c>
      <c r="D3153" s="402">
        <v>13</v>
      </c>
      <c r="E3153" s="402">
        <v>3000</v>
      </c>
      <c r="F3153" s="402">
        <v>3500</v>
      </c>
      <c r="G3153" s="402"/>
      <c r="H3153" s="402"/>
      <c r="I3153" s="232" t="s">
        <v>115</v>
      </c>
      <c r="J3153" s="170">
        <f>J3154+J3156+J3158+J3160</f>
        <v>0</v>
      </c>
      <c r="K3153" s="170">
        <f t="shared" ref="K3153:P3153" si="1060">K3154+K3156+K3158+K3160</f>
        <v>0</v>
      </c>
      <c r="L3153" s="170">
        <f t="shared" si="1060"/>
        <v>0</v>
      </c>
      <c r="M3153" s="170">
        <f t="shared" si="1060"/>
        <v>0</v>
      </c>
      <c r="N3153" s="170">
        <f t="shared" si="1060"/>
        <v>0</v>
      </c>
      <c r="O3153" s="170">
        <f t="shared" si="1060"/>
        <v>0</v>
      </c>
      <c r="P3153" s="170">
        <f t="shared" si="1060"/>
        <v>0</v>
      </c>
      <c r="Q3153" s="170"/>
      <c r="R3153" s="404"/>
      <c r="S3153" s="170"/>
      <c r="T3153" s="57"/>
      <c r="U3153" s="76"/>
    </row>
    <row r="3154" spans="1:21" s="79" customFormat="1">
      <c r="A3154" s="76"/>
      <c r="B3154" s="100">
        <v>2014</v>
      </c>
      <c r="C3154" s="245">
        <v>8300</v>
      </c>
      <c r="D3154" s="100">
        <v>13</v>
      </c>
      <c r="E3154" s="100">
        <v>3000</v>
      </c>
      <c r="F3154" s="100">
        <v>3500</v>
      </c>
      <c r="G3154" s="100">
        <v>351</v>
      </c>
      <c r="H3154" s="100"/>
      <c r="I3154" s="233" t="s">
        <v>251</v>
      </c>
      <c r="J3154" s="171">
        <f>J3155</f>
        <v>0</v>
      </c>
      <c r="K3154" s="171">
        <f t="shared" ref="K3154:P3154" si="1061">K3155</f>
        <v>0</v>
      </c>
      <c r="L3154" s="171">
        <f t="shared" si="1061"/>
        <v>0</v>
      </c>
      <c r="M3154" s="171">
        <f t="shared" si="1061"/>
        <v>0</v>
      </c>
      <c r="N3154" s="171">
        <f t="shared" si="1061"/>
        <v>0</v>
      </c>
      <c r="O3154" s="171">
        <f t="shared" si="1061"/>
        <v>0</v>
      </c>
      <c r="P3154" s="171">
        <f t="shared" si="1061"/>
        <v>0</v>
      </c>
      <c r="Q3154" s="171"/>
      <c r="R3154" s="405"/>
      <c r="S3154" s="171"/>
      <c r="T3154" s="63"/>
      <c r="U3154" s="76"/>
    </row>
    <row r="3155" spans="1:21" s="45" customFormat="1" ht="40.5">
      <c r="A3155" s="76"/>
      <c r="B3155" s="445">
        <v>2014</v>
      </c>
      <c r="C3155" s="142">
        <v>8300</v>
      </c>
      <c r="D3155" s="445">
        <v>13</v>
      </c>
      <c r="E3155" s="445">
        <v>3000</v>
      </c>
      <c r="F3155" s="445">
        <v>3500</v>
      </c>
      <c r="G3155" s="445">
        <v>351</v>
      </c>
      <c r="H3155" s="445">
        <v>1</v>
      </c>
      <c r="I3155" s="406" t="s">
        <v>252</v>
      </c>
      <c r="J3155" s="70">
        <v>0</v>
      </c>
      <c r="K3155" s="70">
        <v>0</v>
      </c>
      <c r="L3155" s="407">
        <f>J3155+K3155</f>
        <v>0</v>
      </c>
      <c r="M3155" s="70">
        <v>0</v>
      </c>
      <c r="N3155" s="70">
        <v>0</v>
      </c>
      <c r="O3155" s="407">
        <f>+M3155+N3155</f>
        <v>0</v>
      </c>
      <c r="P3155" s="407">
        <f>+L3155+O3155</f>
        <v>0</v>
      </c>
      <c r="Q3155" s="72" t="s">
        <v>65</v>
      </c>
      <c r="R3155" s="71"/>
      <c r="S3155" s="72"/>
      <c r="T3155" s="128" t="s">
        <v>229</v>
      </c>
      <c r="U3155" s="76"/>
    </row>
    <row r="3156" spans="1:21" s="79" customFormat="1" ht="40.5">
      <c r="A3156" s="76"/>
      <c r="B3156" s="100">
        <v>2014</v>
      </c>
      <c r="C3156" s="245">
        <v>8300</v>
      </c>
      <c r="D3156" s="100">
        <v>13</v>
      </c>
      <c r="E3156" s="100">
        <v>3000</v>
      </c>
      <c r="F3156" s="100">
        <v>3500</v>
      </c>
      <c r="G3156" s="100">
        <v>353</v>
      </c>
      <c r="H3156" s="100"/>
      <c r="I3156" s="233" t="s">
        <v>900</v>
      </c>
      <c r="J3156" s="171">
        <f>J3157</f>
        <v>0</v>
      </c>
      <c r="K3156" s="171">
        <f t="shared" ref="K3156:P3156" si="1062">K3157</f>
        <v>0</v>
      </c>
      <c r="L3156" s="171">
        <f t="shared" si="1062"/>
        <v>0</v>
      </c>
      <c r="M3156" s="171">
        <f t="shared" si="1062"/>
        <v>0</v>
      </c>
      <c r="N3156" s="171">
        <f t="shared" si="1062"/>
        <v>0</v>
      </c>
      <c r="O3156" s="171">
        <f t="shared" si="1062"/>
        <v>0</v>
      </c>
      <c r="P3156" s="171">
        <f t="shared" si="1062"/>
        <v>0</v>
      </c>
      <c r="Q3156" s="171"/>
      <c r="R3156" s="405"/>
      <c r="S3156" s="171"/>
      <c r="T3156" s="63"/>
      <c r="U3156" s="76"/>
    </row>
    <row r="3157" spans="1:21" s="45" customFormat="1">
      <c r="A3157" s="76"/>
      <c r="B3157" s="445">
        <v>2014</v>
      </c>
      <c r="C3157" s="142">
        <v>8300</v>
      </c>
      <c r="D3157" s="445">
        <v>13</v>
      </c>
      <c r="E3157" s="445">
        <v>3000</v>
      </c>
      <c r="F3157" s="445">
        <v>3500</v>
      </c>
      <c r="G3157" s="445">
        <v>353</v>
      </c>
      <c r="H3157" s="445">
        <v>1</v>
      </c>
      <c r="I3157" s="406" t="s">
        <v>254</v>
      </c>
      <c r="J3157" s="70">
        <v>0</v>
      </c>
      <c r="K3157" s="70">
        <v>0</v>
      </c>
      <c r="L3157" s="407">
        <f>J3157+K3157</f>
        <v>0</v>
      </c>
      <c r="M3157" s="70">
        <v>0</v>
      </c>
      <c r="N3157" s="70">
        <v>0</v>
      </c>
      <c r="O3157" s="407">
        <f>+M3157+N3157</f>
        <v>0</v>
      </c>
      <c r="P3157" s="407">
        <f>+L3157+O3157</f>
        <v>0</v>
      </c>
      <c r="Q3157" s="72" t="s">
        <v>65</v>
      </c>
      <c r="R3157" s="71"/>
      <c r="S3157" s="72"/>
      <c r="T3157" s="128" t="s">
        <v>229</v>
      </c>
      <c r="U3157" s="76"/>
    </row>
    <row r="3158" spans="1:21" s="79" customFormat="1">
      <c r="A3158" s="76"/>
      <c r="B3158" s="100">
        <v>2014</v>
      </c>
      <c r="C3158" s="245">
        <v>8300</v>
      </c>
      <c r="D3158" s="100">
        <v>13</v>
      </c>
      <c r="E3158" s="100">
        <v>3000</v>
      </c>
      <c r="F3158" s="100">
        <v>3500</v>
      </c>
      <c r="G3158" s="100">
        <v>355</v>
      </c>
      <c r="H3158" s="100"/>
      <c r="I3158" s="233" t="s">
        <v>116</v>
      </c>
      <c r="J3158" s="171">
        <f>J3159</f>
        <v>0</v>
      </c>
      <c r="K3158" s="171">
        <f t="shared" ref="K3158:P3158" si="1063">K3159</f>
        <v>0</v>
      </c>
      <c r="L3158" s="171">
        <f t="shared" si="1063"/>
        <v>0</v>
      </c>
      <c r="M3158" s="171">
        <f t="shared" si="1063"/>
        <v>0</v>
      </c>
      <c r="N3158" s="171">
        <f t="shared" si="1063"/>
        <v>0</v>
      </c>
      <c r="O3158" s="171">
        <f t="shared" si="1063"/>
        <v>0</v>
      </c>
      <c r="P3158" s="171">
        <f t="shared" si="1063"/>
        <v>0</v>
      </c>
      <c r="Q3158" s="171"/>
      <c r="R3158" s="405"/>
      <c r="S3158" s="171"/>
      <c r="T3158" s="63"/>
      <c r="U3158" s="76"/>
    </row>
    <row r="3159" spans="1:21" s="45" customFormat="1">
      <c r="A3159" s="76"/>
      <c r="B3159" s="445">
        <v>2014</v>
      </c>
      <c r="C3159" s="142">
        <v>8300</v>
      </c>
      <c r="D3159" s="445">
        <v>13</v>
      </c>
      <c r="E3159" s="445">
        <v>3000</v>
      </c>
      <c r="F3159" s="445">
        <v>3500</v>
      </c>
      <c r="G3159" s="445">
        <v>355</v>
      </c>
      <c r="H3159" s="445">
        <v>1</v>
      </c>
      <c r="I3159" s="406" t="s">
        <v>257</v>
      </c>
      <c r="J3159" s="70">
        <v>0</v>
      </c>
      <c r="K3159" s="70">
        <v>0</v>
      </c>
      <c r="L3159" s="407">
        <f>J3159+K3159</f>
        <v>0</v>
      </c>
      <c r="M3159" s="70">
        <v>0</v>
      </c>
      <c r="N3159" s="70">
        <v>0</v>
      </c>
      <c r="O3159" s="407">
        <f>+M3159+N3159</f>
        <v>0</v>
      </c>
      <c r="P3159" s="407">
        <f>+L3159+O3159</f>
        <v>0</v>
      </c>
      <c r="Q3159" s="72" t="s">
        <v>65</v>
      </c>
      <c r="R3159" s="71"/>
      <c r="S3159" s="72"/>
      <c r="T3159" s="128" t="s">
        <v>229</v>
      </c>
      <c r="U3159" s="76"/>
    </row>
    <row r="3160" spans="1:21" s="45" customFormat="1" ht="40.5">
      <c r="A3160" s="76"/>
      <c r="B3160" s="100">
        <v>2014</v>
      </c>
      <c r="C3160" s="245">
        <v>8300</v>
      </c>
      <c r="D3160" s="100">
        <v>13</v>
      </c>
      <c r="E3160" s="100">
        <v>3000</v>
      </c>
      <c r="F3160" s="100">
        <v>3500</v>
      </c>
      <c r="G3160" s="100">
        <v>357</v>
      </c>
      <c r="H3160" s="100"/>
      <c r="I3160" s="233" t="s">
        <v>118</v>
      </c>
      <c r="J3160" s="171">
        <f>J3161</f>
        <v>0</v>
      </c>
      <c r="K3160" s="171">
        <f t="shared" ref="K3160:P3160" si="1064">K3161</f>
        <v>0</v>
      </c>
      <c r="L3160" s="171">
        <f t="shared" si="1064"/>
        <v>0</v>
      </c>
      <c r="M3160" s="171">
        <f t="shared" si="1064"/>
        <v>0</v>
      </c>
      <c r="N3160" s="171">
        <f t="shared" si="1064"/>
        <v>0</v>
      </c>
      <c r="O3160" s="171">
        <f t="shared" si="1064"/>
        <v>0</v>
      </c>
      <c r="P3160" s="171">
        <f t="shared" si="1064"/>
        <v>0</v>
      </c>
      <c r="Q3160" s="171"/>
      <c r="R3160" s="405"/>
      <c r="S3160" s="171"/>
      <c r="T3160" s="63"/>
      <c r="U3160" s="76"/>
    </row>
    <row r="3161" spans="1:21" s="45" customFormat="1">
      <c r="A3161" s="76"/>
      <c r="B3161" s="445">
        <v>2014</v>
      </c>
      <c r="C3161" s="142">
        <v>8300</v>
      </c>
      <c r="D3161" s="445">
        <v>13</v>
      </c>
      <c r="E3161" s="445">
        <v>3000</v>
      </c>
      <c r="F3161" s="445">
        <v>3500</v>
      </c>
      <c r="G3161" s="445">
        <v>357</v>
      </c>
      <c r="H3161" s="445">
        <v>1</v>
      </c>
      <c r="I3161" s="406" t="s">
        <v>119</v>
      </c>
      <c r="J3161" s="70">
        <v>0</v>
      </c>
      <c r="K3161" s="70">
        <v>0</v>
      </c>
      <c r="L3161" s="407">
        <f>J3161+K3161</f>
        <v>0</v>
      </c>
      <c r="M3161" s="70">
        <v>0</v>
      </c>
      <c r="N3161" s="70">
        <v>0</v>
      </c>
      <c r="O3161" s="407">
        <f>+M3161+N3161</f>
        <v>0</v>
      </c>
      <c r="P3161" s="407">
        <f>+L3161+O3161</f>
        <v>0</v>
      </c>
      <c r="Q3161" s="72" t="s">
        <v>65</v>
      </c>
      <c r="R3161" s="71"/>
      <c r="S3161" s="72"/>
      <c r="T3161" s="128" t="s">
        <v>229</v>
      </c>
      <c r="U3161" s="125"/>
    </row>
    <row r="3162" spans="1:21" s="77" customFormat="1">
      <c r="A3162" s="76"/>
      <c r="B3162" s="402">
        <v>2014</v>
      </c>
      <c r="C3162" s="403">
        <v>8300</v>
      </c>
      <c r="D3162" s="402">
        <v>13</v>
      </c>
      <c r="E3162" s="402">
        <v>3000</v>
      </c>
      <c r="F3162" s="402">
        <v>3600</v>
      </c>
      <c r="G3162" s="402"/>
      <c r="H3162" s="402"/>
      <c r="I3162" s="232" t="s">
        <v>1424</v>
      </c>
      <c r="J3162" s="170">
        <f>J3163</f>
        <v>0</v>
      </c>
      <c r="K3162" s="170">
        <f t="shared" ref="K3162:P3163" si="1065">K3163</f>
        <v>0</v>
      </c>
      <c r="L3162" s="170">
        <f t="shared" si="1065"/>
        <v>0</v>
      </c>
      <c r="M3162" s="170">
        <f t="shared" si="1065"/>
        <v>0</v>
      </c>
      <c r="N3162" s="170">
        <f t="shared" si="1065"/>
        <v>0</v>
      </c>
      <c r="O3162" s="170">
        <f t="shared" si="1065"/>
        <v>0</v>
      </c>
      <c r="P3162" s="170">
        <f t="shared" si="1065"/>
        <v>0</v>
      </c>
      <c r="Q3162" s="170"/>
      <c r="R3162" s="404"/>
      <c r="S3162" s="170"/>
      <c r="T3162" s="57"/>
      <c r="U3162" s="76"/>
    </row>
    <row r="3163" spans="1:21" s="79" customFormat="1" ht="40.5">
      <c r="A3163" s="76"/>
      <c r="B3163" s="100">
        <v>2014</v>
      </c>
      <c r="C3163" s="245">
        <v>8300</v>
      </c>
      <c r="D3163" s="100">
        <v>13</v>
      </c>
      <c r="E3163" s="100">
        <v>3000</v>
      </c>
      <c r="F3163" s="100">
        <v>3600</v>
      </c>
      <c r="G3163" s="100">
        <v>361</v>
      </c>
      <c r="H3163" s="100"/>
      <c r="I3163" s="233" t="s">
        <v>121</v>
      </c>
      <c r="J3163" s="171">
        <f>J3164</f>
        <v>0</v>
      </c>
      <c r="K3163" s="171">
        <f t="shared" si="1065"/>
        <v>0</v>
      </c>
      <c r="L3163" s="171">
        <f t="shared" si="1065"/>
        <v>0</v>
      </c>
      <c r="M3163" s="171">
        <f t="shared" si="1065"/>
        <v>0</v>
      </c>
      <c r="N3163" s="171">
        <f t="shared" si="1065"/>
        <v>0</v>
      </c>
      <c r="O3163" s="171">
        <f t="shared" si="1065"/>
        <v>0</v>
      </c>
      <c r="P3163" s="171">
        <f t="shared" si="1065"/>
        <v>0</v>
      </c>
      <c r="Q3163" s="171"/>
      <c r="R3163" s="405"/>
      <c r="S3163" s="171"/>
      <c r="T3163" s="63"/>
      <c r="U3163" s="76"/>
    </row>
    <row r="3164" spans="1:21" s="45" customFormat="1" ht="40.5">
      <c r="A3164" s="76"/>
      <c r="B3164" s="445">
        <v>2014</v>
      </c>
      <c r="C3164" s="142">
        <v>8300</v>
      </c>
      <c r="D3164" s="445">
        <v>13</v>
      </c>
      <c r="E3164" s="445">
        <v>3000</v>
      </c>
      <c r="F3164" s="445">
        <v>3600</v>
      </c>
      <c r="G3164" s="445">
        <v>361</v>
      </c>
      <c r="H3164" s="445">
        <v>1</v>
      </c>
      <c r="I3164" s="406" t="s">
        <v>122</v>
      </c>
      <c r="J3164" s="70">
        <v>0</v>
      </c>
      <c r="K3164" s="70">
        <v>0</v>
      </c>
      <c r="L3164" s="407">
        <f>J3164+K3164</f>
        <v>0</v>
      </c>
      <c r="M3164" s="70">
        <v>0</v>
      </c>
      <c r="N3164" s="70">
        <v>0</v>
      </c>
      <c r="O3164" s="407">
        <f>+M3164+N3164</f>
        <v>0</v>
      </c>
      <c r="P3164" s="407">
        <f>+L3164+O3164</f>
        <v>0</v>
      </c>
      <c r="Q3164" s="72" t="s">
        <v>65</v>
      </c>
      <c r="R3164" s="71"/>
      <c r="S3164" s="72"/>
      <c r="T3164" s="73" t="s">
        <v>48</v>
      </c>
      <c r="U3164" s="76"/>
    </row>
    <row r="3165" spans="1:21" s="77" customFormat="1">
      <c r="A3165" s="76"/>
      <c r="B3165" s="402">
        <v>2014</v>
      </c>
      <c r="C3165" s="403">
        <v>8300</v>
      </c>
      <c r="D3165" s="402">
        <v>13</v>
      </c>
      <c r="E3165" s="402">
        <v>3000</v>
      </c>
      <c r="F3165" s="402">
        <v>3700</v>
      </c>
      <c r="G3165" s="402"/>
      <c r="H3165" s="402"/>
      <c r="I3165" s="232" t="s">
        <v>124</v>
      </c>
      <c r="J3165" s="170">
        <f>J3166+J3168+J3170</f>
        <v>0</v>
      </c>
      <c r="K3165" s="170">
        <f t="shared" ref="K3165:P3165" si="1066">K3166+K3168+K3170</f>
        <v>0</v>
      </c>
      <c r="L3165" s="170">
        <f t="shared" si="1066"/>
        <v>0</v>
      </c>
      <c r="M3165" s="170">
        <f t="shared" si="1066"/>
        <v>0</v>
      </c>
      <c r="N3165" s="170">
        <f t="shared" si="1066"/>
        <v>0</v>
      </c>
      <c r="O3165" s="170">
        <f t="shared" si="1066"/>
        <v>0</v>
      </c>
      <c r="P3165" s="170">
        <f t="shared" si="1066"/>
        <v>0</v>
      </c>
      <c r="Q3165" s="170"/>
      <c r="R3165" s="404"/>
      <c r="S3165" s="170"/>
      <c r="T3165" s="57"/>
      <c r="U3165" s="76"/>
    </row>
    <row r="3166" spans="1:21" s="79" customFormat="1">
      <c r="A3166" s="76"/>
      <c r="B3166" s="100">
        <v>2014</v>
      </c>
      <c r="C3166" s="245">
        <v>8300</v>
      </c>
      <c r="D3166" s="100">
        <v>13</v>
      </c>
      <c r="E3166" s="100">
        <v>3000</v>
      </c>
      <c r="F3166" s="100">
        <v>3700</v>
      </c>
      <c r="G3166" s="100">
        <v>371</v>
      </c>
      <c r="H3166" s="100"/>
      <c r="I3166" s="233" t="s">
        <v>262</v>
      </c>
      <c r="J3166" s="171">
        <f>J3167</f>
        <v>0</v>
      </c>
      <c r="K3166" s="171">
        <f t="shared" ref="K3166:P3166" si="1067">K3167</f>
        <v>0</v>
      </c>
      <c r="L3166" s="171">
        <f t="shared" si="1067"/>
        <v>0</v>
      </c>
      <c r="M3166" s="171">
        <f t="shared" si="1067"/>
        <v>0</v>
      </c>
      <c r="N3166" s="171">
        <f t="shared" si="1067"/>
        <v>0</v>
      </c>
      <c r="O3166" s="171">
        <f t="shared" si="1067"/>
        <v>0</v>
      </c>
      <c r="P3166" s="171">
        <f t="shared" si="1067"/>
        <v>0</v>
      </c>
      <c r="Q3166" s="171"/>
      <c r="R3166" s="405"/>
      <c r="S3166" s="171"/>
      <c r="T3166" s="63"/>
      <c r="U3166" s="76"/>
    </row>
    <row r="3167" spans="1:21" s="45" customFormat="1">
      <c r="A3167" s="76"/>
      <c r="B3167" s="445">
        <v>2014</v>
      </c>
      <c r="C3167" s="142">
        <v>8300</v>
      </c>
      <c r="D3167" s="445">
        <v>13</v>
      </c>
      <c r="E3167" s="445">
        <v>3000</v>
      </c>
      <c r="F3167" s="445">
        <v>3700</v>
      </c>
      <c r="G3167" s="445">
        <v>371</v>
      </c>
      <c r="H3167" s="445">
        <v>1</v>
      </c>
      <c r="I3167" s="406" t="s">
        <v>263</v>
      </c>
      <c r="J3167" s="70">
        <v>0</v>
      </c>
      <c r="K3167" s="70">
        <v>0</v>
      </c>
      <c r="L3167" s="407">
        <f>J3167+K3167</f>
        <v>0</v>
      </c>
      <c r="M3167" s="70">
        <v>0</v>
      </c>
      <c r="N3167" s="70">
        <v>0</v>
      </c>
      <c r="O3167" s="407">
        <f>+M3167+N3167</f>
        <v>0</v>
      </c>
      <c r="P3167" s="407">
        <f>+L3167+O3167</f>
        <v>0</v>
      </c>
      <c r="Q3167" s="72" t="s">
        <v>131</v>
      </c>
      <c r="R3167" s="71"/>
      <c r="S3167" s="72"/>
      <c r="T3167" s="73" t="s">
        <v>48</v>
      </c>
      <c r="U3167" s="76"/>
    </row>
    <row r="3168" spans="1:21" s="79" customFormat="1">
      <c r="A3168" s="76"/>
      <c r="B3168" s="100">
        <v>2014</v>
      </c>
      <c r="C3168" s="245">
        <v>8300</v>
      </c>
      <c r="D3168" s="100">
        <v>13</v>
      </c>
      <c r="E3168" s="100">
        <v>3000</v>
      </c>
      <c r="F3168" s="100">
        <v>3700</v>
      </c>
      <c r="G3168" s="100">
        <v>372</v>
      </c>
      <c r="H3168" s="100"/>
      <c r="I3168" s="233" t="s">
        <v>264</v>
      </c>
      <c r="J3168" s="171">
        <f>J3169</f>
        <v>0</v>
      </c>
      <c r="K3168" s="171">
        <f t="shared" ref="K3168:P3168" si="1068">K3169</f>
        <v>0</v>
      </c>
      <c r="L3168" s="171">
        <f t="shared" si="1068"/>
        <v>0</v>
      </c>
      <c r="M3168" s="171">
        <f t="shared" si="1068"/>
        <v>0</v>
      </c>
      <c r="N3168" s="171">
        <f t="shared" si="1068"/>
        <v>0</v>
      </c>
      <c r="O3168" s="171">
        <f t="shared" si="1068"/>
        <v>0</v>
      </c>
      <c r="P3168" s="171">
        <f t="shared" si="1068"/>
        <v>0</v>
      </c>
      <c r="Q3168" s="171"/>
      <c r="R3168" s="405"/>
      <c r="S3168" s="171"/>
      <c r="T3168" s="63"/>
      <c r="U3168" s="76"/>
    </row>
    <row r="3169" spans="1:21" s="45" customFormat="1">
      <c r="A3169" s="76"/>
      <c r="B3169" s="445">
        <v>2014</v>
      </c>
      <c r="C3169" s="142">
        <v>8300</v>
      </c>
      <c r="D3169" s="445">
        <v>13</v>
      </c>
      <c r="E3169" s="445">
        <v>3000</v>
      </c>
      <c r="F3169" s="445">
        <v>3700</v>
      </c>
      <c r="G3169" s="445">
        <v>372</v>
      </c>
      <c r="H3169" s="445">
        <v>1</v>
      </c>
      <c r="I3169" s="406" t="s">
        <v>265</v>
      </c>
      <c r="J3169" s="70">
        <v>0</v>
      </c>
      <c r="K3169" s="70">
        <v>0</v>
      </c>
      <c r="L3169" s="407">
        <f>J3169+K3169</f>
        <v>0</v>
      </c>
      <c r="M3169" s="70">
        <v>0</v>
      </c>
      <c r="N3169" s="70">
        <v>0</v>
      </c>
      <c r="O3169" s="407">
        <f>+M3169+N3169</f>
        <v>0</v>
      </c>
      <c r="P3169" s="407">
        <f>+L3169+O3169</f>
        <v>0</v>
      </c>
      <c r="Q3169" s="72" t="s">
        <v>131</v>
      </c>
      <c r="R3169" s="71"/>
      <c r="S3169" s="72"/>
      <c r="T3169" s="73" t="s">
        <v>48</v>
      </c>
      <c r="U3169" s="76"/>
    </row>
    <row r="3170" spans="1:21" s="79" customFormat="1">
      <c r="A3170" s="76"/>
      <c r="B3170" s="100">
        <v>2014</v>
      </c>
      <c r="C3170" s="245">
        <v>8300</v>
      </c>
      <c r="D3170" s="100">
        <v>13</v>
      </c>
      <c r="E3170" s="100">
        <v>3000</v>
      </c>
      <c r="F3170" s="100">
        <v>3700</v>
      </c>
      <c r="G3170" s="100">
        <v>375</v>
      </c>
      <c r="H3170" s="100"/>
      <c r="I3170" s="233" t="s">
        <v>129</v>
      </c>
      <c r="J3170" s="171">
        <f>J3171</f>
        <v>0</v>
      </c>
      <c r="K3170" s="171">
        <f t="shared" ref="K3170:P3170" si="1069">K3171</f>
        <v>0</v>
      </c>
      <c r="L3170" s="171">
        <f t="shared" si="1069"/>
        <v>0</v>
      </c>
      <c r="M3170" s="171">
        <f t="shared" si="1069"/>
        <v>0</v>
      </c>
      <c r="N3170" s="171">
        <f t="shared" si="1069"/>
        <v>0</v>
      </c>
      <c r="O3170" s="171">
        <f t="shared" si="1069"/>
        <v>0</v>
      </c>
      <c r="P3170" s="171">
        <f t="shared" si="1069"/>
        <v>0</v>
      </c>
      <c r="Q3170" s="171"/>
      <c r="R3170" s="405"/>
      <c r="S3170" s="171"/>
      <c r="T3170" s="63"/>
      <c r="U3170" s="76"/>
    </row>
    <row r="3171" spans="1:21" s="45" customFormat="1">
      <c r="A3171" s="76"/>
      <c r="B3171" s="445">
        <v>2014</v>
      </c>
      <c r="C3171" s="142">
        <v>8300</v>
      </c>
      <c r="D3171" s="445">
        <v>13</v>
      </c>
      <c r="E3171" s="445">
        <v>3000</v>
      </c>
      <c r="F3171" s="445">
        <v>3700</v>
      </c>
      <c r="G3171" s="445">
        <v>375</v>
      </c>
      <c r="H3171" s="445">
        <v>1</v>
      </c>
      <c r="I3171" s="406" t="s">
        <v>130</v>
      </c>
      <c r="J3171" s="70">
        <v>0</v>
      </c>
      <c r="K3171" s="70">
        <v>0</v>
      </c>
      <c r="L3171" s="407">
        <f>J3171+K3171</f>
        <v>0</v>
      </c>
      <c r="M3171" s="70">
        <v>0</v>
      </c>
      <c r="N3171" s="70">
        <v>0</v>
      </c>
      <c r="O3171" s="407">
        <f>+M3171+N3171</f>
        <v>0</v>
      </c>
      <c r="P3171" s="407">
        <f>+L3171+O3171</f>
        <v>0</v>
      </c>
      <c r="Q3171" s="72" t="s">
        <v>131</v>
      </c>
      <c r="R3171" s="71"/>
      <c r="S3171" s="72"/>
      <c r="T3171" s="73" t="s">
        <v>48</v>
      </c>
      <c r="U3171" s="76"/>
    </row>
    <row r="3172" spans="1:21" s="74" customFormat="1">
      <c r="A3172" s="76"/>
      <c r="B3172" s="397">
        <v>2014</v>
      </c>
      <c r="C3172" s="398">
        <v>8300</v>
      </c>
      <c r="D3172" s="397">
        <v>13</v>
      </c>
      <c r="E3172" s="397">
        <v>5000</v>
      </c>
      <c r="F3172" s="397"/>
      <c r="G3172" s="397"/>
      <c r="H3172" s="397"/>
      <c r="I3172" s="399" t="s">
        <v>147</v>
      </c>
      <c r="J3172" s="400">
        <f t="shared" ref="J3172:P3172" si="1070">J3173+J3233+J3243+J3246+J3256+J3275</f>
        <v>0</v>
      </c>
      <c r="K3172" s="400">
        <f t="shared" si="1070"/>
        <v>0</v>
      </c>
      <c r="L3172" s="400">
        <f t="shared" si="1070"/>
        <v>0</v>
      </c>
      <c r="M3172" s="400">
        <f t="shared" si="1070"/>
        <v>0</v>
      </c>
      <c r="N3172" s="400">
        <f t="shared" si="1070"/>
        <v>0</v>
      </c>
      <c r="O3172" s="400">
        <f t="shared" si="1070"/>
        <v>0</v>
      </c>
      <c r="P3172" s="400">
        <f t="shared" si="1070"/>
        <v>0</v>
      </c>
      <c r="Q3172" s="400"/>
      <c r="R3172" s="401"/>
      <c r="S3172" s="400"/>
      <c r="T3172" s="75"/>
      <c r="U3172" s="76"/>
    </row>
    <row r="3173" spans="1:21" s="77" customFormat="1">
      <c r="A3173" s="76"/>
      <c r="B3173" s="402">
        <v>2014</v>
      </c>
      <c r="C3173" s="403">
        <v>8300</v>
      </c>
      <c r="D3173" s="402">
        <v>13</v>
      </c>
      <c r="E3173" s="402">
        <v>5000</v>
      </c>
      <c r="F3173" s="402">
        <v>5100</v>
      </c>
      <c r="G3173" s="402"/>
      <c r="H3173" s="402"/>
      <c r="I3173" s="232" t="s">
        <v>148</v>
      </c>
      <c r="J3173" s="170">
        <f>J3174+J3200+J3224</f>
        <v>0</v>
      </c>
      <c r="K3173" s="170">
        <f t="shared" ref="K3173:P3173" si="1071">K3174+K3200+K3224</f>
        <v>0</v>
      </c>
      <c r="L3173" s="170">
        <f t="shared" si="1071"/>
        <v>0</v>
      </c>
      <c r="M3173" s="170">
        <f t="shared" si="1071"/>
        <v>0</v>
      </c>
      <c r="N3173" s="170">
        <f t="shared" si="1071"/>
        <v>0</v>
      </c>
      <c r="O3173" s="170">
        <f t="shared" si="1071"/>
        <v>0</v>
      </c>
      <c r="P3173" s="170">
        <f t="shared" si="1071"/>
        <v>0</v>
      </c>
      <c r="Q3173" s="170"/>
      <c r="R3173" s="404"/>
      <c r="S3173" s="170"/>
      <c r="T3173" s="57"/>
      <c r="U3173" s="76"/>
    </row>
    <row r="3174" spans="1:21" s="79" customFormat="1">
      <c r="A3174" s="76"/>
      <c r="B3174" s="100">
        <v>2014</v>
      </c>
      <c r="C3174" s="245">
        <v>8300</v>
      </c>
      <c r="D3174" s="100">
        <v>13</v>
      </c>
      <c r="E3174" s="100">
        <v>5000</v>
      </c>
      <c r="F3174" s="100">
        <v>5100</v>
      </c>
      <c r="G3174" s="100">
        <v>511</v>
      </c>
      <c r="H3174" s="100"/>
      <c r="I3174" s="233" t="s">
        <v>149</v>
      </c>
      <c r="J3174" s="171">
        <f>SUM(J3175:J3199)</f>
        <v>0</v>
      </c>
      <c r="K3174" s="171">
        <f t="shared" ref="K3174:P3174" si="1072">SUM(K3175:K3199)</f>
        <v>0</v>
      </c>
      <c r="L3174" s="171">
        <f t="shared" si="1072"/>
        <v>0</v>
      </c>
      <c r="M3174" s="171">
        <f t="shared" si="1072"/>
        <v>0</v>
      </c>
      <c r="N3174" s="171">
        <f t="shared" si="1072"/>
        <v>0</v>
      </c>
      <c r="O3174" s="171">
        <f t="shared" si="1072"/>
        <v>0</v>
      </c>
      <c r="P3174" s="171">
        <f t="shared" si="1072"/>
        <v>0</v>
      </c>
      <c r="Q3174" s="171"/>
      <c r="R3174" s="405"/>
      <c r="S3174" s="171"/>
      <c r="T3174" s="63"/>
      <c r="U3174" s="76"/>
    </row>
    <row r="3175" spans="1:21" s="45" customFormat="1">
      <c r="A3175" s="76"/>
      <c r="B3175" s="445">
        <v>2014</v>
      </c>
      <c r="C3175" s="142">
        <v>8300</v>
      </c>
      <c r="D3175" s="445">
        <v>13</v>
      </c>
      <c r="E3175" s="445">
        <v>5000</v>
      </c>
      <c r="F3175" s="445">
        <v>5100</v>
      </c>
      <c r="G3175" s="445">
        <v>511</v>
      </c>
      <c r="H3175" s="445">
        <v>1</v>
      </c>
      <c r="I3175" s="406" t="s">
        <v>680</v>
      </c>
      <c r="J3175" s="70">
        <v>0</v>
      </c>
      <c r="K3175" s="70">
        <v>0</v>
      </c>
      <c r="L3175" s="407">
        <f t="shared" ref="L3175:L3199" si="1073">J3175+K3175</f>
        <v>0</v>
      </c>
      <c r="M3175" s="70">
        <v>0</v>
      </c>
      <c r="N3175" s="70">
        <v>0</v>
      </c>
      <c r="O3175" s="407">
        <f t="shared" ref="O3175:O3199" si="1074">+M3175+N3175</f>
        <v>0</v>
      </c>
      <c r="P3175" s="407">
        <f t="shared" ref="P3175:P3199" si="1075">+L3175+O3175</f>
        <v>0</v>
      </c>
      <c r="Q3175" s="72" t="s">
        <v>54</v>
      </c>
      <c r="R3175" s="71"/>
      <c r="S3175" s="72"/>
      <c r="T3175" s="128" t="s">
        <v>229</v>
      </c>
      <c r="U3175" s="76"/>
    </row>
    <row r="3176" spans="1:21" s="45" customFormat="1">
      <c r="A3176" s="76"/>
      <c r="B3176" s="445">
        <v>2014</v>
      </c>
      <c r="C3176" s="142">
        <v>8300</v>
      </c>
      <c r="D3176" s="445">
        <v>13</v>
      </c>
      <c r="E3176" s="445">
        <v>5000</v>
      </c>
      <c r="F3176" s="445">
        <v>5100</v>
      </c>
      <c r="G3176" s="445">
        <v>511</v>
      </c>
      <c r="H3176" s="445">
        <v>2</v>
      </c>
      <c r="I3176" s="406" t="s">
        <v>151</v>
      </c>
      <c r="J3176" s="70">
        <v>0</v>
      </c>
      <c r="K3176" s="70">
        <v>0</v>
      </c>
      <c r="L3176" s="407">
        <f t="shared" si="1073"/>
        <v>0</v>
      </c>
      <c r="M3176" s="70">
        <v>0</v>
      </c>
      <c r="N3176" s="70">
        <v>0</v>
      </c>
      <c r="O3176" s="407">
        <f t="shared" si="1074"/>
        <v>0</v>
      </c>
      <c r="P3176" s="407">
        <f t="shared" si="1075"/>
        <v>0</v>
      </c>
      <c r="Q3176" s="72" t="s">
        <v>54</v>
      </c>
      <c r="R3176" s="71"/>
      <c r="S3176" s="72"/>
      <c r="T3176" s="128" t="s">
        <v>229</v>
      </c>
      <c r="U3176" s="76"/>
    </row>
    <row r="3177" spans="1:21" s="45" customFormat="1">
      <c r="A3177" s="76"/>
      <c r="B3177" s="445">
        <v>2014</v>
      </c>
      <c r="C3177" s="142">
        <v>8300</v>
      </c>
      <c r="D3177" s="445">
        <v>13</v>
      </c>
      <c r="E3177" s="445">
        <v>5000</v>
      </c>
      <c r="F3177" s="445">
        <v>5100</v>
      </c>
      <c r="G3177" s="445">
        <v>511</v>
      </c>
      <c r="H3177" s="445">
        <v>3</v>
      </c>
      <c r="I3177" s="406" t="s">
        <v>152</v>
      </c>
      <c r="J3177" s="70">
        <v>0</v>
      </c>
      <c r="K3177" s="70">
        <v>0</v>
      </c>
      <c r="L3177" s="407">
        <f t="shared" si="1073"/>
        <v>0</v>
      </c>
      <c r="M3177" s="70">
        <v>0</v>
      </c>
      <c r="N3177" s="70">
        <v>0</v>
      </c>
      <c r="O3177" s="407">
        <f t="shared" si="1074"/>
        <v>0</v>
      </c>
      <c r="P3177" s="407">
        <f t="shared" si="1075"/>
        <v>0</v>
      </c>
      <c r="Q3177" s="72" t="s">
        <v>54</v>
      </c>
      <c r="R3177" s="71"/>
      <c r="S3177" s="72"/>
      <c r="T3177" s="128" t="s">
        <v>229</v>
      </c>
      <c r="U3177" s="76"/>
    </row>
    <row r="3178" spans="1:21" s="45" customFormat="1">
      <c r="A3178" s="76"/>
      <c r="B3178" s="445">
        <v>2014</v>
      </c>
      <c r="C3178" s="142">
        <v>8300</v>
      </c>
      <c r="D3178" s="445">
        <v>13</v>
      </c>
      <c r="E3178" s="445">
        <v>5000</v>
      </c>
      <c r="F3178" s="445">
        <v>5100</v>
      </c>
      <c r="G3178" s="445">
        <v>511</v>
      </c>
      <c r="H3178" s="445">
        <v>4</v>
      </c>
      <c r="I3178" s="406" t="s">
        <v>518</v>
      </c>
      <c r="J3178" s="70">
        <v>0</v>
      </c>
      <c r="K3178" s="70">
        <v>0</v>
      </c>
      <c r="L3178" s="407">
        <f t="shared" si="1073"/>
        <v>0</v>
      </c>
      <c r="M3178" s="70">
        <v>0</v>
      </c>
      <c r="N3178" s="70">
        <v>0</v>
      </c>
      <c r="O3178" s="407">
        <f t="shared" si="1074"/>
        <v>0</v>
      </c>
      <c r="P3178" s="407">
        <f t="shared" si="1075"/>
        <v>0</v>
      </c>
      <c r="Q3178" s="72" t="s">
        <v>54</v>
      </c>
      <c r="R3178" s="71"/>
      <c r="S3178" s="72"/>
      <c r="T3178" s="128" t="s">
        <v>229</v>
      </c>
      <c r="U3178" s="76"/>
    </row>
    <row r="3179" spans="1:21" s="45" customFormat="1">
      <c r="A3179" s="76"/>
      <c r="B3179" s="445">
        <v>2014</v>
      </c>
      <c r="C3179" s="142">
        <v>8300</v>
      </c>
      <c r="D3179" s="445">
        <v>13</v>
      </c>
      <c r="E3179" s="445">
        <v>5000</v>
      </c>
      <c r="F3179" s="445">
        <v>5100</v>
      </c>
      <c r="G3179" s="445">
        <v>511</v>
      </c>
      <c r="H3179" s="445">
        <v>5</v>
      </c>
      <c r="I3179" s="406" t="s">
        <v>1466</v>
      </c>
      <c r="J3179" s="70">
        <v>0</v>
      </c>
      <c r="K3179" s="70">
        <v>0</v>
      </c>
      <c r="L3179" s="407">
        <f t="shared" si="1073"/>
        <v>0</v>
      </c>
      <c r="M3179" s="70">
        <v>0</v>
      </c>
      <c r="N3179" s="70">
        <v>0</v>
      </c>
      <c r="O3179" s="407">
        <f t="shared" si="1074"/>
        <v>0</v>
      </c>
      <c r="P3179" s="407">
        <f t="shared" si="1075"/>
        <v>0</v>
      </c>
      <c r="Q3179" s="72" t="s">
        <v>54</v>
      </c>
      <c r="R3179" s="71"/>
      <c r="S3179" s="72"/>
      <c r="T3179" s="128" t="s">
        <v>229</v>
      </c>
      <c r="U3179" s="76"/>
    </row>
    <row r="3180" spans="1:21" s="45" customFormat="1">
      <c r="A3180" s="76"/>
      <c r="B3180" s="445">
        <v>2014</v>
      </c>
      <c r="C3180" s="142">
        <v>8300</v>
      </c>
      <c r="D3180" s="445">
        <v>13</v>
      </c>
      <c r="E3180" s="445">
        <v>5000</v>
      </c>
      <c r="F3180" s="445">
        <v>5100</v>
      </c>
      <c r="G3180" s="445">
        <v>511</v>
      </c>
      <c r="H3180" s="445">
        <v>6</v>
      </c>
      <c r="I3180" s="406" t="s">
        <v>821</v>
      </c>
      <c r="J3180" s="70">
        <v>0</v>
      </c>
      <c r="K3180" s="70">
        <v>0</v>
      </c>
      <c r="L3180" s="407">
        <f t="shared" si="1073"/>
        <v>0</v>
      </c>
      <c r="M3180" s="70">
        <v>0</v>
      </c>
      <c r="N3180" s="70">
        <v>0</v>
      </c>
      <c r="O3180" s="407">
        <f t="shared" si="1074"/>
        <v>0</v>
      </c>
      <c r="P3180" s="407">
        <f t="shared" si="1075"/>
        <v>0</v>
      </c>
      <c r="Q3180" s="72" t="s">
        <v>54</v>
      </c>
      <c r="R3180" s="71"/>
      <c r="S3180" s="72"/>
      <c r="T3180" s="128" t="s">
        <v>229</v>
      </c>
      <c r="U3180" s="76"/>
    </row>
    <row r="3181" spans="1:21" s="45" customFormat="1">
      <c r="A3181" s="76"/>
      <c r="B3181" s="445">
        <v>2014</v>
      </c>
      <c r="C3181" s="142">
        <v>8300</v>
      </c>
      <c r="D3181" s="445">
        <v>13</v>
      </c>
      <c r="E3181" s="445">
        <v>5000</v>
      </c>
      <c r="F3181" s="445">
        <v>5100</v>
      </c>
      <c r="G3181" s="445">
        <v>511</v>
      </c>
      <c r="H3181" s="445">
        <v>7</v>
      </c>
      <c r="I3181" s="406" t="s">
        <v>270</v>
      </c>
      <c r="J3181" s="70">
        <v>0</v>
      </c>
      <c r="K3181" s="70">
        <v>0</v>
      </c>
      <c r="L3181" s="407">
        <f t="shared" si="1073"/>
        <v>0</v>
      </c>
      <c r="M3181" s="70">
        <v>0</v>
      </c>
      <c r="N3181" s="70">
        <v>0</v>
      </c>
      <c r="O3181" s="407">
        <f t="shared" si="1074"/>
        <v>0</v>
      </c>
      <c r="P3181" s="407">
        <f t="shared" si="1075"/>
        <v>0</v>
      </c>
      <c r="Q3181" s="72" t="s">
        <v>54</v>
      </c>
      <c r="R3181" s="71"/>
      <c r="S3181" s="72"/>
      <c r="T3181" s="128" t="s">
        <v>229</v>
      </c>
      <c r="U3181" s="76"/>
    </row>
    <row r="3182" spans="1:21" s="45" customFormat="1">
      <c r="A3182" s="76"/>
      <c r="B3182" s="445">
        <v>2014</v>
      </c>
      <c r="C3182" s="142">
        <v>8300</v>
      </c>
      <c r="D3182" s="445">
        <v>13</v>
      </c>
      <c r="E3182" s="445">
        <v>5000</v>
      </c>
      <c r="F3182" s="445">
        <v>5100</v>
      </c>
      <c r="G3182" s="445">
        <v>511</v>
      </c>
      <c r="H3182" s="445">
        <v>8</v>
      </c>
      <c r="I3182" s="406" t="s">
        <v>1467</v>
      </c>
      <c r="J3182" s="70">
        <v>0</v>
      </c>
      <c r="K3182" s="70">
        <v>0</v>
      </c>
      <c r="L3182" s="407">
        <f t="shared" si="1073"/>
        <v>0</v>
      </c>
      <c r="M3182" s="70">
        <v>0</v>
      </c>
      <c r="N3182" s="70">
        <v>0</v>
      </c>
      <c r="O3182" s="407">
        <f t="shared" si="1074"/>
        <v>0</v>
      </c>
      <c r="P3182" s="407">
        <f t="shared" si="1075"/>
        <v>0</v>
      </c>
      <c r="Q3182" s="72" t="s">
        <v>54</v>
      </c>
      <c r="R3182" s="71"/>
      <c r="S3182" s="72"/>
      <c r="T3182" s="128" t="s">
        <v>229</v>
      </c>
      <c r="U3182" s="76"/>
    </row>
    <row r="3183" spans="1:21" s="45" customFormat="1">
      <c r="A3183" s="76"/>
      <c r="B3183" s="445">
        <v>2014</v>
      </c>
      <c r="C3183" s="142">
        <v>8300</v>
      </c>
      <c r="D3183" s="445">
        <v>13</v>
      </c>
      <c r="E3183" s="445">
        <v>5000</v>
      </c>
      <c r="F3183" s="445">
        <v>5100</v>
      </c>
      <c r="G3183" s="445">
        <v>511</v>
      </c>
      <c r="H3183" s="445">
        <v>9</v>
      </c>
      <c r="I3183" s="406" t="s">
        <v>1468</v>
      </c>
      <c r="J3183" s="70">
        <v>0</v>
      </c>
      <c r="K3183" s="70">
        <v>0</v>
      </c>
      <c r="L3183" s="407">
        <f t="shared" si="1073"/>
        <v>0</v>
      </c>
      <c r="M3183" s="70">
        <v>0</v>
      </c>
      <c r="N3183" s="70">
        <v>0</v>
      </c>
      <c r="O3183" s="407">
        <f t="shared" si="1074"/>
        <v>0</v>
      </c>
      <c r="P3183" s="407">
        <f t="shared" si="1075"/>
        <v>0</v>
      </c>
      <c r="Q3183" s="72" t="s">
        <v>54</v>
      </c>
      <c r="R3183" s="71"/>
      <c r="S3183" s="72"/>
      <c r="T3183" s="128" t="s">
        <v>229</v>
      </c>
      <c r="U3183" s="76"/>
    </row>
    <row r="3184" spans="1:21" s="45" customFormat="1">
      <c r="A3184" s="76"/>
      <c r="B3184" s="445">
        <v>2014</v>
      </c>
      <c r="C3184" s="142">
        <v>8300</v>
      </c>
      <c r="D3184" s="445">
        <v>13</v>
      </c>
      <c r="E3184" s="445">
        <v>5000</v>
      </c>
      <c r="F3184" s="445">
        <v>5100</v>
      </c>
      <c r="G3184" s="445">
        <v>511</v>
      </c>
      <c r="H3184" s="445">
        <v>10</v>
      </c>
      <c r="I3184" s="406" t="s">
        <v>153</v>
      </c>
      <c r="J3184" s="70">
        <v>0</v>
      </c>
      <c r="K3184" s="70">
        <v>0</v>
      </c>
      <c r="L3184" s="407">
        <f t="shared" si="1073"/>
        <v>0</v>
      </c>
      <c r="M3184" s="70">
        <v>0</v>
      </c>
      <c r="N3184" s="70">
        <v>0</v>
      </c>
      <c r="O3184" s="407">
        <f t="shared" si="1074"/>
        <v>0</v>
      </c>
      <c r="P3184" s="407">
        <f t="shared" si="1075"/>
        <v>0</v>
      </c>
      <c r="Q3184" s="72" t="s">
        <v>54</v>
      </c>
      <c r="R3184" s="71"/>
      <c r="S3184" s="72"/>
      <c r="T3184" s="128" t="s">
        <v>229</v>
      </c>
      <c r="U3184" s="76"/>
    </row>
    <row r="3185" spans="1:21" s="45" customFormat="1">
      <c r="A3185" s="76"/>
      <c r="B3185" s="445">
        <v>2014</v>
      </c>
      <c r="C3185" s="142">
        <v>8300</v>
      </c>
      <c r="D3185" s="445">
        <v>13</v>
      </c>
      <c r="E3185" s="445">
        <v>5000</v>
      </c>
      <c r="F3185" s="445">
        <v>5100</v>
      </c>
      <c r="G3185" s="445">
        <v>511</v>
      </c>
      <c r="H3185" s="445">
        <v>11</v>
      </c>
      <c r="I3185" s="406" t="s">
        <v>154</v>
      </c>
      <c r="J3185" s="70">
        <v>0</v>
      </c>
      <c r="K3185" s="70">
        <v>0</v>
      </c>
      <c r="L3185" s="407">
        <f t="shared" si="1073"/>
        <v>0</v>
      </c>
      <c r="M3185" s="70">
        <v>0</v>
      </c>
      <c r="N3185" s="70">
        <v>0</v>
      </c>
      <c r="O3185" s="407">
        <f t="shared" si="1074"/>
        <v>0</v>
      </c>
      <c r="P3185" s="407">
        <f t="shared" si="1075"/>
        <v>0</v>
      </c>
      <c r="Q3185" s="72" t="s">
        <v>54</v>
      </c>
      <c r="R3185" s="71"/>
      <c r="S3185" s="72"/>
      <c r="T3185" s="128" t="s">
        <v>229</v>
      </c>
      <c r="U3185" s="76"/>
    </row>
    <row r="3186" spans="1:21" s="45" customFormat="1">
      <c r="A3186" s="76"/>
      <c r="B3186" s="445">
        <v>2014</v>
      </c>
      <c r="C3186" s="142">
        <v>8300</v>
      </c>
      <c r="D3186" s="445">
        <v>13</v>
      </c>
      <c r="E3186" s="445">
        <v>5000</v>
      </c>
      <c r="F3186" s="445">
        <v>5100</v>
      </c>
      <c r="G3186" s="445">
        <v>511</v>
      </c>
      <c r="H3186" s="445">
        <v>12</v>
      </c>
      <c r="I3186" s="406" t="s">
        <v>155</v>
      </c>
      <c r="J3186" s="70">
        <v>0</v>
      </c>
      <c r="K3186" s="70">
        <v>0</v>
      </c>
      <c r="L3186" s="407">
        <f t="shared" si="1073"/>
        <v>0</v>
      </c>
      <c r="M3186" s="70">
        <v>0</v>
      </c>
      <c r="N3186" s="70">
        <v>0</v>
      </c>
      <c r="O3186" s="407">
        <f t="shared" si="1074"/>
        <v>0</v>
      </c>
      <c r="P3186" s="407">
        <f t="shared" si="1075"/>
        <v>0</v>
      </c>
      <c r="Q3186" s="72" t="s">
        <v>54</v>
      </c>
      <c r="R3186" s="71"/>
      <c r="S3186" s="72"/>
      <c r="T3186" s="128" t="s">
        <v>229</v>
      </c>
      <c r="U3186" s="76"/>
    </row>
    <row r="3187" spans="1:21" s="45" customFormat="1">
      <c r="A3187" s="76"/>
      <c r="B3187" s="445">
        <v>2014</v>
      </c>
      <c r="C3187" s="142">
        <v>8300</v>
      </c>
      <c r="D3187" s="445">
        <v>13</v>
      </c>
      <c r="E3187" s="445">
        <v>5000</v>
      </c>
      <c r="F3187" s="445">
        <v>5100</v>
      </c>
      <c r="G3187" s="445">
        <v>511</v>
      </c>
      <c r="H3187" s="445">
        <v>13</v>
      </c>
      <c r="I3187" s="406" t="s">
        <v>156</v>
      </c>
      <c r="J3187" s="70">
        <v>0</v>
      </c>
      <c r="K3187" s="70">
        <v>0</v>
      </c>
      <c r="L3187" s="407">
        <f t="shared" si="1073"/>
        <v>0</v>
      </c>
      <c r="M3187" s="70">
        <v>0</v>
      </c>
      <c r="N3187" s="70">
        <v>0</v>
      </c>
      <c r="O3187" s="407">
        <f t="shared" si="1074"/>
        <v>0</v>
      </c>
      <c r="P3187" s="407">
        <f t="shared" si="1075"/>
        <v>0</v>
      </c>
      <c r="Q3187" s="72" t="s">
        <v>54</v>
      </c>
      <c r="R3187" s="71"/>
      <c r="S3187" s="72"/>
      <c r="T3187" s="128" t="s">
        <v>229</v>
      </c>
      <c r="U3187" s="76"/>
    </row>
    <row r="3188" spans="1:21" s="45" customFormat="1">
      <c r="A3188" s="76"/>
      <c r="B3188" s="445">
        <v>2014</v>
      </c>
      <c r="C3188" s="142">
        <v>8300</v>
      </c>
      <c r="D3188" s="445">
        <v>13</v>
      </c>
      <c r="E3188" s="445">
        <v>5000</v>
      </c>
      <c r="F3188" s="445">
        <v>5100</v>
      </c>
      <c r="G3188" s="445">
        <v>511</v>
      </c>
      <c r="H3188" s="445">
        <v>14</v>
      </c>
      <c r="I3188" s="406" t="s">
        <v>1469</v>
      </c>
      <c r="J3188" s="70">
        <v>0</v>
      </c>
      <c r="K3188" s="70">
        <v>0</v>
      </c>
      <c r="L3188" s="407">
        <f t="shared" si="1073"/>
        <v>0</v>
      </c>
      <c r="M3188" s="70">
        <v>0</v>
      </c>
      <c r="N3188" s="70">
        <v>0</v>
      </c>
      <c r="O3188" s="407">
        <f t="shared" si="1074"/>
        <v>0</v>
      </c>
      <c r="P3188" s="407">
        <f t="shared" si="1075"/>
        <v>0</v>
      </c>
      <c r="Q3188" s="72" t="s">
        <v>54</v>
      </c>
      <c r="R3188" s="71"/>
      <c r="S3188" s="72"/>
      <c r="T3188" s="128" t="s">
        <v>229</v>
      </c>
      <c r="U3188" s="76"/>
    </row>
    <row r="3189" spans="1:21" s="45" customFormat="1">
      <c r="A3189" s="76"/>
      <c r="B3189" s="445">
        <v>2014</v>
      </c>
      <c r="C3189" s="142">
        <v>8300</v>
      </c>
      <c r="D3189" s="445">
        <v>13</v>
      </c>
      <c r="E3189" s="445">
        <v>5000</v>
      </c>
      <c r="F3189" s="445">
        <v>5100</v>
      </c>
      <c r="G3189" s="445">
        <v>511</v>
      </c>
      <c r="H3189" s="445">
        <v>15</v>
      </c>
      <c r="I3189" s="406" t="s">
        <v>158</v>
      </c>
      <c r="J3189" s="70">
        <v>0</v>
      </c>
      <c r="K3189" s="70">
        <v>0</v>
      </c>
      <c r="L3189" s="407">
        <f t="shared" si="1073"/>
        <v>0</v>
      </c>
      <c r="M3189" s="70">
        <v>0</v>
      </c>
      <c r="N3189" s="70">
        <v>0</v>
      </c>
      <c r="O3189" s="407">
        <f t="shared" si="1074"/>
        <v>0</v>
      </c>
      <c r="P3189" s="407">
        <f t="shared" si="1075"/>
        <v>0</v>
      </c>
      <c r="Q3189" s="72" t="s">
        <v>54</v>
      </c>
      <c r="R3189" s="71"/>
      <c r="S3189" s="72"/>
      <c r="T3189" s="128" t="s">
        <v>229</v>
      </c>
      <c r="U3189" s="76"/>
    </row>
    <row r="3190" spans="1:21" s="45" customFormat="1">
      <c r="A3190" s="76"/>
      <c r="B3190" s="445">
        <v>2014</v>
      </c>
      <c r="C3190" s="142">
        <v>8300</v>
      </c>
      <c r="D3190" s="445">
        <v>13</v>
      </c>
      <c r="E3190" s="445">
        <v>5000</v>
      </c>
      <c r="F3190" s="445">
        <v>5100</v>
      </c>
      <c r="G3190" s="445">
        <v>511</v>
      </c>
      <c r="H3190" s="445">
        <v>16</v>
      </c>
      <c r="I3190" s="406" t="s">
        <v>1470</v>
      </c>
      <c r="J3190" s="70">
        <v>0</v>
      </c>
      <c r="K3190" s="70">
        <v>0</v>
      </c>
      <c r="L3190" s="407">
        <f t="shared" si="1073"/>
        <v>0</v>
      </c>
      <c r="M3190" s="70">
        <v>0</v>
      </c>
      <c r="N3190" s="70">
        <v>0</v>
      </c>
      <c r="O3190" s="407">
        <f t="shared" si="1074"/>
        <v>0</v>
      </c>
      <c r="P3190" s="407">
        <f t="shared" si="1075"/>
        <v>0</v>
      </c>
      <c r="Q3190" s="72" t="s">
        <v>54</v>
      </c>
      <c r="R3190" s="71"/>
      <c r="S3190" s="72"/>
      <c r="T3190" s="128" t="s">
        <v>229</v>
      </c>
      <c r="U3190" s="76"/>
    </row>
    <row r="3191" spans="1:21" s="45" customFormat="1">
      <c r="A3191" s="76"/>
      <c r="B3191" s="445">
        <v>2014</v>
      </c>
      <c r="C3191" s="142">
        <v>8300</v>
      </c>
      <c r="D3191" s="445">
        <v>13</v>
      </c>
      <c r="E3191" s="445">
        <v>5000</v>
      </c>
      <c r="F3191" s="445">
        <v>5100</v>
      </c>
      <c r="G3191" s="445">
        <v>511</v>
      </c>
      <c r="H3191" s="445">
        <v>17</v>
      </c>
      <c r="I3191" s="406" t="s">
        <v>1058</v>
      </c>
      <c r="J3191" s="70">
        <v>0</v>
      </c>
      <c r="K3191" s="70">
        <v>0</v>
      </c>
      <c r="L3191" s="407">
        <f t="shared" si="1073"/>
        <v>0</v>
      </c>
      <c r="M3191" s="70">
        <v>0</v>
      </c>
      <c r="N3191" s="70">
        <v>0</v>
      </c>
      <c r="O3191" s="407">
        <f t="shared" si="1074"/>
        <v>0</v>
      </c>
      <c r="P3191" s="407">
        <f t="shared" si="1075"/>
        <v>0</v>
      </c>
      <c r="Q3191" s="72" t="s">
        <v>54</v>
      </c>
      <c r="R3191" s="71"/>
      <c r="S3191" s="72"/>
      <c r="T3191" s="128" t="s">
        <v>229</v>
      </c>
      <c r="U3191" s="76"/>
    </row>
    <row r="3192" spans="1:21" s="45" customFormat="1">
      <c r="A3192" s="76"/>
      <c r="B3192" s="445">
        <v>2014</v>
      </c>
      <c r="C3192" s="142">
        <v>8300</v>
      </c>
      <c r="D3192" s="445">
        <v>13</v>
      </c>
      <c r="E3192" s="445">
        <v>5000</v>
      </c>
      <c r="F3192" s="445">
        <v>5100</v>
      </c>
      <c r="G3192" s="445">
        <v>511</v>
      </c>
      <c r="H3192" s="445">
        <v>18</v>
      </c>
      <c r="I3192" s="406" t="s">
        <v>1427</v>
      </c>
      <c r="J3192" s="70">
        <v>0</v>
      </c>
      <c r="K3192" s="70">
        <v>0</v>
      </c>
      <c r="L3192" s="407">
        <f t="shared" si="1073"/>
        <v>0</v>
      </c>
      <c r="M3192" s="70">
        <v>0</v>
      </c>
      <c r="N3192" s="70">
        <v>0</v>
      </c>
      <c r="O3192" s="407">
        <f t="shared" si="1074"/>
        <v>0</v>
      </c>
      <c r="P3192" s="407">
        <f t="shared" si="1075"/>
        <v>0</v>
      </c>
      <c r="Q3192" s="72" t="s">
        <v>54</v>
      </c>
      <c r="R3192" s="71"/>
      <c r="S3192" s="72"/>
      <c r="T3192" s="128" t="s">
        <v>229</v>
      </c>
      <c r="U3192" s="76"/>
    </row>
    <row r="3193" spans="1:21" s="45" customFormat="1">
      <c r="A3193" s="76"/>
      <c r="B3193" s="445">
        <v>2014</v>
      </c>
      <c r="C3193" s="142">
        <v>8300</v>
      </c>
      <c r="D3193" s="445">
        <v>13</v>
      </c>
      <c r="E3193" s="445">
        <v>5000</v>
      </c>
      <c r="F3193" s="445">
        <v>5100</v>
      </c>
      <c r="G3193" s="445">
        <v>511</v>
      </c>
      <c r="H3193" s="445">
        <v>19</v>
      </c>
      <c r="I3193" s="406" t="s">
        <v>162</v>
      </c>
      <c r="J3193" s="70">
        <v>0</v>
      </c>
      <c r="K3193" s="70">
        <v>0</v>
      </c>
      <c r="L3193" s="407">
        <f t="shared" si="1073"/>
        <v>0</v>
      </c>
      <c r="M3193" s="70">
        <v>0</v>
      </c>
      <c r="N3193" s="70">
        <v>0</v>
      </c>
      <c r="O3193" s="407">
        <f t="shared" si="1074"/>
        <v>0</v>
      </c>
      <c r="P3193" s="407">
        <f t="shared" si="1075"/>
        <v>0</v>
      </c>
      <c r="Q3193" s="72" t="s">
        <v>54</v>
      </c>
      <c r="R3193" s="71"/>
      <c r="S3193" s="72"/>
      <c r="T3193" s="128" t="s">
        <v>229</v>
      </c>
      <c r="U3193" s="76"/>
    </row>
    <row r="3194" spans="1:21" s="45" customFormat="1">
      <c r="A3194" s="76"/>
      <c r="B3194" s="445">
        <v>2014</v>
      </c>
      <c r="C3194" s="142">
        <v>8300</v>
      </c>
      <c r="D3194" s="445">
        <v>13</v>
      </c>
      <c r="E3194" s="445">
        <v>5000</v>
      </c>
      <c r="F3194" s="445">
        <v>5100</v>
      </c>
      <c r="G3194" s="445">
        <v>511</v>
      </c>
      <c r="H3194" s="445">
        <v>20</v>
      </c>
      <c r="I3194" s="406" t="s">
        <v>522</v>
      </c>
      <c r="J3194" s="70">
        <v>0</v>
      </c>
      <c r="K3194" s="70">
        <v>0</v>
      </c>
      <c r="L3194" s="407">
        <f t="shared" si="1073"/>
        <v>0</v>
      </c>
      <c r="M3194" s="70">
        <v>0</v>
      </c>
      <c r="N3194" s="70">
        <v>0</v>
      </c>
      <c r="O3194" s="407">
        <f t="shared" si="1074"/>
        <v>0</v>
      </c>
      <c r="P3194" s="407">
        <f t="shared" si="1075"/>
        <v>0</v>
      </c>
      <c r="Q3194" s="72" t="s">
        <v>54</v>
      </c>
      <c r="R3194" s="71"/>
      <c r="S3194" s="72"/>
      <c r="T3194" s="128" t="s">
        <v>229</v>
      </c>
      <c r="U3194" s="76"/>
    </row>
    <row r="3195" spans="1:21" s="45" customFormat="1">
      <c r="A3195" s="76"/>
      <c r="B3195" s="445">
        <v>2014</v>
      </c>
      <c r="C3195" s="142">
        <v>8300</v>
      </c>
      <c r="D3195" s="445">
        <v>13</v>
      </c>
      <c r="E3195" s="445">
        <v>5000</v>
      </c>
      <c r="F3195" s="445">
        <v>5100</v>
      </c>
      <c r="G3195" s="445">
        <v>511</v>
      </c>
      <c r="H3195" s="445">
        <v>21</v>
      </c>
      <c r="I3195" s="406" t="s">
        <v>163</v>
      </c>
      <c r="J3195" s="70">
        <v>0</v>
      </c>
      <c r="K3195" s="70">
        <v>0</v>
      </c>
      <c r="L3195" s="407">
        <f t="shared" si="1073"/>
        <v>0</v>
      </c>
      <c r="M3195" s="70">
        <v>0</v>
      </c>
      <c r="N3195" s="70">
        <v>0</v>
      </c>
      <c r="O3195" s="407">
        <f t="shared" si="1074"/>
        <v>0</v>
      </c>
      <c r="P3195" s="407">
        <f t="shared" si="1075"/>
        <v>0</v>
      </c>
      <c r="Q3195" s="72" t="s">
        <v>54</v>
      </c>
      <c r="R3195" s="71"/>
      <c r="S3195" s="72"/>
      <c r="T3195" s="128" t="s">
        <v>229</v>
      </c>
      <c r="U3195" s="76"/>
    </row>
    <row r="3196" spans="1:21" s="45" customFormat="1">
      <c r="A3196" s="76"/>
      <c r="B3196" s="445">
        <v>2014</v>
      </c>
      <c r="C3196" s="142">
        <v>8300</v>
      </c>
      <c r="D3196" s="445">
        <v>13</v>
      </c>
      <c r="E3196" s="445">
        <v>5000</v>
      </c>
      <c r="F3196" s="445">
        <v>5100</v>
      </c>
      <c r="G3196" s="445">
        <v>511</v>
      </c>
      <c r="H3196" s="445">
        <v>22</v>
      </c>
      <c r="I3196" s="406" t="s">
        <v>1471</v>
      </c>
      <c r="J3196" s="70">
        <v>0</v>
      </c>
      <c r="K3196" s="70">
        <v>0</v>
      </c>
      <c r="L3196" s="407">
        <f t="shared" si="1073"/>
        <v>0</v>
      </c>
      <c r="M3196" s="70">
        <v>0</v>
      </c>
      <c r="N3196" s="70">
        <v>0</v>
      </c>
      <c r="O3196" s="407">
        <f t="shared" si="1074"/>
        <v>0</v>
      </c>
      <c r="P3196" s="407">
        <f t="shared" si="1075"/>
        <v>0</v>
      </c>
      <c r="Q3196" s="72" t="s">
        <v>54</v>
      </c>
      <c r="R3196" s="71"/>
      <c r="S3196" s="72"/>
      <c r="T3196" s="128" t="s">
        <v>229</v>
      </c>
      <c r="U3196" s="76"/>
    </row>
    <row r="3197" spans="1:21" s="45" customFormat="1">
      <c r="A3197" s="76"/>
      <c r="B3197" s="445">
        <v>2014</v>
      </c>
      <c r="C3197" s="142">
        <v>8300</v>
      </c>
      <c r="D3197" s="445">
        <v>13</v>
      </c>
      <c r="E3197" s="445">
        <v>5000</v>
      </c>
      <c r="F3197" s="445">
        <v>5100</v>
      </c>
      <c r="G3197" s="445">
        <v>511</v>
      </c>
      <c r="H3197" s="445">
        <v>23</v>
      </c>
      <c r="I3197" s="406" t="s">
        <v>523</v>
      </c>
      <c r="J3197" s="70">
        <v>0</v>
      </c>
      <c r="K3197" s="70">
        <v>0</v>
      </c>
      <c r="L3197" s="407">
        <f t="shared" si="1073"/>
        <v>0</v>
      </c>
      <c r="M3197" s="70">
        <v>0</v>
      </c>
      <c r="N3197" s="70">
        <v>0</v>
      </c>
      <c r="O3197" s="407">
        <f t="shared" si="1074"/>
        <v>0</v>
      </c>
      <c r="P3197" s="407">
        <f t="shared" si="1075"/>
        <v>0</v>
      </c>
      <c r="Q3197" s="72" t="s">
        <v>54</v>
      </c>
      <c r="R3197" s="71"/>
      <c r="S3197" s="72"/>
      <c r="T3197" s="128" t="s">
        <v>229</v>
      </c>
      <c r="U3197" s="76"/>
    </row>
    <row r="3198" spans="1:21" s="45" customFormat="1">
      <c r="A3198" s="76"/>
      <c r="B3198" s="445">
        <v>2014</v>
      </c>
      <c r="C3198" s="142">
        <v>8300</v>
      </c>
      <c r="D3198" s="445">
        <v>13</v>
      </c>
      <c r="E3198" s="445">
        <v>5000</v>
      </c>
      <c r="F3198" s="445">
        <v>5100</v>
      </c>
      <c r="G3198" s="445">
        <v>511</v>
      </c>
      <c r="H3198" s="445">
        <v>24</v>
      </c>
      <c r="I3198" s="406" t="s">
        <v>166</v>
      </c>
      <c r="J3198" s="70">
        <v>0</v>
      </c>
      <c r="K3198" s="70">
        <v>0</v>
      </c>
      <c r="L3198" s="407">
        <f t="shared" si="1073"/>
        <v>0</v>
      </c>
      <c r="M3198" s="70">
        <v>0</v>
      </c>
      <c r="N3198" s="70">
        <v>0</v>
      </c>
      <c r="O3198" s="407">
        <f t="shared" si="1074"/>
        <v>0</v>
      </c>
      <c r="P3198" s="407">
        <f t="shared" si="1075"/>
        <v>0</v>
      </c>
      <c r="Q3198" s="72" t="s">
        <v>54</v>
      </c>
      <c r="R3198" s="71"/>
      <c r="S3198" s="72"/>
      <c r="T3198" s="128" t="s">
        <v>229</v>
      </c>
      <c r="U3198" s="76"/>
    </row>
    <row r="3199" spans="1:21" s="45" customFormat="1">
      <c r="A3199" s="76"/>
      <c r="B3199" s="445">
        <v>2014</v>
      </c>
      <c r="C3199" s="142">
        <v>8300</v>
      </c>
      <c r="D3199" s="445">
        <v>13</v>
      </c>
      <c r="E3199" s="445">
        <v>5000</v>
      </c>
      <c r="F3199" s="445">
        <v>5100</v>
      </c>
      <c r="G3199" s="445">
        <v>511</v>
      </c>
      <c r="H3199" s="445">
        <v>25</v>
      </c>
      <c r="I3199" s="406" t="s">
        <v>283</v>
      </c>
      <c r="J3199" s="70">
        <v>0</v>
      </c>
      <c r="K3199" s="70">
        <v>0</v>
      </c>
      <c r="L3199" s="407">
        <f t="shared" si="1073"/>
        <v>0</v>
      </c>
      <c r="M3199" s="70">
        <v>0</v>
      </c>
      <c r="N3199" s="70">
        <v>0</v>
      </c>
      <c r="O3199" s="407">
        <f t="shared" si="1074"/>
        <v>0</v>
      </c>
      <c r="P3199" s="407">
        <f t="shared" si="1075"/>
        <v>0</v>
      </c>
      <c r="Q3199" s="72" t="s">
        <v>54</v>
      </c>
      <c r="R3199" s="71"/>
      <c r="S3199" s="72"/>
      <c r="T3199" s="128" t="s">
        <v>229</v>
      </c>
      <c r="U3199" s="76"/>
    </row>
    <row r="3200" spans="1:21" s="79" customFormat="1">
      <c r="A3200" s="76"/>
      <c r="B3200" s="100">
        <v>2014</v>
      </c>
      <c r="C3200" s="245">
        <v>8300</v>
      </c>
      <c r="D3200" s="100">
        <v>13</v>
      </c>
      <c r="E3200" s="100">
        <v>5000</v>
      </c>
      <c r="F3200" s="100">
        <v>5100</v>
      </c>
      <c r="G3200" s="100">
        <v>515</v>
      </c>
      <c r="H3200" s="100"/>
      <c r="I3200" s="233" t="s">
        <v>168</v>
      </c>
      <c r="J3200" s="171">
        <f>SUM(J3201:J3223)</f>
        <v>0</v>
      </c>
      <c r="K3200" s="171">
        <f t="shared" ref="K3200:P3200" si="1076">SUM(K3201:K3223)</f>
        <v>0</v>
      </c>
      <c r="L3200" s="171">
        <f t="shared" si="1076"/>
        <v>0</v>
      </c>
      <c r="M3200" s="171">
        <f t="shared" si="1076"/>
        <v>0</v>
      </c>
      <c r="N3200" s="171">
        <f t="shared" si="1076"/>
        <v>0</v>
      </c>
      <c r="O3200" s="171">
        <f t="shared" si="1076"/>
        <v>0</v>
      </c>
      <c r="P3200" s="171">
        <f t="shared" si="1076"/>
        <v>0</v>
      </c>
      <c r="Q3200" s="521"/>
      <c r="R3200" s="521"/>
      <c r="S3200" s="171"/>
      <c r="T3200" s="63"/>
      <c r="U3200" s="76"/>
    </row>
    <row r="3201" spans="1:21" s="45" customFormat="1">
      <c r="A3201" s="76"/>
      <c r="B3201" s="445">
        <v>2014</v>
      </c>
      <c r="C3201" s="142">
        <v>8300</v>
      </c>
      <c r="D3201" s="445">
        <v>13</v>
      </c>
      <c r="E3201" s="445">
        <v>5000</v>
      </c>
      <c r="F3201" s="445">
        <v>5100</v>
      </c>
      <c r="G3201" s="445">
        <v>515</v>
      </c>
      <c r="H3201" s="445">
        <v>1</v>
      </c>
      <c r="I3201" s="406" t="s">
        <v>530</v>
      </c>
      <c r="J3201" s="70">
        <v>0</v>
      </c>
      <c r="K3201" s="70">
        <v>0</v>
      </c>
      <c r="L3201" s="407">
        <f t="shared" ref="L3201:L3223" si="1077">J3201+K3201</f>
        <v>0</v>
      </c>
      <c r="M3201" s="70">
        <v>0</v>
      </c>
      <c r="N3201" s="70">
        <v>0</v>
      </c>
      <c r="O3201" s="407">
        <f t="shared" ref="O3201:O3223" si="1078">+M3201+N3201</f>
        <v>0</v>
      </c>
      <c r="P3201" s="407">
        <f t="shared" ref="P3201:P3223" si="1079">+L3201+O3201</f>
        <v>0</v>
      </c>
      <c r="Q3201" s="72" t="s">
        <v>54</v>
      </c>
      <c r="R3201" s="71"/>
      <c r="S3201" s="72"/>
      <c r="T3201" s="128" t="s">
        <v>229</v>
      </c>
      <c r="U3201" s="76"/>
    </row>
    <row r="3202" spans="1:21" s="45" customFormat="1">
      <c r="A3202" s="76"/>
      <c r="B3202" s="445">
        <v>2014</v>
      </c>
      <c r="C3202" s="142">
        <v>8300</v>
      </c>
      <c r="D3202" s="445">
        <v>13</v>
      </c>
      <c r="E3202" s="445">
        <v>5000</v>
      </c>
      <c r="F3202" s="445">
        <v>5100</v>
      </c>
      <c r="G3202" s="445">
        <v>515</v>
      </c>
      <c r="H3202" s="445">
        <v>2</v>
      </c>
      <c r="I3202" s="406" t="s">
        <v>171</v>
      </c>
      <c r="J3202" s="70">
        <v>0</v>
      </c>
      <c r="K3202" s="70">
        <v>0</v>
      </c>
      <c r="L3202" s="407">
        <f t="shared" si="1077"/>
        <v>0</v>
      </c>
      <c r="M3202" s="70">
        <v>0</v>
      </c>
      <c r="N3202" s="70">
        <v>0</v>
      </c>
      <c r="O3202" s="407">
        <f t="shared" si="1078"/>
        <v>0</v>
      </c>
      <c r="P3202" s="407">
        <f t="shared" si="1079"/>
        <v>0</v>
      </c>
      <c r="Q3202" s="72" t="s">
        <v>54</v>
      </c>
      <c r="R3202" s="71"/>
      <c r="S3202" s="72"/>
      <c r="T3202" s="128" t="s">
        <v>229</v>
      </c>
      <c r="U3202" s="76"/>
    </row>
    <row r="3203" spans="1:21" s="45" customFormat="1">
      <c r="A3203" s="76"/>
      <c r="B3203" s="445">
        <v>2014</v>
      </c>
      <c r="C3203" s="142">
        <v>8300</v>
      </c>
      <c r="D3203" s="445">
        <v>13</v>
      </c>
      <c r="E3203" s="445">
        <v>5000</v>
      </c>
      <c r="F3203" s="445">
        <v>5100</v>
      </c>
      <c r="G3203" s="445">
        <v>515</v>
      </c>
      <c r="H3203" s="445">
        <v>3</v>
      </c>
      <c r="I3203" s="406" t="s">
        <v>1472</v>
      </c>
      <c r="J3203" s="70">
        <v>0</v>
      </c>
      <c r="K3203" s="70">
        <v>0</v>
      </c>
      <c r="L3203" s="407">
        <f t="shared" si="1077"/>
        <v>0</v>
      </c>
      <c r="M3203" s="70">
        <v>0</v>
      </c>
      <c r="N3203" s="70">
        <v>0</v>
      </c>
      <c r="O3203" s="407">
        <f t="shared" si="1078"/>
        <v>0</v>
      </c>
      <c r="P3203" s="407">
        <f t="shared" si="1079"/>
        <v>0</v>
      </c>
      <c r="Q3203" s="72" t="s">
        <v>54</v>
      </c>
      <c r="R3203" s="71"/>
      <c r="S3203" s="72"/>
      <c r="T3203" s="128" t="s">
        <v>229</v>
      </c>
      <c r="U3203" s="76"/>
    </row>
    <row r="3204" spans="1:21" s="45" customFormat="1">
      <c r="A3204" s="76"/>
      <c r="B3204" s="445">
        <v>2014</v>
      </c>
      <c r="C3204" s="142">
        <v>8300</v>
      </c>
      <c r="D3204" s="445">
        <v>13</v>
      </c>
      <c r="E3204" s="445">
        <v>5000</v>
      </c>
      <c r="F3204" s="445">
        <v>5100</v>
      </c>
      <c r="G3204" s="445">
        <v>515</v>
      </c>
      <c r="H3204" s="445">
        <v>4</v>
      </c>
      <c r="I3204" s="406" t="s">
        <v>939</v>
      </c>
      <c r="J3204" s="70">
        <v>0</v>
      </c>
      <c r="K3204" s="70">
        <v>0</v>
      </c>
      <c r="L3204" s="407">
        <f t="shared" si="1077"/>
        <v>0</v>
      </c>
      <c r="M3204" s="70">
        <v>0</v>
      </c>
      <c r="N3204" s="70">
        <v>0</v>
      </c>
      <c r="O3204" s="407">
        <f t="shared" si="1078"/>
        <v>0</v>
      </c>
      <c r="P3204" s="407">
        <f t="shared" si="1079"/>
        <v>0</v>
      </c>
      <c r="Q3204" s="72" t="s">
        <v>54</v>
      </c>
      <c r="R3204" s="71"/>
      <c r="S3204" s="72"/>
      <c r="T3204" s="128" t="s">
        <v>229</v>
      </c>
      <c r="U3204" s="76"/>
    </row>
    <row r="3205" spans="1:21" s="45" customFormat="1">
      <c r="A3205" s="76"/>
      <c r="B3205" s="445">
        <v>2014</v>
      </c>
      <c r="C3205" s="142">
        <v>8300</v>
      </c>
      <c r="D3205" s="445">
        <v>13</v>
      </c>
      <c r="E3205" s="445">
        <v>5000</v>
      </c>
      <c r="F3205" s="445">
        <v>5100</v>
      </c>
      <c r="G3205" s="445">
        <v>515</v>
      </c>
      <c r="H3205" s="445">
        <v>5</v>
      </c>
      <c r="I3205" s="406" t="s">
        <v>836</v>
      </c>
      <c r="J3205" s="70">
        <v>0</v>
      </c>
      <c r="K3205" s="70">
        <v>0</v>
      </c>
      <c r="L3205" s="407">
        <f t="shared" si="1077"/>
        <v>0</v>
      </c>
      <c r="M3205" s="70">
        <v>0</v>
      </c>
      <c r="N3205" s="70">
        <v>0</v>
      </c>
      <c r="O3205" s="407">
        <f t="shared" si="1078"/>
        <v>0</v>
      </c>
      <c r="P3205" s="407">
        <f t="shared" si="1079"/>
        <v>0</v>
      </c>
      <c r="Q3205" s="72" t="s">
        <v>54</v>
      </c>
      <c r="R3205" s="71"/>
      <c r="S3205" s="72"/>
      <c r="T3205" s="128" t="s">
        <v>229</v>
      </c>
      <c r="U3205" s="76"/>
    </row>
    <row r="3206" spans="1:21" s="45" customFormat="1">
      <c r="A3206" s="76"/>
      <c r="B3206" s="445">
        <v>2014</v>
      </c>
      <c r="C3206" s="142">
        <v>8300</v>
      </c>
      <c r="D3206" s="445">
        <v>13</v>
      </c>
      <c r="E3206" s="445">
        <v>5000</v>
      </c>
      <c r="F3206" s="445">
        <v>5100</v>
      </c>
      <c r="G3206" s="445">
        <v>515</v>
      </c>
      <c r="H3206" s="445">
        <v>6</v>
      </c>
      <c r="I3206" s="406" t="s">
        <v>1473</v>
      </c>
      <c r="J3206" s="70">
        <v>0</v>
      </c>
      <c r="K3206" s="70">
        <v>0</v>
      </c>
      <c r="L3206" s="407">
        <f t="shared" si="1077"/>
        <v>0</v>
      </c>
      <c r="M3206" s="70">
        <v>0</v>
      </c>
      <c r="N3206" s="70">
        <v>0</v>
      </c>
      <c r="O3206" s="407">
        <f t="shared" si="1078"/>
        <v>0</v>
      </c>
      <c r="P3206" s="407">
        <f t="shared" si="1079"/>
        <v>0</v>
      </c>
      <c r="Q3206" s="72" t="s">
        <v>54</v>
      </c>
      <c r="R3206" s="71"/>
      <c r="S3206" s="72"/>
      <c r="T3206" s="128" t="s">
        <v>229</v>
      </c>
      <c r="U3206" s="76"/>
    </row>
    <row r="3207" spans="1:21" s="45" customFormat="1">
      <c r="A3207" s="76"/>
      <c r="B3207" s="445">
        <v>2014</v>
      </c>
      <c r="C3207" s="142">
        <v>8300</v>
      </c>
      <c r="D3207" s="445">
        <v>13</v>
      </c>
      <c r="E3207" s="445">
        <v>5000</v>
      </c>
      <c r="F3207" s="445">
        <v>5100</v>
      </c>
      <c r="G3207" s="445">
        <v>515</v>
      </c>
      <c r="H3207" s="445">
        <v>7</v>
      </c>
      <c r="I3207" s="406" t="s">
        <v>174</v>
      </c>
      <c r="J3207" s="70">
        <v>0</v>
      </c>
      <c r="K3207" s="70">
        <v>0</v>
      </c>
      <c r="L3207" s="407">
        <f t="shared" si="1077"/>
        <v>0</v>
      </c>
      <c r="M3207" s="70">
        <v>0</v>
      </c>
      <c r="N3207" s="70">
        <v>0</v>
      </c>
      <c r="O3207" s="407">
        <f t="shared" si="1078"/>
        <v>0</v>
      </c>
      <c r="P3207" s="407">
        <f t="shared" si="1079"/>
        <v>0</v>
      </c>
      <c r="Q3207" s="72" t="s">
        <v>54</v>
      </c>
      <c r="R3207" s="71"/>
      <c r="S3207" s="72"/>
      <c r="T3207" s="128" t="s">
        <v>229</v>
      </c>
      <c r="U3207" s="76"/>
    </row>
    <row r="3208" spans="1:21" s="45" customFormat="1">
      <c r="A3208" s="76"/>
      <c r="B3208" s="445">
        <v>2014</v>
      </c>
      <c r="C3208" s="142">
        <v>8300</v>
      </c>
      <c r="D3208" s="445">
        <v>13</v>
      </c>
      <c r="E3208" s="445">
        <v>5000</v>
      </c>
      <c r="F3208" s="445">
        <v>5100</v>
      </c>
      <c r="G3208" s="445">
        <v>515</v>
      </c>
      <c r="H3208" s="445">
        <v>8</v>
      </c>
      <c r="I3208" s="406" t="s">
        <v>1474</v>
      </c>
      <c r="J3208" s="70">
        <v>0</v>
      </c>
      <c r="K3208" s="70">
        <v>0</v>
      </c>
      <c r="L3208" s="407">
        <f t="shared" si="1077"/>
        <v>0</v>
      </c>
      <c r="M3208" s="70">
        <v>0</v>
      </c>
      <c r="N3208" s="70">
        <v>0</v>
      </c>
      <c r="O3208" s="407">
        <f t="shared" si="1078"/>
        <v>0</v>
      </c>
      <c r="P3208" s="407">
        <f t="shared" si="1079"/>
        <v>0</v>
      </c>
      <c r="Q3208" s="72" t="s">
        <v>54</v>
      </c>
      <c r="R3208" s="71"/>
      <c r="S3208" s="72"/>
      <c r="T3208" s="128" t="s">
        <v>229</v>
      </c>
      <c r="U3208" s="76"/>
    </row>
    <row r="3209" spans="1:21" s="45" customFormat="1">
      <c r="A3209" s="76"/>
      <c r="B3209" s="445">
        <v>2014</v>
      </c>
      <c r="C3209" s="142">
        <v>8300</v>
      </c>
      <c r="D3209" s="445">
        <v>13</v>
      </c>
      <c r="E3209" s="445">
        <v>5000</v>
      </c>
      <c r="F3209" s="445">
        <v>5100</v>
      </c>
      <c r="G3209" s="445">
        <v>515</v>
      </c>
      <c r="H3209" s="445">
        <v>9</v>
      </c>
      <c r="I3209" s="406" t="s">
        <v>802</v>
      </c>
      <c r="J3209" s="70">
        <v>0</v>
      </c>
      <c r="K3209" s="70">
        <v>0</v>
      </c>
      <c r="L3209" s="407">
        <f t="shared" si="1077"/>
        <v>0</v>
      </c>
      <c r="M3209" s="70">
        <v>0</v>
      </c>
      <c r="N3209" s="70">
        <v>0</v>
      </c>
      <c r="O3209" s="407">
        <f t="shared" si="1078"/>
        <v>0</v>
      </c>
      <c r="P3209" s="407">
        <f t="shared" si="1079"/>
        <v>0</v>
      </c>
      <c r="Q3209" s="72" t="s">
        <v>54</v>
      </c>
      <c r="R3209" s="71"/>
      <c r="S3209" s="72"/>
      <c r="T3209" s="128" t="s">
        <v>229</v>
      </c>
      <c r="U3209" s="76"/>
    </row>
    <row r="3210" spans="1:21" s="45" customFormat="1">
      <c r="A3210" s="76"/>
      <c r="B3210" s="445">
        <v>2014</v>
      </c>
      <c r="C3210" s="142">
        <v>8300</v>
      </c>
      <c r="D3210" s="445">
        <v>13</v>
      </c>
      <c r="E3210" s="445">
        <v>5000</v>
      </c>
      <c r="F3210" s="445">
        <v>5100</v>
      </c>
      <c r="G3210" s="445">
        <v>515</v>
      </c>
      <c r="H3210" s="445">
        <v>10</v>
      </c>
      <c r="I3210" s="406" t="s">
        <v>1475</v>
      </c>
      <c r="J3210" s="70">
        <v>0</v>
      </c>
      <c r="K3210" s="70">
        <v>0</v>
      </c>
      <c r="L3210" s="407">
        <f t="shared" si="1077"/>
        <v>0</v>
      </c>
      <c r="M3210" s="70">
        <v>0</v>
      </c>
      <c r="N3210" s="70">
        <v>0</v>
      </c>
      <c r="O3210" s="407">
        <f t="shared" si="1078"/>
        <v>0</v>
      </c>
      <c r="P3210" s="407">
        <f t="shared" si="1079"/>
        <v>0</v>
      </c>
      <c r="Q3210" s="72" t="s">
        <v>54</v>
      </c>
      <c r="R3210" s="71"/>
      <c r="S3210" s="72"/>
      <c r="T3210" s="128" t="s">
        <v>229</v>
      </c>
      <c r="U3210" s="76"/>
    </row>
    <row r="3211" spans="1:21" s="45" customFormat="1">
      <c r="A3211" s="76"/>
      <c r="B3211" s="445">
        <v>2014</v>
      </c>
      <c r="C3211" s="142">
        <v>8300</v>
      </c>
      <c r="D3211" s="445">
        <v>13</v>
      </c>
      <c r="E3211" s="445">
        <v>5000</v>
      </c>
      <c r="F3211" s="445">
        <v>5100</v>
      </c>
      <c r="G3211" s="445">
        <v>515</v>
      </c>
      <c r="H3211" s="445">
        <v>11</v>
      </c>
      <c r="I3211" s="406" t="s">
        <v>1476</v>
      </c>
      <c r="J3211" s="70">
        <v>0</v>
      </c>
      <c r="K3211" s="70">
        <v>0</v>
      </c>
      <c r="L3211" s="407">
        <f t="shared" si="1077"/>
        <v>0</v>
      </c>
      <c r="M3211" s="70">
        <v>0</v>
      </c>
      <c r="N3211" s="70">
        <v>0</v>
      </c>
      <c r="O3211" s="407">
        <f t="shared" si="1078"/>
        <v>0</v>
      </c>
      <c r="P3211" s="407">
        <f t="shared" si="1079"/>
        <v>0</v>
      </c>
      <c r="Q3211" s="72" t="s">
        <v>54</v>
      </c>
      <c r="R3211" s="71"/>
      <c r="S3211" s="72"/>
      <c r="T3211" s="128" t="s">
        <v>229</v>
      </c>
      <c r="U3211" s="76"/>
    </row>
    <row r="3212" spans="1:21" s="45" customFormat="1">
      <c r="A3212" s="76"/>
      <c r="B3212" s="445">
        <v>2014</v>
      </c>
      <c r="C3212" s="142">
        <v>8300</v>
      </c>
      <c r="D3212" s="445">
        <v>13</v>
      </c>
      <c r="E3212" s="445">
        <v>5000</v>
      </c>
      <c r="F3212" s="445">
        <v>5100</v>
      </c>
      <c r="G3212" s="445">
        <v>515</v>
      </c>
      <c r="H3212" s="445">
        <v>12</v>
      </c>
      <c r="I3212" s="406" t="s">
        <v>175</v>
      </c>
      <c r="J3212" s="70">
        <v>0</v>
      </c>
      <c r="K3212" s="70">
        <v>0</v>
      </c>
      <c r="L3212" s="407">
        <f t="shared" si="1077"/>
        <v>0</v>
      </c>
      <c r="M3212" s="70">
        <v>0</v>
      </c>
      <c r="N3212" s="70">
        <v>0</v>
      </c>
      <c r="O3212" s="407">
        <f t="shared" si="1078"/>
        <v>0</v>
      </c>
      <c r="P3212" s="407">
        <f t="shared" si="1079"/>
        <v>0</v>
      </c>
      <c r="Q3212" s="72" t="s">
        <v>54</v>
      </c>
      <c r="R3212" s="71"/>
      <c r="S3212" s="72"/>
      <c r="T3212" s="128" t="s">
        <v>229</v>
      </c>
      <c r="U3212" s="76"/>
    </row>
    <row r="3213" spans="1:21" s="45" customFormat="1">
      <c r="A3213" s="76"/>
      <c r="B3213" s="445">
        <v>2014</v>
      </c>
      <c r="C3213" s="142">
        <v>8300</v>
      </c>
      <c r="D3213" s="445">
        <v>13</v>
      </c>
      <c r="E3213" s="445">
        <v>5000</v>
      </c>
      <c r="F3213" s="445">
        <v>5100</v>
      </c>
      <c r="G3213" s="445">
        <v>515</v>
      </c>
      <c r="H3213" s="445">
        <v>13</v>
      </c>
      <c r="I3213" s="406" t="s">
        <v>533</v>
      </c>
      <c r="J3213" s="70">
        <v>0</v>
      </c>
      <c r="K3213" s="70">
        <v>0</v>
      </c>
      <c r="L3213" s="407">
        <f t="shared" si="1077"/>
        <v>0</v>
      </c>
      <c r="M3213" s="70">
        <v>0</v>
      </c>
      <c r="N3213" s="70">
        <v>0</v>
      </c>
      <c r="O3213" s="407">
        <f t="shared" si="1078"/>
        <v>0</v>
      </c>
      <c r="P3213" s="407">
        <f t="shared" si="1079"/>
        <v>0</v>
      </c>
      <c r="Q3213" s="72" t="s">
        <v>54</v>
      </c>
      <c r="R3213" s="71"/>
      <c r="S3213" s="72"/>
      <c r="T3213" s="128" t="s">
        <v>229</v>
      </c>
      <c r="U3213" s="76"/>
    </row>
    <row r="3214" spans="1:21" s="45" customFormat="1">
      <c r="A3214" s="76"/>
      <c r="B3214" s="445">
        <v>2014</v>
      </c>
      <c r="C3214" s="142">
        <v>8300</v>
      </c>
      <c r="D3214" s="445">
        <v>13</v>
      </c>
      <c r="E3214" s="445">
        <v>5000</v>
      </c>
      <c r="F3214" s="445">
        <v>5100</v>
      </c>
      <c r="G3214" s="445">
        <v>515</v>
      </c>
      <c r="H3214" s="445">
        <v>14</v>
      </c>
      <c r="I3214" s="406" t="s">
        <v>176</v>
      </c>
      <c r="J3214" s="70">
        <v>0</v>
      </c>
      <c r="K3214" s="70">
        <v>0</v>
      </c>
      <c r="L3214" s="407">
        <f t="shared" si="1077"/>
        <v>0</v>
      </c>
      <c r="M3214" s="70">
        <v>0</v>
      </c>
      <c r="N3214" s="70">
        <v>0</v>
      </c>
      <c r="O3214" s="407">
        <f t="shared" si="1078"/>
        <v>0</v>
      </c>
      <c r="P3214" s="407">
        <f t="shared" si="1079"/>
        <v>0</v>
      </c>
      <c r="Q3214" s="72" t="s">
        <v>54</v>
      </c>
      <c r="R3214" s="71"/>
      <c r="S3214" s="72"/>
      <c r="T3214" s="128" t="s">
        <v>229</v>
      </c>
      <c r="U3214" s="76"/>
    </row>
    <row r="3215" spans="1:21" s="45" customFormat="1">
      <c r="A3215" s="76"/>
      <c r="B3215" s="445">
        <v>2014</v>
      </c>
      <c r="C3215" s="142">
        <v>8300</v>
      </c>
      <c r="D3215" s="445">
        <v>13</v>
      </c>
      <c r="E3215" s="445">
        <v>5000</v>
      </c>
      <c r="F3215" s="445">
        <v>5100</v>
      </c>
      <c r="G3215" s="445">
        <v>515</v>
      </c>
      <c r="H3215" s="445">
        <v>15</v>
      </c>
      <c r="I3215" s="406" t="s">
        <v>1477</v>
      </c>
      <c r="J3215" s="70">
        <v>0</v>
      </c>
      <c r="K3215" s="70">
        <v>0</v>
      </c>
      <c r="L3215" s="407">
        <f t="shared" si="1077"/>
        <v>0</v>
      </c>
      <c r="M3215" s="70">
        <v>0</v>
      </c>
      <c r="N3215" s="70">
        <v>0</v>
      </c>
      <c r="O3215" s="407">
        <f t="shared" si="1078"/>
        <v>0</v>
      </c>
      <c r="P3215" s="407">
        <f t="shared" si="1079"/>
        <v>0</v>
      </c>
      <c r="Q3215" s="72" t="s">
        <v>54</v>
      </c>
      <c r="R3215" s="71"/>
      <c r="S3215" s="72"/>
      <c r="T3215" s="128" t="s">
        <v>229</v>
      </c>
      <c r="U3215" s="76"/>
    </row>
    <row r="3216" spans="1:21" s="45" customFormat="1">
      <c r="A3216" s="76"/>
      <c r="B3216" s="445">
        <v>2014</v>
      </c>
      <c r="C3216" s="142">
        <v>8300</v>
      </c>
      <c r="D3216" s="445">
        <v>13</v>
      </c>
      <c r="E3216" s="445">
        <v>5000</v>
      </c>
      <c r="F3216" s="445">
        <v>5100</v>
      </c>
      <c r="G3216" s="445">
        <v>515</v>
      </c>
      <c r="H3216" s="445">
        <v>16</v>
      </c>
      <c r="I3216" s="406" t="s">
        <v>837</v>
      </c>
      <c r="J3216" s="70">
        <v>0</v>
      </c>
      <c r="K3216" s="70">
        <v>0</v>
      </c>
      <c r="L3216" s="407">
        <f t="shared" si="1077"/>
        <v>0</v>
      </c>
      <c r="M3216" s="70">
        <v>0</v>
      </c>
      <c r="N3216" s="70">
        <v>0</v>
      </c>
      <c r="O3216" s="407">
        <f t="shared" si="1078"/>
        <v>0</v>
      </c>
      <c r="P3216" s="407">
        <f t="shared" si="1079"/>
        <v>0</v>
      </c>
      <c r="Q3216" s="72" t="s">
        <v>54</v>
      </c>
      <c r="R3216" s="71"/>
      <c r="S3216" s="72"/>
      <c r="T3216" s="128" t="s">
        <v>229</v>
      </c>
      <c r="U3216" s="76"/>
    </row>
    <row r="3217" spans="1:21" s="45" customFormat="1">
      <c r="A3217" s="76"/>
      <c r="B3217" s="445">
        <v>2014</v>
      </c>
      <c r="C3217" s="142">
        <v>8300</v>
      </c>
      <c r="D3217" s="445">
        <v>13</v>
      </c>
      <c r="E3217" s="445">
        <v>5000</v>
      </c>
      <c r="F3217" s="445">
        <v>5100</v>
      </c>
      <c r="G3217" s="445">
        <v>515</v>
      </c>
      <c r="H3217" s="445">
        <v>17</v>
      </c>
      <c r="I3217" s="406" t="s">
        <v>173</v>
      </c>
      <c r="J3217" s="70">
        <v>0</v>
      </c>
      <c r="K3217" s="70">
        <v>0</v>
      </c>
      <c r="L3217" s="407">
        <f t="shared" si="1077"/>
        <v>0</v>
      </c>
      <c r="M3217" s="70">
        <v>0</v>
      </c>
      <c r="N3217" s="70">
        <v>0</v>
      </c>
      <c r="O3217" s="407">
        <f t="shared" si="1078"/>
        <v>0</v>
      </c>
      <c r="P3217" s="407">
        <f t="shared" si="1079"/>
        <v>0</v>
      </c>
      <c r="Q3217" s="72" t="s">
        <v>54</v>
      </c>
      <c r="R3217" s="71"/>
      <c r="S3217" s="72"/>
      <c r="T3217" s="128" t="s">
        <v>229</v>
      </c>
      <c r="U3217" s="76"/>
    </row>
    <row r="3218" spans="1:21" s="45" customFormat="1">
      <c r="A3218" s="76"/>
      <c r="B3218" s="445">
        <v>2014</v>
      </c>
      <c r="C3218" s="142">
        <v>8300</v>
      </c>
      <c r="D3218" s="445">
        <v>13</v>
      </c>
      <c r="E3218" s="445">
        <v>5000</v>
      </c>
      <c r="F3218" s="445">
        <v>5100</v>
      </c>
      <c r="G3218" s="445">
        <v>515</v>
      </c>
      <c r="H3218" s="445">
        <v>18</v>
      </c>
      <c r="I3218" s="406" t="s">
        <v>1478</v>
      </c>
      <c r="J3218" s="70">
        <v>0</v>
      </c>
      <c r="K3218" s="70">
        <v>0</v>
      </c>
      <c r="L3218" s="407">
        <f t="shared" si="1077"/>
        <v>0</v>
      </c>
      <c r="M3218" s="70">
        <v>0</v>
      </c>
      <c r="N3218" s="70">
        <v>0</v>
      </c>
      <c r="O3218" s="407">
        <f t="shared" si="1078"/>
        <v>0</v>
      </c>
      <c r="P3218" s="407">
        <f t="shared" si="1079"/>
        <v>0</v>
      </c>
      <c r="Q3218" s="72" t="s">
        <v>54</v>
      </c>
      <c r="R3218" s="71"/>
      <c r="S3218" s="72"/>
      <c r="T3218" s="128" t="s">
        <v>229</v>
      </c>
      <c r="U3218" s="76"/>
    </row>
    <row r="3219" spans="1:21" s="45" customFormat="1">
      <c r="A3219" s="76"/>
      <c r="B3219" s="445">
        <v>2014</v>
      </c>
      <c r="C3219" s="142">
        <v>8300</v>
      </c>
      <c r="D3219" s="445">
        <v>13</v>
      </c>
      <c r="E3219" s="445">
        <v>5000</v>
      </c>
      <c r="F3219" s="445">
        <v>5100</v>
      </c>
      <c r="G3219" s="445">
        <v>515</v>
      </c>
      <c r="H3219" s="445">
        <v>19</v>
      </c>
      <c r="I3219" s="406" t="s">
        <v>1479</v>
      </c>
      <c r="J3219" s="70">
        <v>0</v>
      </c>
      <c r="K3219" s="70">
        <v>0</v>
      </c>
      <c r="L3219" s="407">
        <f t="shared" si="1077"/>
        <v>0</v>
      </c>
      <c r="M3219" s="70">
        <v>0</v>
      </c>
      <c r="N3219" s="70">
        <v>0</v>
      </c>
      <c r="O3219" s="407">
        <f t="shared" si="1078"/>
        <v>0</v>
      </c>
      <c r="P3219" s="407">
        <f t="shared" si="1079"/>
        <v>0</v>
      </c>
      <c r="Q3219" s="72" t="s">
        <v>54</v>
      </c>
      <c r="R3219" s="71"/>
      <c r="S3219" s="72"/>
      <c r="T3219" s="128" t="s">
        <v>229</v>
      </c>
      <c r="U3219" s="76"/>
    </row>
    <row r="3220" spans="1:21" s="45" customFormat="1">
      <c r="A3220" s="76"/>
      <c r="B3220" s="445">
        <v>2014</v>
      </c>
      <c r="C3220" s="142">
        <v>8300</v>
      </c>
      <c r="D3220" s="445">
        <v>13</v>
      </c>
      <c r="E3220" s="445">
        <v>5000</v>
      </c>
      <c r="F3220" s="445">
        <v>5100</v>
      </c>
      <c r="G3220" s="445">
        <v>515</v>
      </c>
      <c r="H3220" s="445">
        <v>20</v>
      </c>
      <c r="I3220" s="406" t="s">
        <v>299</v>
      </c>
      <c r="J3220" s="70">
        <v>0</v>
      </c>
      <c r="K3220" s="70">
        <v>0</v>
      </c>
      <c r="L3220" s="407">
        <f t="shared" si="1077"/>
        <v>0</v>
      </c>
      <c r="M3220" s="70">
        <v>0</v>
      </c>
      <c r="N3220" s="70">
        <v>0</v>
      </c>
      <c r="O3220" s="407">
        <f t="shared" si="1078"/>
        <v>0</v>
      </c>
      <c r="P3220" s="407">
        <f t="shared" si="1079"/>
        <v>0</v>
      </c>
      <c r="Q3220" s="72" t="s">
        <v>54</v>
      </c>
      <c r="R3220" s="71"/>
      <c r="S3220" s="72"/>
      <c r="T3220" s="128" t="s">
        <v>229</v>
      </c>
      <c r="U3220" s="76"/>
    </row>
    <row r="3221" spans="1:21" s="45" customFormat="1">
      <c r="A3221" s="76"/>
      <c r="B3221" s="445">
        <v>2014</v>
      </c>
      <c r="C3221" s="142">
        <v>8300</v>
      </c>
      <c r="D3221" s="445">
        <v>13</v>
      </c>
      <c r="E3221" s="445">
        <v>5000</v>
      </c>
      <c r="F3221" s="445">
        <v>5100</v>
      </c>
      <c r="G3221" s="445">
        <v>515</v>
      </c>
      <c r="H3221" s="445">
        <v>21</v>
      </c>
      <c r="I3221" s="406" t="s">
        <v>1480</v>
      </c>
      <c r="J3221" s="70">
        <v>0</v>
      </c>
      <c r="K3221" s="70">
        <v>0</v>
      </c>
      <c r="L3221" s="407">
        <f t="shared" si="1077"/>
        <v>0</v>
      </c>
      <c r="M3221" s="70">
        <v>0</v>
      </c>
      <c r="N3221" s="70">
        <v>0</v>
      </c>
      <c r="O3221" s="407">
        <f t="shared" si="1078"/>
        <v>0</v>
      </c>
      <c r="P3221" s="407">
        <f t="shared" si="1079"/>
        <v>0</v>
      </c>
      <c r="Q3221" s="72" t="s">
        <v>54</v>
      </c>
      <c r="R3221" s="71"/>
      <c r="S3221" s="72"/>
      <c r="T3221" s="128" t="s">
        <v>229</v>
      </c>
      <c r="U3221" s="76"/>
    </row>
    <row r="3222" spans="1:21" s="45" customFormat="1">
      <c r="A3222" s="76"/>
      <c r="B3222" s="445">
        <v>2014</v>
      </c>
      <c r="C3222" s="142">
        <v>8300</v>
      </c>
      <c r="D3222" s="445">
        <v>13</v>
      </c>
      <c r="E3222" s="445">
        <v>5000</v>
      </c>
      <c r="F3222" s="445">
        <v>5100</v>
      </c>
      <c r="G3222" s="445">
        <v>515</v>
      </c>
      <c r="H3222" s="445">
        <v>22</v>
      </c>
      <c r="I3222" s="406" t="s">
        <v>759</v>
      </c>
      <c r="J3222" s="70">
        <v>0</v>
      </c>
      <c r="K3222" s="70">
        <v>0</v>
      </c>
      <c r="L3222" s="407">
        <f t="shared" si="1077"/>
        <v>0</v>
      </c>
      <c r="M3222" s="70">
        <v>0</v>
      </c>
      <c r="N3222" s="70">
        <v>0</v>
      </c>
      <c r="O3222" s="407">
        <f t="shared" si="1078"/>
        <v>0</v>
      </c>
      <c r="P3222" s="407">
        <f t="shared" si="1079"/>
        <v>0</v>
      </c>
      <c r="Q3222" s="72" t="s">
        <v>54</v>
      </c>
      <c r="R3222" s="71"/>
      <c r="S3222" s="72"/>
      <c r="T3222" s="128" t="s">
        <v>229</v>
      </c>
      <c r="U3222" s="76"/>
    </row>
    <row r="3223" spans="1:21" s="45" customFormat="1">
      <c r="A3223" s="76"/>
      <c r="B3223" s="445">
        <v>2014</v>
      </c>
      <c r="C3223" s="142">
        <v>8300</v>
      </c>
      <c r="D3223" s="445">
        <v>13</v>
      </c>
      <c r="E3223" s="445">
        <v>5000</v>
      </c>
      <c r="F3223" s="445">
        <v>5100</v>
      </c>
      <c r="G3223" s="445">
        <v>515</v>
      </c>
      <c r="H3223" s="445">
        <v>23</v>
      </c>
      <c r="I3223" s="406" t="s">
        <v>178</v>
      </c>
      <c r="J3223" s="70">
        <v>0</v>
      </c>
      <c r="K3223" s="70">
        <v>0</v>
      </c>
      <c r="L3223" s="407">
        <f t="shared" si="1077"/>
        <v>0</v>
      </c>
      <c r="M3223" s="70">
        <v>0</v>
      </c>
      <c r="N3223" s="70">
        <v>0</v>
      </c>
      <c r="O3223" s="407">
        <f t="shared" si="1078"/>
        <v>0</v>
      </c>
      <c r="P3223" s="407">
        <f t="shared" si="1079"/>
        <v>0</v>
      </c>
      <c r="Q3223" s="72" t="s">
        <v>54</v>
      </c>
      <c r="R3223" s="71"/>
      <c r="S3223" s="72"/>
      <c r="T3223" s="128" t="s">
        <v>229</v>
      </c>
      <c r="U3223" s="76"/>
    </row>
    <row r="3224" spans="1:21" s="79" customFormat="1">
      <c r="A3224" s="76"/>
      <c r="B3224" s="100">
        <v>2014</v>
      </c>
      <c r="C3224" s="245">
        <v>8300</v>
      </c>
      <c r="D3224" s="100">
        <v>13</v>
      </c>
      <c r="E3224" s="100">
        <v>5000</v>
      </c>
      <c r="F3224" s="100">
        <v>5100</v>
      </c>
      <c r="G3224" s="100">
        <v>519</v>
      </c>
      <c r="H3224" s="100"/>
      <c r="I3224" s="233" t="s">
        <v>182</v>
      </c>
      <c r="J3224" s="171">
        <f>SUM(J3225:J3232)</f>
        <v>0</v>
      </c>
      <c r="K3224" s="171">
        <f t="shared" ref="K3224:P3224" si="1080">SUM(K3225:K3232)</f>
        <v>0</v>
      </c>
      <c r="L3224" s="171">
        <f t="shared" si="1080"/>
        <v>0</v>
      </c>
      <c r="M3224" s="171">
        <f t="shared" si="1080"/>
        <v>0</v>
      </c>
      <c r="N3224" s="171">
        <f t="shared" si="1080"/>
        <v>0</v>
      </c>
      <c r="O3224" s="171">
        <f t="shared" si="1080"/>
        <v>0</v>
      </c>
      <c r="P3224" s="171">
        <f t="shared" si="1080"/>
        <v>0</v>
      </c>
      <c r="Q3224" s="521"/>
      <c r="R3224" s="405"/>
      <c r="S3224" s="171"/>
      <c r="T3224" s="63"/>
      <c r="U3224" s="76"/>
    </row>
    <row r="3225" spans="1:21" s="45" customFormat="1">
      <c r="A3225" s="76"/>
      <c r="B3225" s="445">
        <v>2014</v>
      </c>
      <c r="C3225" s="142">
        <v>8300</v>
      </c>
      <c r="D3225" s="445">
        <v>13</v>
      </c>
      <c r="E3225" s="445">
        <v>5000</v>
      </c>
      <c r="F3225" s="445">
        <v>5100</v>
      </c>
      <c r="G3225" s="445">
        <v>519</v>
      </c>
      <c r="H3225" s="445">
        <v>1</v>
      </c>
      <c r="I3225" s="406" t="s">
        <v>185</v>
      </c>
      <c r="J3225" s="70">
        <v>0</v>
      </c>
      <c r="K3225" s="70">
        <v>0</v>
      </c>
      <c r="L3225" s="407">
        <f t="shared" ref="L3225:L3232" si="1081">J3225+K3225</f>
        <v>0</v>
      </c>
      <c r="M3225" s="70">
        <v>0</v>
      </c>
      <c r="N3225" s="70">
        <v>0</v>
      </c>
      <c r="O3225" s="407">
        <f t="shared" ref="O3225:O3232" si="1082">+M3225+N3225</f>
        <v>0</v>
      </c>
      <c r="P3225" s="407">
        <f t="shared" ref="P3225:P3232" si="1083">+L3225+O3225</f>
        <v>0</v>
      </c>
      <c r="Q3225" s="72" t="s">
        <v>54</v>
      </c>
      <c r="R3225" s="71"/>
      <c r="S3225" s="72"/>
      <c r="T3225" s="128" t="s">
        <v>229</v>
      </c>
      <c r="U3225" s="76"/>
    </row>
    <row r="3226" spans="1:21" s="45" customFormat="1">
      <c r="A3226" s="76"/>
      <c r="B3226" s="445">
        <v>2014</v>
      </c>
      <c r="C3226" s="142">
        <v>8300</v>
      </c>
      <c r="D3226" s="445">
        <v>13</v>
      </c>
      <c r="E3226" s="445">
        <v>5000</v>
      </c>
      <c r="F3226" s="445">
        <v>5100</v>
      </c>
      <c r="G3226" s="445">
        <v>519</v>
      </c>
      <c r="H3226" s="445">
        <v>2</v>
      </c>
      <c r="I3226" s="406" t="s">
        <v>304</v>
      </c>
      <c r="J3226" s="70">
        <v>0</v>
      </c>
      <c r="K3226" s="70">
        <v>0</v>
      </c>
      <c r="L3226" s="407">
        <f t="shared" si="1081"/>
        <v>0</v>
      </c>
      <c r="M3226" s="70">
        <v>0</v>
      </c>
      <c r="N3226" s="70">
        <v>0</v>
      </c>
      <c r="O3226" s="407">
        <f t="shared" si="1082"/>
        <v>0</v>
      </c>
      <c r="P3226" s="407">
        <f t="shared" si="1083"/>
        <v>0</v>
      </c>
      <c r="Q3226" s="72" t="s">
        <v>54</v>
      </c>
      <c r="R3226" s="71"/>
      <c r="S3226" s="72"/>
      <c r="T3226" s="128" t="s">
        <v>229</v>
      </c>
      <c r="U3226" s="76"/>
    </row>
    <row r="3227" spans="1:21" s="45" customFormat="1" ht="40.5">
      <c r="A3227" s="76"/>
      <c r="B3227" s="445">
        <v>2014</v>
      </c>
      <c r="C3227" s="142">
        <v>8300</v>
      </c>
      <c r="D3227" s="445">
        <v>13</v>
      </c>
      <c r="E3227" s="445">
        <v>5000</v>
      </c>
      <c r="F3227" s="445">
        <v>5100</v>
      </c>
      <c r="G3227" s="445">
        <v>519</v>
      </c>
      <c r="H3227" s="445">
        <v>3</v>
      </c>
      <c r="I3227" s="406" t="s">
        <v>1481</v>
      </c>
      <c r="J3227" s="70">
        <v>0</v>
      </c>
      <c r="K3227" s="70">
        <v>0</v>
      </c>
      <c r="L3227" s="407">
        <f t="shared" si="1081"/>
        <v>0</v>
      </c>
      <c r="M3227" s="70">
        <v>0</v>
      </c>
      <c r="N3227" s="70">
        <v>0</v>
      </c>
      <c r="O3227" s="407">
        <f t="shared" si="1082"/>
        <v>0</v>
      </c>
      <c r="P3227" s="407">
        <f t="shared" si="1083"/>
        <v>0</v>
      </c>
      <c r="Q3227" s="72" t="s">
        <v>54</v>
      </c>
      <c r="R3227" s="71"/>
      <c r="S3227" s="72"/>
      <c r="T3227" s="128" t="s">
        <v>229</v>
      </c>
      <c r="U3227" s="76"/>
    </row>
    <row r="3228" spans="1:21" s="45" customFormat="1">
      <c r="A3228" s="76"/>
      <c r="B3228" s="445">
        <v>2014</v>
      </c>
      <c r="C3228" s="142">
        <v>8300</v>
      </c>
      <c r="D3228" s="445">
        <v>13</v>
      </c>
      <c r="E3228" s="445">
        <v>5000</v>
      </c>
      <c r="F3228" s="445">
        <v>5100</v>
      </c>
      <c r="G3228" s="445">
        <v>519</v>
      </c>
      <c r="H3228" s="445">
        <v>4</v>
      </c>
      <c r="I3228" s="406" t="s">
        <v>696</v>
      </c>
      <c r="J3228" s="70">
        <v>0</v>
      </c>
      <c r="K3228" s="70">
        <v>0</v>
      </c>
      <c r="L3228" s="407">
        <f t="shared" si="1081"/>
        <v>0</v>
      </c>
      <c r="M3228" s="70">
        <v>0</v>
      </c>
      <c r="N3228" s="70">
        <v>0</v>
      </c>
      <c r="O3228" s="407">
        <f t="shared" si="1082"/>
        <v>0</v>
      </c>
      <c r="P3228" s="407">
        <f t="shared" si="1083"/>
        <v>0</v>
      </c>
      <c r="Q3228" s="72" t="s">
        <v>54</v>
      </c>
      <c r="R3228" s="71"/>
      <c r="S3228" s="72"/>
      <c r="T3228" s="128" t="s">
        <v>229</v>
      </c>
      <c r="U3228" s="76"/>
    </row>
    <row r="3229" spans="1:21" s="45" customFormat="1">
      <c r="A3229" s="76"/>
      <c r="B3229" s="445">
        <v>2014</v>
      </c>
      <c r="C3229" s="142">
        <v>8300</v>
      </c>
      <c r="D3229" s="445">
        <v>13</v>
      </c>
      <c r="E3229" s="445">
        <v>5000</v>
      </c>
      <c r="F3229" s="445">
        <v>5100</v>
      </c>
      <c r="G3229" s="445">
        <v>519</v>
      </c>
      <c r="H3229" s="445">
        <v>5</v>
      </c>
      <c r="I3229" s="429" t="s">
        <v>184</v>
      </c>
      <c r="J3229" s="70">
        <v>0</v>
      </c>
      <c r="K3229" s="70">
        <v>0</v>
      </c>
      <c r="L3229" s="407">
        <f t="shared" si="1081"/>
        <v>0</v>
      </c>
      <c r="M3229" s="70">
        <v>0</v>
      </c>
      <c r="N3229" s="70">
        <v>0</v>
      </c>
      <c r="O3229" s="407">
        <f t="shared" si="1082"/>
        <v>0</v>
      </c>
      <c r="P3229" s="407">
        <f t="shared" si="1083"/>
        <v>0</v>
      </c>
      <c r="Q3229" s="72" t="s">
        <v>54</v>
      </c>
      <c r="R3229" s="71"/>
      <c r="S3229" s="72"/>
      <c r="T3229" s="128" t="s">
        <v>229</v>
      </c>
      <c r="U3229" s="76"/>
    </row>
    <row r="3230" spans="1:21" s="45" customFormat="1">
      <c r="A3230" s="76"/>
      <c r="B3230" s="445">
        <v>2014</v>
      </c>
      <c r="C3230" s="142">
        <v>8300</v>
      </c>
      <c r="D3230" s="445">
        <v>13</v>
      </c>
      <c r="E3230" s="445">
        <v>5000</v>
      </c>
      <c r="F3230" s="445">
        <v>5100</v>
      </c>
      <c r="G3230" s="445">
        <v>519</v>
      </c>
      <c r="H3230" s="445">
        <v>6</v>
      </c>
      <c r="I3230" s="406" t="s">
        <v>543</v>
      </c>
      <c r="J3230" s="70">
        <v>0</v>
      </c>
      <c r="K3230" s="70">
        <v>0</v>
      </c>
      <c r="L3230" s="407">
        <f t="shared" si="1081"/>
        <v>0</v>
      </c>
      <c r="M3230" s="70">
        <v>0</v>
      </c>
      <c r="N3230" s="70">
        <v>0</v>
      </c>
      <c r="O3230" s="407">
        <f t="shared" si="1082"/>
        <v>0</v>
      </c>
      <c r="P3230" s="407">
        <f t="shared" si="1083"/>
        <v>0</v>
      </c>
      <c r="Q3230" s="72" t="s">
        <v>54</v>
      </c>
      <c r="R3230" s="71"/>
      <c r="S3230" s="72"/>
      <c r="T3230" s="128" t="s">
        <v>229</v>
      </c>
      <c r="U3230" s="76"/>
    </row>
    <row r="3231" spans="1:21" s="45" customFormat="1">
      <c r="A3231" s="76"/>
      <c r="B3231" s="445">
        <v>2014</v>
      </c>
      <c r="C3231" s="142">
        <v>8300</v>
      </c>
      <c r="D3231" s="445">
        <v>13</v>
      </c>
      <c r="E3231" s="445">
        <v>5000</v>
      </c>
      <c r="F3231" s="445">
        <v>5100</v>
      </c>
      <c r="G3231" s="445">
        <v>519</v>
      </c>
      <c r="H3231" s="445">
        <v>7</v>
      </c>
      <c r="I3231" s="406" t="s">
        <v>546</v>
      </c>
      <c r="J3231" s="70">
        <v>0</v>
      </c>
      <c r="K3231" s="70">
        <v>0</v>
      </c>
      <c r="L3231" s="407">
        <f t="shared" si="1081"/>
        <v>0</v>
      </c>
      <c r="M3231" s="70">
        <v>0</v>
      </c>
      <c r="N3231" s="70">
        <v>0</v>
      </c>
      <c r="O3231" s="407">
        <f t="shared" si="1082"/>
        <v>0</v>
      </c>
      <c r="P3231" s="407">
        <f t="shared" si="1083"/>
        <v>0</v>
      </c>
      <c r="Q3231" s="72" t="s">
        <v>54</v>
      </c>
      <c r="R3231" s="71"/>
      <c r="S3231" s="72"/>
      <c r="T3231" s="128" t="s">
        <v>229</v>
      </c>
      <c r="U3231" s="76"/>
    </row>
    <row r="3232" spans="1:21" s="45" customFormat="1">
      <c r="A3232" s="76"/>
      <c r="B3232" s="445">
        <v>2014</v>
      </c>
      <c r="C3232" s="142">
        <v>8300</v>
      </c>
      <c r="D3232" s="445">
        <v>13</v>
      </c>
      <c r="E3232" s="445">
        <v>5000</v>
      </c>
      <c r="F3232" s="445">
        <v>5100</v>
      </c>
      <c r="G3232" s="445">
        <v>519</v>
      </c>
      <c r="H3232" s="445">
        <v>8</v>
      </c>
      <c r="I3232" s="406" t="s">
        <v>547</v>
      </c>
      <c r="J3232" s="70">
        <v>0</v>
      </c>
      <c r="K3232" s="70">
        <v>0</v>
      </c>
      <c r="L3232" s="407">
        <f t="shared" si="1081"/>
        <v>0</v>
      </c>
      <c r="M3232" s="70">
        <v>0</v>
      </c>
      <c r="N3232" s="70">
        <v>0</v>
      </c>
      <c r="O3232" s="407">
        <f t="shared" si="1082"/>
        <v>0</v>
      </c>
      <c r="P3232" s="407">
        <f t="shared" si="1083"/>
        <v>0</v>
      </c>
      <c r="Q3232" s="72" t="s">
        <v>54</v>
      </c>
      <c r="R3232" s="71"/>
      <c r="S3232" s="72"/>
      <c r="T3232" s="128" t="s">
        <v>229</v>
      </c>
      <c r="U3232" s="76"/>
    </row>
    <row r="3233" spans="1:21" s="77" customFormat="1">
      <c r="A3233" s="76"/>
      <c r="B3233" s="402">
        <v>2014</v>
      </c>
      <c r="C3233" s="403">
        <v>8300</v>
      </c>
      <c r="D3233" s="402">
        <v>13</v>
      </c>
      <c r="E3233" s="402">
        <v>5000</v>
      </c>
      <c r="F3233" s="402">
        <v>5200</v>
      </c>
      <c r="G3233" s="402"/>
      <c r="H3233" s="402"/>
      <c r="I3233" s="232" t="s">
        <v>312</v>
      </c>
      <c r="J3233" s="170">
        <f>J3234+J3236</f>
        <v>0</v>
      </c>
      <c r="K3233" s="170">
        <f t="shared" ref="K3233:P3233" si="1084">K3234+K3236</f>
        <v>0</v>
      </c>
      <c r="L3233" s="170">
        <f t="shared" si="1084"/>
        <v>0</v>
      </c>
      <c r="M3233" s="170">
        <f t="shared" si="1084"/>
        <v>0</v>
      </c>
      <c r="N3233" s="170">
        <f t="shared" si="1084"/>
        <v>0</v>
      </c>
      <c r="O3233" s="170">
        <f t="shared" si="1084"/>
        <v>0</v>
      </c>
      <c r="P3233" s="170">
        <f t="shared" si="1084"/>
        <v>0</v>
      </c>
      <c r="Q3233" s="170"/>
      <c r="R3233" s="404"/>
      <c r="S3233" s="170"/>
      <c r="T3233" s="57"/>
      <c r="U3233" s="76"/>
    </row>
    <row r="3234" spans="1:21" s="111" customFormat="1">
      <c r="A3234" s="76"/>
      <c r="B3234" s="100">
        <v>2014</v>
      </c>
      <c r="C3234" s="245">
        <v>8300</v>
      </c>
      <c r="D3234" s="100">
        <v>13</v>
      </c>
      <c r="E3234" s="100">
        <v>5000</v>
      </c>
      <c r="F3234" s="100">
        <v>5200</v>
      </c>
      <c r="G3234" s="100">
        <v>521</v>
      </c>
      <c r="H3234" s="100"/>
      <c r="I3234" s="233" t="s">
        <v>187</v>
      </c>
      <c r="J3234" s="171">
        <f>J3235</f>
        <v>0</v>
      </c>
      <c r="K3234" s="171">
        <f t="shared" ref="K3234:P3234" si="1085">K3235</f>
        <v>0</v>
      </c>
      <c r="L3234" s="171">
        <f t="shared" si="1085"/>
        <v>0</v>
      </c>
      <c r="M3234" s="171">
        <f t="shared" si="1085"/>
        <v>0</v>
      </c>
      <c r="N3234" s="171">
        <f t="shared" si="1085"/>
        <v>0</v>
      </c>
      <c r="O3234" s="171">
        <f t="shared" si="1085"/>
        <v>0</v>
      </c>
      <c r="P3234" s="171">
        <f t="shared" si="1085"/>
        <v>0</v>
      </c>
      <c r="Q3234" s="171"/>
      <c r="R3234" s="412"/>
      <c r="S3234" s="206"/>
      <c r="T3234" s="63"/>
    </row>
    <row r="3235" spans="1:21" s="111" customFormat="1">
      <c r="A3235" s="76"/>
      <c r="B3235" s="308">
        <v>2014</v>
      </c>
      <c r="C3235" s="145">
        <v>8300</v>
      </c>
      <c r="D3235" s="308">
        <v>13</v>
      </c>
      <c r="E3235" s="308">
        <v>5000</v>
      </c>
      <c r="F3235" s="308">
        <v>5200</v>
      </c>
      <c r="G3235" s="308">
        <v>521</v>
      </c>
      <c r="H3235" s="308">
        <v>1</v>
      </c>
      <c r="I3235" s="406" t="s">
        <v>187</v>
      </c>
      <c r="J3235" s="70">
        <v>0</v>
      </c>
      <c r="K3235" s="70">
        <v>0</v>
      </c>
      <c r="L3235" s="407">
        <f>J3235+K3235</f>
        <v>0</v>
      </c>
      <c r="M3235" s="70">
        <v>0</v>
      </c>
      <c r="N3235" s="70">
        <v>0</v>
      </c>
      <c r="O3235" s="407">
        <f>+M3235+N3235</f>
        <v>0</v>
      </c>
      <c r="P3235" s="407">
        <f>+L3235+O3235</f>
        <v>0</v>
      </c>
      <c r="Q3235" s="72" t="s">
        <v>54</v>
      </c>
      <c r="R3235" s="414"/>
      <c r="S3235" s="442"/>
      <c r="T3235" s="73"/>
    </row>
    <row r="3236" spans="1:21" s="79" customFormat="1">
      <c r="A3236" s="76"/>
      <c r="B3236" s="100">
        <v>2014</v>
      </c>
      <c r="C3236" s="245">
        <v>8300</v>
      </c>
      <c r="D3236" s="100">
        <v>13</v>
      </c>
      <c r="E3236" s="100">
        <v>5000</v>
      </c>
      <c r="F3236" s="100">
        <v>5200</v>
      </c>
      <c r="G3236" s="100">
        <v>523</v>
      </c>
      <c r="H3236" s="100"/>
      <c r="I3236" s="233" t="s">
        <v>190</v>
      </c>
      <c r="J3236" s="171">
        <f>SUM(J3237:J3242)</f>
        <v>0</v>
      </c>
      <c r="K3236" s="171">
        <f t="shared" ref="K3236:P3236" si="1086">SUM(K3237:K3242)</f>
        <v>0</v>
      </c>
      <c r="L3236" s="171">
        <f t="shared" si="1086"/>
        <v>0</v>
      </c>
      <c r="M3236" s="171">
        <f t="shared" si="1086"/>
        <v>0</v>
      </c>
      <c r="N3236" s="171">
        <f t="shared" si="1086"/>
        <v>0</v>
      </c>
      <c r="O3236" s="171">
        <f t="shared" si="1086"/>
        <v>0</v>
      </c>
      <c r="P3236" s="171">
        <f t="shared" si="1086"/>
        <v>0</v>
      </c>
      <c r="Q3236" s="171"/>
      <c r="R3236" s="405"/>
      <c r="S3236" s="171"/>
      <c r="T3236" s="63"/>
      <c r="U3236" s="76"/>
    </row>
    <row r="3237" spans="1:21" s="45" customFormat="1">
      <c r="A3237" s="76"/>
      <c r="B3237" s="445">
        <v>2014</v>
      </c>
      <c r="C3237" s="142">
        <v>8300</v>
      </c>
      <c r="D3237" s="445">
        <v>13</v>
      </c>
      <c r="E3237" s="445">
        <v>5000</v>
      </c>
      <c r="F3237" s="445">
        <v>5200</v>
      </c>
      <c r="G3237" s="445">
        <v>523</v>
      </c>
      <c r="H3237" s="445">
        <v>1</v>
      </c>
      <c r="I3237" s="406" t="s">
        <v>1482</v>
      </c>
      <c r="J3237" s="70">
        <v>0</v>
      </c>
      <c r="K3237" s="70">
        <v>0</v>
      </c>
      <c r="L3237" s="407">
        <f t="shared" ref="L3237:L3242" si="1087">J3237+K3237</f>
        <v>0</v>
      </c>
      <c r="M3237" s="70">
        <v>0</v>
      </c>
      <c r="N3237" s="70">
        <v>0</v>
      </c>
      <c r="O3237" s="407">
        <f t="shared" ref="O3237:O3242" si="1088">+M3237+N3237</f>
        <v>0</v>
      </c>
      <c r="P3237" s="407">
        <f t="shared" ref="P3237:P3242" si="1089">+L3237+O3237</f>
        <v>0</v>
      </c>
      <c r="Q3237" s="72" t="s">
        <v>54</v>
      </c>
      <c r="R3237" s="71"/>
      <c r="S3237" s="72"/>
      <c r="T3237" s="128" t="s">
        <v>229</v>
      </c>
      <c r="U3237" s="76"/>
    </row>
    <row r="3238" spans="1:21" s="45" customFormat="1">
      <c r="A3238" s="76"/>
      <c r="B3238" s="445">
        <v>2014</v>
      </c>
      <c r="C3238" s="142">
        <v>8300</v>
      </c>
      <c r="D3238" s="445">
        <v>13</v>
      </c>
      <c r="E3238" s="445">
        <v>5000</v>
      </c>
      <c r="F3238" s="445">
        <v>5200</v>
      </c>
      <c r="G3238" s="445">
        <v>523</v>
      </c>
      <c r="H3238" s="445">
        <v>2</v>
      </c>
      <c r="I3238" s="406" t="s">
        <v>1483</v>
      </c>
      <c r="J3238" s="70">
        <v>0</v>
      </c>
      <c r="K3238" s="70">
        <v>0</v>
      </c>
      <c r="L3238" s="407">
        <f t="shared" si="1087"/>
        <v>0</v>
      </c>
      <c r="M3238" s="70">
        <v>0</v>
      </c>
      <c r="N3238" s="70">
        <v>0</v>
      </c>
      <c r="O3238" s="407">
        <f t="shared" si="1088"/>
        <v>0</v>
      </c>
      <c r="P3238" s="407">
        <f t="shared" si="1089"/>
        <v>0</v>
      </c>
      <c r="Q3238" s="72" t="s">
        <v>54</v>
      </c>
      <c r="R3238" s="71"/>
      <c r="S3238" s="72"/>
      <c r="T3238" s="128" t="s">
        <v>229</v>
      </c>
      <c r="U3238" s="76"/>
    </row>
    <row r="3239" spans="1:21" s="45" customFormat="1">
      <c r="A3239" s="76"/>
      <c r="B3239" s="445">
        <v>2014</v>
      </c>
      <c r="C3239" s="142">
        <v>8300</v>
      </c>
      <c r="D3239" s="445">
        <v>13</v>
      </c>
      <c r="E3239" s="445">
        <v>5000</v>
      </c>
      <c r="F3239" s="445">
        <v>5200</v>
      </c>
      <c r="G3239" s="445">
        <v>523</v>
      </c>
      <c r="H3239" s="445">
        <v>3</v>
      </c>
      <c r="I3239" s="406" t="s">
        <v>187</v>
      </c>
      <c r="J3239" s="70">
        <v>0</v>
      </c>
      <c r="K3239" s="70">
        <v>0</v>
      </c>
      <c r="L3239" s="407">
        <f t="shared" si="1087"/>
        <v>0</v>
      </c>
      <c r="M3239" s="70">
        <v>0</v>
      </c>
      <c r="N3239" s="70">
        <v>0</v>
      </c>
      <c r="O3239" s="407">
        <f t="shared" si="1088"/>
        <v>0</v>
      </c>
      <c r="P3239" s="407">
        <f t="shared" si="1089"/>
        <v>0</v>
      </c>
      <c r="Q3239" s="72" t="s">
        <v>54</v>
      </c>
      <c r="R3239" s="71"/>
      <c r="S3239" s="72"/>
      <c r="T3239" s="128" t="s">
        <v>229</v>
      </c>
      <c r="U3239" s="76"/>
    </row>
    <row r="3240" spans="1:21" s="45" customFormat="1">
      <c r="A3240" s="76"/>
      <c r="B3240" s="445">
        <v>2014</v>
      </c>
      <c r="C3240" s="142">
        <v>8300</v>
      </c>
      <c r="D3240" s="445">
        <v>13</v>
      </c>
      <c r="E3240" s="445">
        <v>5000</v>
      </c>
      <c r="F3240" s="445">
        <v>5200</v>
      </c>
      <c r="G3240" s="445">
        <v>523</v>
      </c>
      <c r="H3240" s="445">
        <v>4</v>
      </c>
      <c r="I3240" s="406" t="s">
        <v>551</v>
      </c>
      <c r="J3240" s="70">
        <v>0</v>
      </c>
      <c r="K3240" s="70">
        <v>0</v>
      </c>
      <c r="L3240" s="407">
        <f t="shared" si="1087"/>
        <v>0</v>
      </c>
      <c r="M3240" s="70">
        <v>0</v>
      </c>
      <c r="N3240" s="70">
        <v>0</v>
      </c>
      <c r="O3240" s="407">
        <f t="shared" si="1088"/>
        <v>0</v>
      </c>
      <c r="P3240" s="407">
        <f t="shared" si="1089"/>
        <v>0</v>
      </c>
      <c r="Q3240" s="72" t="s">
        <v>54</v>
      </c>
      <c r="R3240" s="71"/>
      <c r="S3240" s="72"/>
      <c r="T3240" s="128" t="s">
        <v>229</v>
      </c>
      <c r="U3240" s="76"/>
    </row>
    <row r="3241" spans="1:21" s="45" customFormat="1">
      <c r="A3241" s="76"/>
      <c r="B3241" s="445">
        <v>2014</v>
      </c>
      <c r="C3241" s="142">
        <v>8300</v>
      </c>
      <c r="D3241" s="445">
        <v>13</v>
      </c>
      <c r="E3241" s="445">
        <v>5000</v>
      </c>
      <c r="F3241" s="445">
        <v>5200</v>
      </c>
      <c r="G3241" s="445">
        <v>523</v>
      </c>
      <c r="H3241" s="445">
        <v>5</v>
      </c>
      <c r="I3241" s="406" t="s">
        <v>319</v>
      </c>
      <c r="J3241" s="70">
        <v>0</v>
      </c>
      <c r="K3241" s="70">
        <v>0</v>
      </c>
      <c r="L3241" s="407">
        <f t="shared" si="1087"/>
        <v>0</v>
      </c>
      <c r="M3241" s="70">
        <v>0</v>
      </c>
      <c r="N3241" s="70">
        <v>0</v>
      </c>
      <c r="O3241" s="407">
        <f t="shared" si="1088"/>
        <v>0</v>
      </c>
      <c r="P3241" s="407">
        <f t="shared" si="1089"/>
        <v>0</v>
      </c>
      <c r="Q3241" s="72" t="s">
        <v>54</v>
      </c>
      <c r="R3241" s="71"/>
      <c r="S3241" s="72"/>
      <c r="T3241" s="128" t="s">
        <v>229</v>
      </c>
      <c r="U3241" s="76"/>
    </row>
    <row r="3242" spans="1:21" s="45" customFormat="1" ht="40.5">
      <c r="A3242" s="76"/>
      <c r="B3242" s="445">
        <v>2014</v>
      </c>
      <c r="C3242" s="142">
        <v>8300</v>
      </c>
      <c r="D3242" s="445">
        <v>13</v>
      </c>
      <c r="E3242" s="445">
        <v>5000</v>
      </c>
      <c r="F3242" s="445">
        <v>5200</v>
      </c>
      <c r="G3242" s="445">
        <v>523</v>
      </c>
      <c r="H3242" s="445">
        <v>6</v>
      </c>
      <c r="I3242" s="429" t="s">
        <v>192</v>
      </c>
      <c r="J3242" s="70">
        <v>0</v>
      </c>
      <c r="K3242" s="70">
        <v>0</v>
      </c>
      <c r="L3242" s="407">
        <f t="shared" si="1087"/>
        <v>0</v>
      </c>
      <c r="M3242" s="70">
        <v>0</v>
      </c>
      <c r="N3242" s="70">
        <v>0</v>
      </c>
      <c r="O3242" s="407">
        <f t="shared" si="1088"/>
        <v>0</v>
      </c>
      <c r="P3242" s="407">
        <f t="shared" si="1089"/>
        <v>0</v>
      </c>
      <c r="Q3242" s="422" t="s">
        <v>170</v>
      </c>
      <c r="R3242" s="71"/>
      <c r="S3242" s="72"/>
      <c r="T3242" s="128" t="s">
        <v>229</v>
      </c>
      <c r="U3242" s="76"/>
    </row>
    <row r="3243" spans="1:21" s="77" customFormat="1">
      <c r="A3243" s="76"/>
      <c r="B3243" s="402">
        <v>2014</v>
      </c>
      <c r="C3243" s="403">
        <v>8300</v>
      </c>
      <c r="D3243" s="402">
        <v>13</v>
      </c>
      <c r="E3243" s="402">
        <v>5000</v>
      </c>
      <c r="F3243" s="402">
        <v>5300</v>
      </c>
      <c r="G3243" s="402"/>
      <c r="H3243" s="402"/>
      <c r="I3243" s="232" t="s">
        <v>321</v>
      </c>
      <c r="J3243" s="170">
        <f>J3244</f>
        <v>0</v>
      </c>
      <c r="K3243" s="170">
        <f t="shared" ref="K3243:P3244" si="1090">K3244</f>
        <v>0</v>
      </c>
      <c r="L3243" s="170">
        <f t="shared" si="1090"/>
        <v>0</v>
      </c>
      <c r="M3243" s="170">
        <f t="shared" si="1090"/>
        <v>0</v>
      </c>
      <c r="N3243" s="170">
        <f t="shared" si="1090"/>
        <v>0</v>
      </c>
      <c r="O3243" s="170">
        <f t="shared" si="1090"/>
        <v>0</v>
      </c>
      <c r="P3243" s="170">
        <f t="shared" si="1090"/>
        <v>0</v>
      </c>
      <c r="Q3243" s="170"/>
      <c r="R3243" s="404"/>
      <c r="S3243" s="170"/>
      <c r="T3243" s="57"/>
      <c r="U3243" s="76"/>
    </row>
    <row r="3244" spans="1:21" s="77" customFormat="1">
      <c r="A3244" s="76"/>
      <c r="B3244" s="100">
        <v>2014</v>
      </c>
      <c r="C3244" s="245">
        <v>8300</v>
      </c>
      <c r="D3244" s="100">
        <v>13</v>
      </c>
      <c r="E3244" s="100">
        <v>5000</v>
      </c>
      <c r="F3244" s="100">
        <v>5300</v>
      </c>
      <c r="G3244" s="100">
        <v>531</v>
      </c>
      <c r="H3244" s="100"/>
      <c r="I3244" s="233" t="s">
        <v>322</v>
      </c>
      <c r="J3244" s="171">
        <f>J3245</f>
        <v>0</v>
      </c>
      <c r="K3244" s="171">
        <f t="shared" si="1090"/>
        <v>0</v>
      </c>
      <c r="L3244" s="171">
        <f t="shared" si="1090"/>
        <v>0</v>
      </c>
      <c r="M3244" s="171">
        <f t="shared" si="1090"/>
        <v>0</v>
      </c>
      <c r="N3244" s="171">
        <f t="shared" si="1090"/>
        <v>0</v>
      </c>
      <c r="O3244" s="171">
        <f t="shared" si="1090"/>
        <v>0</v>
      </c>
      <c r="P3244" s="171">
        <f t="shared" si="1090"/>
        <v>0</v>
      </c>
      <c r="Q3244" s="171"/>
      <c r="R3244" s="405"/>
      <c r="S3244" s="171"/>
      <c r="T3244" s="63"/>
      <c r="U3244" s="76"/>
    </row>
    <row r="3245" spans="1:21" s="77" customFormat="1">
      <c r="A3245" s="76"/>
      <c r="B3245" s="445">
        <v>2014</v>
      </c>
      <c r="C3245" s="142">
        <v>8300</v>
      </c>
      <c r="D3245" s="445">
        <v>13</v>
      </c>
      <c r="E3245" s="445">
        <v>5000</v>
      </c>
      <c r="F3245" s="445">
        <v>5300</v>
      </c>
      <c r="G3245" s="445">
        <v>531</v>
      </c>
      <c r="H3245" s="445">
        <v>1</v>
      </c>
      <c r="I3245" s="406" t="s">
        <v>368</v>
      </c>
      <c r="J3245" s="70">
        <v>0</v>
      </c>
      <c r="K3245" s="70">
        <v>0</v>
      </c>
      <c r="L3245" s="407">
        <f>J3245+K3245</f>
        <v>0</v>
      </c>
      <c r="M3245" s="70">
        <v>0</v>
      </c>
      <c r="N3245" s="70">
        <v>0</v>
      </c>
      <c r="O3245" s="407">
        <f>+M3245+N3245</f>
        <v>0</v>
      </c>
      <c r="P3245" s="407">
        <f>+L3245+O3245</f>
        <v>0</v>
      </c>
      <c r="Q3245" s="422" t="s">
        <v>54</v>
      </c>
      <c r="R3245" s="71"/>
      <c r="S3245" s="72"/>
      <c r="T3245" s="128" t="s">
        <v>229</v>
      </c>
      <c r="U3245" s="76"/>
    </row>
    <row r="3246" spans="1:21" s="77" customFormat="1">
      <c r="A3246" s="76"/>
      <c r="B3246" s="402">
        <v>2014</v>
      </c>
      <c r="C3246" s="403">
        <v>8300</v>
      </c>
      <c r="D3246" s="402">
        <v>13</v>
      </c>
      <c r="E3246" s="402">
        <v>5000</v>
      </c>
      <c r="F3246" s="402">
        <v>5400</v>
      </c>
      <c r="G3246" s="402"/>
      <c r="H3246" s="402"/>
      <c r="I3246" s="232" t="s">
        <v>380</v>
      </c>
      <c r="J3246" s="170">
        <f>J3247+J3249</f>
        <v>0</v>
      </c>
      <c r="K3246" s="170">
        <f t="shared" ref="K3246:P3246" si="1091">K3247+K3249</f>
        <v>0</v>
      </c>
      <c r="L3246" s="170">
        <f t="shared" si="1091"/>
        <v>0</v>
      </c>
      <c r="M3246" s="170">
        <f t="shared" si="1091"/>
        <v>0</v>
      </c>
      <c r="N3246" s="170">
        <f t="shared" si="1091"/>
        <v>0</v>
      </c>
      <c r="O3246" s="170">
        <f t="shared" si="1091"/>
        <v>0</v>
      </c>
      <c r="P3246" s="170">
        <f t="shared" si="1091"/>
        <v>0</v>
      </c>
      <c r="Q3246" s="170"/>
      <c r="R3246" s="404"/>
      <c r="S3246" s="170"/>
      <c r="T3246" s="57"/>
      <c r="U3246" s="76"/>
    </row>
    <row r="3247" spans="1:21" s="79" customFormat="1">
      <c r="A3247" s="76"/>
      <c r="B3247" s="100">
        <v>2014</v>
      </c>
      <c r="C3247" s="245">
        <v>8300</v>
      </c>
      <c r="D3247" s="100">
        <v>13</v>
      </c>
      <c r="E3247" s="100">
        <v>5000</v>
      </c>
      <c r="F3247" s="100">
        <v>5400</v>
      </c>
      <c r="G3247" s="100">
        <v>541</v>
      </c>
      <c r="H3247" s="100"/>
      <c r="I3247" s="233" t="s">
        <v>197</v>
      </c>
      <c r="J3247" s="171">
        <f>J3248</f>
        <v>0</v>
      </c>
      <c r="K3247" s="171">
        <f t="shared" ref="K3247:P3247" si="1092">K3248</f>
        <v>0</v>
      </c>
      <c r="L3247" s="171">
        <f t="shared" si="1092"/>
        <v>0</v>
      </c>
      <c r="M3247" s="171">
        <f t="shared" si="1092"/>
        <v>0</v>
      </c>
      <c r="N3247" s="171">
        <f t="shared" si="1092"/>
        <v>0</v>
      </c>
      <c r="O3247" s="171">
        <f t="shared" si="1092"/>
        <v>0</v>
      </c>
      <c r="P3247" s="171">
        <f t="shared" si="1092"/>
        <v>0</v>
      </c>
      <c r="Q3247" s="171"/>
      <c r="R3247" s="405"/>
      <c r="S3247" s="171"/>
      <c r="T3247" s="63"/>
      <c r="U3247" s="76"/>
    </row>
    <row r="3248" spans="1:21" s="45" customFormat="1">
      <c r="A3248" s="76"/>
      <c r="B3248" s="445">
        <v>2014</v>
      </c>
      <c r="C3248" s="142">
        <v>8300</v>
      </c>
      <c r="D3248" s="445">
        <v>13</v>
      </c>
      <c r="E3248" s="445">
        <v>5000</v>
      </c>
      <c r="F3248" s="445">
        <v>5400</v>
      </c>
      <c r="G3248" s="445">
        <v>541</v>
      </c>
      <c r="H3248" s="445">
        <v>1</v>
      </c>
      <c r="I3248" s="406" t="s">
        <v>198</v>
      </c>
      <c r="J3248" s="70">
        <v>0</v>
      </c>
      <c r="K3248" s="70">
        <v>0</v>
      </c>
      <c r="L3248" s="407">
        <f>J3248+K3248</f>
        <v>0</v>
      </c>
      <c r="M3248" s="70">
        <v>0</v>
      </c>
      <c r="N3248" s="70">
        <v>0</v>
      </c>
      <c r="O3248" s="407">
        <f>+M3248+N3248</f>
        <v>0</v>
      </c>
      <c r="P3248" s="407">
        <f>+L3248+O3248</f>
        <v>0</v>
      </c>
      <c r="Q3248" s="72" t="s">
        <v>54</v>
      </c>
      <c r="R3248" s="71"/>
      <c r="S3248" s="72"/>
      <c r="T3248" s="128" t="s">
        <v>229</v>
      </c>
      <c r="U3248" s="76"/>
    </row>
    <row r="3249" spans="1:21" s="79" customFormat="1">
      <c r="A3249" s="76"/>
      <c r="B3249" s="100">
        <v>2014</v>
      </c>
      <c r="C3249" s="245">
        <v>8300</v>
      </c>
      <c r="D3249" s="100">
        <v>13</v>
      </c>
      <c r="E3249" s="100">
        <v>5000</v>
      </c>
      <c r="F3249" s="100">
        <v>5400</v>
      </c>
      <c r="G3249" s="100">
        <v>542</v>
      </c>
      <c r="H3249" s="100"/>
      <c r="I3249" s="233" t="s">
        <v>1005</v>
      </c>
      <c r="J3249" s="171">
        <f>SUM(J3250:J3255)</f>
        <v>0</v>
      </c>
      <c r="K3249" s="171">
        <f t="shared" ref="K3249:P3249" si="1093">SUM(K3250:K3255)</f>
        <v>0</v>
      </c>
      <c r="L3249" s="171">
        <f t="shared" si="1093"/>
        <v>0</v>
      </c>
      <c r="M3249" s="171">
        <f t="shared" si="1093"/>
        <v>0</v>
      </c>
      <c r="N3249" s="171">
        <f t="shared" si="1093"/>
        <v>0</v>
      </c>
      <c r="O3249" s="171">
        <f t="shared" si="1093"/>
        <v>0</v>
      </c>
      <c r="P3249" s="171">
        <f t="shared" si="1093"/>
        <v>0</v>
      </c>
      <c r="Q3249" s="171"/>
      <c r="R3249" s="405"/>
      <c r="S3249" s="171"/>
      <c r="T3249" s="63"/>
      <c r="U3249" s="76"/>
    </row>
    <row r="3250" spans="1:21" s="45" customFormat="1">
      <c r="A3250" s="76"/>
      <c r="B3250" s="445">
        <v>2014</v>
      </c>
      <c r="C3250" s="142">
        <v>8300</v>
      </c>
      <c r="D3250" s="445">
        <v>13</v>
      </c>
      <c r="E3250" s="445">
        <v>5000</v>
      </c>
      <c r="F3250" s="445">
        <v>5400</v>
      </c>
      <c r="G3250" s="445">
        <v>542</v>
      </c>
      <c r="H3250" s="445">
        <v>1</v>
      </c>
      <c r="I3250" s="406" t="s">
        <v>1484</v>
      </c>
      <c r="J3250" s="70">
        <v>0</v>
      </c>
      <c r="K3250" s="70">
        <v>0</v>
      </c>
      <c r="L3250" s="407">
        <f t="shared" ref="L3250:L3255" si="1094">J3250+K3250</f>
        <v>0</v>
      </c>
      <c r="M3250" s="70">
        <v>0</v>
      </c>
      <c r="N3250" s="70">
        <v>0</v>
      </c>
      <c r="O3250" s="407">
        <f t="shared" ref="O3250:O3255" si="1095">+M3250+N3250</f>
        <v>0</v>
      </c>
      <c r="P3250" s="407">
        <f t="shared" ref="P3250:P3255" si="1096">+L3250+O3250</f>
        <v>0</v>
      </c>
      <c r="Q3250" s="72" t="s">
        <v>54</v>
      </c>
      <c r="R3250" s="71"/>
      <c r="S3250" s="72"/>
      <c r="T3250" s="128" t="s">
        <v>229</v>
      </c>
      <c r="U3250" s="76"/>
    </row>
    <row r="3251" spans="1:21" s="45" customFormat="1">
      <c r="A3251" s="76"/>
      <c r="B3251" s="445">
        <v>2014</v>
      </c>
      <c r="C3251" s="142">
        <v>8300</v>
      </c>
      <c r="D3251" s="445">
        <v>13</v>
      </c>
      <c r="E3251" s="445">
        <v>5000</v>
      </c>
      <c r="F3251" s="445">
        <v>5400</v>
      </c>
      <c r="G3251" s="445">
        <v>542</v>
      </c>
      <c r="H3251" s="445">
        <v>2</v>
      </c>
      <c r="I3251" s="406" t="s">
        <v>1485</v>
      </c>
      <c r="J3251" s="70">
        <v>0</v>
      </c>
      <c r="K3251" s="70">
        <v>0</v>
      </c>
      <c r="L3251" s="407">
        <f t="shared" si="1094"/>
        <v>0</v>
      </c>
      <c r="M3251" s="70">
        <v>0</v>
      </c>
      <c r="N3251" s="70">
        <v>0</v>
      </c>
      <c r="O3251" s="407">
        <f t="shared" si="1095"/>
        <v>0</v>
      </c>
      <c r="P3251" s="407">
        <f t="shared" si="1096"/>
        <v>0</v>
      </c>
      <c r="Q3251" s="72" t="s">
        <v>54</v>
      </c>
      <c r="R3251" s="71"/>
      <c r="S3251" s="72"/>
      <c r="T3251" s="128" t="s">
        <v>229</v>
      </c>
      <c r="U3251" s="76"/>
    </row>
    <row r="3252" spans="1:21" s="45" customFormat="1">
      <c r="A3252" s="76"/>
      <c r="B3252" s="445">
        <v>2014</v>
      </c>
      <c r="C3252" s="142">
        <v>8300</v>
      </c>
      <c r="D3252" s="445">
        <v>13</v>
      </c>
      <c r="E3252" s="445">
        <v>5000</v>
      </c>
      <c r="F3252" s="445">
        <v>5400</v>
      </c>
      <c r="G3252" s="445">
        <v>542</v>
      </c>
      <c r="H3252" s="445">
        <v>3</v>
      </c>
      <c r="I3252" s="406" t="s">
        <v>1486</v>
      </c>
      <c r="J3252" s="70">
        <v>0</v>
      </c>
      <c r="K3252" s="70">
        <v>0</v>
      </c>
      <c r="L3252" s="407">
        <f t="shared" si="1094"/>
        <v>0</v>
      </c>
      <c r="M3252" s="70">
        <v>0</v>
      </c>
      <c r="N3252" s="70">
        <v>0</v>
      </c>
      <c r="O3252" s="407">
        <f t="shared" si="1095"/>
        <v>0</v>
      </c>
      <c r="P3252" s="407">
        <f t="shared" si="1096"/>
        <v>0</v>
      </c>
      <c r="Q3252" s="72" t="s">
        <v>54</v>
      </c>
      <c r="R3252" s="71"/>
      <c r="S3252" s="72"/>
      <c r="T3252" s="128" t="s">
        <v>229</v>
      </c>
      <c r="U3252" s="76"/>
    </row>
    <row r="3253" spans="1:21" s="45" customFormat="1">
      <c r="A3253" s="76"/>
      <c r="B3253" s="445">
        <v>2014</v>
      </c>
      <c r="C3253" s="142">
        <v>8300</v>
      </c>
      <c r="D3253" s="445">
        <v>13</v>
      </c>
      <c r="E3253" s="445">
        <v>5000</v>
      </c>
      <c r="F3253" s="445">
        <v>5400</v>
      </c>
      <c r="G3253" s="445">
        <v>542</v>
      </c>
      <c r="H3253" s="445">
        <v>4</v>
      </c>
      <c r="I3253" s="406" t="s">
        <v>1487</v>
      </c>
      <c r="J3253" s="70">
        <v>0</v>
      </c>
      <c r="K3253" s="70">
        <v>0</v>
      </c>
      <c r="L3253" s="407">
        <f t="shared" si="1094"/>
        <v>0</v>
      </c>
      <c r="M3253" s="70">
        <v>0</v>
      </c>
      <c r="N3253" s="70">
        <v>0</v>
      </c>
      <c r="O3253" s="407">
        <f t="shared" si="1095"/>
        <v>0</v>
      </c>
      <c r="P3253" s="407">
        <f t="shared" si="1096"/>
        <v>0</v>
      </c>
      <c r="Q3253" s="72" t="s">
        <v>54</v>
      </c>
      <c r="R3253" s="71"/>
      <c r="S3253" s="72"/>
      <c r="T3253" s="128" t="s">
        <v>229</v>
      </c>
      <c r="U3253" s="76"/>
    </row>
    <row r="3254" spans="1:21" s="45" customFormat="1">
      <c r="A3254" s="76"/>
      <c r="B3254" s="445">
        <v>2014</v>
      </c>
      <c r="C3254" s="142">
        <v>8300</v>
      </c>
      <c r="D3254" s="445">
        <v>13</v>
      </c>
      <c r="E3254" s="445">
        <v>5000</v>
      </c>
      <c r="F3254" s="445">
        <v>5400</v>
      </c>
      <c r="G3254" s="445">
        <v>542</v>
      </c>
      <c r="H3254" s="445">
        <v>5</v>
      </c>
      <c r="I3254" s="406" t="s">
        <v>1488</v>
      </c>
      <c r="J3254" s="70">
        <v>0</v>
      </c>
      <c r="K3254" s="70">
        <v>0</v>
      </c>
      <c r="L3254" s="407">
        <f t="shared" si="1094"/>
        <v>0</v>
      </c>
      <c r="M3254" s="70">
        <v>0</v>
      </c>
      <c r="N3254" s="70">
        <v>0</v>
      </c>
      <c r="O3254" s="407">
        <f t="shared" si="1095"/>
        <v>0</v>
      </c>
      <c r="P3254" s="407">
        <f t="shared" si="1096"/>
        <v>0</v>
      </c>
      <c r="Q3254" s="72" t="s">
        <v>54</v>
      </c>
      <c r="R3254" s="71"/>
      <c r="S3254" s="72"/>
      <c r="T3254" s="128" t="s">
        <v>229</v>
      </c>
      <c r="U3254" s="76"/>
    </row>
    <row r="3255" spans="1:21" s="45" customFormat="1">
      <c r="A3255" s="76"/>
      <c r="B3255" s="445">
        <v>2014</v>
      </c>
      <c r="C3255" s="142">
        <v>8300</v>
      </c>
      <c r="D3255" s="445">
        <v>13</v>
      </c>
      <c r="E3255" s="445">
        <v>5000</v>
      </c>
      <c r="F3255" s="445">
        <v>5400</v>
      </c>
      <c r="G3255" s="445">
        <v>542</v>
      </c>
      <c r="H3255" s="445">
        <v>6</v>
      </c>
      <c r="I3255" s="406" t="s">
        <v>1489</v>
      </c>
      <c r="J3255" s="70">
        <v>0</v>
      </c>
      <c r="K3255" s="70">
        <v>0</v>
      </c>
      <c r="L3255" s="407">
        <f t="shared" si="1094"/>
        <v>0</v>
      </c>
      <c r="M3255" s="70">
        <v>0</v>
      </c>
      <c r="N3255" s="70">
        <v>0</v>
      </c>
      <c r="O3255" s="407">
        <f t="shared" si="1095"/>
        <v>0</v>
      </c>
      <c r="P3255" s="407">
        <f t="shared" si="1096"/>
        <v>0</v>
      </c>
      <c r="Q3255" s="72" t="s">
        <v>54</v>
      </c>
      <c r="R3255" s="71"/>
      <c r="S3255" s="72"/>
      <c r="T3255" s="128" t="s">
        <v>229</v>
      </c>
      <c r="U3255" s="76"/>
    </row>
    <row r="3256" spans="1:21" s="77" customFormat="1">
      <c r="A3256" s="76"/>
      <c r="B3256" s="402">
        <v>2014</v>
      </c>
      <c r="C3256" s="403">
        <v>8300</v>
      </c>
      <c r="D3256" s="402">
        <v>13</v>
      </c>
      <c r="E3256" s="402">
        <v>5000</v>
      </c>
      <c r="F3256" s="402">
        <v>5600</v>
      </c>
      <c r="G3256" s="402"/>
      <c r="H3256" s="402"/>
      <c r="I3256" s="232" t="s">
        <v>200</v>
      </c>
      <c r="J3256" s="170">
        <f>J3257+J3259+J3269+J3272</f>
        <v>0</v>
      </c>
      <c r="K3256" s="170">
        <f t="shared" ref="K3256:P3256" si="1097">K3257+K3259+K3269+K3272</f>
        <v>0</v>
      </c>
      <c r="L3256" s="170">
        <f t="shared" si="1097"/>
        <v>0</v>
      </c>
      <c r="M3256" s="170">
        <f t="shared" si="1097"/>
        <v>0</v>
      </c>
      <c r="N3256" s="170">
        <f t="shared" si="1097"/>
        <v>0</v>
      </c>
      <c r="O3256" s="170">
        <f t="shared" si="1097"/>
        <v>0</v>
      </c>
      <c r="P3256" s="170">
        <f t="shared" si="1097"/>
        <v>0</v>
      </c>
      <c r="Q3256" s="170"/>
      <c r="R3256" s="404"/>
      <c r="S3256" s="170"/>
      <c r="T3256" s="57"/>
      <c r="U3256" s="76"/>
    </row>
    <row r="3257" spans="1:21" s="79" customFormat="1">
      <c r="A3257" s="76"/>
      <c r="B3257" s="100">
        <v>2014</v>
      </c>
      <c r="C3257" s="245">
        <v>8300</v>
      </c>
      <c r="D3257" s="100">
        <v>13</v>
      </c>
      <c r="E3257" s="100">
        <v>5000</v>
      </c>
      <c r="F3257" s="100">
        <v>5600</v>
      </c>
      <c r="G3257" s="100">
        <v>562</v>
      </c>
      <c r="H3257" s="100"/>
      <c r="I3257" s="233" t="s">
        <v>382</v>
      </c>
      <c r="J3257" s="171">
        <f>J3258</f>
        <v>0</v>
      </c>
      <c r="K3257" s="171">
        <f t="shared" ref="K3257:P3257" si="1098">K3258</f>
        <v>0</v>
      </c>
      <c r="L3257" s="171">
        <f t="shared" si="1098"/>
        <v>0</v>
      </c>
      <c r="M3257" s="171">
        <f t="shared" si="1098"/>
        <v>0</v>
      </c>
      <c r="N3257" s="171">
        <f t="shared" si="1098"/>
        <v>0</v>
      </c>
      <c r="O3257" s="171">
        <f t="shared" si="1098"/>
        <v>0</v>
      </c>
      <c r="P3257" s="171">
        <f t="shared" si="1098"/>
        <v>0</v>
      </c>
      <c r="Q3257" s="171"/>
      <c r="R3257" s="405"/>
      <c r="S3257" s="171"/>
      <c r="T3257" s="63"/>
      <c r="U3257" s="76"/>
    </row>
    <row r="3258" spans="1:21" s="76" customFormat="1">
      <c r="B3258" s="308">
        <v>2014</v>
      </c>
      <c r="C3258" s="145">
        <v>8300</v>
      </c>
      <c r="D3258" s="308">
        <v>13</v>
      </c>
      <c r="E3258" s="308">
        <v>5000</v>
      </c>
      <c r="F3258" s="308">
        <v>5600</v>
      </c>
      <c r="G3258" s="308">
        <v>562</v>
      </c>
      <c r="H3258" s="445">
        <v>1</v>
      </c>
      <c r="I3258" s="429" t="s">
        <v>1490</v>
      </c>
      <c r="J3258" s="70">
        <v>0</v>
      </c>
      <c r="K3258" s="70">
        <v>0</v>
      </c>
      <c r="L3258" s="407">
        <f>J3258+K3258</f>
        <v>0</v>
      </c>
      <c r="M3258" s="70">
        <v>0</v>
      </c>
      <c r="N3258" s="70">
        <v>0</v>
      </c>
      <c r="O3258" s="407">
        <f>+M3258+N3258</f>
        <v>0</v>
      </c>
      <c r="P3258" s="407">
        <f>+L3258+O3258</f>
        <v>0</v>
      </c>
      <c r="Q3258" s="72" t="s">
        <v>383</v>
      </c>
      <c r="R3258" s="464"/>
      <c r="S3258" s="407"/>
      <c r="T3258" s="128" t="s">
        <v>229</v>
      </c>
    </row>
    <row r="3259" spans="1:21" s="79" customFormat="1">
      <c r="A3259" s="76"/>
      <c r="B3259" s="100">
        <v>2014</v>
      </c>
      <c r="C3259" s="245">
        <v>8300</v>
      </c>
      <c r="D3259" s="100">
        <v>13</v>
      </c>
      <c r="E3259" s="100">
        <v>5000</v>
      </c>
      <c r="F3259" s="100">
        <v>5600</v>
      </c>
      <c r="G3259" s="100">
        <v>565</v>
      </c>
      <c r="H3259" s="100"/>
      <c r="I3259" s="233" t="s">
        <v>384</v>
      </c>
      <c r="J3259" s="171">
        <f>SUM(J3260:J3268)</f>
        <v>0</v>
      </c>
      <c r="K3259" s="171">
        <f t="shared" ref="K3259:P3259" si="1099">SUM(K3260:K3268)</f>
        <v>0</v>
      </c>
      <c r="L3259" s="171">
        <f t="shared" si="1099"/>
        <v>0</v>
      </c>
      <c r="M3259" s="171">
        <f t="shared" si="1099"/>
        <v>0</v>
      </c>
      <c r="N3259" s="171">
        <f t="shared" si="1099"/>
        <v>0</v>
      </c>
      <c r="O3259" s="171">
        <f t="shared" si="1099"/>
        <v>0</v>
      </c>
      <c r="P3259" s="171">
        <f t="shared" si="1099"/>
        <v>0</v>
      </c>
      <c r="Q3259" s="171"/>
      <c r="R3259" s="405"/>
      <c r="S3259" s="171"/>
      <c r="T3259" s="63"/>
      <c r="U3259" s="76"/>
    </row>
    <row r="3260" spans="1:21" s="45" customFormat="1">
      <c r="A3260" s="76"/>
      <c r="B3260" s="445">
        <v>2014</v>
      </c>
      <c r="C3260" s="142">
        <v>8300</v>
      </c>
      <c r="D3260" s="445">
        <v>13</v>
      </c>
      <c r="E3260" s="445">
        <v>5000</v>
      </c>
      <c r="F3260" s="445">
        <v>5600</v>
      </c>
      <c r="G3260" s="445">
        <v>565</v>
      </c>
      <c r="H3260" s="445">
        <v>1</v>
      </c>
      <c r="I3260" s="406" t="s">
        <v>1491</v>
      </c>
      <c r="J3260" s="70">
        <v>0</v>
      </c>
      <c r="K3260" s="70">
        <v>0</v>
      </c>
      <c r="L3260" s="407">
        <f t="shared" ref="L3260:L3268" si="1100">J3260+K3260</f>
        <v>0</v>
      </c>
      <c r="M3260" s="70">
        <v>0</v>
      </c>
      <c r="N3260" s="70">
        <v>0</v>
      </c>
      <c r="O3260" s="407">
        <f t="shared" ref="O3260:O3268" si="1101">+M3260+N3260</f>
        <v>0</v>
      </c>
      <c r="P3260" s="407">
        <f t="shared" ref="P3260:P3268" si="1102">+L3260+O3260</f>
        <v>0</v>
      </c>
      <c r="Q3260" s="72" t="s">
        <v>54</v>
      </c>
      <c r="R3260" s="71"/>
      <c r="S3260" s="72"/>
      <c r="T3260" s="128" t="s">
        <v>229</v>
      </c>
      <c r="U3260" s="76"/>
    </row>
    <row r="3261" spans="1:21" s="45" customFormat="1">
      <c r="A3261" s="76"/>
      <c r="B3261" s="445">
        <v>2014</v>
      </c>
      <c r="C3261" s="142">
        <v>8300</v>
      </c>
      <c r="D3261" s="445">
        <v>13</v>
      </c>
      <c r="E3261" s="445">
        <v>5000</v>
      </c>
      <c r="F3261" s="445">
        <v>5600</v>
      </c>
      <c r="G3261" s="445">
        <v>565</v>
      </c>
      <c r="H3261" s="445">
        <v>2</v>
      </c>
      <c r="I3261" s="406" t="s">
        <v>1492</v>
      </c>
      <c r="J3261" s="70">
        <v>0</v>
      </c>
      <c r="K3261" s="70">
        <v>0</v>
      </c>
      <c r="L3261" s="407">
        <f t="shared" si="1100"/>
        <v>0</v>
      </c>
      <c r="M3261" s="70">
        <v>0</v>
      </c>
      <c r="N3261" s="70">
        <v>0</v>
      </c>
      <c r="O3261" s="407">
        <f t="shared" si="1101"/>
        <v>0</v>
      </c>
      <c r="P3261" s="407">
        <f t="shared" si="1102"/>
        <v>0</v>
      </c>
      <c r="Q3261" s="72" t="s">
        <v>54</v>
      </c>
      <c r="R3261" s="71"/>
      <c r="S3261" s="72"/>
      <c r="T3261" s="128" t="s">
        <v>229</v>
      </c>
      <c r="U3261" s="76"/>
    </row>
    <row r="3262" spans="1:21" s="45" customFormat="1">
      <c r="A3262" s="76"/>
      <c r="B3262" s="445">
        <v>2014</v>
      </c>
      <c r="C3262" s="142">
        <v>8300</v>
      </c>
      <c r="D3262" s="445">
        <v>13</v>
      </c>
      <c r="E3262" s="445">
        <v>5000</v>
      </c>
      <c r="F3262" s="445">
        <v>5600</v>
      </c>
      <c r="G3262" s="445">
        <v>565</v>
      </c>
      <c r="H3262" s="445">
        <v>3</v>
      </c>
      <c r="I3262" s="517" t="s">
        <v>779</v>
      </c>
      <c r="J3262" s="70">
        <v>0</v>
      </c>
      <c r="K3262" s="70">
        <v>0</v>
      </c>
      <c r="L3262" s="407">
        <f t="shared" si="1100"/>
        <v>0</v>
      </c>
      <c r="M3262" s="70">
        <v>0</v>
      </c>
      <c r="N3262" s="70">
        <v>0</v>
      </c>
      <c r="O3262" s="407">
        <f t="shared" si="1101"/>
        <v>0</v>
      </c>
      <c r="P3262" s="407">
        <f t="shared" si="1102"/>
        <v>0</v>
      </c>
      <c r="Q3262" s="72" t="s">
        <v>54</v>
      </c>
      <c r="R3262" s="71"/>
      <c r="S3262" s="72"/>
      <c r="T3262" s="128" t="s">
        <v>229</v>
      </c>
      <c r="U3262" s="76"/>
    </row>
    <row r="3263" spans="1:21" s="45" customFormat="1">
      <c r="A3263" s="76"/>
      <c r="B3263" s="445">
        <v>2014</v>
      </c>
      <c r="C3263" s="142">
        <v>8300</v>
      </c>
      <c r="D3263" s="445">
        <v>13</v>
      </c>
      <c r="E3263" s="445">
        <v>5000</v>
      </c>
      <c r="F3263" s="445">
        <v>5600</v>
      </c>
      <c r="G3263" s="445">
        <v>565</v>
      </c>
      <c r="H3263" s="445">
        <v>4</v>
      </c>
      <c r="I3263" s="406" t="s">
        <v>1493</v>
      </c>
      <c r="J3263" s="70">
        <v>0</v>
      </c>
      <c r="K3263" s="70">
        <v>0</v>
      </c>
      <c r="L3263" s="407">
        <f t="shared" si="1100"/>
        <v>0</v>
      </c>
      <c r="M3263" s="70">
        <v>0</v>
      </c>
      <c r="N3263" s="70">
        <v>0</v>
      </c>
      <c r="O3263" s="407">
        <f t="shared" si="1101"/>
        <v>0</v>
      </c>
      <c r="P3263" s="407">
        <f t="shared" si="1102"/>
        <v>0</v>
      </c>
      <c r="Q3263" s="72" t="s">
        <v>54</v>
      </c>
      <c r="R3263" s="71"/>
      <c r="S3263" s="72"/>
      <c r="T3263" s="128" t="s">
        <v>229</v>
      </c>
      <c r="U3263" s="76"/>
    </row>
    <row r="3264" spans="1:21" s="45" customFormat="1">
      <c r="A3264" s="76"/>
      <c r="B3264" s="445">
        <v>2014</v>
      </c>
      <c r="C3264" s="142">
        <v>8300</v>
      </c>
      <c r="D3264" s="445">
        <v>13</v>
      </c>
      <c r="E3264" s="445">
        <v>5000</v>
      </c>
      <c r="F3264" s="445">
        <v>5600</v>
      </c>
      <c r="G3264" s="445">
        <v>565</v>
      </c>
      <c r="H3264" s="445">
        <v>5</v>
      </c>
      <c r="I3264" s="406" t="s">
        <v>1494</v>
      </c>
      <c r="J3264" s="70">
        <v>0</v>
      </c>
      <c r="K3264" s="70">
        <v>0</v>
      </c>
      <c r="L3264" s="407">
        <f t="shared" si="1100"/>
        <v>0</v>
      </c>
      <c r="M3264" s="70">
        <v>0</v>
      </c>
      <c r="N3264" s="70">
        <v>0</v>
      </c>
      <c r="O3264" s="407">
        <f t="shared" si="1101"/>
        <v>0</v>
      </c>
      <c r="P3264" s="407">
        <f t="shared" si="1102"/>
        <v>0</v>
      </c>
      <c r="Q3264" s="72" t="s">
        <v>54</v>
      </c>
      <c r="R3264" s="71"/>
      <c r="S3264" s="72"/>
      <c r="T3264" s="128" t="s">
        <v>229</v>
      </c>
      <c r="U3264" s="76"/>
    </row>
    <row r="3265" spans="1:21" s="45" customFormat="1">
      <c r="A3265" s="76"/>
      <c r="B3265" s="445">
        <v>2014</v>
      </c>
      <c r="C3265" s="142">
        <v>8300</v>
      </c>
      <c r="D3265" s="445">
        <v>13</v>
      </c>
      <c r="E3265" s="445">
        <v>5000</v>
      </c>
      <c r="F3265" s="445">
        <v>5600</v>
      </c>
      <c r="G3265" s="445">
        <v>565</v>
      </c>
      <c r="H3265" s="445">
        <v>6</v>
      </c>
      <c r="I3265" s="406" t="s">
        <v>1495</v>
      </c>
      <c r="J3265" s="70">
        <v>0</v>
      </c>
      <c r="K3265" s="70">
        <v>0</v>
      </c>
      <c r="L3265" s="407">
        <f t="shared" si="1100"/>
        <v>0</v>
      </c>
      <c r="M3265" s="70">
        <v>0</v>
      </c>
      <c r="N3265" s="70">
        <v>0</v>
      </c>
      <c r="O3265" s="407">
        <f t="shared" si="1101"/>
        <v>0</v>
      </c>
      <c r="P3265" s="407">
        <f t="shared" si="1102"/>
        <v>0</v>
      </c>
      <c r="Q3265" s="72" t="s">
        <v>54</v>
      </c>
      <c r="R3265" s="71"/>
      <c r="S3265" s="72"/>
      <c r="T3265" s="128" t="s">
        <v>229</v>
      </c>
      <c r="U3265" s="76"/>
    </row>
    <row r="3266" spans="1:21" s="45" customFormat="1">
      <c r="A3266" s="76"/>
      <c r="B3266" s="445">
        <v>2014</v>
      </c>
      <c r="C3266" s="142">
        <v>8300</v>
      </c>
      <c r="D3266" s="445">
        <v>13</v>
      </c>
      <c r="E3266" s="445">
        <v>5000</v>
      </c>
      <c r="F3266" s="445">
        <v>5600</v>
      </c>
      <c r="G3266" s="445">
        <v>565</v>
      </c>
      <c r="H3266" s="445">
        <v>7</v>
      </c>
      <c r="I3266" s="517" t="s">
        <v>781</v>
      </c>
      <c r="J3266" s="70">
        <v>0</v>
      </c>
      <c r="K3266" s="70">
        <v>0</v>
      </c>
      <c r="L3266" s="407">
        <f t="shared" si="1100"/>
        <v>0</v>
      </c>
      <c r="M3266" s="70">
        <v>0</v>
      </c>
      <c r="N3266" s="70">
        <v>0</v>
      </c>
      <c r="O3266" s="407">
        <f t="shared" si="1101"/>
        <v>0</v>
      </c>
      <c r="P3266" s="407">
        <f t="shared" si="1102"/>
        <v>0</v>
      </c>
      <c r="Q3266" s="72" t="s">
        <v>1231</v>
      </c>
      <c r="R3266" s="71"/>
      <c r="S3266" s="72"/>
      <c r="T3266" s="128" t="s">
        <v>229</v>
      </c>
      <c r="U3266" s="76"/>
    </row>
    <row r="3267" spans="1:21" s="45" customFormat="1">
      <c r="A3267" s="76"/>
      <c r="B3267" s="445">
        <v>2014</v>
      </c>
      <c r="C3267" s="142">
        <v>8300</v>
      </c>
      <c r="D3267" s="445">
        <v>13</v>
      </c>
      <c r="E3267" s="445">
        <v>5000</v>
      </c>
      <c r="F3267" s="445">
        <v>5600</v>
      </c>
      <c r="G3267" s="445">
        <v>565</v>
      </c>
      <c r="H3267" s="445">
        <v>8</v>
      </c>
      <c r="I3267" s="517" t="s">
        <v>782</v>
      </c>
      <c r="J3267" s="70">
        <v>0</v>
      </c>
      <c r="K3267" s="70">
        <v>0</v>
      </c>
      <c r="L3267" s="407">
        <f t="shared" si="1100"/>
        <v>0</v>
      </c>
      <c r="M3267" s="70">
        <v>0</v>
      </c>
      <c r="N3267" s="70">
        <v>0</v>
      </c>
      <c r="O3267" s="407">
        <f t="shared" si="1101"/>
        <v>0</v>
      </c>
      <c r="P3267" s="407">
        <f t="shared" si="1102"/>
        <v>0</v>
      </c>
      <c r="Q3267" s="72" t="s">
        <v>1231</v>
      </c>
      <c r="R3267" s="71"/>
      <c r="S3267" s="72"/>
      <c r="T3267" s="128" t="s">
        <v>229</v>
      </c>
      <c r="U3267" s="76"/>
    </row>
    <row r="3268" spans="1:21" s="45" customFormat="1">
      <c r="A3268" s="76"/>
      <c r="B3268" s="308">
        <v>2014</v>
      </c>
      <c r="C3268" s="145">
        <v>8300</v>
      </c>
      <c r="D3268" s="308">
        <v>13</v>
      </c>
      <c r="E3268" s="308">
        <v>5000</v>
      </c>
      <c r="F3268" s="308">
        <v>5600</v>
      </c>
      <c r="G3268" s="308">
        <v>565</v>
      </c>
      <c r="H3268" s="308">
        <v>9</v>
      </c>
      <c r="I3268" s="517" t="s">
        <v>1496</v>
      </c>
      <c r="J3268" s="70">
        <v>0</v>
      </c>
      <c r="K3268" s="70">
        <v>0</v>
      </c>
      <c r="L3268" s="407">
        <f t="shared" si="1100"/>
        <v>0</v>
      </c>
      <c r="M3268" s="70">
        <v>0</v>
      </c>
      <c r="N3268" s="70">
        <v>0</v>
      </c>
      <c r="O3268" s="407">
        <f t="shared" si="1101"/>
        <v>0</v>
      </c>
      <c r="P3268" s="407">
        <f t="shared" si="1102"/>
        <v>0</v>
      </c>
      <c r="Q3268" s="72" t="s">
        <v>54</v>
      </c>
      <c r="R3268" s="414"/>
      <c r="S3268" s="442"/>
      <c r="T3268" s="128"/>
      <c r="U3268" s="76"/>
    </row>
    <row r="3269" spans="1:21" s="79" customFormat="1" ht="40.5">
      <c r="A3269" s="76"/>
      <c r="B3269" s="100">
        <v>2014</v>
      </c>
      <c r="C3269" s="245">
        <v>8300</v>
      </c>
      <c r="D3269" s="100">
        <v>13</v>
      </c>
      <c r="E3269" s="100">
        <v>5000</v>
      </c>
      <c r="F3269" s="100">
        <v>5600</v>
      </c>
      <c r="G3269" s="100">
        <v>566</v>
      </c>
      <c r="H3269" s="100"/>
      <c r="I3269" s="233" t="s">
        <v>388</v>
      </c>
      <c r="J3269" s="171">
        <f>J3270+J3271</f>
        <v>0</v>
      </c>
      <c r="K3269" s="171">
        <f t="shared" ref="K3269:P3269" si="1103">K3270+K3271</f>
        <v>0</v>
      </c>
      <c r="L3269" s="171">
        <f t="shared" si="1103"/>
        <v>0</v>
      </c>
      <c r="M3269" s="171">
        <f t="shared" si="1103"/>
        <v>0</v>
      </c>
      <c r="N3269" s="171">
        <f t="shared" si="1103"/>
        <v>0</v>
      </c>
      <c r="O3269" s="171">
        <f t="shared" si="1103"/>
        <v>0</v>
      </c>
      <c r="P3269" s="171">
        <f t="shared" si="1103"/>
        <v>0</v>
      </c>
      <c r="Q3269" s="171"/>
      <c r="R3269" s="405"/>
      <c r="S3269" s="171"/>
      <c r="T3269" s="63"/>
      <c r="U3269" s="76"/>
    </row>
    <row r="3270" spans="1:21" s="45" customFormat="1">
      <c r="A3270" s="76"/>
      <c r="B3270" s="445">
        <v>2014</v>
      </c>
      <c r="C3270" s="142">
        <v>8300</v>
      </c>
      <c r="D3270" s="445">
        <v>13</v>
      </c>
      <c r="E3270" s="445">
        <v>5000</v>
      </c>
      <c r="F3270" s="445">
        <v>5600</v>
      </c>
      <c r="G3270" s="445">
        <v>566</v>
      </c>
      <c r="H3270" s="445">
        <v>1</v>
      </c>
      <c r="I3270" s="406" t="s">
        <v>1497</v>
      </c>
      <c r="J3270" s="70">
        <v>0</v>
      </c>
      <c r="K3270" s="70">
        <v>0</v>
      </c>
      <c r="L3270" s="407">
        <f>J3270+K3270</f>
        <v>0</v>
      </c>
      <c r="M3270" s="70">
        <v>0</v>
      </c>
      <c r="N3270" s="70">
        <v>0</v>
      </c>
      <c r="O3270" s="407">
        <f>+M3270+N3270</f>
        <v>0</v>
      </c>
      <c r="P3270" s="407">
        <f>+L3270+O3270</f>
        <v>0</v>
      </c>
      <c r="Q3270" s="72" t="s">
        <v>54</v>
      </c>
      <c r="R3270" s="71"/>
      <c r="S3270" s="72"/>
      <c r="T3270" s="128" t="s">
        <v>229</v>
      </c>
      <c r="U3270" s="76"/>
    </row>
    <row r="3271" spans="1:21" s="45" customFormat="1">
      <c r="A3271" s="76"/>
      <c r="B3271" s="445">
        <v>2014</v>
      </c>
      <c r="C3271" s="142">
        <v>8300</v>
      </c>
      <c r="D3271" s="445">
        <v>13</v>
      </c>
      <c r="E3271" s="445">
        <v>5000</v>
      </c>
      <c r="F3271" s="445">
        <v>5600</v>
      </c>
      <c r="G3271" s="445">
        <v>566</v>
      </c>
      <c r="H3271" s="445">
        <v>2</v>
      </c>
      <c r="I3271" s="406" t="s">
        <v>1498</v>
      </c>
      <c r="J3271" s="70">
        <v>0</v>
      </c>
      <c r="K3271" s="70">
        <v>0</v>
      </c>
      <c r="L3271" s="407">
        <f>J3271+K3271</f>
        <v>0</v>
      </c>
      <c r="M3271" s="70">
        <v>0</v>
      </c>
      <c r="N3271" s="70">
        <v>0</v>
      </c>
      <c r="O3271" s="407">
        <f>+M3271+N3271</f>
        <v>0</v>
      </c>
      <c r="P3271" s="407">
        <f>+L3271+O3271</f>
        <v>0</v>
      </c>
      <c r="Q3271" s="72" t="s">
        <v>54</v>
      </c>
      <c r="R3271" s="71"/>
      <c r="S3271" s="72"/>
      <c r="T3271" s="128" t="s">
        <v>229</v>
      </c>
      <c r="U3271" s="76"/>
    </row>
    <row r="3272" spans="1:21" s="79" customFormat="1">
      <c r="A3272" s="76"/>
      <c r="B3272" s="100">
        <v>2014</v>
      </c>
      <c r="C3272" s="245">
        <v>8300</v>
      </c>
      <c r="D3272" s="100">
        <v>13</v>
      </c>
      <c r="E3272" s="100">
        <v>5000</v>
      </c>
      <c r="F3272" s="100">
        <v>5600</v>
      </c>
      <c r="G3272" s="100">
        <v>569</v>
      </c>
      <c r="H3272" s="100"/>
      <c r="I3272" s="233" t="s">
        <v>203</v>
      </c>
      <c r="J3272" s="171">
        <f>J3273+J3274</f>
        <v>0</v>
      </c>
      <c r="K3272" s="171">
        <f t="shared" ref="K3272:P3272" si="1104">K3273+K3274</f>
        <v>0</v>
      </c>
      <c r="L3272" s="171">
        <f t="shared" si="1104"/>
        <v>0</v>
      </c>
      <c r="M3272" s="171">
        <f t="shared" si="1104"/>
        <v>0</v>
      </c>
      <c r="N3272" s="171">
        <f t="shared" si="1104"/>
        <v>0</v>
      </c>
      <c r="O3272" s="171">
        <f t="shared" si="1104"/>
        <v>0</v>
      </c>
      <c r="P3272" s="171">
        <f t="shared" si="1104"/>
        <v>0</v>
      </c>
      <c r="Q3272" s="171"/>
      <c r="R3272" s="405"/>
      <c r="S3272" s="171"/>
      <c r="T3272" s="63"/>
      <c r="U3272" s="76"/>
    </row>
    <row r="3273" spans="1:21" s="45" customFormat="1">
      <c r="A3273" s="76"/>
      <c r="B3273" s="445">
        <v>2014</v>
      </c>
      <c r="C3273" s="142">
        <v>8300</v>
      </c>
      <c r="D3273" s="445">
        <v>13</v>
      </c>
      <c r="E3273" s="445">
        <v>5000</v>
      </c>
      <c r="F3273" s="445">
        <v>5600</v>
      </c>
      <c r="G3273" s="445">
        <v>569</v>
      </c>
      <c r="H3273" s="445">
        <v>1</v>
      </c>
      <c r="I3273" s="406" t="s">
        <v>1499</v>
      </c>
      <c r="J3273" s="70">
        <v>0</v>
      </c>
      <c r="K3273" s="70">
        <v>0</v>
      </c>
      <c r="L3273" s="407">
        <f>J3273+K3273</f>
        <v>0</v>
      </c>
      <c r="M3273" s="70">
        <v>0</v>
      </c>
      <c r="N3273" s="70">
        <v>0</v>
      </c>
      <c r="O3273" s="407">
        <f>+M3273+N3273</f>
        <v>0</v>
      </c>
      <c r="P3273" s="407">
        <f>+L3273+O3273</f>
        <v>0</v>
      </c>
      <c r="Q3273" s="72" t="s">
        <v>54</v>
      </c>
      <c r="R3273" s="71"/>
      <c r="S3273" s="72"/>
      <c r="T3273" s="128" t="s">
        <v>229</v>
      </c>
      <c r="U3273" s="76"/>
    </row>
    <row r="3274" spans="1:21" s="45" customFormat="1">
      <c r="A3274" s="76"/>
      <c r="B3274" s="445">
        <v>2014</v>
      </c>
      <c r="C3274" s="142">
        <v>8300</v>
      </c>
      <c r="D3274" s="445">
        <v>13</v>
      </c>
      <c r="E3274" s="445">
        <v>5000</v>
      </c>
      <c r="F3274" s="445">
        <v>5600</v>
      </c>
      <c r="G3274" s="445">
        <v>569</v>
      </c>
      <c r="H3274" s="445">
        <v>2</v>
      </c>
      <c r="I3274" s="406" t="s">
        <v>651</v>
      </c>
      <c r="J3274" s="70">
        <v>0</v>
      </c>
      <c r="K3274" s="70">
        <v>0</v>
      </c>
      <c r="L3274" s="407">
        <f>J3274+K3274</f>
        <v>0</v>
      </c>
      <c r="M3274" s="70">
        <v>0</v>
      </c>
      <c r="N3274" s="70">
        <v>0</v>
      </c>
      <c r="O3274" s="407">
        <f>+M3274+N3274</f>
        <v>0</v>
      </c>
      <c r="P3274" s="407">
        <f>+L3274+O3274</f>
        <v>0</v>
      </c>
      <c r="Q3274" s="72" t="s">
        <v>54</v>
      </c>
      <c r="R3274" s="71"/>
      <c r="S3274" s="72"/>
      <c r="T3274" s="128" t="s">
        <v>229</v>
      </c>
      <c r="U3274" s="76"/>
    </row>
    <row r="3275" spans="1:21" s="77" customFormat="1">
      <c r="A3275" s="76"/>
      <c r="B3275" s="402">
        <v>2014</v>
      </c>
      <c r="C3275" s="403">
        <v>8300</v>
      </c>
      <c r="D3275" s="402">
        <v>13</v>
      </c>
      <c r="E3275" s="402">
        <v>5000</v>
      </c>
      <c r="F3275" s="402">
        <v>5900</v>
      </c>
      <c r="G3275" s="402"/>
      <c r="H3275" s="402"/>
      <c r="I3275" s="232" t="s">
        <v>390</v>
      </c>
      <c r="J3275" s="170">
        <f>J3276+J3278</f>
        <v>0</v>
      </c>
      <c r="K3275" s="170">
        <f t="shared" ref="K3275:P3275" si="1105">K3276+K3278</f>
        <v>0</v>
      </c>
      <c r="L3275" s="170">
        <f t="shared" si="1105"/>
        <v>0</v>
      </c>
      <c r="M3275" s="170">
        <f t="shared" si="1105"/>
        <v>0</v>
      </c>
      <c r="N3275" s="170">
        <f t="shared" si="1105"/>
        <v>0</v>
      </c>
      <c r="O3275" s="170">
        <f t="shared" si="1105"/>
        <v>0</v>
      </c>
      <c r="P3275" s="170">
        <f t="shared" si="1105"/>
        <v>0</v>
      </c>
      <c r="Q3275" s="170"/>
      <c r="R3275" s="404"/>
      <c r="S3275" s="170"/>
      <c r="T3275" s="57"/>
      <c r="U3275" s="76"/>
    </row>
    <row r="3276" spans="1:21" s="79" customFormat="1">
      <c r="A3276" s="76"/>
      <c r="B3276" s="100">
        <v>2014</v>
      </c>
      <c r="C3276" s="245">
        <v>8300</v>
      </c>
      <c r="D3276" s="100">
        <v>13</v>
      </c>
      <c r="E3276" s="100">
        <v>5000</v>
      </c>
      <c r="F3276" s="100">
        <v>5900</v>
      </c>
      <c r="G3276" s="100">
        <v>591</v>
      </c>
      <c r="H3276" s="100"/>
      <c r="I3276" s="233" t="s">
        <v>206</v>
      </c>
      <c r="J3276" s="171">
        <f>J3277</f>
        <v>0</v>
      </c>
      <c r="K3276" s="171">
        <f t="shared" ref="K3276:P3276" si="1106">K3277</f>
        <v>0</v>
      </c>
      <c r="L3276" s="171">
        <f t="shared" si="1106"/>
        <v>0</v>
      </c>
      <c r="M3276" s="171">
        <f t="shared" si="1106"/>
        <v>0</v>
      </c>
      <c r="N3276" s="171">
        <f t="shared" si="1106"/>
        <v>0</v>
      </c>
      <c r="O3276" s="171">
        <f t="shared" si="1106"/>
        <v>0</v>
      </c>
      <c r="P3276" s="171">
        <f t="shared" si="1106"/>
        <v>0</v>
      </c>
      <c r="Q3276" s="171"/>
      <c r="R3276" s="405"/>
      <c r="S3276" s="171"/>
      <c r="T3276" s="63"/>
      <c r="U3276" s="76"/>
    </row>
    <row r="3277" spans="1:21" s="45" customFormat="1">
      <c r="A3277" s="76"/>
      <c r="B3277" s="445">
        <v>2014</v>
      </c>
      <c r="C3277" s="142">
        <v>8300</v>
      </c>
      <c r="D3277" s="445">
        <v>13</v>
      </c>
      <c r="E3277" s="445">
        <v>5000</v>
      </c>
      <c r="F3277" s="445">
        <v>5900</v>
      </c>
      <c r="G3277" s="445">
        <v>591</v>
      </c>
      <c r="H3277" s="445">
        <v>1</v>
      </c>
      <c r="I3277" s="406" t="s">
        <v>206</v>
      </c>
      <c r="J3277" s="70">
        <v>0</v>
      </c>
      <c r="K3277" s="70">
        <v>0</v>
      </c>
      <c r="L3277" s="407">
        <f>J3277+K3277</f>
        <v>0</v>
      </c>
      <c r="M3277" s="70">
        <v>0</v>
      </c>
      <c r="N3277" s="70">
        <v>0</v>
      </c>
      <c r="O3277" s="407">
        <f>+M3277+N3277</f>
        <v>0</v>
      </c>
      <c r="P3277" s="407">
        <f>+L3277+O3277</f>
        <v>0</v>
      </c>
      <c r="Q3277" s="72" t="s">
        <v>207</v>
      </c>
      <c r="R3277" s="71"/>
      <c r="S3277" s="72"/>
      <c r="T3277" s="128" t="s">
        <v>229</v>
      </c>
      <c r="U3277" s="76"/>
    </row>
    <row r="3278" spans="1:21" s="79" customFormat="1">
      <c r="A3278" s="76"/>
      <c r="B3278" s="100">
        <v>2014</v>
      </c>
      <c r="C3278" s="245">
        <v>8300</v>
      </c>
      <c r="D3278" s="100">
        <v>13</v>
      </c>
      <c r="E3278" s="100">
        <v>5000</v>
      </c>
      <c r="F3278" s="100">
        <v>5900</v>
      </c>
      <c r="G3278" s="100">
        <v>597</v>
      </c>
      <c r="H3278" s="100"/>
      <c r="I3278" s="233" t="s">
        <v>391</v>
      </c>
      <c r="J3278" s="171">
        <f>J3279</f>
        <v>0</v>
      </c>
      <c r="K3278" s="171">
        <f t="shared" ref="K3278:P3278" si="1107">K3279</f>
        <v>0</v>
      </c>
      <c r="L3278" s="171">
        <f t="shared" si="1107"/>
        <v>0</v>
      </c>
      <c r="M3278" s="171">
        <f t="shared" si="1107"/>
        <v>0</v>
      </c>
      <c r="N3278" s="171">
        <f t="shared" si="1107"/>
        <v>0</v>
      </c>
      <c r="O3278" s="171">
        <f t="shared" si="1107"/>
        <v>0</v>
      </c>
      <c r="P3278" s="171">
        <f t="shared" si="1107"/>
        <v>0</v>
      </c>
      <c r="Q3278" s="171"/>
      <c r="R3278" s="405"/>
      <c r="S3278" s="171"/>
      <c r="T3278" s="63"/>
      <c r="U3278" s="76"/>
    </row>
    <row r="3279" spans="1:21" s="45" customFormat="1">
      <c r="A3279" s="76"/>
      <c r="B3279" s="445">
        <v>2014</v>
      </c>
      <c r="C3279" s="142">
        <v>8300</v>
      </c>
      <c r="D3279" s="445">
        <v>13</v>
      </c>
      <c r="E3279" s="445">
        <v>5000</v>
      </c>
      <c r="F3279" s="445">
        <v>5900</v>
      </c>
      <c r="G3279" s="445">
        <v>597</v>
      </c>
      <c r="H3279" s="445">
        <v>1</v>
      </c>
      <c r="I3279" s="406" t="s">
        <v>392</v>
      </c>
      <c r="J3279" s="70">
        <v>0</v>
      </c>
      <c r="K3279" s="70">
        <v>0</v>
      </c>
      <c r="L3279" s="407">
        <f>J3279+K3279</f>
        <v>0</v>
      </c>
      <c r="M3279" s="70">
        <v>0</v>
      </c>
      <c r="N3279" s="70">
        <v>0</v>
      </c>
      <c r="O3279" s="407">
        <f>+M3279+N3279</f>
        <v>0</v>
      </c>
      <c r="P3279" s="407">
        <f>+L3279+O3279</f>
        <v>0</v>
      </c>
      <c r="Q3279" s="579" t="s">
        <v>207</v>
      </c>
      <c r="R3279" s="610"/>
      <c r="S3279" s="579"/>
      <c r="T3279" s="128" t="s">
        <v>229</v>
      </c>
      <c r="U3279" s="76"/>
    </row>
    <row r="3280" spans="1:21" s="74" customFormat="1">
      <c r="A3280" s="76"/>
      <c r="B3280" s="397">
        <v>2014</v>
      </c>
      <c r="C3280" s="398">
        <v>8300</v>
      </c>
      <c r="D3280" s="397">
        <v>13</v>
      </c>
      <c r="E3280" s="397">
        <v>6000</v>
      </c>
      <c r="F3280" s="397"/>
      <c r="G3280" s="397"/>
      <c r="H3280" s="397"/>
      <c r="I3280" s="399" t="s">
        <v>393</v>
      </c>
      <c r="J3280" s="400">
        <f>J3281</f>
        <v>0</v>
      </c>
      <c r="K3280" s="400">
        <f t="shared" ref="K3280:P3280" si="1108">K3281</f>
        <v>0</v>
      </c>
      <c r="L3280" s="400">
        <f t="shared" si="1108"/>
        <v>0</v>
      </c>
      <c r="M3280" s="400">
        <f t="shared" si="1108"/>
        <v>0</v>
      </c>
      <c r="N3280" s="400">
        <f t="shared" si="1108"/>
        <v>0</v>
      </c>
      <c r="O3280" s="400">
        <f t="shared" si="1108"/>
        <v>0</v>
      </c>
      <c r="P3280" s="400">
        <f t="shared" si="1108"/>
        <v>0</v>
      </c>
      <c r="Q3280" s="400"/>
      <c r="R3280" s="401"/>
      <c r="S3280" s="400"/>
      <c r="T3280" s="75"/>
      <c r="U3280" s="76"/>
    </row>
    <row r="3281" spans="1:21" s="77" customFormat="1">
      <c r="A3281" s="76"/>
      <c r="B3281" s="402">
        <v>2014</v>
      </c>
      <c r="C3281" s="403">
        <v>8300</v>
      </c>
      <c r="D3281" s="402">
        <v>13</v>
      </c>
      <c r="E3281" s="402">
        <v>6000</v>
      </c>
      <c r="F3281" s="402">
        <v>6200</v>
      </c>
      <c r="G3281" s="402"/>
      <c r="H3281" s="402"/>
      <c r="I3281" s="232" t="s">
        <v>209</v>
      </c>
      <c r="J3281" s="170">
        <f>J3282+J3285+J3288</f>
        <v>0</v>
      </c>
      <c r="K3281" s="170">
        <f t="shared" ref="K3281:P3281" si="1109">K3282+K3285+K3288</f>
        <v>0</v>
      </c>
      <c r="L3281" s="170">
        <f t="shared" si="1109"/>
        <v>0</v>
      </c>
      <c r="M3281" s="170">
        <f t="shared" si="1109"/>
        <v>0</v>
      </c>
      <c r="N3281" s="170">
        <f t="shared" si="1109"/>
        <v>0</v>
      </c>
      <c r="O3281" s="170">
        <f t="shared" si="1109"/>
        <v>0</v>
      </c>
      <c r="P3281" s="170">
        <f t="shared" si="1109"/>
        <v>0</v>
      </c>
      <c r="Q3281" s="170"/>
      <c r="R3281" s="404"/>
      <c r="S3281" s="170"/>
      <c r="T3281" s="57"/>
      <c r="U3281" s="76"/>
    </row>
    <row r="3282" spans="1:21" s="79" customFormat="1">
      <c r="A3282" s="76"/>
      <c r="B3282" s="100">
        <v>2014</v>
      </c>
      <c r="C3282" s="245">
        <v>8300</v>
      </c>
      <c r="D3282" s="100">
        <v>13</v>
      </c>
      <c r="E3282" s="100">
        <v>6000</v>
      </c>
      <c r="F3282" s="100">
        <v>6200</v>
      </c>
      <c r="G3282" s="100">
        <v>622</v>
      </c>
      <c r="H3282" s="100"/>
      <c r="I3282" s="233" t="s">
        <v>210</v>
      </c>
      <c r="J3282" s="171">
        <f>+J3283</f>
        <v>0</v>
      </c>
      <c r="K3282" s="171">
        <f t="shared" ref="K3282:P3282" si="1110">+K3283</f>
        <v>0</v>
      </c>
      <c r="L3282" s="171">
        <f t="shared" si="1110"/>
        <v>0</v>
      </c>
      <c r="M3282" s="171">
        <f t="shared" si="1110"/>
        <v>0</v>
      </c>
      <c r="N3282" s="171">
        <f t="shared" si="1110"/>
        <v>0</v>
      </c>
      <c r="O3282" s="171">
        <f t="shared" si="1110"/>
        <v>0</v>
      </c>
      <c r="P3282" s="171">
        <f t="shared" si="1110"/>
        <v>0</v>
      </c>
      <c r="Q3282" s="171"/>
      <c r="R3282" s="405"/>
      <c r="S3282" s="171"/>
      <c r="T3282" s="63"/>
      <c r="U3282" s="76"/>
    </row>
    <row r="3283" spans="1:21" s="45" customFormat="1">
      <c r="A3283" s="76"/>
      <c r="B3283" s="445">
        <v>2014</v>
      </c>
      <c r="C3283" s="142">
        <v>8300</v>
      </c>
      <c r="D3283" s="445">
        <v>13</v>
      </c>
      <c r="E3283" s="445">
        <v>6000</v>
      </c>
      <c r="F3283" s="445">
        <v>6200</v>
      </c>
      <c r="G3283" s="445">
        <v>622</v>
      </c>
      <c r="H3283" s="445">
        <v>1</v>
      </c>
      <c r="I3283" s="429" t="s">
        <v>395</v>
      </c>
      <c r="J3283" s="70">
        <f>SUM(J3284)</f>
        <v>0</v>
      </c>
      <c r="K3283" s="70">
        <f t="shared" ref="K3283:P3283" si="1111">SUM(K3284)</f>
        <v>0</v>
      </c>
      <c r="L3283" s="70">
        <f t="shared" si="1111"/>
        <v>0</v>
      </c>
      <c r="M3283" s="70">
        <f t="shared" si="1111"/>
        <v>0</v>
      </c>
      <c r="N3283" s="70">
        <f t="shared" si="1111"/>
        <v>0</v>
      </c>
      <c r="O3283" s="70">
        <f t="shared" si="1111"/>
        <v>0</v>
      </c>
      <c r="P3283" s="70">
        <f t="shared" si="1111"/>
        <v>0</v>
      </c>
      <c r="Q3283" s="72" t="s">
        <v>212</v>
      </c>
      <c r="R3283" s="70">
        <f>SUM(R3284)</f>
        <v>0</v>
      </c>
      <c r="S3283" s="72"/>
      <c r="T3283" s="128" t="s">
        <v>229</v>
      </c>
      <c r="U3283" s="76"/>
    </row>
    <row r="3284" spans="1:21" s="45" customFormat="1">
      <c r="A3284" s="76"/>
      <c r="B3284" s="308">
        <v>2014</v>
      </c>
      <c r="C3284" s="145">
        <v>8300</v>
      </c>
      <c r="D3284" s="308">
        <v>13</v>
      </c>
      <c r="E3284" s="308">
        <v>6000</v>
      </c>
      <c r="F3284" s="308">
        <v>6200</v>
      </c>
      <c r="G3284" s="308">
        <v>622</v>
      </c>
      <c r="H3284" s="308"/>
      <c r="I3284" s="429" t="s">
        <v>395</v>
      </c>
      <c r="J3284" s="448">
        <v>0</v>
      </c>
      <c r="K3284" s="448">
        <v>0</v>
      </c>
      <c r="L3284" s="449">
        <f>J3284+K3284</f>
        <v>0</v>
      </c>
      <c r="M3284" s="448">
        <v>0</v>
      </c>
      <c r="N3284" s="448">
        <v>0</v>
      </c>
      <c r="O3284" s="449">
        <f>+M3284+N3284</f>
        <v>0</v>
      </c>
      <c r="P3284" s="449">
        <f>+L3284+O3284</f>
        <v>0</v>
      </c>
      <c r="Q3284" s="452" t="s">
        <v>212</v>
      </c>
      <c r="R3284" s="472"/>
      <c r="S3284" s="452"/>
      <c r="T3284" s="142" t="s">
        <v>229</v>
      </c>
      <c r="U3284" s="76"/>
    </row>
    <row r="3285" spans="1:21" s="79" customFormat="1">
      <c r="A3285" s="76"/>
      <c r="B3285" s="100">
        <v>2014</v>
      </c>
      <c r="C3285" s="245">
        <v>8300</v>
      </c>
      <c r="D3285" s="100">
        <v>13</v>
      </c>
      <c r="E3285" s="100">
        <v>6000</v>
      </c>
      <c r="F3285" s="100">
        <v>6200</v>
      </c>
      <c r="G3285" s="100">
        <v>627</v>
      </c>
      <c r="H3285" s="100"/>
      <c r="I3285" s="233" t="s">
        <v>214</v>
      </c>
      <c r="J3285" s="171">
        <f>J3286</f>
        <v>0</v>
      </c>
      <c r="K3285" s="171">
        <f t="shared" ref="K3285:P3285" si="1112">K3286</f>
        <v>0</v>
      </c>
      <c r="L3285" s="171">
        <f t="shared" si="1112"/>
        <v>0</v>
      </c>
      <c r="M3285" s="171">
        <f t="shared" si="1112"/>
        <v>0</v>
      </c>
      <c r="N3285" s="171">
        <f t="shared" si="1112"/>
        <v>0</v>
      </c>
      <c r="O3285" s="171">
        <f t="shared" si="1112"/>
        <v>0</v>
      </c>
      <c r="P3285" s="171">
        <f t="shared" si="1112"/>
        <v>0</v>
      </c>
      <c r="Q3285" s="171"/>
      <c r="R3285" s="405"/>
      <c r="S3285" s="171"/>
      <c r="T3285" s="63"/>
      <c r="U3285" s="76"/>
    </row>
    <row r="3286" spans="1:21" s="45" customFormat="1" ht="40.5">
      <c r="A3286" s="76"/>
      <c r="B3286" s="445">
        <v>2014</v>
      </c>
      <c r="C3286" s="142">
        <v>8300</v>
      </c>
      <c r="D3286" s="445">
        <v>13</v>
      </c>
      <c r="E3286" s="445">
        <v>6000</v>
      </c>
      <c r="F3286" s="445">
        <v>6200</v>
      </c>
      <c r="G3286" s="445">
        <v>627</v>
      </c>
      <c r="H3286" s="445">
        <v>1</v>
      </c>
      <c r="I3286" s="429" t="s">
        <v>215</v>
      </c>
      <c r="J3286" s="70">
        <f>SUM(J3287)</f>
        <v>0</v>
      </c>
      <c r="K3286" s="70">
        <f t="shared" ref="K3286:P3286" si="1113">SUM(K3287)</f>
        <v>0</v>
      </c>
      <c r="L3286" s="70">
        <f t="shared" si="1113"/>
        <v>0</v>
      </c>
      <c r="M3286" s="70">
        <f t="shared" si="1113"/>
        <v>0</v>
      </c>
      <c r="N3286" s="70">
        <f t="shared" si="1113"/>
        <v>0</v>
      </c>
      <c r="O3286" s="70">
        <f t="shared" si="1113"/>
        <v>0</v>
      </c>
      <c r="P3286" s="70">
        <f t="shared" si="1113"/>
        <v>0</v>
      </c>
      <c r="Q3286" s="422" t="s">
        <v>216</v>
      </c>
      <c r="R3286" s="70">
        <f>SUM(R3287)</f>
        <v>0</v>
      </c>
      <c r="S3286" s="72"/>
      <c r="T3286" s="128" t="s">
        <v>229</v>
      </c>
      <c r="U3286" s="76"/>
    </row>
    <row r="3287" spans="1:21" s="76" customFormat="1" ht="40.5">
      <c r="B3287" s="308">
        <v>2014</v>
      </c>
      <c r="C3287" s="145">
        <v>8300</v>
      </c>
      <c r="D3287" s="308">
        <v>13</v>
      </c>
      <c r="E3287" s="308">
        <v>6000</v>
      </c>
      <c r="F3287" s="308">
        <v>6200</v>
      </c>
      <c r="G3287" s="308">
        <v>627</v>
      </c>
      <c r="H3287" s="308"/>
      <c r="I3287" s="429" t="s">
        <v>215</v>
      </c>
      <c r="J3287" s="448">
        <v>0</v>
      </c>
      <c r="K3287" s="448">
        <v>0</v>
      </c>
      <c r="L3287" s="449">
        <f>J3287+K3287</f>
        <v>0</v>
      </c>
      <c r="M3287" s="448">
        <v>0</v>
      </c>
      <c r="N3287" s="448">
        <v>0</v>
      </c>
      <c r="O3287" s="449">
        <f>+M3287+N3287</f>
        <v>0</v>
      </c>
      <c r="P3287" s="449">
        <f>+L3287+O3287</f>
        <v>0</v>
      </c>
      <c r="Q3287" s="611" t="s">
        <v>216</v>
      </c>
      <c r="R3287" s="506"/>
      <c r="S3287" s="467"/>
      <c r="T3287" s="141" t="s">
        <v>229</v>
      </c>
    </row>
    <row r="3288" spans="1:21" s="79" customFormat="1" ht="40.5">
      <c r="A3288" s="76"/>
      <c r="B3288" s="100">
        <v>2014</v>
      </c>
      <c r="C3288" s="245">
        <v>8300</v>
      </c>
      <c r="D3288" s="100">
        <v>13</v>
      </c>
      <c r="E3288" s="100">
        <v>6000</v>
      </c>
      <c r="F3288" s="100">
        <v>6200</v>
      </c>
      <c r="G3288" s="100">
        <v>629</v>
      </c>
      <c r="H3288" s="100"/>
      <c r="I3288" s="233" t="s">
        <v>217</v>
      </c>
      <c r="J3288" s="171">
        <f>J3289</f>
        <v>0</v>
      </c>
      <c r="K3288" s="171">
        <f t="shared" ref="K3288:P3288" si="1114">K3289</f>
        <v>0</v>
      </c>
      <c r="L3288" s="171">
        <f t="shared" si="1114"/>
        <v>0</v>
      </c>
      <c r="M3288" s="171">
        <f t="shared" si="1114"/>
        <v>0</v>
      </c>
      <c r="N3288" s="171">
        <f t="shared" si="1114"/>
        <v>0</v>
      </c>
      <c r="O3288" s="171">
        <f t="shared" si="1114"/>
        <v>0</v>
      </c>
      <c r="P3288" s="171">
        <f t="shared" si="1114"/>
        <v>0</v>
      </c>
      <c r="Q3288" s="171"/>
      <c r="R3288" s="405"/>
      <c r="S3288" s="171"/>
      <c r="T3288" s="63"/>
      <c r="U3288" s="76"/>
    </row>
    <row r="3289" spans="1:21" s="45" customFormat="1" ht="40.5">
      <c r="A3289" s="76"/>
      <c r="B3289" s="445">
        <v>2014</v>
      </c>
      <c r="C3289" s="142">
        <v>8300</v>
      </c>
      <c r="D3289" s="445">
        <v>13</v>
      </c>
      <c r="E3289" s="445">
        <v>6000</v>
      </c>
      <c r="F3289" s="445">
        <v>6200</v>
      </c>
      <c r="G3289" s="445">
        <v>629</v>
      </c>
      <c r="H3289" s="445">
        <v>1</v>
      </c>
      <c r="I3289" s="406" t="s">
        <v>218</v>
      </c>
      <c r="J3289" s="70">
        <v>0</v>
      </c>
      <c r="K3289" s="70">
        <v>0</v>
      </c>
      <c r="L3289" s="407">
        <f>J3289+K3289</f>
        <v>0</v>
      </c>
      <c r="M3289" s="70">
        <v>0</v>
      </c>
      <c r="N3289" s="70">
        <v>0</v>
      </c>
      <c r="O3289" s="407">
        <f>+M3289+N3289</f>
        <v>0</v>
      </c>
      <c r="P3289" s="407">
        <f>+L3289+O3289</f>
        <v>0</v>
      </c>
      <c r="Q3289" s="422" t="s">
        <v>219</v>
      </c>
      <c r="R3289" s="71"/>
      <c r="S3289" s="72"/>
      <c r="T3289" s="128" t="s">
        <v>229</v>
      </c>
      <c r="U3289" s="76"/>
    </row>
    <row r="3290" spans="1:21" s="124" customFormat="1" ht="40.5" hidden="1">
      <c r="A3290" s="76"/>
      <c r="B3290" s="393">
        <v>2014</v>
      </c>
      <c r="C3290" s="394">
        <v>8300</v>
      </c>
      <c r="D3290" s="393">
        <v>14</v>
      </c>
      <c r="E3290" s="393"/>
      <c r="F3290" s="393"/>
      <c r="G3290" s="393"/>
      <c r="H3290" s="393"/>
      <c r="I3290" s="395" t="s">
        <v>1500</v>
      </c>
      <c r="J3290" s="44">
        <f>J3291+J3297+J3307+J3340</f>
        <v>0</v>
      </c>
      <c r="K3290" s="44">
        <f t="shared" ref="K3290:P3290" si="1115">K3291+K3297+K3307+K3340</f>
        <v>0</v>
      </c>
      <c r="L3290" s="44">
        <f t="shared" si="1115"/>
        <v>0</v>
      </c>
      <c r="M3290" s="44">
        <f t="shared" si="1115"/>
        <v>0</v>
      </c>
      <c r="N3290" s="44">
        <f t="shared" si="1115"/>
        <v>0</v>
      </c>
      <c r="O3290" s="44">
        <f t="shared" si="1115"/>
        <v>0</v>
      </c>
      <c r="P3290" s="44">
        <f t="shared" si="1115"/>
        <v>0</v>
      </c>
      <c r="Q3290" s="44"/>
      <c r="R3290" s="396"/>
      <c r="S3290" s="44"/>
      <c r="T3290" s="123"/>
      <c r="U3290" s="76"/>
    </row>
    <row r="3291" spans="1:21" s="74" customFormat="1" hidden="1">
      <c r="A3291" s="76"/>
      <c r="B3291" s="397">
        <v>2014</v>
      </c>
      <c r="C3291" s="398">
        <v>8300</v>
      </c>
      <c r="D3291" s="397">
        <v>14</v>
      </c>
      <c r="E3291" s="397">
        <v>1000</v>
      </c>
      <c r="F3291" s="397"/>
      <c r="G3291" s="397"/>
      <c r="H3291" s="397"/>
      <c r="I3291" s="399" t="s">
        <v>43</v>
      </c>
      <c r="J3291" s="400">
        <f>J3292</f>
        <v>0</v>
      </c>
      <c r="K3291" s="400">
        <f t="shared" ref="K3291:P3291" si="1116">K3292</f>
        <v>0</v>
      </c>
      <c r="L3291" s="400">
        <f t="shared" si="1116"/>
        <v>0</v>
      </c>
      <c r="M3291" s="400">
        <f t="shared" si="1116"/>
        <v>0</v>
      </c>
      <c r="N3291" s="400">
        <f t="shared" si="1116"/>
        <v>0</v>
      </c>
      <c r="O3291" s="400">
        <f t="shared" si="1116"/>
        <v>0</v>
      </c>
      <c r="P3291" s="400">
        <f t="shared" si="1116"/>
        <v>0</v>
      </c>
      <c r="Q3291" s="400"/>
      <c r="R3291" s="401"/>
      <c r="S3291" s="400"/>
      <c r="T3291" s="75"/>
      <c r="U3291" s="76"/>
    </row>
    <row r="3292" spans="1:21" s="77" customFormat="1" hidden="1">
      <c r="A3292" s="76"/>
      <c r="B3292" s="402">
        <v>2014</v>
      </c>
      <c r="C3292" s="403">
        <v>8300</v>
      </c>
      <c r="D3292" s="402">
        <v>14</v>
      </c>
      <c r="E3292" s="402">
        <v>1000</v>
      </c>
      <c r="F3292" s="402">
        <v>1200</v>
      </c>
      <c r="G3292" s="402"/>
      <c r="H3292" s="402"/>
      <c r="I3292" s="232" t="s">
        <v>397</v>
      </c>
      <c r="J3292" s="170">
        <f>J3293+J3295</f>
        <v>0</v>
      </c>
      <c r="K3292" s="170">
        <f t="shared" ref="K3292:P3292" si="1117">K3293+K3295</f>
        <v>0</v>
      </c>
      <c r="L3292" s="170">
        <f t="shared" si="1117"/>
        <v>0</v>
      </c>
      <c r="M3292" s="170">
        <f t="shared" si="1117"/>
        <v>0</v>
      </c>
      <c r="N3292" s="170">
        <f t="shared" si="1117"/>
        <v>0</v>
      </c>
      <c r="O3292" s="170">
        <f t="shared" si="1117"/>
        <v>0</v>
      </c>
      <c r="P3292" s="170">
        <f t="shared" si="1117"/>
        <v>0</v>
      </c>
      <c r="Q3292" s="170"/>
      <c r="R3292" s="404"/>
      <c r="S3292" s="170"/>
      <c r="T3292" s="57"/>
      <c r="U3292" s="76"/>
    </row>
    <row r="3293" spans="1:21" s="79" customFormat="1" hidden="1">
      <c r="A3293" s="76"/>
      <c r="B3293" s="100">
        <v>2014</v>
      </c>
      <c r="C3293" s="245">
        <v>8300</v>
      </c>
      <c r="D3293" s="100">
        <v>14</v>
      </c>
      <c r="E3293" s="100">
        <v>1000</v>
      </c>
      <c r="F3293" s="100">
        <v>1200</v>
      </c>
      <c r="G3293" s="100">
        <v>121</v>
      </c>
      <c r="H3293" s="100"/>
      <c r="I3293" s="233" t="s">
        <v>45</v>
      </c>
      <c r="J3293" s="171">
        <f>J3294</f>
        <v>0</v>
      </c>
      <c r="K3293" s="171">
        <f t="shared" ref="K3293:P3293" si="1118">K3294</f>
        <v>0</v>
      </c>
      <c r="L3293" s="171">
        <f t="shared" si="1118"/>
        <v>0</v>
      </c>
      <c r="M3293" s="171">
        <f t="shared" si="1118"/>
        <v>0</v>
      </c>
      <c r="N3293" s="171">
        <f t="shared" si="1118"/>
        <v>0</v>
      </c>
      <c r="O3293" s="171">
        <f t="shared" si="1118"/>
        <v>0</v>
      </c>
      <c r="P3293" s="171">
        <f t="shared" si="1118"/>
        <v>0</v>
      </c>
      <c r="Q3293" s="171"/>
      <c r="R3293" s="405"/>
      <c r="S3293" s="171"/>
      <c r="T3293" s="63"/>
      <c r="U3293" s="76"/>
    </row>
    <row r="3294" spans="1:21" s="45" customFormat="1" hidden="1">
      <c r="A3294" s="76"/>
      <c r="B3294" s="445">
        <v>2014</v>
      </c>
      <c r="C3294" s="142">
        <v>8300</v>
      </c>
      <c r="D3294" s="445">
        <v>14</v>
      </c>
      <c r="E3294" s="445">
        <v>1000</v>
      </c>
      <c r="F3294" s="445">
        <v>1200</v>
      </c>
      <c r="G3294" s="445">
        <v>121</v>
      </c>
      <c r="H3294" s="445">
        <v>1</v>
      </c>
      <c r="I3294" s="406" t="s">
        <v>46</v>
      </c>
      <c r="J3294" s="70">
        <v>0</v>
      </c>
      <c r="K3294" s="70">
        <v>0</v>
      </c>
      <c r="L3294" s="407">
        <f>J3294+K3294</f>
        <v>0</v>
      </c>
      <c r="M3294" s="70">
        <v>0</v>
      </c>
      <c r="N3294" s="70">
        <v>0</v>
      </c>
      <c r="O3294" s="407">
        <f>+M3294+N3294</f>
        <v>0</v>
      </c>
      <c r="P3294" s="407">
        <f>+L3294+O3294</f>
        <v>0</v>
      </c>
      <c r="Q3294" s="72" t="s">
        <v>47</v>
      </c>
      <c r="R3294" s="71"/>
      <c r="S3294" s="72"/>
      <c r="T3294" s="73" t="s">
        <v>48</v>
      </c>
      <c r="U3294" s="76"/>
    </row>
    <row r="3295" spans="1:21" s="45" customFormat="1" hidden="1">
      <c r="A3295" s="76"/>
      <c r="B3295" s="100">
        <v>2014</v>
      </c>
      <c r="C3295" s="245">
        <v>8300</v>
      </c>
      <c r="D3295" s="100">
        <v>14</v>
      </c>
      <c r="E3295" s="100">
        <v>1000</v>
      </c>
      <c r="F3295" s="100">
        <v>1200</v>
      </c>
      <c r="G3295" s="100">
        <v>122</v>
      </c>
      <c r="H3295" s="100"/>
      <c r="I3295" s="233" t="s">
        <v>221</v>
      </c>
      <c r="J3295" s="171">
        <f>J3296</f>
        <v>0</v>
      </c>
      <c r="K3295" s="171">
        <f t="shared" ref="K3295:P3295" si="1119">K3296</f>
        <v>0</v>
      </c>
      <c r="L3295" s="171">
        <f t="shared" si="1119"/>
        <v>0</v>
      </c>
      <c r="M3295" s="171">
        <f t="shared" si="1119"/>
        <v>0</v>
      </c>
      <c r="N3295" s="171">
        <f t="shared" si="1119"/>
        <v>0</v>
      </c>
      <c r="O3295" s="171">
        <f t="shared" si="1119"/>
        <v>0</v>
      </c>
      <c r="P3295" s="171">
        <f t="shared" si="1119"/>
        <v>0</v>
      </c>
      <c r="Q3295" s="171"/>
      <c r="R3295" s="405"/>
      <c r="S3295" s="171"/>
      <c r="T3295" s="63"/>
      <c r="U3295" s="76"/>
    </row>
    <row r="3296" spans="1:21" s="45" customFormat="1" hidden="1">
      <c r="A3296" s="76"/>
      <c r="B3296" s="445">
        <v>2014</v>
      </c>
      <c r="C3296" s="142">
        <v>8300</v>
      </c>
      <c r="D3296" s="445">
        <v>14</v>
      </c>
      <c r="E3296" s="445">
        <v>1000</v>
      </c>
      <c r="F3296" s="445">
        <v>1200</v>
      </c>
      <c r="G3296" s="445">
        <v>122</v>
      </c>
      <c r="H3296" s="445">
        <v>1</v>
      </c>
      <c r="I3296" s="406" t="s">
        <v>221</v>
      </c>
      <c r="J3296" s="70">
        <v>0</v>
      </c>
      <c r="K3296" s="70">
        <v>0</v>
      </c>
      <c r="L3296" s="407">
        <f>J3296+K3296</f>
        <v>0</v>
      </c>
      <c r="M3296" s="70">
        <v>0</v>
      </c>
      <c r="N3296" s="70">
        <v>0</v>
      </c>
      <c r="O3296" s="407">
        <f>+M3296+N3296</f>
        <v>0</v>
      </c>
      <c r="P3296" s="407">
        <f>+L3296+O3296</f>
        <v>0</v>
      </c>
      <c r="Q3296" s="72" t="s">
        <v>47</v>
      </c>
      <c r="R3296" s="71"/>
      <c r="S3296" s="72"/>
      <c r="T3296" s="73" t="s">
        <v>48</v>
      </c>
      <c r="U3296" s="76"/>
    </row>
    <row r="3297" spans="1:21" s="74" customFormat="1" hidden="1">
      <c r="A3297" s="76"/>
      <c r="B3297" s="397">
        <v>2014</v>
      </c>
      <c r="C3297" s="398">
        <v>8300</v>
      </c>
      <c r="D3297" s="397">
        <v>14</v>
      </c>
      <c r="E3297" s="397">
        <v>2000</v>
      </c>
      <c r="F3297" s="397"/>
      <c r="G3297" s="397"/>
      <c r="H3297" s="397"/>
      <c r="I3297" s="399" t="s">
        <v>50</v>
      </c>
      <c r="J3297" s="400">
        <f>J3298+J3301+J3304</f>
        <v>0</v>
      </c>
      <c r="K3297" s="400">
        <f t="shared" ref="K3297:P3297" si="1120">K3298+K3301+K3304</f>
        <v>0</v>
      </c>
      <c r="L3297" s="400">
        <f t="shared" si="1120"/>
        <v>0</v>
      </c>
      <c r="M3297" s="400">
        <f t="shared" si="1120"/>
        <v>0</v>
      </c>
      <c r="N3297" s="400">
        <f t="shared" si="1120"/>
        <v>0</v>
      </c>
      <c r="O3297" s="400">
        <f t="shared" si="1120"/>
        <v>0</v>
      </c>
      <c r="P3297" s="400">
        <f t="shared" si="1120"/>
        <v>0</v>
      </c>
      <c r="Q3297" s="400"/>
      <c r="R3297" s="401"/>
      <c r="S3297" s="400"/>
      <c r="T3297" s="75"/>
      <c r="U3297" s="76"/>
    </row>
    <row r="3298" spans="1:21" s="77" customFormat="1" hidden="1">
      <c r="A3298" s="76"/>
      <c r="B3298" s="402">
        <v>2014</v>
      </c>
      <c r="C3298" s="403">
        <v>8300</v>
      </c>
      <c r="D3298" s="402">
        <v>14</v>
      </c>
      <c r="E3298" s="402">
        <v>2000</v>
      </c>
      <c r="F3298" s="402">
        <v>2400</v>
      </c>
      <c r="G3298" s="402"/>
      <c r="H3298" s="402"/>
      <c r="I3298" s="232" t="s">
        <v>750</v>
      </c>
      <c r="J3298" s="170">
        <f>J3299</f>
        <v>0</v>
      </c>
      <c r="K3298" s="170">
        <f t="shared" ref="K3298:P3299" si="1121">K3299</f>
        <v>0</v>
      </c>
      <c r="L3298" s="170">
        <f t="shared" si="1121"/>
        <v>0</v>
      </c>
      <c r="M3298" s="170">
        <f t="shared" si="1121"/>
        <v>0</v>
      </c>
      <c r="N3298" s="170">
        <f t="shared" si="1121"/>
        <v>0</v>
      </c>
      <c r="O3298" s="170">
        <f t="shared" si="1121"/>
        <v>0</v>
      </c>
      <c r="P3298" s="170">
        <f t="shared" si="1121"/>
        <v>0</v>
      </c>
      <c r="Q3298" s="170"/>
      <c r="R3298" s="404"/>
      <c r="S3298" s="170"/>
      <c r="T3298" s="57"/>
      <c r="U3298" s="76"/>
    </row>
    <row r="3299" spans="1:21" s="79" customFormat="1" hidden="1">
      <c r="A3299" s="76"/>
      <c r="B3299" s="100">
        <v>2014</v>
      </c>
      <c r="C3299" s="245">
        <v>8300</v>
      </c>
      <c r="D3299" s="100">
        <v>14</v>
      </c>
      <c r="E3299" s="100">
        <v>2000</v>
      </c>
      <c r="F3299" s="100">
        <v>2400</v>
      </c>
      <c r="G3299" s="100">
        <v>246</v>
      </c>
      <c r="H3299" s="100"/>
      <c r="I3299" s="233" t="s">
        <v>70</v>
      </c>
      <c r="J3299" s="171">
        <f>J3300</f>
        <v>0</v>
      </c>
      <c r="K3299" s="171">
        <f t="shared" si="1121"/>
        <v>0</v>
      </c>
      <c r="L3299" s="171">
        <f t="shared" si="1121"/>
        <v>0</v>
      </c>
      <c r="M3299" s="171">
        <f t="shared" si="1121"/>
        <v>0</v>
      </c>
      <c r="N3299" s="171">
        <f t="shared" si="1121"/>
        <v>0</v>
      </c>
      <c r="O3299" s="171">
        <f t="shared" si="1121"/>
        <v>0</v>
      </c>
      <c r="P3299" s="171">
        <f t="shared" si="1121"/>
        <v>0</v>
      </c>
      <c r="Q3299" s="171"/>
      <c r="R3299" s="405"/>
      <c r="S3299" s="206"/>
      <c r="T3299" s="63"/>
      <c r="U3299" s="76"/>
    </row>
    <row r="3300" spans="1:21" s="45" customFormat="1" hidden="1">
      <c r="A3300" s="76"/>
      <c r="B3300" s="445">
        <v>2014</v>
      </c>
      <c r="C3300" s="142">
        <v>8300</v>
      </c>
      <c r="D3300" s="445">
        <v>14</v>
      </c>
      <c r="E3300" s="445">
        <v>2000</v>
      </c>
      <c r="F3300" s="445">
        <v>2400</v>
      </c>
      <c r="G3300" s="445">
        <v>246</v>
      </c>
      <c r="H3300" s="445">
        <v>1</v>
      </c>
      <c r="I3300" s="406" t="s">
        <v>70</v>
      </c>
      <c r="J3300" s="70">
        <v>0</v>
      </c>
      <c r="K3300" s="70">
        <v>0</v>
      </c>
      <c r="L3300" s="407">
        <f>J3300+K3300</f>
        <v>0</v>
      </c>
      <c r="M3300" s="70">
        <v>0</v>
      </c>
      <c r="N3300" s="70">
        <v>0</v>
      </c>
      <c r="O3300" s="407">
        <f>+M3300+N3300</f>
        <v>0</v>
      </c>
      <c r="P3300" s="407">
        <f>+L3300+O3300</f>
        <v>0</v>
      </c>
      <c r="Q3300" s="72" t="s">
        <v>54</v>
      </c>
      <c r="R3300" s="71"/>
      <c r="S3300" s="442"/>
      <c r="T3300" s="73" t="s">
        <v>48</v>
      </c>
      <c r="U3300" s="76"/>
    </row>
    <row r="3301" spans="1:21" s="45" customFormat="1" hidden="1">
      <c r="A3301" s="76"/>
      <c r="B3301" s="402">
        <v>2014</v>
      </c>
      <c r="C3301" s="403">
        <v>8300</v>
      </c>
      <c r="D3301" s="402">
        <v>14</v>
      </c>
      <c r="E3301" s="402">
        <v>2000</v>
      </c>
      <c r="F3301" s="402">
        <v>2600</v>
      </c>
      <c r="G3301" s="402"/>
      <c r="H3301" s="402"/>
      <c r="I3301" s="232" t="s">
        <v>72</v>
      </c>
      <c r="J3301" s="170">
        <f>J3302</f>
        <v>0</v>
      </c>
      <c r="K3301" s="170">
        <f t="shared" ref="K3301:P3302" si="1122">K3302</f>
        <v>0</v>
      </c>
      <c r="L3301" s="170">
        <f t="shared" si="1122"/>
        <v>0</v>
      </c>
      <c r="M3301" s="170">
        <f t="shared" si="1122"/>
        <v>0</v>
      </c>
      <c r="N3301" s="170">
        <f t="shared" si="1122"/>
        <v>0</v>
      </c>
      <c r="O3301" s="170">
        <f t="shared" si="1122"/>
        <v>0</v>
      </c>
      <c r="P3301" s="170">
        <f t="shared" si="1122"/>
        <v>0</v>
      </c>
      <c r="Q3301" s="170"/>
      <c r="R3301" s="404"/>
      <c r="S3301" s="170"/>
      <c r="T3301" s="57"/>
      <c r="U3301" s="76"/>
    </row>
    <row r="3302" spans="1:21" s="45" customFormat="1" hidden="1">
      <c r="A3302" s="76"/>
      <c r="B3302" s="100">
        <v>2014</v>
      </c>
      <c r="C3302" s="245">
        <v>8300</v>
      </c>
      <c r="D3302" s="100">
        <v>14</v>
      </c>
      <c r="E3302" s="100">
        <v>2000</v>
      </c>
      <c r="F3302" s="100">
        <v>2600</v>
      </c>
      <c r="G3302" s="100">
        <v>261</v>
      </c>
      <c r="H3302" s="100"/>
      <c r="I3302" s="233" t="s">
        <v>72</v>
      </c>
      <c r="J3302" s="171">
        <f>J3303</f>
        <v>0</v>
      </c>
      <c r="K3302" s="171">
        <f t="shared" si="1122"/>
        <v>0</v>
      </c>
      <c r="L3302" s="171">
        <f t="shared" si="1122"/>
        <v>0</v>
      </c>
      <c r="M3302" s="171">
        <f t="shared" si="1122"/>
        <v>0</v>
      </c>
      <c r="N3302" s="171">
        <f t="shared" si="1122"/>
        <v>0</v>
      </c>
      <c r="O3302" s="171">
        <f t="shared" si="1122"/>
        <v>0</v>
      </c>
      <c r="P3302" s="171">
        <f t="shared" si="1122"/>
        <v>0</v>
      </c>
      <c r="Q3302" s="171"/>
      <c r="R3302" s="405"/>
      <c r="S3302" s="171"/>
      <c r="T3302" s="63"/>
      <c r="U3302" s="76"/>
    </row>
    <row r="3303" spans="1:21" s="45" customFormat="1" hidden="1">
      <c r="A3303" s="76"/>
      <c r="B3303" s="445">
        <v>2014</v>
      </c>
      <c r="C3303" s="142">
        <v>8300</v>
      </c>
      <c r="D3303" s="445">
        <v>14</v>
      </c>
      <c r="E3303" s="445">
        <v>2000</v>
      </c>
      <c r="F3303" s="445">
        <v>2600</v>
      </c>
      <c r="G3303" s="445">
        <v>261</v>
      </c>
      <c r="H3303" s="445">
        <v>1</v>
      </c>
      <c r="I3303" s="406" t="s">
        <v>1501</v>
      </c>
      <c r="J3303" s="70">
        <v>0</v>
      </c>
      <c r="K3303" s="70">
        <v>0</v>
      </c>
      <c r="L3303" s="407">
        <f>J3303+K3303</f>
        <v>0</v>
      </c>
      <c r="M3303" s="70">
        <v>0</v>
      </c>
      <c r="N3303" s="70">
        <v>0</v>
      </c>
      <c r="O3303" s="407">
        <f>+M3303+N3303</f>
        <v>0</v>
      </c>
      <c r="P3303" s="407">
        <f>+L3303+O3303</f>
        <v>0</v>
      </c>
      <c r="Q3303" s="72" t="s">
        <v>74</v>
      </c>
      <c r="R3303" s="71"/>
      <c r="S3303" s="442"/>
      <c r="T3303" s="73" t="s">
        <v>48</v>
      </c>
      <c r="U3303" s="76"/>
    </row>
    <row r="3304" spans="1:21" s="77" customFormat="1" hidden="1">
      <c r="A3304" s="76"/>
      <c r="B3304" s="402">
        <v>2014</v>
      </c>
      <c r="C3304" s="403">
        <v>8300</v>
      </c>
      <c r="D3304" s="402">
        <v>14</v>
      </c>
      <c r="E3304" s="402">
        <v>2000</v>
      </c>
      <c r="F3304" s="402">
        <v>2900</v>
      </c>
      <c r="G3304" s="402"/>
      <c r="H3304" s="402"/>
      <c r="I3304" s="232" t="s">
        <v>81</v>
      </c>
      <c r="J3304" s="170">
        <f>J3305</f>
        <v>0</v>
      </c>
      <c r="K3304" s="170">
        <f t="shared" ref="K3304:P3305" si="1123">K3305</f>
        <v>0</v>
      </c>
      <c r="L3304" s="170">
        <f t="shared" si="1123"/>
        <v>0</v>
      </c>
      <c r="M3304" s="170">
        <f t="shared" si="1123"/>
        <v>0</v>
      </c>
      <c r="N3304" s="170">
        <f t="shared" si="1123"/>
        <v>0</v>
      </c>
      <c r="O3304" s="170">
        <f t="shared" si="1123"/>
        <v>0</v>
      </c>
      <c r="P3304" s="170">
        <f t="shared" si="1123"/>
        <v>0</v>
      </c>
      <c r="Q3304" s="170"/>
      <c r="R3304" s="404"/>
      <c r="S3304" s="170"/>
      <c r="T3304" s="57"/>
      <c r="U3304" s="76"/>
    </row>
    <row r="3305" spans="1:21" s="79" customFormat="1" ht="40.5" hidden="1">
      <c r="A3305" s="76"/>
      <c r="B3305" s="100">
        <v>2014</v>
      </c>
      <c r="C3305" s="245">
        <v>8300</v>
      </c>
      <c r="D3305" s="100">
        <v>14</v>
      </c>
      <c r="E3305" s="100">
        <v>2000</v>
      </c>
      <c r="F3305" s="100">
        <v>2900</v>
      </c>
      <c r="G3305" s="100">
        <v>294</v>
      </c>
      <c r="H3305" s="100"/>
      <c r="I3305" s="233" t="s">
        <v>493</v>
      </c>
      <c r="J3305" s="171">
        <f>J3306</f>
        <v>0</v>
      </c>
      <c r="K3305" s="171">
        <f t="shared" si="1123"/>
        <v>0</v>
      </c>
      <c r="L3305" s="171">
        <f t="shared" si="1123"/>
        <v>0</v>
      </c>
      <c r="M3305" s="171">
        <f t="shared" si="1123"/>
        <v>0</v>
      </c>
      <c r="N3305" s="171">
        <f t="shared" si="1123"/>
        <v>0</v>
      </c>
      <c r="O3305" s="171">
        <f t="shared" si="1123"/>
        <v>0</v>
      </c>
      <c r="P3305" s="171">
        <f t="shared" si="1123"/>
        <v>0</v>
      </c>
      <c r="Q3305" s="171"/>
      <c r="R3305" s="405"/>
      <c r="S3305" s="171"/>
      <c r="T3305" s="63"/>
      <c r="U3305" s="76"/>
    </row>
    <row r="3306" spans="1:21" s="45" customFormat="1" hidden="1">
      <c r="A3306" s="76"/>
      <c r="B3306" s="445">
        <v>2014</v>
      </c>
      <c r="C3306" s="142">
        <v>8300</v>
      </c>
      <c r="D3306" s="445">
        <v>14</v>
      </c>
      <c r="E3306" s="445">
        <v>2000</v>
      </c>
      <c r="F3306" s="445">
        <v>2900</v>
      </c>
      <c r="G3306" s="445">
        <v>294</v>
      </c>
      <c r="H3306" s="445">
        <v>1</v>
      </c>
      <c r="I3306" s="406" t="s">
        <v>494</v>
      </c>
      <c r="J3306" s="70">
        <v>0</v>
      </c>
      <c r="K3306" s="70">
        <v>0</v>
      </c>
      <c r="L3306" s="407">
        <f>J3306+K3306</f>
        <v>0</v>
      </c>
      <c r="M3306" s="70">
        <v>0</v>
      </c>
      <c r="N3306" s="70">
        <v>0</v>
      </c>
      <c r="O3306" s="407">
        <f>+M3306+N3306</f>
        <v>0</v>
      </c>
      <c r="P3306" s="407">
        <f>+L3306+O3306</f>
        <v>0</v>
      </c>
      <c r="Q3306" s="72" t="s">
        <v>54</v>
      </c>
      <c r="R3306" s="71"/>
      <c r="S3306" s="72"/>
      <c r="T3306" s="73" t="s">
        <v>48</v>
      </c>
      <c r="U3306" s="76"/>
    </row>
    <row r="3307" spans="1:21" s="74" customFormat="1" hidden="1">
      <c r="A3307" s="76"/>
      <c r="B3307" s="397">
        <v>2014</v>
      </c>
      <c r="C3307" s="398">
        <v>8300</v>
      </c>
      <c r="D3307" s="397">
        <v>14</v>
      </c>
      <c r="E3307" s="397">
        <v>3000</v>
      </c>
      <c r="F3307" s="397"/>
      <c r="G3307" s="397"/>
      <c r="H3307" s="397"/>
      <c r="I3307" s="399" t="s">
        <v>83</v>
      </c>
      <c r="J3307" s="400">
        <f>J3308+J3319+J3324+J3330+J3333</f>
        <v>0</v>
      </c>
      <c r="K3307" s="400">
        <f t="shared" ref="K3307:P3307" si="1124">K3308+K3319+K3324+K3330+K3333</f>
        <v>0</v>
      </c>
      <c r="L3307" s="400">
        <f t="shared" si="1124"/>
        <v>0</v>
      </c>
      <c r="M3307" s="400">
        <f t="shared" si="1124"/>
        <v>0</v>
      </c>
      <c r="N3307" s="400">
        <f t="shared" si="1124"/>
        <v>0</v>
      </c>
      <c r="O3307" s="400">
        <f t="shared" si="1124"/>
        <v>0</v>
      </c>
      <c r="P3307" s="400">
        <f t="shared" si="1124"/>
        <v>0</v>
      </c>
      <c r="Q3307" s="400"/>
      <c r="R3307" s="401"/>
      <c r="S3307" s="400"/>
      <c r="T3307" s="75"/>
      <c r="U3307" s="76"/>
    </row>
    <row r="3308" spans="1:21" s="74" customFormat="1" hidden="1">
      <c r="A3308" s="76"/>
      <c r="B3308" s="402">
        <v>2014</v>
      </c>
      <c r="C3308" s="403">
        <v>8300</v>
      </c>
      <c r="D3308" s="402">
        <v>14</v>
      </c>
      <c r="E3308" s="402">
        <v>3000</v>
      </c>
      <c r="F3308" s="402">
        <v>3100</v>
      </c>
      <c r="G3308" s="402"/>
      <c r="H3308" s="402"/>
      <c r="I3308" s="232" t="s">
        <v>84</v>
      </c>
      <c r="J3308" s="170">
        <f>J3309+J3311+J3313+J3315+J3317</f>
        <v>0</v>
      </c>
      <c r="K3308" s="170">
        <f t="shared" ref="K3308:P3308" si="1125">K3309+K3311+K3313+K3315+K3317</f>
        <v>0</v>
      </c>
      <c r="L3308" s="170">
        <f t="shared" si="1125"/>
        <v>0</v>
      </c>
      <c r="M3308" s="170">
        <f t="shared" si="1125"/>
        <v>0</v>
      </c>
      <c r="N3308" s="170">
        <f t="shared" si="1125"/>
        <v>0</v>
      </c>
      <c r="O3308" s="170">
        <f t="shared" si="1125"/>
        <v>0</v>
      </c>
      <c r="P3308" s="170">
        <f t="shared" si="1125"/>
        <v>0</v>
      </c>
      <c r="Q3308" s="170"/>
      <c r="R3308" s="404"/>
      <c r="S3308" s="170"/>
      <c r="T3308" s="57"/>
      <c r="U3308" s="76"/>
    </row>
    <row r="3309" spans="1:21" s="74" customFormat="1" hidden="1">
      <c r="A3309" s="76"/>
      <c r="B3309" s="100">
        <v>2014</v>
      </c>
      <c r="C3309" s="245">
        <v>8300</v>
      </c>
      <c r="D3309" s="100">
        <v>14</v>
      </c>
      <c r="E3309" s="100">
        <v>3000</v>
      </c>
      <c r="F3309" s="100">
        <v>3100</v>
      </c>
      <c r="G3309" s="100">
        <v>311</v>
      </c>
      <c r="H3309" s="100"/>
      <c r="I3309" s="233" t="s">
        <v>85</v>
      </c>
      <c r="J3309" s="171">
        <f>J3310</f>
        <v>0</v>
      </c>
      <c r="K3309" s="171">
        <f t="shared" ref="K3309:P3309" si="1126">K3310</f>
        <v>0</v>
      </c>
      <c r="L3309" s="171">
        <f t="shared" si="1126"/>
        <v>0</v>
      </c>
      <c r="M3309" s="171">
        <f t="shared" si="1126"/>
        <v>0</v>
      </c>
      <c r="N3309" s="171">
        <f t="shared" si="1126"/>
        <v>0</v>
      </c>
      <c r="O3309" s="171">
        <f t="shared" si="1126"/>
        <v>0</v>
      </c>
      <c r="P3309" s="171">
        <f t="shared" si="1126"/>
        <v>0</v>
      </c>
      <c r="Q3309" s="171"/>
      <c r="R3309" s="405"/>
      <c r="S3309" s="171"/>
      <c r="T3309" s="63"/>
      <c r="U3309" s="76"/>
    </row>
    <row r="3310" spans="1:21" s="74" customFormat="1" hidden="1">
      <c r="A3310" s="76"/>
      <c r="B3310" s="445">
        <v>2014</v>
      </c>
      <c r="C3310" s="142">
        <v>8300</v>
      </c>
      <c r="D3310" s="445">
        <v>14</v>
      </c>
      <c r="E3310" s="445">
        <v>3000</v>
      </c>
      <c r="F3310" s="445">
        <v>3100</v>
      </c>
      <c r="G3310" s="445">
        <v>311</v>
      </c>
      <c r="H3310" s="445">
        <v>1</v>
      </c>
      <c r="I3310" s="406" t="s">
        <v>86</v>
      </c>
      <c r="J3310" s="70">
        <v>0</v>
      </c>
      <c r="K3310" s="70">
        <v>0</v>
      </c>
      <c r="L3310" s="407">
        <f>J3310+K3310</f>
        <v>0</v>
      </c>
      <c r="M3310" s="70">
        <v>0</v>
      </c>
      <c r="N3310" s="70">
        <v>0</v>
      </c>
      <c r="O3310" s="407">
        <f>+M3310+N3310</f>
        <v>0</v>
      </c>
      <c r="P3310" s="407">
        <f>+L3310+O3310</f>
        <v>0</v>
      </c>
      <c r="Q3310" s="72" t="s">
        <v>65</v>
      </c>
      <c r="R3310" s="71"/>
      <c r="S3310" s="72"/>
      <c r="T3310" s="73" t="s">
        <v>48</v>
      </c>
      <c r="U3310" s="45"/>
    </row>
    <row r="3311" spans="1:21" s="74" customFormat="1" hidden="1">
      <c r="A3311" s="76"/>
      <c r="B3311" s="100">
        <v>2014</v>
      </c>
      <c r="C3311" s="245">
        <v>8300</v>
      </c>
      <c r="D3311" s="100">
        <v>14</v>
      </c>
      <c r="E3311" s="100">
        <v>3000</v>
      </c>
      <c r="F3311" s="100">
        <v>3100</v>
      </c>
      <c r="G3311" s="100">
        <v>313</v>
      </c>
      <c r="H3311" s="100"/>
      <c r="I3311" s="233" t="s">
        <v>87</v>
      </c>
      <c r="J3311" s="171">
        <f>J3312</f>
        <v>0</v>
      </c>
      <c r="K3311" s="171">
        <f t="shared" ref="K3311:P3311" si="1127">K3312</f>
        <v>0</v>
      </c>
      <c r="L3311" s="171">
        <f t="shared" si="1127"/>
        <v>0</v>
      </c>
      <c r="M3311" s="171">
        <f t="shared" si="1127"/>
        <v>0</v>
      </c>
      <c r="N3311" s="171">
        <f t="shared" si="1127"/>
        <v>0</v>
      </c>
      <c r="O3311" s="171">
        <f t="shared" si="1127"/>
        <v>0</v>
      </c>
      <c r="P3311" s="171">
        <f t="shared" si="1127"/>
        <v>0</v>
      </c>
      <c r="Q3311" s="171"/>
      <c r="R3311" s="405"/>
      <c r="S3311" s="171"/>
      <c r="T3311" s="63"/>
      <c r="U3311" s="45"/>
    </row>
    <row r="3312" spans="1:21" s="74" customFormat="1" hidden="1">
      <c r="A3312" s="76"/>
      <c r="B3312" s="445">
        <v>2014</v>
      </c>
      <c r="C3312" s="142">
        <v>8300</v>
      </c>
      <c r="D3312" s="445">
        <v>14</v>
      </c>
      <c r="E3312" s="445">
        <v>3000</v>
      </c>
      <c r="F3312" s="445">
        <v>3100</v>
      </c>
      <c r="G3312" s="445">
        <v>313</v>
      </c>
      <c r="H3312" s="445">
        <v>1</v>
      </c>
      <c r="I3312" s="406" t="s">
        <v>88</v>
      </c>
      <c r="J3312" s="70">
        <v>0</v>
      </c>
      <c r="K3312" s="70">
        <v>0</v>
      </c>
      <c r="L3312" s="407">
        <f>J3312+K3312</f>
        <v>0</v>
      </c>
      <c r="M3312" s="70">
        <v>0</v>
      </c>
      <c r="N3312" s="70">
        <v>0</v>
      </c>
      <c r="O3312" s="407">
        <f>+M3312+N3312</f>
        <v>0</v>
      </c>
      <c r="P3312" s="407">
        <f>+L3312+O3312</f>
        <v>0</v>
      </c>
      <c r="Q3312" s="72" t="s">
        <v>65</v>
      </c>
      <c r="R3312" s="71"/>
      <c r="S3312" s="72"/>
      <c r="T3312" s="73" t="s">
        <v>48</v>
      </c>
      <c r="U3312" s="45"/>
    </row>
    <row r="3313" spans="1:21" s="74" customFormat="1" hidden="1">
      <c r="A3313" s="76"/>
      <c r="B3313" s="100">
        <v>2014</v>
      </c>
      <c r="C3313" s="245">
        <v>8300</v>
      </c>
      <c r="D3313" s="100">
        <v>14</v>
      </c>
      <c r="E3313" s="100">
        <v>3000</v>
      </c>
      <c r="F3313" s="100">
        <v>3100</v>
      </c>
      <c r="G3313" s="100">
        <v>314</v>
      </c>
      <c r="H3313" s="100"/>
      <c r="I3313" s="233" t="s">
        <v>89</v>
      </c>
      <c r="J3313" s="171">
        <f>J3314</f>
        <v>0</v>
      </c>
      <c r="K3313" s="171">
        <f t="shared" ref="K3313:P3313" si="1128">K3314</f>
        <v>0</v>
      </c>
      <c r="L3313" s="171">
        <f t="shared" si="1128"/>
        <v>0</v>
      </c>
      <c r="M3313" s="171">
        <f t="shared" si="1128"/>
        <v>0</v>
      </c>
      <c r="N3313" s="171">
        <f t="shared" si="1128"/>
        <v>0</v>
      </c>
      <c r="O3313" s="171">
        <f t="shared" si="1128"/>
        <v>0</v>
      </c>
      <c r="P3313" s="171">
        <f t="shared" si="1128"/>
        <v>0</v>
      </c>
      <c r="Q3313" s="171"/>
      <c r="R3313" s="405"/>
      <c r="S3313" s="171"/>
      <c r="T3313" s="63"/>
      <c r="U3313" s="45"/>
    </row>
    <row r="3314" spans="1:21" s="74" customFormat="1" hidden="1">
      <c r="A3314" s="76"/>
      <c r="B3314" s="445">
        <v>2014</v>
      </c>
      <c r="C3314" s="142">
        <v>8300</v>
      </c>
      <c r="D3314" s="445">
        <v>14</v>
      </c>
      <c r="E3314" s="445">
        <v>3000</v>
      </c>
      <c r="F3314" s="445">
        <v>3100</v>
      </c>
      <c r="G3314" s="445">
        <v>314</v>
      </c>
      <c r="H3314" s="445">
        <v>1</v>
      </c>
      <c r="I3314" s="406" t="s">
        <v>90</v>
      </c>
      <c r="J3314" s="70">
        <v>0</v>
      </c>
      <c r="K3314" s="70">
        <v>0</v>
      </c>
      <c r="L3314" s="407">
        <f>J3314+K3314</f>
        <v>0</v>
      </c>
      <c r="M3314" s="70">
        <v>0</v>
      </c>
      <c r="N3314" s="70">
        <v>0</v>
      </c>
      <c r="O3314" s="407">
        <f>+M3314+N3314</f>
        <v>0</v>
      </c>
      <c r="P3314" s="407">
        <f>+L3314+O3314</f>
        <v>0</v>
      </c>
      <c r="Q3314" s="72" t="s">
        <v>65</v>
      </c>
      <c r="R3314" s="71"/>
      <c r="S3314" s="72"/>
      <c r="T3314" s="73" t="s">
        <v>48</v>
      </c>
      <c r="U3314" s="45"/>
    </row>
    <row r="3315" spans="1:21" s="74" customFormat="1" ht="40.5" hidden="1">
      <c r="A3315" s="76"/>
      <c r="B3315" s="100">
        <v>2014</v>
      </c>
      <c r="C3315" s="245">
        <v>8300</v>
      </c>
      <c r="D3315" s="100">
        <v>14</v>
      </c>
      <c r="E3315" s="100">
        <v>3000</v>
      </c>
      <c r="F3315" s="100">
        <v>3100</v>
      </c>
      <c r="G3315" s="100">
        <v>317</v>
      </c>
      <c r="H3315" s="100"/>
      <c r="I3315" s="233" t="s">
        <v>91</v>
      </c>
      <c r="J3315" s="171">
        <f>J3316</f>
        <v>0</v>
      </c>
      <c r="K3315" s="171">
        <f t="shared" ref="K3315:P3315" si="1129">K3316</f>
        <v>0</v>
      </c>
      <c r="L3315" s="171">
        <f t="shared" si="1129"/>
        <v>0</v>
      </c>
      <c r="M3315" s="171">
        <f t="shared" si="1129"/>
        <v>0</v>
      </c>
      <c r="N3315" s="171">
        <f t="shared" si="1129"/>
        <v>0</v>
      </c>
      <c r="O3315" s="171">
        <f t="shared" si="1129"/>
        <v>0</v>
      </c>
      <c r="P3315" s="171">
        <f t="shared" si="1129"/>
        <v>0</v>
      </c>
      <c r="Q3315" s="171"/>
      <c r="R3315" s="405"/>
      <c r="S3315" s="171"/>
      <c r="T3315" s="63"/>
      <c r="U3315" s="45"/>
    </row>
    <row r="3316" spans="1:21" s="74" customFormat="1" hidden="1">
      <c r="A3316" s="76"/>
      <c r="B3316" s="445">
        <v>2014</v>
      </c>
      <c r="C3316" s="142">
        <v>8300</v>
      </c>
      <c r="D3316" s="445">
        <v>14</v>
      </c>
      <c r="E3316" s="445">
        <v>3000</v>
      </c>
      <c r="F3316" s="445">
        <v>3100</v>
      </c>
      <c r="G3316" s="445">
        <v>317</v>
      </c>
      <c r="H3316" s="445">
        <v>1</v>
      </c>
      <c r="I3316" s="429" t="s">
        <v>92</v>
      </c>
      <c r="J3316" s="70">
        <v>0</v>
      </c>
      <c r="K3316" s="70">
        <v>0</v>
      </c>
      <c r="L3316" s="407">
        <f>J3316+K3316</f>
        <v>0</v>
      </c>
      <c r="M3316" s="70">
        <v>0</v>
      </c>
      <c r="N3316" s="70">
        <v>0</v>
      </c>
      <c r="O3316" s="407">
        <f>+M3316+N3316</f>
        <v>0</v>
      </c>
      <c r="P3316" s="407">
        <f>+L3316+O3316</f>
        <v>0</v>
      </c>
      <c r="Q3316" s="72" t="s">
        <v>65</v>
      </c>
      <c r="R3316" s="71"/>
      <c r="S3316" s="72"/>
      <c r="T3316" s="73" t="s">
        <v>48</v>
      </c>
      <c r="U3316" s="45"/>
    </row>
    <row r="3317" spans="1:21" s="74" customFormat="1" hidden="1">
      <c r="A3317" s="76"/>
      <c r="B3317" s="100">
        <v>2014</v>
      </c>
      <c r="C3317" s="245">
        <v>8300</v>
      </c>
      <c r="D3317" s="100">
        <v>14</v>
      </c>
      <c r="E3317" s="100">
        <v>3000</v>
      </c>
      <c r="F3317" s="100">
        <v>3100</v>
      </c>
      <c r="G3317" s="100">
        <v>318</v>
      </c>
      <c r="H3317" s="100"/>
      <c r="I3317" s="233" t="s">
        <v>1255</v>
      </c>
      <c r="J3317" s="171">
        <f>J3318</f>
        <v>0</v>
      </c>
      <c r="K3317" s="171">
        <f t="shared" ref="K3317:P3317" si="1130">K3318</f>
        <v>0</v>
      </c>
      <c r="L3317" s="171">
        <f t="shared" si="1130"/>
        <v>0</v>
      </c>
      <c r="M3317" s="171">
        <f t="shared" si="1130"/>
        <v>0</v>
      </c>
      <c r="N3317" s="171">
        <f t="shared" si="1130"/>
        <v>0</v>
      </c>
      <c r="O3317" s="171">
        <f t="shared" si="1130"/>
        <v>0</v>
      </c>
      <c r="P3317" s="171">
        <f t="shared" si="1130"/>
        <v>0</v>
      </c>
      <c r="Q3317" s="171"/>
      <c r="R3317" s="405"/>
      <c r="S3317" s="171"/>
      <c r="T3317" s="63"/>
      <c r="U3317" s="45"/>
    </row>
    <row r="3318" spans="1:21" s="74" customFormat="1" hidden="1">
      <c r="A3318" s="76"/>
      <c r="B3318" s="445">
        <v>2014</v>
      </c>
      <c r="C3318" s="142">
        <v>8300</v>
      </c>
      <c r="D3318" s="445">
        <v>14</v>
      </c>
      <c r="E3318" s="445">
        <v>3000</v>
      </c>
      <c r="F3318" s="445">
        <v>3100</v>
      </c>
      <c r="G3318" s="445">
        <v>318</v>
      </c>
      <c r="H3318" s="445">
        <v>1</v>
      </c>
      <c r="I3318" s="406" t="s">
        <v>94</v>
      </c>
      <c r="J3318" s="70">
        <v>0</v>
      </c>
      <c r="K3318" s="70">
        <v>0</v>
      </c>
      <c r="L3318" s="407">
        <f>J3318+K3318</f>
        <v>0</v>
      </c>
      <c r="M3318" s="70">
        <v>0</v>
      </c>
      <c r="N3318" s="70">
        <v>0</v>
      </c>
      <c r="O3318" s="407">
        <f>+M3318+N3318</f>
        <v>0</v>
      </c>
      <c r="P3318" s="407">
        <f>+L3318+O3318</f>
        <v>0</v>
      </c>
      <c r="Q3318" s="72" t="s">
        <v>65</v>
      </c>
      <c r="R3318" s="71"/>
      <c r="S3318" s="72"/>
      <c r="T3318" s="73" t="s">
        <v>48</v>
      </c>
      <c r="U3318" s="45"/>
    </row>
    <row r="3319" spans="1:21" s="74" customFormat="1" hidden="1">
      <c r="A3319" s="76"/>
      <c r="B3319" s="402">
        <v>2014</v>
      </c>
      <c r="C3319" s="403">
        <v>8300</v>
      </c>
      <c r="D3319" s="402">
        <v>14</v>
      </c>
      <c r="E3319" s="402">
        <v>3000</v>
      </c>
      <c r="F3319" s="402">
        <v>3200</v>
      </c>
      <c r="G3319" s="402"/>
      <c r="H3319" s="402"/>
      <c r="I3319" s="232" t="s">
        <v>814</v>
      </c>
      <c r="J3319" s="170">
        <f>J3320</f>
        <v>0</v>
      </c>
      <c r="K3319" s="170">
        <f t="shared" ref="K3319:P3319" si="1131">K3320</f>
        <v>0</v>
      </c>
      <c r="L3319" s="170">
        <f t="shared" si="1131"/>
        <v>0</v>
      </c>
      <c r="M3319" s="170">
        <f t="shared" si="1131"/>
        <v>0</v>
      </c>
      <c r="N3319" s="170">
        <f t="shared" si="1131"/>
        <v>0</v>
      </c>
      <c r="O3319" s="170">
        <f t="shared" si="1131"/>
        <v>0</v>
      </c>
      <c r="P3319" s="170">
        <f t="shared" si="1131"/>
        <v>0</v>
      </c>
      <c r="Q3319" s="170"/>
      <c r="R3319" s="404"/>
      <c r="S3319" s="170"/>
      <c r="T3319" s="57"/>
      <c r="U3319" s="45"/>
    </row>
    <row r="3320" spans="1:21" s="74" customFormat="1" hidden="1">
      <c r="A3320" s="76"/>
      <c r="B3320" s="100">
        <v>2014</v>
      </c>
      <c r="C3320" s="245">
        <v>8300</v>
      </c>
      <c r="D3320" s="100">
        <v>14</v>
      </c>
      <c r="E3320" s="100">
        <v>3000</v>
      </c>
      <c r="F3320" s="100">
        <v>3200</v>
      </c>
      <c r="G3320" s="100">
        <v>327</v>
      </c>
      <c r="H3320" s="100"/>
      <c r="I3320" s="233" t="s">
        <v>1502</v>
      </c>
      <c r="J3320" s="171">
        <f>J3321+J3322+J3323</f>
        <v>0</v>
      </c>
      <c r="K3320" s="171">
        <f t="shared" ref="K3320:P3320" si="1132">K3321+K3322+K3323</f>
        <v>0</v>
      </c>
      <c r="L3320" s="171">
        <f t="shared" si="1132"/>
        <v>0</v>
      </c>
      <c r="M3320" s="171">
        <f t="shared" si="1132"/>
        <v>0</v>
      </c>
      <c r="N3320" s="171">
        <f t="shared" si="1132"/>
        <v>0</v>
      </c>
      <c r="O3320" s="171">
        <f t="shared" si="1132"/>
        <v>0</v>
      </c>
      <c r="P3320" s="171">
        <f t="shared" si="1132"/>
        <v>0</v>
      </c>
      <c r="Q3320" s="171"/>
      <c r="R3320" s="405"/>
      <c r="S3320" s="171"/>
      <c r="T3320" s="63"/>
      <c r="U3320" s="45"/>
    </row>
    <row r="3321" spans="1:21" s="74" customFormat="1" hidden="1">
      <c r="A3321" s="76"/>
      <c r="B3321" s="445">
        <v>2014</v>
      </c>
      <c r="C3321" s="142">
        <v>8300</v>
      </c>
      <c r="D3321" s="445">
        <v>14</v>
      </c>
      <c r="E3321" s="445">
        <v>3000</v>
      </c>
      <c r="F3321" s="445">
        <v>3200</v>
      </c>
      <c r="G3321" s="445">
        <v>327</v>
      </c>
      <c r="H3321" s="445">
        <v>1</v>
      </c>
      <c r="I3321" s="406" t="s">
        <v>1503</v>
      </c>
      <c r="J3321" s="70">
        <v>0</v>
      </c>
      <c r="K3321" s="70">
        <v>0</v>
      </c>
      <c r="L3321" s="407">
        <f>J3321+K3321</f>
        <v>0</v>
      </c>
      <c r="M3321" s="70">
        <v>0</v>
      </c>
      <c r="N3321" s="70">
        <v>0</v>
      </c>
      <c r="O3321" s="407">
        <f>+M3321+N3321</f>
        <v>0</v>
      </c>
      <c r="P3321" s="407">
        <f>+L3321+O3321</f>
        <v>0</v>
      </c>
      <c r="Q3321" s="72" t="s">
        <v>65</v>
      </c>
      <c r="R3321" s="71"/>
      <c r="S3321" s="72"/>
      <c r="T3321" s="73" t="s">
        <v>48</v>
      </c>
      <c r="U3321" s="45"/>
    </row>
    <row r="3322" spans="1:21" s="74" customFormat="1" hidden="1">
      <c r="A3322" s="76"/>
      <c r="B3322" s="445">
        <v>2014</v>
      </c>
      <c r="C3322" s="142">
        <v>8300</v>
      </c>
      <c r="D3322" s="445">
        <v>14</v>
      </c>
      <c r="E3322" s="445">
        <v>3000</v>
      </c>
      <c r="F3322" s="445">
        <v>3200</v>
      </c>
      <c r="G3322" s="445">
        <v>327</v>
      </c>
      <c r="H3322" s="445">
        <v>2</v>
      </c>
      <c r="I3322" s="406" t="s">
        <v>1504</v>
      </c>
      <c r="J3322" s="70">
        <v>0</v>
      </c>
      <c r="K3322" s="70">
        <v>0</v>
      </c>
      <c r="L3322" s="407">
        <f>J3322+K3322</f>
        <v>0</v>
      </c>
      <c r="M3322" s="70">
        <v>0</v>
      </c>
      <c r="N3322" s="70">
        <v>0</v>
      </c>
      <c r="O3322" s="407">
        <f>+M3322+N3322</f>
        <v>0</v>
      </c>
      <c r="P3322" s="407">
        <f>+L3322+O3322</f>
        <v>0</v>
      </c>
      <c r="Q3322" s="72" t="s">
        <v>65</v>
      </c>
      <c r="R3322" s="71"/>
      <c r="S3322" s="72"/>
      <c r="T3322" s="73" t="s">
        <v>48</v>
      </c>
      <c r="U3322" s="45"/>
    </row>
    <row r="3323" spans="1:21" s="74" customFormat="1" hidden="1">
      <c r="A3323" s="76"/>
      <c r="B3323" s="445">
        <v>2014</v>
      </c>
      <c r="C3323" s="142">
        <v>8300</v>
      </c>
      <c r="D3323" s="445">
        <v>14</v>
      </c>
      <c r="E3323" s="445">
        <v>3000</v>
      </c>
      <c r="F3323" s="445">
        <v>3200</v>
      </c>
      <c r="G3323" s="445">
        <v>327</v>
      </c>
      <c r="H3323" s="445">
        <v>3</v>
      </c>
      <c r="I3323" s="406" t="s">
        <v>1505</v>
      </c>
      <c r="J3323" s="70">
        <v>0</v>
      </c>
      <c r="K3323" s="70">
        <v>0</v>
      </c>
      <c r="L3323" s="407">
        <f>J3323+K3323</f>
        <v>0</v>
      </c>
      <c r="M3323" s="70">
        <v>0</v>
      </c>
      <c r="N3323" s="70">
        <v>0</v>
      </c>
      <c r="O3323" s="407">
        <f>+M3323+N3323</f>
        <v>0</v>
      </c>
      <c r="P3323" s="407">
        <f>+L3323+O3323</f>
        <v>0</v>
      </c>
      <c r="Q3323" s="72" t="s">
        <v>65</v>
      </c>
      <c r="R3323" s="71"/>
      <c r="S3323" s="72"/>
      <c r="T3323" s="73" t="s">
        <v>48</v>
      </c>
      <c r="U3323" s="45"/>
    </row>
    <row r="3324" spans="1:21" s="77" customFormat="1" ht="40.5" hidden="1">
      <c r="A3324" s="76"/>
      <c r="B3324" s="402">
        <v>2014</v>
      </c>
      <c r="C3324" s="403">
        <v>8300</v>
      </c>
      <c r="D3324" s="402">
        <v>14</v>
      </c>
      <c r="E3324" s="402">
        <v>3000</v>
      </c>
      <c r="F3324" s="402">
        <v>3300</v>
      </c>
      <c r="G3324" s="402"/>
      <c r="H3324" s="402"/>
      <c r="I3324" s="232" t="s">
        <v>102</v>
      </c>
      <c r="J3324" s="170">
        <f>J3325</f>
        <v>0</v>
      </c>
      <c r="K3324" s="170">
        <f t="shared" ref="K3324:P3324" si="1133">K3325</f>
        <v>0</v>
      </c>
      <c r="L3324" s="170">
        <f t="shared" si="1133"/>
        <v>0</v>
      </c>
      <c r="M3324" s="170">
        <f t="shared" si="1133"/>
        <v>0</v>
      </c>
      <c r="N3324" s="170">
        <f t="shared" si="1133"/>
        <v>0</v>
      </c>
      <c r="O3324" s="170">
        <f t="shared" si="1133"/>
        <v>0</v>
      </c>
      <c r="P3324" s="170">
        <f t="shared" si="1133"/>
        <v>0</v>
      </c>
      <c r="Q3324" s="170"/>
      <c r="R3324" s="404"/>
      <c r="S3324" s="170"/>
      <c r="T3324" s="57"/>
      <c r="U3324" s="76"/>
    </row>
    <row r="3325" spans="1:21" s="79" customFormat="1" ht="40.5" hidden="1">
      <c r="A3325" s="76"/>
      <c r="B3325" s="100">
        <v>2014</v>
      </c>
      <c r="C3325" s="245">
        <v>8300</v>
      </c>
      <c r="D3325" s="100">
        <v>14</v>
      </c>
      <c r="E3325" s="100">
        <v>3000</v>
      </c>
      <c r="F3325" s="100">
        <v>3300</v>
      </c>
      <c r="G3325" s="100">
        <v>333</v>
      </c>
      <c r="H3325" s="100"/>
      <c r="I3325" s="233" t="s">
        <v>105</v>
      </c>
      <c r="J3325" s="171">
        <f>SUM(J3326:J3329)</f>
        <v>0</v>
      </c>
      <c r="K3325" s="171">
        <f t="shared" ref="K3325:P3325" si="1134">SUM(K3326:K3329)</f>
        <v>0</v>
      </c>
      <c r="L3325" s="171">
        <f t="shared" si="1134"/>
        <v>0</v>
      </c>
      <c r="M3325" s="171">
        <f t="shared" si="1134"/>
        <v>0</v>
      </c>
      <c r="N3325" s="171">
        <f t="shared" si="1134"/>
        <v>0</v>
      </c>
      <c r="O3325" s="171">
        <f t="shared" si="1134"/>
        <v>0</v>
      </c>
      <c r="P3325" s="171">
        <f t="shared" si="1134"/>
        <v>0</v>
      </c>
      <c r="Q3325" s="171"/>
      <c r="R3325" s="405"/>
      <c r="S3325" s="171"/>
      <c r="T3325" s="63"/>
      <c r="U3325" s="76"/>
    </row>
    <row r="3326" spans="1:21" s="45" customFormat="1" hidden="1">
      <c r="A3326" s="76"/>
      <c r="B3326" s="445">
        <v>2014</v>
      </c>
      <c r="C3326" s="142">
        <v>8300</v>
      </c>
      <c r="D3326" s="445">
        <v>14</v>
      </c>
      <c r="E3326" s="445">
        <v>3000</v>
      </c>
      <c r="F3326" s="445">
        <v>3300</v>
      </c>
      <c r="G3326" s="445">
        <v>333</v>
      </c>
      <c r="H3326" s="445">
        <v>1</v>
      </c>
      <c r="I3326" s="406" t="s">
        <v>793</v>
      </c>
      <c r="J3326" s="70">
        <v>0</v>
      </c>
      <c r="K3326" s="70">
        <v>0</v>
      </c>
      <c r="L3326" s="407">
        <f>J3326+K3326</f>
        <v>0</v>
      </c>
      <c r="M3326" s="70">
        <v>0</v>
      </c>
      <c r="N3326" s="70">
        <v>0</v>
      </c>
      <c r="O3326" s="407">
        <f>+M3326+N3326</f>
        <v>0</v>
      </c>
      <c r="P3326" s="407">
        <f>+L3326+O3326</f>
        <v>0</v>
      </c>
      <c r="Q3326" s="72" t="s">
        <v>65</v>
      </c>
      <c r="R3326" s="523"/>
      <c r="S3326" s="72"/>
      <c r="T3326" s="151" t="s">
        <v>229</v>
      </c>
      <c r="U3326" s="76"/>
    </row>
    <row r="3327" spans="1:21" s="45" customFormat="1" hidden="1">
      <c r="A3327" s="76"/>
      <c r="B3327" s="445">
        <v>2014</v>
      </c>
      <c r="C3327" s="142">
        <v>8300</v>
      </c>
      <c r="D3327" s="445">
        <v>14</v>
      </c>
      <c r="E3327" s="445">
        <v>3000</v>
      </c>
      <c r="F3327" s="445">
        <v>3300</v>
      </c>
      <c r="G3327" s="445">
        <v>333</v>
      </c>
      <c r="H3327" s="445">
        <v>2</v>
      </c>
      <c r="I3327" s="510" t="s">
        <v>1506</v>
      </c>
      <c r="J3327" s="70">
        <v>0</v>
      </c>
      <c r="K3327" s="70">
        <v>0</v>
      </c>
      <c r="L3327" s="407">
        <f>J3327+K3327</f>
        <v>0</v>
      </c>
      <c r="M3327" s="70">
        <v>0</v>
      </c>
      <c r="N3327" s="70">
        <v>0</v>
      </c>
      <c r="O3327" s="407">
        <f>+M3327+N3327</f>
        <v>0</v>
      </c>
      <c r="P3327" s="407">
        <f>+L3327+O3327</f>
        <v>0</v>
      </c>
      <c r="Q3327" s="72" t="s">
        <v>65</v>
      </c>
      <c r="R3327" s="523"/>
      <c r="S3327" s="72"/>
      <c r="T3327" s="151" t="s">
        <v>229</v>
      </c>
      <c r="U3327" s="76"/>
    </row>
    <row r="3328" spans="1:21" s="45" customFormat="1" hidden="1">
      <c r="A3328" s="76"/>
      <c r="B3328" s="445">
        <v>2014</v>
      </c>
      <c r="C3328" s="142">
        <v>8300</v>
      </c>
      <c r="D3328" s="445">
        <v>14</v>
      </c>
      <c r="E3328" s="445">
        <v>3000</v>
      </c>
      <c r="F3328" s="445">
        <v>3300</v>
      </c>
      <c r="G3328" s="445">
        <v>333</v>
      </c>
      <c r="H3328" s="445">
        <v>3</v>
      </c>
      <c r="I3328" s="510" t="s">
        <v>1507</v>
      </c>
      <c r="J3328" s="70">
        <v>0</v>
      </c>
      <c r="K3328" s="70">
        <v>0</v>
      </c>
      <c r="L3328" s="407">
        <f>J3328+K3328</f>
        <v>0</v>
      </c>
      <c r="M3328" s="70">
        <v>0</v>
      </c>
      <c r="N3328" s="70">
        <v>0</v>
      </c>
      <c r="O3328" s="407">
        <f>+M3328+N3328</f>
        <v>0</v>
      </c>
      <c r="P3328" s="407">
        <f>+L3328+O3328</f>
        <v>0</v>
      </c>
      <c r="Q3328" s="72" t="s">
        <v>65</v>
      </c>
      <c r="R3328" s="523"/>
      <c r="S3328" s="72"/>
      <c r="T3328" s="151" t="s">
        <v>229</v>
      </c>
      <c r="U3328" s="76"/>
    </row>
    <row r="3329" spans="1:21" s="45" customFormat="1" hidden="1">
      <c r="A3329" s="76"/>
      <c r="B3329" s="308">
        <v>2014</v>
      </c>
      <c r="C3329" s="145">
        <v>8300</v>
      </c>
      <c r="D3329" s="308">
        <v>14</v>
      </c>
      <c r="E3329" s="308">
        <v>3000</v>
      </c>
      <c r="F3329" s="308">
        <v>3300</v>
      </c>
      <c r="G3329" s="308">
        <v>333</v>
      </c>
      <c r="H3329" s="308">
        <v>4</v>
      </c>
      <c r="I3329" s="510" t="s">
        <v>1508</v>
      </c>
      <c r="J3329" s="70">
        <v>0</v>
      </c>
      <c r="K3329" s="70">
        <v>0</v>
      </c>
      <c r="L3329" s="407">
        <f>J3329+K3329</f>
        <v>0</v>
      </c>
      <c r="M3329" s="70">
        <v>0</v>
      </c>
      <c r="N3329" s="70">
        <v>0</v>
      </c>
      <c r="O3329" s="407">
        <f>+M3329+N3329</f>
        <v>0</v>
      </c>
      <c r="P3329" s="407">
        <f>+L3329+O3329</f>
        <v>0</v>
      </c>
      <c r="Q3329" s="481" t="s">
        <v>65</v>
      </c>
      <c r="R3329" s="457"/>
      <c r="S3329" s="72"/>
      <c r="T3329" s="151" t="s">
        <v>229</v>
      </c>
      <c r="U3329" s="76"/>
    </row>
    <row r="3330" spans="1:21" s="45" customFormat="1" ht="40.5" hidden="1">
      <c r="A3330" s="76"/>
      <c r="B3330" s="402">
        <v>2014</v>
      </c>
      <c r="C3330" s="403">
        <v>8300</v>
      </c>
      <c r="D3330" s="402">
        <v>14</v>
      </c>
      <c r="E3330" s="402">
        <v>3000</v>
      </c>
      <c r="F3330" s="402">
        <v>3500</v>
      </c>
      <c r="G3330" s="402"/>
      <c r="H3330" s="402"/>
      <c r="I3330" s="232" t="s">
        <v>115</v>
      </c>
      <c r="J3330" s="170">
        <f>J3331</f>
        <v>0</v>
      </c>
      <c r="K3330" s="170">
        <f t="shared" ref="K3330:P3331" si="1135">K3331</f>
        <v>0</v>
      </c>
      <c r="L3330" s="170">
        <f t="shared" si="1135"/>
        <v>0</v>
      </c>
      <c r="M3330" s="170">
        <f t="shared" si="1135"/>
        <v>0</v>
      </c>
      <c r="N3330" s="170">
        <f t="shared" si="1135"/>
        <v>0</v>
      </c>
      <c r="O3330" s="170">
        <f t="shared" si="1135"/>
        <v>0</v>
      </c>
      <c r="P3330" s="170">
        <f t="shared" si="1135"/>
        <v>0</v>
      </c>
      <c r="Q3330" s="170"/>
      <c r="R3330" s="404"/>
      <c r="S3330" s="170"/>
      <c r="T3330" s="57"/>
      <c r="U3330" s="76"/>
    </row>
    <row r="3331" spans="1:21" s="79" customFormat="1" ht="40.5" hidden="1">
      <c r="A3331" s="76"/>
      <c r="B3331" s="100">
        <v>2014</v>
      </c>
      <c r="C3331" s="245">
        <v>8300</v>
      </c>
      <c r="D3331" s="100">
        <v>14</v>
      </c>
      <c r="E3331" s="100">
        <v>3000</v>
      </c>
      <c r="F3331" s="100">
        <v>3500</v>
      </c>
      <c r="G3331" s="100">
        <v>353</v>
      </c>
      <c r="H3331" s="100"/>
      <c r="I3331" s="233" t="s">
        <v>900</v>
      </c>
      <c r="J3331" s="171">
        <f>J3332</f>
        <v>0</v>
      </c>
      <c r="K3331" s="171">
        <f t="shared" si="1135"/>
        <v>0</v>
      </c>
      <c r="L3331" s="171">
        <f t="shared" si="1135"/>
        <v>0</v>
      </c>
      <c r="M3331" s="171">
        <f t="shared" si="1135"/>
        <v>0</v>
      </c>
      <c r="N3331" s="171">
        <f t="shared" si="1135"/>
        <v>0</v>
      </c>
      <c r="O3331" s="171">
        <f t="shared" si="1135"/>
        <v>0</v>
      </c>
      <c r="P3331" s="171">
        <f t="shared" si="1135"/>
        <v>0</v>
      </c>
      <c r="Q3331" s="171"/>
      <c r="R3331" s="405"/>
      <c r="S3331" s="171"/>
      <c r="T3331" s="63"/>
      <c r="U3331" s="76"/>
    </row>
    <row r="3332" spans="1:21" s="45" customFormat="1" hidden="1">
      <c r="A3332" s="76"/>
      <c r="B3332" s="445">
        <v>2014</v>
      </c>
      <c r="C3332" s="142">
        <v>8300</v>
      </c>
      <c r="D3332" s="445">
        <v>14</v>
      </c>
      <c r="E3332" s="445">
        <v>3000</v>
      </c>
      <c r="F3332" s="445">
        <v>3500</v>
      </c>
      <c r="G3332" s="445">
        <v>353</v>
      </c>
      <c r="H3332" s="445">
        <v>1</v>
      </c>
      <c r="I3332" s="406" t="s">
        <v>254</v>
      </c>
      <c r="J3332" s="70">
        <v>0</v>
      </c>
      <c r="K3332" s="70">
        <v>0</v>
      </c>
      <c r="L3332" s="407">
        <f>J3332+K3332</f>
        <v>0</v>
      </c>
      <c r="M3332" s="70">
        <v>0</v>
      </c>
      <c r="N3332" s="70">
        <v>0</v>
      </c>
      <c r="O3332" s="407">
        <f>+M3332+N3332</f>
        <v>0</v>
      </c>
      <c r="P3332" s="407">
        <f>+L3332+O3332</f>
        <v>0</v>
      </c>
      <c r="Q3332" s="72" t="s">
        <v>65</v>
      </c>
      <c r="R3332" s="71"/>
      <c r="S3332" s="72"/>
      <c r="T3332" s="151" t="s">
        <v>229</v>
      </c>
      <c r="U3332" s="76"/>
    </row>
    <row r="3333" spans="1:21" s="77" customFormat="1" hidden="1">
      <c r="A3333" s="76"/>
      <c r="B3333" s="402">
        <v>2014</v>
      </c>
      <c r="C3333" s="403">
        <v>8300</v>
      </c>
      <c r="D3333" s="402">
        <v>14</v>
      </c>
      <c r="E3333" s="402">
        <v>3000</v>
      </c>
      <c r="F3333" s="402">
        <v>3700</v>
      </c>
      <c r="G3333" s="402"/>
      <c r="H3333" s="402"/>
      <c r="I3333" s="232" t="s">
        <v>124</v>
      </c>
      <c r="J3333" s="170">
        <f>J3334+J3336+J3338</f>
        <v>0</v>
      </c>
      <c r="K3333" s="170">
        <f t="shared" ref="K3333:P3333" si="1136">K3334+K3336+K3338</f>
        <v>0</v>
      </c>
      <c r="L3333" s="170">
        <f t="shared" si="1136"/>
        <v>0</v>
      </c>
      <c r="M3333" s="170">
        <f t="shared" si="1136"/>
        <v>0</v>
      </c>
      <c r="N3333" s="170">
        <f t="shared" si="1136"/>
        <v>0</v>
      </c>
      <c r="O3333" s="170">
        <f t="shared" si="1136"/>
        <v>0</v>
      </c>
      <c r="P3333" s="170">
        <f t="shared" si="1136"/>
        <v>0</v>
      </c>
      <c r="Q3333" s="170"/>
      <c r="R3333" s="404"/>
      <c r="S3333" s="170"/>
      <c r="T3333" s="57"/>
      <c r="U3333" s="76"/>
    </row>
    <row r="3334" spans="1:21" s="79" customFormat="1" hidden="1">
      <c r="A3334" s="76"/>
      <c r="B3334" s="100">
        <v>2014</v>
      </c>
      <c r="C3334" s="245">
        <v>8300</v>
      </c>
      <c r="D3334" s="100">
        <v>14</v>
      </c>
      <c r="E3334" s="100">
        <v>3000</v>
      </c>
      <c r="F3334" s="100">
        <v>3700</v>
      </c>
      <c r="G3334" s="100">
        <v>371</v>
      </c>
      <c r="H3334" s="100"/>
      <c r="I3334" s="233" t="s">
        <v>262</v>
      </c>
      <c r="J3334" s="171">
        <f>J3335</f>
        <v>0</v>
      </c>
      <c r="K3334" s="171">
        <f t="shared" ref="K3334:P3334" si="1137">K3335</f>
        <v>0</v>
      </c>
      <c r="L3334" s="171">
        <f t="shared" si="1137"/>
        <v>0</v>
      </c>
      <c r="M3334" s="171">
        <f t="shared" si="1137"/>
        <v>0</v>
      </c>
      <c r="N3334" s="171">
        <f t="shared" si="1137"/>
        <v>0</v>
      </c>
      <c r="O3334" s="171">
        <f t="shared" si="1137"/>
        <v>0</v>
      </c>
      <c r="P3334" s="171">
        <f t="shared" si="1137"/>
        <v>0</v>
      </c>
      <c r="Q3334" s="171"/>
      <c r="R3334" s="405"/>
      <c r="S3334" s="171"/>
      <c r="T3334" s="63"/>
      <c r="U3334" s="76"/>
    </row>
    <row r="3335" spans="1:21" s="45" customFormat="1" hidden="1">
      <c r="A3335" s="76"/>
      <c r="B3335" s="445">
        <v>2014</v>
      </c>
      <c r="C3335" s="142">
        <v>8300</v>
      </c>
      <c r="D3335" s="445">
        <v>14</v>
      </c>
      <c r="E3335" s="445">
        <v>3000</v>
      </c>
      <c r="F3335" s="445">
        <v>3700</v>
      </c>
      <c r="G3335" s="445">
        <v>371</v>
      </c>
      <c r="H3335" s="445">
        <v>1</v>
      </c>
      <c r="I3335" s="406" t="s">
        <v>263</v>
      </c>
      <c r="J3335" s="70">
        <v>0</v>
      </c>
      <c r="K3335" s="70">
        <v>0</v>
      </c>
      <c r="L3335" s="407">
        <f>J3335+K3335</f>
        <v>0</v>
      </c>
      <c r="M3335" s="70">
        <v>0</v>
      </c>
      <c r="N3335" s="70">
        <v>0</v>
      </c>
      <c r="O3335" s="407">
        <f>+M3335+N3335</f>
        <v>0</v>
      </c>
      <c r="P3335" s="407">
        <f>+L3335+O3335</f>
        <v>0</v>
      </c>
      <c r="Q3335" s="72" t="s">
        <v>1509</v>
      </c>
      <c r="R3335" s="71"/>
      <c r="S3335" s="72"/>
      <c r="T3335" s="73" t="s">
        <v>48</v>
      </c>
      <c r="U3335" s="76"/>
    </row>
    <row r="3336" spans="1:21" s="45" customFormat="1" hidden="1">
      <c r="A3336" s="76"/>
      <c r="B3336" s="100">
        <v>2014</v>
      </c>
      <c r="C3336" s="245">
        <v>8300</v>
      </c>
      <c r="D3336" s="100">
        <v>14</v>
      </c>
      <c r="E3336" s="100">
        <v>3000</v>
      </c>
      <c r="F3336" s="100">
        <v>3700</v>
      </c>
      <c r="G3336" s="100">
        <v>372</v>
      </c>
      <c r="H3336" s="100"/>
      <c r="I3336" s="233" t="s">
        <v>1510</v>
      </c>
      <c r="J3336" s="171">
        <f>J3337</f>
        <v>0</v>
      </c>
      <c r="K3336" s="171">
        <f t="shared" ref="K3336:P3336" si="1138">K3337</f>
        <v>0</v>
      </c>
      <c r="L3336" s="171">
        <f t="shared" si="1138"/>
        <v>0</v>
      </c>
      <c r="M3336" s="171">
        <f t="shared" si="1138"/>
        <v>0</v>
      </c>
      <c r="N3336" s="171">
        <f t="shared" si="1138"/>
        <v>0</v>
      </c>
      <c r="O3336" s="171">
        <f t="shared" si="1138"/>
        <v>0</v>
      </c>
      <c r="P3336" s="171">
        <f t="shared" si="1138"/>
        <v>0</v>
      </c>
      <c r="Q3336" s="171"/>
      <c r="R3336" s="405"/>
      <c r="S3336" s="171"/>
      <c r="T3336" s="63"/>
      <c r="U3336" s="76"/>
    </row>
    <row r="3337" spans="1:21" s="45" customFormat="1" hidden="1">
      <c r="A3337" s="76"/>
      <c r="B3337" s="445">
        <v>2014</v>
      </c>
      <c r="C3337" s="142">
        <v>8300</v>
      </c>
      <c r="D3337" s="445">
        <v>14</v>
      </c>
      <c r="E3337" s="445">
        <v>3000</v>
      </c>
      <c r="F3337" s="445">
        <v>3700</v>
      </c>
      <c r="G3337" s="445">
        <v>372</v>
      </c>
      <c r="H3337" s="445">
        <v>1</v>
      </c>
      <c r="I3337" s="406" t="s">
        <v>265</v>
      </c>
      <c r="J3337" s="70">
        <v>0</v>
      </c>
      <c r="K3337" s="70">
        <v>0</v>
      </c>
      <c r="L3337" s="407">
        <f>J3337+K3337</f>
        <v>0</v>
      </c>
      <c r="M3337" s="70">
        <v>0</v>
      </c>
      <c r="N3337" s="70">
        <v>0</v>
      </c>
      <c r="O3337" s="407">
        <f>+M3337+N3337</f>
        <v>0</v>
      </c>
      <c r="P3337" s="407">
        <f>+L3337+O3337</f>
        <v>0</v>
      </c>
      <c r="Q3337" s="72" t="s">
        <v>1509</v>
      </c>
      <c r="R3337" s="71"/>
      <c r="S3337" s="72"/>
      <c r="T3337" s="73" t="s">
        <v>48</v>
      </c>
      <c r="U3337" s="76"/>
    </row>
    <row r="3338" spans="1:21" s="45" customFormat="1" hidden="1">
      <c r="A3338" s="76"/>
      <c r="B3338" s="100">
        <v>2014</v>
      </c>
      <c r="C3338" s="245">
        <v>8300</v>
      </c>
      <c r="D3338" s="100">
        <v>14</v>
      </c>
      <c r="E3338" s="100">
        <v>3000</v>
      </c>
      <c r="F3338" s="100">
        <v>3700</v>
      </c>
      <c r="G3338" s="100">
        <v>375</v>
      </c>
      <c r="H3338" s="100"/>
      <c r="I3338" s="233" t="s">
        <v>1511</v>
      </c>
      <c r="J3338" s="171">
        <f>J3339</f>
        <v>0</v>
      </c>
      <c r="K3338" s="171">
        <f t="shared" ref="K3338:P3338" si="1139">K3339</f>
        <v>0</v>
      </c>
      <c r="L3338" s="171">
        <f t="shared" si="1139"/>
        <v>0</v>
      </c>
      <c r="M3338" s="171">
        <f t="shared" si="1139"/>
        <v>0</v>
      </c>
      <c r="N3338" s="171">
        <f t="shared" si="1139"/>
        <v>0</v>
      </c>
      <c r="O3338" s="171">
        <f t="shared" si="1139"/>
        <v>0</v>
      </c>
      <c r="P3338" s="171">
        <f t="shared" si="1139"/>
        <v>0</v>
      </c>
      <c r="Q3338" s="171"/>
      <c r="R3338" s="405"/>
      <c r="S3338" s="171"/>
      <c r="T3338" s="63"/>
      <c r="U3338" s="76"/>
    </row>
    <row r="3339" spans="1:21" s="45" customFormat="1" hidden="1">
      <c r="A3339" s="76"/>
      <c r="B3339" s="445">
        <v>2014</v>
      </c>
      <c r="C3339" s="142">
        <v>8300</v>
      </c>
      <c r="D3339" s="445">
        <v>14</v>
      </c>
      <c r="E3339" s="445">
        <v>3000</v>
      </c>
      <c r="F3339" s="445">
        <v>3700</v>
      </c>
      <c r="G3339" s="445">
        <v>375</v>
      </c>
      <c r="H3339" s="445">
        <v>1</v>
      </c>
      <c r="I3339" s="406" t="s">
        <v>1356</v>
      </c>
      <c r="J3339" s="70">
        <v>0</v>
      </c>
      <c r="K3339" s="70">
        <v>0</v>
      </c>
      <c r="L3339" s="407">
        <f>J3339+K3339</f>
        <v>0</v>
      </c>
      <c r="M3339" s="70">
        <v>0</v>
      </c>
      <c r="N3339" s="70">
        <v>0</v>
      </c>
      <c r="O3339" s="407">
        <f>+M3339+N3339</f>
        <v>0</v>
      </c>
      <c r="P3339" s="407">
        <f>+L3339+O3339</f>
        <v>0</v>
      </c>
      <c r="Q3339" s="72" t="s">
        <v>1509</v>
      </c>
      <c r="R3339" s="71"/>
      <c r="S3339" s="72"/>
      <c r="T3339" s="73" t="s">
        <v>48</v>
      </c>
      <c r="U3339" s="76"/>
    </row>
    <row r="3340" spans="1:21" s="74" customFormat="1" hidden="1">
      <c r="A3340" s="76"/>
      <c r="B3340" s="397">
        <v>2014</v>
      </c>
      <c r="C3340" s="398">
        <v>8300</v>
      </c>
      <c r="D3340" s="397">
        <v>14</v>
      </c>
      <c r="E3340" s="397">
        <v>5000</v>
      </c>
      <c r="F3340" s="397"/>
      <c r="G3340" s="397"/>
      <c r="H3340" s="397"/>
      <c r="I3340" s="399" t="s">
        <v>147</v>
      </c>
      <c r="J3340" s="400">
        <f>J3341+J3384+J3390+J3393</f>
        <v>0</v>
      </c>
      <c r="K3340" s="400">
        <f t="shared" ref="K3340:P3340" si="1140">K3341+K3384+K3390+K3393</f>
        <v>0</v>
      </c>
      <c r="L3340" s="400">
        <f t="shared" si="1140"/>
        <v>0</v>
      </c>
      <c r="M3340" s="400">
        <f t="shared" si="1140"/>
        <v>0</v>
      </c>
      <c r="N3340" s="400">
        <f t="shared" si="1140"/>
        <v>0</v>
      </c>
      <c r="O3340" s="400">
        <f t="shared" si="1140"/>
        <v>0</v>
      </c>
      <c r="P3340" s="400">
        <f t="shared" si="1140"/>
        <v>0</v>
      </c>
      <c r="Q3340" s="400"/>
      <c r="R3340" s="401"/>
      <c r="S3340" s="400"/>
      <c r="T3340" s="75"/>
      <c r="U3340" s="76"/>
    </row>
    <row r="3341" spans="1:21" s="77" customFormat="1" hidden="1">
      <c r="A3341" s="76"/>
      <c r="B3341" s="402">
        <v>2014</v>
      </c>
      <c r="C3341" s="403">
        <v>8300</v>
      </c>
      <c r="D3341" s="402">
        <v>14</v>
      </c>
      <c r="E3341" s="402">
        <v>5000</v>
      </c>
      <c r="F3341" s="402">
        <v>5100</v>
      </c>
      <c r="G3341" s="402"/>
      <c r="H3341" s="402"/>
      <c r="I3341" s="232" t="s">
        <v>148</v>
      </c>
      <c r="J3341" s="170">
        <f t="shared" ref="J3341:P3341" si="1141">J3342+J3354+J3376</f>
        <v>0</v>
      </c>
      <c r="K3341" s="170">
        <f t="shared" si="1141"/>
        <v>0</v>
      </c>
      <c r="L3341" s="170">
        <f t="shared" si="1141"/>
        <v>0</v>
      </c>
      <c r="M3341" s="170">
        <f t="shared" si="1141"/>
        <v>0</v>
      </c>
      <c r="N3341" s="170">
        <f t="shared" si="1141"/>
        <v>0</v>
      </c>
      <c r="O3341" s="170">
        <f t="shared" si="1141"/>
        <v>0</v>
      </c>
      <c r="P3341" s="170">
        <f t="shared" si="1141"/>
        <v>0</v>
      </c>
      <c r="Q3341" s="170"/>
      <c r="R3341" s="404"/>
      <c r="S3341" s="170"/>
      <c r="T3341" s="57"/>
      <c r="U3341" s="76"/>
    </row>
    <row r="3342" spans="1:21" s="79" customFormat="1" hidden="1">
      <c r="A3342" s="76"/>
      <c r="B3342" s="100">
        <v>2014</v>
      </c>
      <c r="C3342" s="245">
        <v>8300</v>
      </c>
      <c r="D3342" s="100">
        <v>14</v>
      </c>
      <c r="E3342" s="100">
        <v>5000</v>
      </c>
      <c r="F3342" s="100">
        <v>5100</v>
      </c>
      <c r="G3342" s="100">
        <v>511</v>
      </c>
      <c r="H3342" s="100"/>
      <c r="I3342" s="233" t="s">
        <v>149</v>
      </c>
      <c r="J3342" s="171">
        <f>SUM(J3343:J3353)</f>
        <v>0</v>
      </c>
      <c r="K3342" s="171">
        <f t="shared" ref="K3342:P3342" si="1142">SUM(K3343:K3353)</f>
        <v>0</v>
      </c>
      <c r="L3342" s="171">
        <f t="shared" si="1142"/>
        <v>0</v>
      </c>
      <c r="M3342" s="171">
        <f t="shared" si="1142"/>
        <v>0</v>
      </c>
      <c r="N3342" s="171">
        <f t="shared" si="1142"/>
        <v>0</v>
      </c>
      <c r="O3342" s="171">
        <f t="shared" si="1142"/>
        <v>0</v>
      </c>
      <c r="P3342" s="171">
        <f t="shared" si="1142"/>
        <v>0</v>
      </c>
      <c r="Q3342" s="521"/>
      <c r="R3342" s="522"/>
      <c r="S3342" s="171"/>
      <c r="T3342" s="63"/>
      <c r="U3342" s="76"/>
    </row>
    <row r="3343" spans="1:21" s="45" customFormat="1" hidden="1">
      <c r="A3343" s="76"/>
      <c r="B3343" s="445">
        <v>2014</v>
      </c>
      <c r="C3343" s="142">
        <v>8300</v>
      </c>
      <c r="D3343" s="445">
        <v>14</v>
      </c>
      <c r="E3343" s="445">
        <v>5000</v>
      </c>
      <c r="F3343" s="445">
        <v>5100</v>
      </c>
      <c r="G3343" s="445">
        <v>511</v>
      </c>
      <c r="H3343" s="445">
        <v>1</v>
      </c>
      <c r="I3343" s="406" t="s">
        <v>151</v>
      </c>
      <c r="J3343" s="70">
        <v>0</v>
      </c>
      <c r="K3343" s="70">
        <v>0</v>
      </c>
      <c r="L3343" s="407">
        <f t="shared" ref="L3343:L3353" si="1143">J3343+K3343</f>
        <v>0</v>
      </c>
      <c r="M3343" s="70">
        <v>0</v>
      </c>
      <c r="N3343" s="70">
        <v>0</v>
      </c>
      <c r="O3343" s="407">
        <f t="shared" ref="O3343:O3353" si="1144">+M3343+N3343</f>
        <v>0</v>
      </c>
      <c r="P3343" s="407">
        <f t="shared" ref="P3343:P3353" si="1145">+L3343+O3343</f>
        <v>0</v>
      </c>
      <c r="Q3343" s="72" t="s">
        <v>54</v>
      </c>
      <c r="R3343" s="71"/>
      <c r="S3343" s="72"/>
      <c r="T3343" s="128" t="s">
        <v>229</v>
      </c>
      <c r="U3343" s="76"/>
    </row>
    <row r="3344" spans="1:21" s="45" customFormat="1" hidden="1">
      <c r="A3344" s="76"/>
      <c r="B3344" s="445">
        <v>2014</v>
      </c>
      <c r="C3344" s="142">
        <v>8300</v>
      </c>
      <c r="D3344" s="445">
        <v>14</v>
      </c>
      <c r="E3344" s="445">
        <v>5000</v>
      </c>
      <c r="F3344" s="445">
        <v>5100</v>
      </c>
      <c r="G3344" s="445">
        <v>511</v>
      </c>
      <c r="H3344" s="445">
        <v>2</v>
      </c>
      <c r="I3344" s="429" t="s">
        <v>1467</v>
      </c>
      <c r="J3344" s="70">
        <v>0</v>
      </c>
      <c r="K3344" s="70">
        <v>0</v>
      </c>
      <c r="L3344" s="407">
        <f t="shared" si="1143"/>
        <v>0</v>
      </c>
      <c r="M3344" s="70">
        <v>0</v>
      </c>
      <c r="N3344" s="70">
        <v>0</v>
      </c>
      <c r="O3344" s="407">
        <f t="shared" si="1144"/>
        <v>0</v>
      </c>
      <c r="P3344" s="407">
        <f t="shared" si="1145"/>
        <v>0</v>
      </c>
      <c r="Q3344" s="72" t="s">
        <v>54</v>
      </c>
      <c r="R3344" s="71"/>
      <c r="S3344" s="72"/>
      <c r="T3344" s="128" t="s">
        <v>229</v>
      </c>
      <c r="U3344" s="76"/>
    </row>
    <row r="3345" spans="1:21" s="45" customFormat="1" hidden="1">
      <c r="A3345" s="76"/>
      <c r="B3345" s="445">
        <v>2014</v>
      </c>
      <c r="C3345" s="142">
        <v>8300</v>
      </c>
      <c r="D3345" s="445">
        <v>14</v>
      </c>
      <c r="E3345" s="445">
        <v>5000</v>
      </c>
      <c r="F3345" s="445">
        <v>5100</v>
      </c>
      <c r="G3345" s="445">
        <v>511</v>
      </c>
      <c r="H3345" s="445">
        <v>3</v>
      </c>
      <c r="I3345" s="406" t="s">
        <v>272</v>
      </c>
      <c r="J3345" s="70">
        <v>0</v>
      </c>
      <c r="K3345" s="70">
        <v>0</v>
      </c>
      <c r="L3345" s="407">
        <f t="shared" si="1143"/>
        <v>0</v>
      </c>
      <c r="M3345" s="70">
        <v>0</v>
      </c>
      <c r="N3345" s="70">
        <v>0</v>
      </c>
      <c r="O3345" s="407">
        <f t="shared" si="1144"/>
        <v>0</v>
      </c>
      <c r="P3345" s="407">
        <f t="shared" si="1145"/>
        <v>0</v>
      </c>
      <c r="Q3345" s="72" t="s">
        <v>54</v>
      </c>
      <c r="R3345" s="71"/>
      <c r="S3345" s="72"/>
      <c r="T3345" s="128" t="s">
        <v>229</v>
      </c>
      <c r="U3345" s="76"/>
    </row>
    <row r="3346" spans="1:21" s="45" customFormat="1" hidden="1">
      <c r="A3346" s="76"/>
      <c r="B3346" s="445">
        <v>2014</v>
      </c>
      <c r="C3346" s="142">
        <v>8300</v>
      </c>
      <c r="D3346" s="445">
        <v>14</v>
      </c>
      <c r="E3346" s="445">
        <v>5000</v>
      </c>
      <c r="F3346" s="445">
        <v>5100</v>
      </c>
      <c r="G3346" s="445">
        <v>511</v>
      </c>
      <c r="H3346" s="445">
        <v>4</v>
      </c>
      <c r="I3346" s="406" t="s">
        <v>273</v>
      </c>
      <c r="J3346" s="70">
        <v>0</v>
      </c>
      <c r="K3346" s="70">
        <v>0</v>
      </c>
      <c r="L3346" s="407">
        <f t="shared" si="1143"/>
        <v>0</v>
      </c>
      <c r="M3346" s="70">
        <v>0</v>
      </c>
      <c r="N3346" s="70">
        <v>0</v>
      </c>
      <c r="O3346" s="407">
        <f t="shared" si="1144"/>
        <v>0</v>
      </c>
      <c r="P3346" s="407">
        <f t="shared" si="1145"/>
        <v>0</v>
      </c>
      <c r="Q3346" s="72" t="s">
        <v>54</v>
      </c>
      <c r="R3346" s="71"/>
      <c r="S3346" s="72"/>
      <c r="T3346" s="128" t="s">
        <v>229</v>
      </c>
      <c r="U3346" s="76"/>
    </row>
    <row r="3347" spans="1:21" s="45" customFormat="1" hidden="1">
      <c r="A3347" s="76"/>
      <c r="B3347" s="445">
        <v>2014</v>
      </c>
      <c r="C3347" s="142">
        <v>8300</v>
      </c>
      <c r="D3347" s="445">
        <v>14</v>
      </c>
      <c r="E3347" s="445">
        <v>5000</v>
      </c>
      <c r="F3347" s="445">
        <v>5100</v>
      </c>
      <c r="G3347" s="445">
        <v>511</v>
      </c>
      <c r="H3347" s="445">
        <v>5</v>
      </c>
      <c r="I3347" s="406" t="s">
        <v>520</v>
      </c>
      <c r="J3347" s="70">
        <v>0</v>
      </c>
      <c r="K3347" s="70">
        <v>0</v>
      </c>
      <c r="L3347" s="407">
        <f t="shared" si="1143"/>
        <v>0</v>
      </c>
      <c r="M3347" s="70">
        <v>0</v>
      </c>
      <c r="N3347" s="70">
        <v>0</v>
      </c>
      <c r="O3347" s="407">
        <f t="shared" si="1144"/>
        <v>0</v>
      </c>
      <c r="P3347" s="407">
        <f t="shared" si="1145"/>
        <v>0</v>
      </c>
      <c r="Q3347" s="72" t="s">
        <v>54</v>
      </c>
      <c r="R3347" s="71"/>
      <c r="S3347" s="72"/>
      <c r="T3347" s="128" t="s">
        <v>229</v>
      </c>
      <c r="U3347" s="76"/>
    </row>
    <row r="3348" spans="1:21" s="45" customFormat="1" hidden="1">
      <c r="A3348" s="76"/>
      <c r="B3348" s="445">
        <v>2014</v>
      </c>
      <c r="C3348" s="142">
        <v>8300</v>
      </c>
      <c r="D3348" s="445">
        <v>14</v>
      </c>
      <c r="E3348" s="445">
        <v>5000</v>
      </c>
      <c r="F3348" s="445">
        <v>5100</v>
      </c>
      <c r="G3348" s="445">
        <v>511</v>
      </c>
      <c r="H3348" s="445">
        <v>6</v>
      </c>
      <c r="I3348" s="406" t="s">
        <v>161</v>
      </c>
      <c r="J3348" s="70">
        <v>0</v>
      </c>
      <c r="K3348" s="70">
        <v>0</v>
      </c>
      <c r="L3348" s="407">
        <f t="shared" si="1143"/>
        <v>0</v>
      </c>
      <c r="M3348" s="70">
        <v>0</v>
      </c>
      <c r="N3348" s="70">
        <v>0</v>
      </c>
      <c r="O3348" s="407">
        <f t="shared" si="1144"/>
        <v>0</v>
      </c>
      <c r="P3348" s="407">
        <f t="shared" si="1145"/>
        <v>0</v>
      </c>
      <c r="Q3348" s="72" t="s">
        <v>54</v>
      </c>
      <c r="R3348" s="71"/>
      <c r="S3348" s="72"/>
      <c r="T3348" s="128" t="s">
        <v>229</v>
      </c>
      <c r="U3348" s="76"/>
    </row>
    <row r="3349" spans="1:21" s="45" customFormat="1" hidden="1">
      <c r="A3349" s="76"/>
      <c r="B3349" s="445">
        <v>2014</v>
      </c>
      <c r="C3349" s="142">
        <v>8300</v>
      </c>
      <c r="D3349" s="445">
        <v>14</v>
      </c>
      <c r="E3349" s="445">
        <v>5000</v>
      </c>
      <c r="F3349" s="445">
        <v>5100</v>
      </c>
      <c r="G3349" s="445">
        <v>511</v>
      </c>
      <c r="H3349" s="445">
        <v>7</v>
      </c>
      <c r="I3349" s="406" t="s">
        <v>275</v>
      </c>
      <c r="J3349" s="70">
        <v>0</v>
      </c>
      <c r="K3349" s="70">
        <v>0</v>
      </c>
      <c r="L3349" s="407">
        <f t="shared" si="1143"/>
        <v>0</v>
      </c>
      <c r="M3349" s="70">
        <v>0</v>
      </c>
      <c r="N3349" s="70">
        <v>0</v>
      </c>
      <c r="O3349" s="407">
        <f t="shared" si="1144"/>
        <v>0</v>
      </c>
      <c r="P3349" s="407">
        <f t="shared" si="1145"/>
        <v>0</v>
      </c>
      <c r="Q3349" s="72" t="s">
        <v>54</v>
      </c>
      <c r="R3349" s="71"/>
      <c r="S3349" s="72"/>
      <c r="T3349" s="128" t="s">
        <v>229</v>
      </c>
      <c r="U3349" s="76"/>
    </row>
    <row r="3350" spans="1:21" s="45" customFormat="1" hidden="1">
      <c r="A3350" s="76"/>
      <c r="B3350" s="445">
        <v>2014</v>
      </c>
      <c r="C3350" s="142">
        <v>8300</v>
      </c>
      <c r="D3350" s="445">
        <v>14</v>
      </c>
      <c r="E3350" s="445">
        <v>5000</v>
      </c>
      <c r="F3350" s="445">
        <v>5100</v>
      </c>
      <c r="G3350" s="445">
        <v>511</v>
      </c>
      <c r="H3350" s="445">
        <v>8</v>
      </c>
      <c r="I3350" s="406" t="s">
        <v>1512</v>
      </c>
      <c r="J3350" s="70">
        <v>0</v>
      </c>
      <c r="K3350" s="70">
        <v>0</v>
      </c>
      <c r="L3350" s="407">
        <f t="shared" si="1143"/>
        <v>0</v>
      </c>
      <c r="M3350" s="70">
        <v>0</v>
      </c>
      <c r="N3350" s="70">
        <v>0</v>
      </c>
      <c r="O3350" s="407">
        <f t="shared" si="1144"/>
        <v>0</v>
      </c>
      <c r="P3350" s="407">
        <f t="shared" si="1145"/>
        <v>0</v>
      </c>
      <c r="Q3350" s="72" t="s">
        <v>54</v>
      </c>
      <c r="R3350" s="71"/>
      <c r="S3350" s="72"/>
      <c r="T3350" s="128" t="s">
        <v>229</v>
      </c>
      <c r="U3350" s="76"/>
    </row>
    <row r="3351" spans="1:21" s="45" customFormat="1" hidden="1">
      <c r="A3351" s="76"/>
      <c r="B3351" s="445">
        <v>2014</v>
      </c>
      <c r="C3351" s="142">
        <v>8300</v>
      </c>
      <c r="D3351" s="445">
        <v>14</v>
      </c>
      <c r="E3351" s="445">
        <v>5000</v>
      </c>
      <c r="F3351" s="445">
        <v>5100</v>
      </c>
      <c r="G3351" s="445">
        <v>511</v>
      </c>
      <c r="H3351" s="445">
        <v>9</v>
      </c>
      <c r="I3351" s="406" t="s">
        <v>933</v>
      </c>
      <c r="J3351" s="70">
        <v>0</v>
      </c>
      <c r="K3351" s="70">
        <v>0</v>
      </c>
      <c r="L3351" s="407">
        <f t="shared" si="1143"/>
        <v>0</v>
      </c>
      <c r="M3351" s="70">
        <v>0</v>
      </c>
      <c r="N3351" s="70">
        <v>0</v>
      </c>
      <c r="O3351" s="407">
        <f t="shared" si="1144"/>
        <v>0</v>
      </c>
      <c r="P3351" s="407">
        <f t="shared" si="1145"/>
        <v>0</v>
      </c>
      <c r="Q3351" s="72" t="s">
        <v>54</v>
      </c>
      <c r="R3351" s="71"/>
      <c r="S3351" s="72"/>
      <c r="T3351" s="128" t="s">
        <v>229</v>
      </c>
      <c r="U3351" s="76"/>
    </row>
    <row r="3352" spans="1:21" s="45" customFormat="1" hidden="1">
      <c r="A3352" s="76"/>
      <c r="B3352" s="445">
        <v>2014</v>
      </c>
      <c r="C3352" s="142">
        <v>8300</v>
      </c>
      <c r="D3352" s="445">
        <v>14</v>
      </c>
      <c r="E3352" s="445">
        <v>5000</v>
      </c>
      <c r="F3352" s="445">
        <v>5100</v>
      </c>
      <c r="G3352" s="445">
        <v>511</v>
      </c>
      <c r="H3352" s="445">
        <v>10</v>
      </c>
      <c r="I3352" s="406" t="s">
        <v>283</v>
      </c>
      <c r="J3352" s="70">
        <v>0</v>
      </c>
      <c r="K3352" s="70">
        <v>0</v>
      </c>
      <c r="L3352" s="407">
        <f t="shared" si="1143"/>
        <v>0</v>
      </c>
      <c r="M3352" s="70">
        <v>0</v>
      </c>
      <c r="N3352" s="70">
        <v>0</v>
      </c>
      <c r="O3352" s="407">
        <f t="shared" si="1144"/>
        <v>0</v>
      </c>
      <c r="P3352" s="407">
        <f t="shared" si="1145"/>
        <v>0</v>
      </c>
      <c r="Q3352" s="72" t="s">
        <v>54</v>
      </c>
      <c r="R3352" s="71"/>
      <c r="S3352" s="72"/>
      <c r="T3352" s="128" t="s">
        <v>229</v>
      </c>
      <c r="U3352" s="76"/>
    </row>
    <row r="3353" spans="1:21" s="45" customFormat="1" hidden="1">
      <c r="A3353" s="76"/>
      <c r="B3353" s="445">
        <v>2014</v>
      </c>
      <c r="C3353" s="142">
        <v>8300</v>
      </c>
      <c r="D3353" s="445">
        <v>14</v>
      </c>
      <c r="E3353" s="445">
        <v>5000</v>
      </c>
      <c r="F3353" s="445">
        <v>5100</v>
      </c>
      <c r="G3353" s="445">
        <v>511</v>
      </c>
      <c r="H3353" s="445">
        <v>11</v>
      </c>
      <c r="I3353" s="406" t="s">
        <v>1062</v>
      </c>
      <c r="J3353" s="70">
        <v>0</v>
      </c>
      <c r="K3353" s="70">
        <v>0</v>
      </c>
      <c r="L3353" s="407">
        <f t="shared" si="1143"/>
        <v>0</v>
      </c>
      <c r="M3353" s="70">
        <v>0</v>
      </c>
      <c r="N3353" s="70">
        <v>0</v>
      </c>
      <c r="O3353" s="407">
        <f t="shared" si="1144"/>
        <v>0</v>
      </c>
      <c r="P3353" s="407">
        <f t="shared" si="1145"/>
        <v>0</v>
      </c>
      <c r="Q3353" s="72" t="s">
        <v>54</v>
      </c>
      <c r="R3353" s="71"/>
      <c r="S3353" s="72"/>
      <c r="T3353" s="128" t="s">
        <v>229</v>
      </c>
      <c r="U3353" s="76"/>
    </row>
    <row r="3354" spans="1:21" s="79" customFormat="1" hidden="1">
      <c r="A3354" s="76"/>
      <c r="B3354" s="100">
        <v>2014</v>
      </c>
      <c r="C3354" s="245">
        <v>8300</v>
      </c>
      <c r="D3354" s="100">
        <v>14</v>
      </c>
      <c r="E3354" s="100">
        <v>5000</v>
      </c>
      <c r="F3354" s="100">
        <v>5100</v>
      </c>
      <c r="G3354" s="100">
        <v>515</v>
      </c>
      <c r="H3354" s="100"/>
      <c r="I3354" s="233" t="s">
        <v>168</v>
      </c>
      <c r="J3354" s="171">
        <f>SUM(J3355:J3375)</f>
        <v>0</v>
      </c>
      <c r="K3354" s="171">
        <f t="shared" ref="K3354:P3354" si="1146">SUM(K3355:K3375)</f>
        <v>0</v>
      </c>
      <c r="L3354" s="171">
        <f t="shared" si="1146"/>
        <v>0</v>
      </c>
      <c r="M3354" s="171">
        <f t="shared" si="1146"/>
        <v>0</v>
      </c>
      <c r="N3354" s="171">
        <f t="shared" si="1146"/>
        <v>0</v>
      </c>
      <c r="O3354" s="171">
        <f t="shared" si="1146"/>
        <v>0</v>
      </c>
      <c r="P3354" s="171">
        <f t="shared" si="1146"/>
        <v>0</v>
      </c>
      <c r="Q3354" s="171"/>
      <c r="R3354" s="405"/>
      <c r="S3354" s="171"/>
      <c r="T3354" s="63"/>
      <c r="U3354" s="76"/>
    </row>
    <row r="3355" spans="1:21" s="45" customFormat="1" hidden="1">
      <c r="A3355" s="76"/>
      <c r="B3355" s="445">
        <v>2014</v>
      </c>
      <c r="C3355" s="142">
        <v>8300</v>
      </c>
      <c r="D3355" s="445">
        <v>14</v>
      </c>
      <c r="E3355" s="445">
        <v>5000</v>
      </c>
      <c r="F3355" s="445">
        <v>5100</v>
      </c>
      <c r="G3355" s="445">
        <v>515</v>
      </c>
      <c r="H3355" s="445">
        <v>1</v>
      </c>
      <c r="I3355" s="517" t="s">
        <v>1513</v>
      </c>
      <c r="J3355" s="70">
        <v>0</v>
      </c>
      <c r="K3355" s="70">
        <v>0</v>
      </c>
      <c r="L3355" s="407">
        <f t="shared" ref="L3355:L3375" si="1147">J3355+K3355</f>
        <v>0</v>
      </c>
      <c r="M3355" s="70">
        <v>0</v>
      </c>
      <c r="N3355" s="70">
        <v>0</v>
      </c>
      <c r="O3355" s="407">
        <f t="shared" ref="O3355:O3375" si="1148">+M3355+N3355</f>
        <v>0</v>
      </c>
      <c r="P3355" s="407">
        <f t="shared" ref="P3355:P3375" si="1149">+L3355+O3355</f>
        <v>0</v>
      </c>
      <c r="Q3355" s="72" t="s">
        <v>54</v>
      </c>
      <c r="R3355" s="71"/>
      <c r="S3355" s="72"/>
      <c r="T3355" s="128" t="s">
        <v>229</v>
      </c>
      <c r="U3355" s="76"/>
    </row>
    <row r="3356" spans="1:21" s="45" customFormat="1" hidden="1">
      <c r="A3356" s="76"/>
      <c r="B3356" s="445">
        <v>2014</v>
      </c>
      <c r="C3356" s="142">
        <v>8300</v>
      </c>
      <c r="D3356" s="445">
        <v>14</v>
      </c>
      <c r="E3356" s="445">
        <v>5000</v>
      </c>
      <c r="F3356" s="445">
        <v>5100</v>
      </c>
      <c r="G3356" s="445">
        <v>515</v>
      </c>
      <c r="H3356" s="445">
        <v>2</v>
      </c>
      <c r="I3356" s="517" t="s">
        <v>1514</v>
      </c>
      <c r="J3356" s="70">
        <v>0</v>
      </c>
      <c r="K3356" s="70">
        <v>0</v>
      </c>
      <c r="L3356" s="407">
        <f t="shared" si="1147"/>
        <v>0</v>
      </c>
      <c r="M3356" s="70">
        <v>0</v>
      </c>
      <c r="N3356" s="70">
        <v>0</v>
      </c>
      <c r="O3356" s="407">
        <f t="shared" si="1148"/>
        <v>0</v>
      </c>
      <c r="P3356" s="407">
        <f t="shared" si="1149"/>
        <v>0</v>
      </c>
      <c r="Q3356" s="72" t="s">
        <v>54</v>
      </c>
      <c r="R3356" s="71"/>
      <c r="S3356" s="72"/>
      <c r="T3356" s="128" t="s">
        <v>229</v>
      </c>
      <c r="U3356" s="76"/>
    </row>
    <row r="3357" spans="1:21" s="45" customFormat="1" hidden="1">
      <c r="A3357" s="76"/>
      <c r="B3357" s="445">
        <v>2014</v>
      </c>
      <c r="C3357" s="142">
        <v>8300</v>
      </c>
      <c r="D3357" s="445">
        <v>14</v>
      </c>
      <c r="E3357" s="445">
        <v>5000</v>
      </c>
      <c r="F3357" s="445">
        <v>5100</v>
      </c>
      <c r="G3357" s="445">
        <v>515</v>
      </c>
      <c r="H3357" s="445">
        <v>3</v>
      </c>
      <c r="I3357" s="517" t="s">
        <v>171</v>
      </c>
      <c r="J3357" s="70">
        <v>0</v>
      </c>
      <c r="K3357" s="70">
        <v>0</v>
      </c>
      <c r="L3357" s="407">
        <f t="shared" si="1147"/>
        <v>0</v>
      </c>
      <c r="M3357" s="70">
        <v>0</v>
      </c>
      <c r="N3357" s="70">
        <v>0</v>
      </c>
      <c r="O3357" s="407">
        <f t="shared" si="1148"/>
        <v>0</v>
      </c>
      <c r="P3357" s="407">
        <f t="shared" si="1149"/>
        <v>0</v>
      </c>
      <c r="Q3357" s="72" t="s">
        <v>54</v>
      </c>
      <c r="R3357" s="71"/>
      <c r="S3357" s="72"/>
      <c r="T3357" s="128" t="s">
        <v>229</v>
      </c>
      <c r="U3357" s="76"/>
    </row>
    <row r="3358" spans="1:21" s="45" customFormat="1" hidden="1">
      <c r="A3358" s="76"/>
      <c r="B3358" s="445">
        <v>2014</v>
      </c>
      <c r="C3358" s="142">
        <v>8300</v>
      </c>
      <c r="D3358" s="445">
        <v>14</v>
      </c>
      <c r="E3358" s="445">
        <v>5000</v>
      </c>
      <c r="F3358" s="445">
        <v>5100</v>
      </c>
      <c r="G3358" s="445">
        <v>515</v>
      </c>
      <c r="H3358" s="445">
        <v>4</v>
      </c>
      <c r="I3358" s="517" t="s">
        <v>172</v>
      </c>
      <c r="J3358" s="70">
        <v>0</v>
      </c>
      <c r="K3358" s="70">
        <v>0</v>
      </c>
      <c r="L3358" s="407">
        <f t="shared" si="1147"/>
        <v>0</v>
      </c>
      <c r="M3358" s="70">
        <v>0</v>
      </c>
      <c r="N3358" s="70">
        <v>0</v>
      </c>
      <c r="O3358" s="407">
        <f t="shared" si="1148"/>
        <v>0</v>
      </c>
      <c r="P3358" s="407">
        <f t="shared" si="1149"/>
        <v>0</v>
      </c>
      <c r="Q3358" s="72" t="s">
        <v>54</v>
      </c>
      <c r="R3358" s="71"/>
      <c r="S3358" s="72"/>
      <c r="T3358" s="128" t="s">
        <v>229</v>
      </c>
      <c r="U3358" s="76"/>
    </row>
    <row r="3359" spans="1:21" s="45" customFormat="1" hidden="1">
      <c r="A3359" s="76"/>
      <c r="B3359" s="445">
        <v>2014</v>
      </c>
      <c r="C3359" s="142">
        <v>8300</v>
      </c>
      <c r="D3359" s="445">
        <v>14</v>
      </c>
      <c r="E3359" s="445">
        <v>5000</v>
      </c>
      <c r="F3359" s="445">
        <v>5100</v>
      </c>
      <c r="G3359" s="445">
        <v>515</v>
      </c>
      <c r="H3359" s="445">
        <v>5</v>
      </c>
      <c r="I3359" s="517" t="s">
        <v>1472</v>
      </c>
      <c r="J3359" s="70">
        <v>0</v>
      </c>
      <c r="K3359" s="70">
        <v>0</v>
      </c>
      <c r="L3359" s="407">
        <f t="shared" si="1147"/>
        <v>0</v>
      </c>
      <c r="M3359" s="70">
        <v>0</v>
      </c>
      <c r="N3359" s="70">
        <v>0</v>
      </c>
      <c r="O3359" s="407">
        <f t="shared" si="1148"/>
        <v>0</v>
      </c>
      <c r="P3359" s="407">
        <f t="shared" si="1149"/>
        <v>0</v>
      </c>
      <c r="Q3359" s="72" t="s">
        <v>54</v>
      </c>
      <c r="R3359" s="71"/>
      <c r="S3359" s="72"/>
      <c r="T3359" s="128" t="s">
        <v>229</v>
      </c>
      <c r="U3359" s="76"/>
    </row>
    <row r="3360" spans="1:21" s="45" customFormat="1" hidden="1">
      <c r="A3360" s="76"/>
      <c r="B3360" s="445">
        <v>2014</v>
      </c>
      <c r="C3360" s="142">
        <v>8300</v>
      </c>
      <c r="D3360" s="445">
        <v>14</v>
      </c>
      <c r="E3360" s="445">
        <v>5000</v>
      </c>
      <c r="F3360" s="445">
        <v>5100</v>
      </c>
      <c r="G3360" s="445">
        <v>515</v>
      </c>
      <c r="H3360" s="445">
        <v>6</v>
      </c>
      <c r="I3360" s="517" t="s">
        <v>1515</v>
      </c>
      <c r="J3360" s="70">
        <v>0</v>
      </c>
      <c r="K3360" s="70">
        <v>0</v>
      </c>
      <c r="L3360" s="407">
        <f t="shared" si="1147"/>
        <v>0</v>
      </c>
      <c r="M3360" s="70">
        <v>0</v>
      </c>
      <c r="N3360" s="70">
        <v>0</v>
      </c>
      <c r="O3360" s="407">
        <f t="shared" si="1148"/>
        <v>0</v>
      </c>
      <c r="P3360" s="407">
        <f t="shared" si="1149"/>
        <v>0</v>
      </c>
      <c r="Q3360" s="72" t="s">
        <v>54</v>
      </c>
      <c r="R3360" s="71"/>
      <c r="S3360" s="72"/>
      <c r="T3360" s="128" t="s">
        <v>229</v>
      </c>
      <c r="U3360" s="76"/>
    </row>
    <row r="3361" spans="1:21" s="45" customFormat="1" hidden="1">
      <c r="A3361" s="76"/>
      <c r="B3361" s="445">
        <v>2014</v>
      </c>
      <c r="C3361" s="142">
        <v>8300</v>
      </c>
      <c r="D3361" s="445">
        <v>14</v>
      </c>
      <c r="E3361" s="445">
        <v>5000</v>
      </c>
      <c r="F3361" s="445">
        <v>5100</v>
      </c>
      <c r="G3361" s="445">
        <v>515</v>
      </c>
      <c r="H3361" s="445">
        <v>7</v>
      </c>
      <c r="I3361" s="517" t="s">
        <v>1516</v>
      </c>
      <c r="J3361" s="70">
        <v>0</v>
      </c>
      <c r="K3361" s="70">
        <v>0</v>
      </c>
      <c r="L3361" s="407">
        <f t="shared" si="1147"/>
        <v>0</v>
      </c>
      <c r="M3361" s="70">
        <v>0</v>
      </c>
      <c r="N3361" s="70">
        <v>0</v>
      </c>
      <c r="O3361" s="407">
        <f t="shared" si="1148"/>
        <v>0</v>
      </c>
      <c r="P3361" s="407">
        <f t="shared" si="1149"/>
        <v>0</v>
      </c>
      <c r="Q3361" s="72" t="s">
        <v>54</v>
      </c>
      <c r="R3361" s="71"/>
      <c r="S3361" s="72"/>
      <c r="T3361" s="128" t="s">
        <v>229</v>
      </c>
      <c r="U3361" s="76"/>
    </row>
    <row r="3362" spans="1:21" s="45" customFormat="1" hidden="1">
      <c r="A3362" s="76"/>
      <c r="B3362" s="445">
        <v>2014</v>
      </c>
      <c r="C3362" s="142">
        <v>8300</v>
      </c>
      <c r="D3362" s="445">
        <v>14</v>
      </c>
      <c r="E3362" s="445">
        <v>5000</v>
      </c>
      <c r="F3362" s="445">
        <v>5100</v>
      </c>
      <c r="G3362" s="445">
        <v>515</v>
      </c>
      <c r="H3362" s="445">
        <v>8</v>
      </c>
      <c r="I3362" s="517" t="s">
        <v>1517</v>
      </c>
      <c r="J3362" s="70">
        <v>0</v>
      </c>
      <c r="K3362" s="70">
        <v>0</v>
      </c>
      <c r="L3362" s="407">
        <f t="shared" si="1147"/>
        <v>0</v>
      </c>
      <c r="M3362" s="70">
        <v>0</v>
      </c>
      <c r="N3362" s="70">
        <v>0</v>
      </c>
      <c r="O3362" s="407">
        <f t="shared" si="1148"/>
        <v>0</v>
      </c>
      <c r="P3362" s="407">
        <f t="shared" si="1149"/>
        <v>0</v>
      </c>
      <c r="Q3362" s="72" t="s">
        <v>54</v>
      </c>
      <c r="R3362" s="71"/>
      <c r="S3362" s="72"/>
      <c r="T3362" s="128" t="s">
        <v>229</v>
      </c>
      <c r="U3362" s="76"/>
    </row>
    <row r="3363" spans="1:21" s="45" customFormat="1" hidden="1">
      <c r="A3363" s="76"/>
      <c r="B3363" s="445">
        <v>2014</v>
      </c>
      <c r="C3363" s="142">
        <v>8300</v>
      </c>
      <c r="D3363" s="445">
        <v>14</v>
      </c>
      <c r="E3363" s="445">
        <v>5000</v>
      </c>
      <c r="F3363" s="445">
        <v>5100</v>
      </c>
      <c r="G3363" s="445">
        <v>515</v>
      </c>
      <c r="H3363" s="445">
        <v>9</v>
      </c>
      <c r="I3363" s="517" t="s">
        <v>1518</v>
      </c>
      <c r="J3363" s="70">
        <v>0</v>
      </c>
      <c r="K3363" s="70">
        <v>0</v>
      </c>
      <c r="L3363" s="407">
        <f t="shared" si="1147"/>
        <v>0</v>
      </c>
      <c r="M3363" s="70">
        <v>0</v>
      </c>
      <c r="N3363" s="70">
        <v>0</v>
      </c>
      <c r="O3363" s="407">
        <f t="shared" si="1148"/>
        <v>0</v>
      </c>
      <c r="P3363" s="407">
        <f t="shared" si="1149"/>
        <v>0</v>
      </c>
      <c r="Q3363" s="72" t="s">
        <v>54</v>
      </c>
      <c r="R3363" s="71"/>
      <c r="S3363" s="72"/>
      <c r="T3363" s="128" t="s">
        <v>229</v>
      </c>
      <c r="U3363" s="76"/>
    </row>
    <row r="3364" spans="1:21" s="45" customFormat="1" hidden="1">
      <c r="A3364" s="76"/>
      <c r="B3364" s="445">
        <v>2014</v>
      </c>
      <c r="C3364" s="142">
        <v>8300</v>
      </c>
      <c r="D3364" s="445">
        <v>14</v>
      </c>
      <c r="E3364" s="445">
        <v>5000</v>
      </c>
      <c r="F3364" s="445">
        <v>5100</v>
      </c>
      <c r="G3364" s="445">
        <v>515</v>
      </c>
      <c r="H3364" s="445">
        <v>10</v>
      </c>
      <c r="I3364" s="517" t="s">
        <v>1519</v>
      </c>
      <c r="J3364" s="70">
        <v>0</v>
      </c>
      <c r="K3364" s="70">
        <v>0</v>
      </c>
      <c r="L3364" s="407">
        <f t="shared" si="1147"/>
        <v>0</v>
      </c>
      <c r="M3364" s="70">
        <v>0</v>
      </c>
      <c r="N3364" s="70">
        <v>0</v>
      </c>
      <c r="O3364" s="407">
        <f t="shared" si="1148"/>
        <v>0</v>
      </c>
      <c r="P3364" s="407">
        <f t="shared" si="1149"/>
        <v>0</v>
      </c>
      <c r="Q3364" s="72" t="s">
        <v>54</v>
      </c>
      <c r="R3364" s="71"/>
      <c r="S3364" s="72"/>
      <c r="T3364" s="128" t="s">
        <v>229</v>
      </c>
      <c r="U3364" s="76"/>
    </row>
    <row r="3365" spans="1:21" s="45" customFormat="1" hidden="1">
      <c r="A3365" s="76"/>
      <c r="B3365" s="445">
        <v>2014</v>
      </c>
      <c r="C3365" s="142">
        <v>8300</v>
      </c>
      <c r="D3365" s="445">
        <v>14</v>
      </c>
      <c r="E3365" s="445">
        <v>5000</v>
      </c>
      <c r="F3365" s="445">
        <v>5100</v>
      </c>
      <c r="G3365" s="445">
        <v>515</v>
      </c>
      <c r="H3365" s="445">
        <v>11</v>
      </c>
      <c r="I3365" s="517" t="s">
        <v>173</v>
      </c>
      <c r="J3365" s="70">
        <v>0</v>
      </c>
      <c r="K3365" s="70">
        <v>0</v>
      </c>
      <c r="L3365" s="407">
        <f t="shared" si="1147"/>
        <v>0</v>
      </c>
      <c r="M3365" s="70">
        <v>0</v>
      </c>
      <c r="N3365" s="70">
        <v>0</v>
      </c>
      <c r="O3365" s="407">
        <f t="shared" si="1148"/>
        <v>0</v>
      </c>
      <c r="P3365" s="407">
        <f t="shared" si="1149"/>
        <v>0</v>
      </c>
      <c r="Q3365" s="72" t="s">
        <v>54</v>
      </c>
      <c r="R3365" s="71"/>
      <c r="S3365" s="72"/>
      <c r="T3365" s="128" t="s">
        <v>229</v>
      </c>
      <c r="U3365" s="76"/>
    </row>
    <row r="3366" spans="1:21" s="45" customFormat="1" hidden="1">
      <c r="A3366" s="76"/>
      <c r="B3366" s="445">
        <v>2014</v>
      </c>
      <c r="C3366" s="142">
        <v>8300</v>
      </c>
      <c r="D3366" s="445">
        <v>14</v>
      </c>
      <c r="E3366" s="445">
        <v>5000</v>
      </c>
      <c r="F3366" s="445">
        <v>5100</v>
      </c>
      <c r="G3366" s="445">
        <v>515</v>
      </c>
      <c r="H3366" s="445">
        <v>12</v>
      </c>
      <c r="I3366" s="517" t="s">
        <v>174</v>
      </c>
      <c r="J3366" s="70">
        <v>0</v>
      </c>
      <c r="K3366" s="70">
        <v>0</v>
      </c>
      <c r="L3366" s="407">
        <f t="shared" si="1147"/>
        <v>0</v>
      </c>
      <c r="M3366" s="70">
        <v>0</v>
      </c>
      <c r="N3366" s="70">
        <v>0</v>
      </c>
      <c r="O3366" s="407">
        <f t="shared" si="1148"/>
        <v>0</v>
      </c>
      <c r="P3366" s="407">
        <f t="shared" si="1149"/>
        <v>0</v>
      </c>
      <c r="Q3366" s="72" t="s">
        <v>54</v>
      </c>
      <c r="R3366" s="71"/>
      <c r="S3366" s="72"/>
      <c r="T3366" s="128" t="s">
        <v>229</v>
      </c>
      <c r="U3366" s="76"/>
    </row>
    <row r="3367" spans="1:21" s="45" customFormat="1" hidden="1">
      <c r="A3367" s="76"/>
      <c r="B3367" s="445">
        <v>2014</v>
      </c>
      <c r="C3367" s="142">
        <v>8300</v>
      </c>
      <c r="D3367" s="445">
        <v>14</v>
      </c>
      <c r="E3367" s="445">
        <v>5000</v>
      </c>
      <c r="F3367" s="445">
        <v>5100</v>
      </c>
      <c r="G3367" s="445">
        <v>515</v>
      </c>
      <c r="H3367" s="445">
        <v>13</v>
      </c>
      <c r="I3367" s="517" t="s">
        <v>1520</v>
      </c>
      <c r="J3367" s="70">
        <v>0</v>
      </c>
      <c r="K3367" s="70">
        <v>0</v>
      </c>
      <c r="L3367" s="407">
        <f t="shared" si="1147"/>
        <v>0</v>
      </c>
      <c r="M3367" s="70">
        <v>0</v>
      </c>
      <c r="N3367" s="70">
        <v>0</v>
      </c>
      <c r="O3367" s="407">
        <f t="shared" si="1148"/>
        <v>0</v>
      </c>
      <c r="P3367" s="407">
        <f t="shared" si="1149"/>
        <v>0</v>
      </c>
      <c r="Q3367" s="72" t="s">
        <v>54</v>
      </c>
      <c r="R3367" s="71"/>
      <c r="S3367" s="72"/>
      <c r="T3367" s="128" t="s">
        <v>229</v>
      </c>
      <c r="U3367" s="76"/>
    </row>
    <row r="3368" spans="1:21" s="45" customFormat="1" hidden="1">
      <c r="A3368" s="76"/>
      <c r="B3368" s="445">
        <v>2014</v>
      </c>
      <c r="C3368" s="142">
        <v>8300</v>
      </c>
      <c r="D3368" s="445">
        <v>14</v>
      </c>
      <c r="E3368" s="445">
        <v>5000</v>
      </c>
      <c r="F3368" s="445">
        <v>5100</v>
      </c>
      <c r="G3368" s="445">
        <v>515</v>
      </c>
      <c r="H3368" s="445">
        <v>14</v>
      </c>
      <c r="I3368" s="517" t="s">
        <v>533</v>
      </c>
      <c r="J3368" s="70">
        <v>0</v>
      </c>
      <c r="K3368" s="70">
        <v>0</v>
      </c>
      <c r="L3368" s="407">
        <f t="shared" si="1147"/>
        <v>0</v>
      </c>
      <c r="M3368" s="70">
        <v>0</v>
      </c>
      <c r="N3368" s="70">
        <v>0</v>
      </c>
      <c r="O3368" s="407">
        <f t="shared" si="1148"/>
        <v>0</v>
      </c>
      <c r="P3368" s="407">
        <f t="shared" si="1149"/>
        <v>0</v>
      </c>
      <c r="Q3368" s="72" t="s">
        <v>54</v>
      </c>
      <c r="R3368" s="71"/>
      <c r="S3368" s="72"/>
      <c r="T3368" s="128" t="s">
        <v>229</v>
      </c>
      <c r="U3368" s="76"/>
    </row>
    <row r="3369" spans="1:21" s="45" customFormat="1" hidden="1">
      <c r="A3369" s="76"/>
      <c r="B3369" s="445">
        <v>2014</v>
      </c>
      <c r="C3369" s="142">
        <v>8300</v>
      </c>
      <c r="D3369" s="445">
        <v>14</v>
      </c>
      <c r="E3369" s="445">
        <v>5000</v>
      </c>
      <c r="F3369" s="445">
        <v>5100</v>
      </c>
      <c r="G3369" s="445">
        <v>515</v>
      </c>
      <c r="H3369" s="445">
        <v>15</v>
      </c>
      <c r="I3369" s="517" t="s">
        <v>1521</v>
      </c>
      <c r="J3369" s="70">
        <v>0</v>
      </c>
      <c r="K3369" s="70">
        <v>0</v>
      </c>
      <c r="L3369" s="407">
        <f t="shared" si="1147"/>
        <v>0</v>
      </c>
      <c r="M3369" s="70">
        <v>0</v>
      </c>
      <c r="N3369" s="70">
        <v>0</v>
      </c>
      <c r="O3369" s="407">
        <f t="shared" si="1148"/>
        <v>0</v>
      </c>
      <c r="P3369" s="407">
        <f t="shared" si="1149"/>
        <v>0</v>
      </c>
      <c r="Q3369" s="72" t="s">
        <v>54</v>
      </c>
      <c r="R3369" s="71"/>
      <c r="S3369" s="72"/>
      <c r="T3369" s="128" t="s">
        <v>229</v>
      </c>
      <c r="U3369" s="76"/>
    </row>
    <row r="3370" spans="1:21" s="45" customFormat="1" hidden="1">
      <c r="A3370" s="76"/>
      <c r="B3370" s="445">
        <v>2014</v>
      </c>
      <c r="C3370" s="142">
        <v>8300</v>
      </c>
      <c r="D3370" s="445">
        <v>14</v>
      </c>
      <c r="E3370" s="445">
        <v>5000</v>
      </c>
      <c r="F3370" s="445">
        <v>5100</v>
      </c>
      <c r="G3370" s="445">
        <v>515</v>
      </c>
      <c r="H3370" s="445">
        <v>16</v>
      </c>
      <c r="I3370" s="517" t="s">
        <v>180</v>
      </c>
      <c r="J3370" s="70">
        <v>0</v>
      </c>
      <c r="K3370" s="70">
        <v>0</v>
      </c>
      <c r="L3370" s="407">
        <f t="shared" si="1147"/>
        <v>0</v>
      </c>
      <c r="M3370" s="70">
        <v>0</v>
      </c>
      <c r="N3370" s="70">
        <v>0</v>
      </c>
      <c r="O3370" s="407">
        <f t="shared" si="1148"/>
        <v>0</v>
      </c>
      <c r="P3370" s="407">
        <f t="shared" si="1149"/>
        <v>0</v>
      </c>
      <c r="Q3370" s="72" t="s">
        <v>54</v>
      </c>
      <c r="R3370" s="71"/>
      <c r="S3370" s="72"/>
      <c r="T3370" s="128" t="s">
        <v>229</v>
      </c>
      <c r="U3370" s="76"/>
    </row>
    <row r="3371" spans="1:21" s="45" customFormat="1" hidden="1">
      <c r="A3371" s="76"/>
      <c r="B3371" s="445">
        <v>2014</v>
      </c>
      <c r="C3371" s="142">
        <v>8300</v>
      </c>
      <c r="D3371" s="445">
        <v>14</v>
      </c>
      <c r="E3371" s="445">
        <v>5000</v>
      </c>
      <c r="F3371" s="445">
        <v>5100</v>
      </c>
      <c r="G3371" s="445">
        <v>515</v>
      </c>
      <c r="H3371" s="445">
        <v>17</v>
      </c>
      <c r="I3371" s="517" t="s">
        <v>837</v>
      </c>
      <c r="J3371" s="70">
        <v>0</v>
      </c>
      <c r="K3371" s="70">
        <v>0</v>
      </c>
      <c r="L3371" s="407">
        <f t="shared" si="1147"/>
        <v>0</v>
      </c>
      <c r="M3371" s="70">
        <v>0</v>
      </c>
      <c r="N3371" s="70">
        <v>0</v>
      </c>
      <c r="O3371" s="407">
        <f t="shared" si="1148"/>
        <v>0</v>
      </c>
      <c r="P3371" s="407">
        <f t="shared" si="1149"/>
        <v>0</v>
      </c>
      <c r="Q3371" s="72" t="s">
        <v>54</v>
      </c>
      <c r="R3371" s="71"/>
      <c r="S3371" s="72"/>
      <c r="T3371" s="128" t="s">
        <v>229</v>
      </c>
      <c r="U3371" s="76"/>
    </row>
    <row r="3372" spans="1:21" s="45" customFormat="1" hidden="1">
      <c r="A3372" s="76"/>
      <c r="B3372" s="445">
        <v>2014</v>
      </c>
      <c r="C3372" s="142">
        <v>8300</v>
      </c>
      <c r="D3372" s="445">
        <v>14</v>
      </c>
      <c r="E3372" s="445">
        <v>5000</v>
      </c>
      <c r="F3372" s="445">
        <v>5100</v>
      </c>
      <c r="G3372" s="445">
        <v>515</v>
      </c>
      <c r="H3372" s="445">
        <v>18</v>
      </c>
      <c r="I3372" s="517" t="s">
        <v>838</v>
      </c>
      <c r="J3372" s="70">
        <v>0</v>
      </c>
      <c r="K3372" s="70">
        <v>0</v>
      </c>
      <c r="L3372" s="407">
        <f t="shared" si="1147"/>
        <v>0</v>
      </c>
      <c r="M3372" s="70">
        <v>0</v>
      </c>
      <c r="N3372" s="70">
        <v>0</v>
      </c>
      <c r="O3372" s="407">
        <f t="shared" si="1148"/>
        <v>0</v>
      </c>
      <c r="P3372" s="407">
        <f t="shared" si="1149"/>
        <v>0</v>
      </c>
      <c r="Q3372" s="72" t="s">
        <v>54</v>
      </c>
      <c r="R3372" s="71"/>
      <c r="S3372" s="72"/>
      <c r="T3372" s="128" t="s">
        <v>229</v>
      </c>
      <c r="U3372" s="76"/>
    </row>
    <row r="3373" spans="1:21" s="45" customFormat="1" hidden="1">
      <c r="A3373" s="76"/>
      <c r="B3373" s="445">
        <v>2014</v>
      </c>
      <c r="C3373" s="142">
        <v>8300</v>
      </c>
      <c r="D3373" s="445">
        <v>14</v>
      </c>
      <c r="E3373" s="445">
        <v>5000</v>
      </c>
      <c r="F3373" s="445">
        <v>5100</v>
      </c>
      <c r="G3373" s="445">
        <v>515</v>
      </c>
      <c r="H3373" s="308">
        <v>19</v>
      </c>
      <c r="I3373" s="517" t="s">
        <v>1522</v>
      </c>
      <c r="J3373" s="70">
        <v>0</v>
      </c>
      <c r="K3373" s="70">
        <v>0</v>
      </c>
      <c r="L3373" s="407">
        <f t="shared" si="1147"/>
        <v>0</v>
      </c>
      <c r="M3373" s="70">
        <v>0</v>
      </c>
      <c r="N3373" s="70">
        <v>0</v>
      </c>
      <c r="O3373" s="407">
        <f t="shared" si="1148"/>
        <v>0</v>
      </c>
      <c r="P3373" s="407">
        <f t="shared" si="1149"/>
        <v>0</v>
      </c>
      <c r="Q3373" s="72" t="s">
        <v>54</v>
      </c>
      <c r="R3373" s="71"/>
      <c r="S3373" s="72"/>
      <c r="T3373" s="128" t="s">
        <v>229</v>
      </c>
      <c r="U3373" s="76"/>
    </row>
    <row r="3374" spans="1:21" s="45" customFormat="1" hidden="1">
      <c r="A3374" s="76"/>
      <c r="B3374" s="445">
        <v>2014</v>
      </c>
      <c r="C3374" s="142">
        <v>8300</v>
      </c>
      <c r="D3374" s="445">
        <v>14</v>
      </c>
      <c r="E3374" s="445">
        <v>5000</v>
      </c>
      <c r="F3374" s="445">
        <v>5100</v>
      </c>
      <c r="G3374" s="445">
        <v>515</v>
      </c>
      <c r="H3374" s="308">
        <v>20</v>
      </c>
      <c r="I3374" s="517" t="s">
        <v>177</v>
      </c>
      <c r="J3374" s="70">
        <v>0</v>
      </c>
      <c r="K3374" s="70">
        <v>0</v>
      </c>
      <c r="L3374" s="407">
        <f t="shared" si="1147"/>
        <v>0</v>
      </c>
      <c r="M3374" s="70">
        <v>0</v>
      </c>
      <c r="N3374" s="70">
        <v>0</v>
      </c>
      <c r="O3374" s="407">
        <f t="shared" si="1148"/>
        <v>0</v>
      </c>
      <c r="P3374" s="407">
        <f t="shared" si="1149"/>
        <v>0</v>
      </c>
      <c r="Q3374" s="72" t="s">
        <v>54</v>
      </c>
      <c r="R3374" s="71"/>
      <c r="S3374" s="72"/>
      <c r="T3374" s="128" t="s">
        <v>229</v>
      </c>
      <c r="U3374" s="76"/>
    </row>
    <row r="3375" spans="1:21" s="45" customFormat="1" hidden="1">
      <c r="A3375" s="76"/>
      <c r="B3375" s="445">
        <v>2014</v>
      </c>
      <c r="C3375" s="142">
        <v>8300</v>
      </c>
      <c r="D3375" s="445">
        <v>14</v>
      </c>
      <c r="E3375" s="445">
        <v>5000</v>
      </c>
      <c r="F3375" s="445">
        <v>5100</v>
      </c>
      <c r="G3375" s="445">
        <v>515</v>
      </c>
      <c r="H3375" s="308">
        <v>21</v>
      </c>
      <c r="I3375" s="517" t="s">
        <v>178</v>
      </c>
      <c r="J3375" s="70">
        <v>0</v>
      </c>
      <c r="K3375" s="70">
        <v>0</v>
      </c>
      <c r="L3375" s="407">
        <f t="shared" si="1147"/>
        <v>0</v>
      </c>
      <c r="M3375" s="70">
        <v>0</v>
      </c>
      <c r="N3375" s="70">
        <v>0</v>
      </c>
      <c r="O3375" s="407">
        <f t="shared" si="1148"/>
        <v>0</v>
      </c>
      <c r="P3375" s="407">
        <f t="shared" si="1149"/>
        <v>0</v>
      </c>
      <c r="Q3375" s="72" t="s">
        <v>54</v>
      </c>
      <c r="R3375" s="71"/>
      <c r="S3375" s="72"/>
      <c r="T3375" s="128" t="s">
        <v>229</v>
      </c>
      <c r="U3375" s="76"/>
    </row>
    <row r="3376" spans="1:21" s="110" customFormat="1" hidden="1">
      <c r="A3376" s="109"/>
      <c r="B3376" s="100">
        <v>2014</v>
      </c>
      <c r="C3376" s="245">
        <v>8300</v>
      </c>
      <c r="D3376" s="100">
        <v>14</v>
      </c>
      <c r="E3376" s="100">
        <v>5000</v>
      </c>
      <c r="F3376" s="100">
        <v>5100</v>
      </c>
      <c r="G3376" s="100">
        <v>519</v>
      </c>
      <c r="H3376" s="100"/>
      <c r="I3376" s="233" t="s">
        <v>1523</v>
      </c>
      <c r="J3376" s="171">
        <f>SUM(J3377:J3383)</f>
        <v>0</v>
      </c>
      <c r="K3376" s="171">
        <f t="shared" ref="K3376:P3376" si="1150">SUM(K3377:K3383)</f>
        <v>0</v>
      </c>
      <c r="L3376" s="171">
        <f t="shared" si="1150"/>
        <v>0</v>
      </c>
      <c r="M3376" s="171">
        <f t="shared" si="1150"/>
        <v>0</v>
      </c>
      <c r="N3376" s="171">
        <f t="shared" si="1150"/>
        <v>0</v>
      </c>
      <c r="O3376" s="171">
        <f t="shared" si="1150"/>
        <v>0</v>
      </c>
      <c r="P3376" s="171">
        <f t="shared" si="1150"/>
        <v>0</v>
      </c>
      <c r="Q3376" s="171"/>
      <c r="R3376" s="606"/>
      <c r="S3376" s="223"/>
      <c r="T3376" s="223"/>
      <c r="U3376" s="109"/>
    </row>
    <row r="3377" spans="1:21" s="110" customFormat="1" hidden="1">
      <c r="A3377" s="109"/>
      <c r="B3377" s="445">
        <v>2014</v>
      </c>
      <c r="C3377" s="142">
        <v>8300</v>
      </c>
      <c r="D3377" s="445">
        <v>14</v>
      </c>
      <c r="E3377" s="445">
        <v>5000</v>
      </c>
      <c r="F3377" s="445">
        <v>5100</v>
      </c>
      <c r="G3377" s="445">
        <v>519</v>
      </c>
      <c r="H3377" s="445">
        <v>1</v>
      </c>
      <c r="I3377" s="517" t="s">
        <v>1524</v>
      </c>
      <c r="J3377" s="70">
        <v>0</v>
      </c>
      <c r="K3377" s="70">
        <v>0</v>
      </c>
      <c r="L3377" s="407">
        <f t="shared" ref="L3377:L3383" si="1151">J3377+K3377</f>
        <v>0</v>
      </c>
      <c r="M3377" s="70">
        <v>0</v>
      </c>
      <c r="N3377" s="70">
        <v>0</v>
      </c>
      <c r="O3377" s="407">
        <f t="shared" ref="O3377:O3383" si="1152">+M3377+N3377</f>
        <v>0</v>
      </c>
      <c r="P3377" s="407">
        <f t="shared" ref="P3377:P3383" si="1153">+L3377+O3377</f>
        <v>0</v>
      </c>
      <c r="Q3377" s="72" t="s">
        <v>54</v>
      </c>
      <c r="R3377" s="71"/>
      <c r="S3377" s="72"/>
      <c r="T3377" s="128" t="s">
        <v>229</v>
      </c>
      <c r="U3377" s="109"/>
    </row>
    <row r="3378" spans="1:21" s="110" customFormat="1" hidden="1">
      <c r="A3378" s="109"/>
      <c r="B3378" s="445">
        <v>2014</v>
      </c>
      <c r="C3378" s="142">
        <v>8300</v>
      </c>
      <c r="D3378" s="445">
        <v>14</v>
      </c>
      <c r="E3378" s="445">
        <v>5000</v>
      </c>
      <c r="F3378" s="445">
        <v>5100</v>
      </c>
      <c r="G3378" s="445">
        <v>519</v>
      </c>
      <c r="H3378" s="445">
        <v>2</v>
      </c>
      <c r="I3378" s="517" t="s">
        <v>1437</v>
      </c>
      <c r="J3378" s="70">
        <v>0</v>
      </c>
      <c r="K3378" s="70">
        <v>0</v>
      </c>
      <c r="L3378" s="407">
        <f t="shared" si="1151"/>
        <v>0</v>
      </c>
      <c r="M3378" s="70">
        <v>0</v>
      </c>
      <c r="N3378" s="70">
        <v>0</v>
      </c>
      <c r="O3378" s="407">
        <f t="shared" si="1152"/>
        <v>0</v>
      </c>
      <c r="P3378" s="407">
        <f t="shared" si="1153"/>
        <v>0</v>
      </c>
      <c r="Q3378" s="72" t="s">
        <v>54</v>
      </c>
      <c r="R3378" s="71"/>
      <c r="S3378" s="72"/>
      <c r="T3378" s="128" t="s">
        <v>229</v>
      </c>
      <c r="U3378" s="109"/>
    </row>
    <row r="3379" spans="1:21" s="110" customFormat="1" hidden="1">
      <c r="A3379" s="109"/>
      <c r="B3379" s="445">
        <v>2014</v>
      </c>
      <c r="C3379" s="142">
        <v>8300</v>
      </c>
      <c r="D3379" s="445">
        <v>14</v>
      </c>
      <c r="E3379" s="445">
        <v>5000</v>
      </c>
      <c r="F3379" s="445">
        <v>5100</v>
      </c>
      <c r="G3379" s="445">
        <v>519</v>
      </c>
      <c r="H3379" s="445">
        <v>3</v>
      </c>
      <c r="I3379" s="406" t="s">
        <v>1525</v>
      </c>
      <c r="J3379" s="70">
        <v>0</v>
      </c>
      <c r="K3379" s="70">
        <v>0</v>
      </c>
      <c r="L3379" s="407">
        <f t="shared" si="1151"/>
        <v>0</v>
      </c>
      <c r="M3379" s="70">
        <v>0</v>
      </c>
      <c r="N3379" s="70">
        <v>0</v>
      </c>
      <c r="O3379" s="407">
        <f t="shared" si="1152"/>
        <v>0</v>
      </c>
      <c r="P3379" s="407">
        <f t="shared" si="1153"/>
        <v>0</v>
      </c>
      <c r="Q3379" s="72" t="s">
        <v>54</v>
      </c>
      <c r="R3379" s="71"/>
      <c r="S3379" s="72"/>
      <c r="T3379" s="128" t="s">
        <v>229</v>
      </c>
      <c r="U3379" s="109"/>
    </row>
    <row r="3380" spans="1:21" s="110" customFormat="1" hidden="1">
      <c r="A3380" s="109"/>
      <c r="B3380" s="445">
        <v>2014</v>
      </c>
      <c r="C3380" s="142">
        <v>8300</v>
      </c>
      <c r="D3380" s="445">
        <v>14</v>
      </c>
      <c r="E3380" s="445">
        <v>5000</v>
      </c>
      <c r="F3380" s="445">
        <v>5100</v>
      </c>
      <c r="G3380" s="445">
        <v>519</v>
      </c>
      <c r="H3380" s="445">
        <v>4</v>
      </c>
      <c r="I3380" s="517" t="s">
        <v>1088</v>
      </c>
      <c r="J3380" s="70">
        <v>0</v>
      </c>
      <c r="K3380" s="70">
        <v>0</v>
      </c>
      <c r="L3380" s="407">
        <f t="shared" si="1151"/>
        <v>0</v>
      </c>
      <c r="M3380" s="70">
        <v>0</v>
      </c>
      <c r="N3380" s="70">
        <v>0</v>
      </c>
      <c r="O3380" s="407">
        <f t="shared" si="1152"/>
        <v>0</v>
      </c>
      <c r="P3380" s="407">
        <f t="shared" si="1153"/>
        <v>0</v>
      </c>
      <c r="Q3380" s="72" t="s">
        <v>54</v>
      </c>
      <c r="R3380" s="71"/>
      <c r="S3380" s="72"/>
      <c r="T3380" s="128" t="s">
        <v>229</v>
      </c>
      <c r="U3380" s="109"/>
    </row>
    <row r="3381" spans="1:21" s="110" customFormat="1" hidden="1">
      <c r="A3381" s="109"/>
      <c r="B3381" s="445">
        <v>2014</v>
      </c>
      <c r="C3381" s="142">
        <v>8300</v>
      </c>
      <c r="D3381" s="445">
        <v>14</v>
      </c>
      <c r="E3381" s="445">
        <v>5000</v>
      </c>
      <c r="F3381" s="445">
        <v>5100</v>
      </c>
      <c r="G3381" s="445">
        <v>519</v>
      </c>
      <c r="H3381" s="445">
        <v>5</v>
      </c>
      <c r="I3381" s="517" t="s">
        <v>280</v>
      </c>
      <c r="J3381" s="70">
        <v>0</v>
      </c>
      <c r="K3381" s="70">
        <v>0</v>
      </c>
      <c r="L3381" s="407">
        <f t="shared" si="1151"/>
        <v>0</v>
      </c>
      <c r="M3381" s="70">
        <v>0</v>
      </c>
      <c r="N3381" s="70">
        <v>0</v>
      </c>
      <c r="O3381" s="407">
        <f t="shared" si="1152"/>
        <v>0</v>
      </c>
      <c r="P3381" s="407">
        <f t="shared" si="1153"/>
        <v>0</v>
      </c>
      <c r="Q3381" s="72" t="s">
        <v>54</v>
      </c>
      <c r="R3381" s="71"/>
      <c r="S3381" s="72"/>
      <c r="T3381" s="128" t="s">
        <v>229</v>
      </c>
      <c r="U3381" s="109"/>
    </row>
    <row r="3382" spans="1:21" s="110" customFormat="1" hidden="1">
      <c r="A3382" s="109"/>
      <c r="B3382" s="445">
        <v>2014</v>
      </c>
      <c r="C3382" s="142">
        <v>8300</v>
      </c>
      <c r="D3382" s="445">
        <v>14</v>
      </c>
      <c r="E3382" s="445">
        <v>5000</v>
      </c>
      <c r="F3382" s="445">
        <v>5100</v>
      </c>
      <c r="G3382" s="445">
        <v>519</v>
      </c>
      <c r="H3382" s="445">
        <v>6</v>
      </c>
      <c r="I3382" s="517" t="s">
        <v>694</v>
      </c>
      <c r="J3382" s="70">
        <v>0</v>
      </c>
      <c r="K3382" s="70">
        <v>0</v>
      </c>
      <c r="L3382" s="407">
        <f t="shared" si="1151"/>
        <v>0</v>
      </c>
      <c r="M3382" s="70">
        <v>0</v>
      </c>
      <c r="N3382" s="70">
        <v>0</v>
      </c>
      <c r="O3382" s="407">
        <f t="shared" si="1152"/>
        <v>0</v>
      </c>
      <c r="P3382" s="407">
        <f t="shared" si="1153"/>
        <v>0</v>
      </c>
      <c r="Q3382" s="72" t="s">
        <v>54</v>
      </c>
      <c r="R3382" s="71"/>
      <c r="S3382" s="72"/>
      <c r="T3382" s="128" t="s">
        <v>229</v>
      </c>
      <c r="U3382" s="109"/>
    </row>
    <row r="3383" spans="1:21" s="110" customFormat="1" hidden="1">
      <c r="A3383" s="109"/>
      <c r="B3383" s="445">
        <v>2014</v>
      </c>
      <c r="C3383" s="142">
        <v>8300</v>
      </c>
      <c r="D3383" s="445">
        <v>14</v>
      </c>
      <c r="E3383" s="445">
        <v>5000</v>
      </c>
      <c r="F3383" s="445">
        <v>5100</v>
      </c>
      <c r="G3383" s="445">
        <v>519</v>
      </c>
      <c r="H3383" s="445">
        <v>7</v>
      </c>
      <c r="I3383" s="517" t="s">
        <v>547</v>
      </c>
      <c r="J3383" s="70">
        <v>0</v>
      </c>
      <c r="K3383" s="70">
        <v>0</v>
      </c>
      <c r="L3383" s="407">
        <f t="shared" si="1151"/>
        <v>0</v>
      </c>
      <c r="M3383" s="70">
        <v>0</v>
      </c>
      <c r="N3383" s="70">
        <v>0</v>
      </c>
      <c r="O3383" s="407">
        <f t="shared" si="1152"/>
        <v>0</v>
      </c>
      <c r="P3383" s="407">
        <f t="shared" si="1153"/>
        <v>0</v>
      </c>
      <c r="Q3383" s="72" t="s">
        <v>54</v>
      </c>
      <c r="R3383" s="71"/>
      <c r="S3383" s="72"/>
      <c r="T3383" s="128" t="s">
        <v>229</v>
      </c>
      <c r="U3383" s="109"/>
    </row>
    <row r="3384" spans="1:21" s="110" customFormat="1" hidden="1">
      <c r="A3384" s="109"/>
      <c r="B3384" s="402">
        <v>2014</v>
      </c>
      <c r="C3384" s="403">
        <v>8300</v>
      </c>
      <c r="D3384" s="402">
        <v>14</v>
      </c>
      <c r="E3384" s="402">
        <v>5000</v>
      </c>
      <c r="F3384" s="402">
        <v>5200</v>
      </c>
      <c r="G3384" s="402"/>
      <c r="H3384" s="402"/>
      <c r="I3384" s="232" t="s">
        <v>312</v>
      </c>
      <c r="J3384" s="170">
        <f>J3385+J3387</f>
        <v>0</v>
      </c>
      <c r="K3384" s="170">
        <f t="shared" ref="K3384:P3384" si="1154">K3385+K3387</f>
        <v>0</v>
      </c>
      <c r="L3384" s="170">
        <f t="shared" si="1154"/>
        <v>0</v>
      </c>
      <c r="M3384" s="170">
        <f t="shared" si="1154"/>
        <v>0</v>
      </c>
      <c r="N3384" s="170">
        <f t="shared" si="1154"/>
        <v>0</v>
      </c>
      <c r="O3384" s="170">
        <f t="shared" si="1154"/>
        <v>0</v>
      </c>
      <c r="P3384" s="170">
        <f t="shared" si="1154"/>
        <v>0</v>
      </c>
      <c r="Q3384" s="170"/>
      <c r="R3384" s="612"/>
      <c r="S3384" s="225"/>
      <c r="T3384" s="225"/>
      <c r="U3384" s="109"/>
    </row>
    <row r="3385" spans="1:21" s="110" customFormat="1" hidden="1">
      <c r="A3385" s="109"/>
      <c r="B3385" s="100">
        <v>2014</v>
      </c>
      <c r="C3385" s="245">
        <v>8300</v>
      </c>
      <c r="D3385" s="100">
        <v>14</v>
      </c>
      <c r="E3385" s="100">
        <v>5000</v>
      </c>
      <c r="F3385" s="100">
        <v>5200</v>
      </c>
      <c r="G3385" s="100">
        <v>521</v>
      </c>
      <c r="H3385" s="100"/>
      <c r="I3385" s="233" t="s">
        <v>187</v>
      </c>
      <c r="J3385" s="171">
        <f>J3386</f>
        <v>0</v>
      </c>
      <c r="K3385" s="171">
        <f t="shared" ref="K3385:P3385" si="1155">K3386</f>
        <v>0</v>
      </c>
      <c r="L3385" s="171">
        <f t="shared" si="1155"/>
        <v>0</v>
      </c>
      <c r="M3385" s="171">
        <f t="shared" si="1155"/>
        <v>0</v>
      </c>
      <c r="N3385" s="171">
        <f t="shared" si="1155"/>
        <v>0</v>
      </c>
      <c r="O3385" s="171">
        <f t="shared" si="1155"/>
        <v>0</v>
      </c>
      <c r="P3385" s="171">
        <f t="shared" si="1155"/>
        <v>0</v>
      </c>
      <c r="Q3385" s="171"/>
      <c r="R3385" s="606"/>
      <c r="S3385" s="223"/>
      <c r="T3385" s="223"/>
      <c r="U3385" s="109"/>
    </row>
    <row r="3386" spans="1:21" s="110" customFormat="1" hidden="1">
      <c r="A3386" s="109"/>
      <c r="B3386" s="445">
        <v>2014</v>
      </c>
      <c r="C3386" s="142">
        <v>8300</v>
      </c>
      <c r="D3386" s="445">
        <v>14</v>
      </c>
      <c r="E3386" s="445">
        <v>5000</v>
      </c>
      <c r="F3386" s="445">
        <v>5200</v>
      </c>
      <c r="G3386" s="445">
        <v>521</v>
      </c>
      <c r="H3386" s="445">
        <v>1</v>
      </c>
      <c r="I3386" s="406" t="s">
        <v>314</v>
      </c>
      <c r="J3386" s="70">
        <v>0</v>
      </c>
      <c r="K3386" s="70">
        <v>0</v>
      </c>
      <c r="L3386" s="407">
        <f>J3386+K3386</f>
        <v>0</v>
      </c>
      <c r="M3386" s="70">
        <v>0</v>
      </c>
      <c r="N3386" s="70">
        <v>0</v>
      </c>
      <c r="O3386" s="407">
        <f>+M3386+N3386</f>
        <v>0</v>
      </c>
      <c r="P3386" s="407">
        <f>+L3386+O3386</f>
        <v>0</v>
      </c>
      <c r="Q3386" s="72" t="s">
        <v>54</v>
      </c>
      <c r="R3386" s="71"/>
      <c r="S3386" s="72"/>
      <c r="T3386" s="128" t="s">
        <v>229</v>
      </c>
      <c r="U3386" s="109"/>
    </row>
    <row r="3387" spans="1:21" s="110" customFormat="1" hidden="1">
      <c r="A3387" s="109"/>
      <c r="B3387" s="100">
        <v>2014</v>
      </c>
      <c r="C3387" s="245">
        <v>8300</v>
      </c>
      <c r="D3387" s="100">
        <v>14</v>
      </c>
      <c r="E3387" s="100">
        <v>5000</v>
      </c>
      <c r="F3387" s="100">
        <v>5200</v>
      </c>
      <c r="G3387" s="100">
        <v>523</v>
      </c>
      <c r="H3387" s="100"/>
      <c r="I3387" s="233" t="s">
        <v>190</v>
      </c>
      <c r="J3387" s="171">
        <f>J3388+J3389</f>
        <v>0</v>
      </c>
      <c r="K3387" s="171">
        <f t="shared" ref="K3387:P3387" si="1156">K3388+K3389</f>
        <v>0</v>
      </c>
      <c r="L3387" s="171">
        <f t="shared" si="1156"/>
        <v>0</v>
      </c>
      <c r="M3387" s="171">
        <f t="shared" si="1156"/>
        <v>0</v>
      </c>
      <c r="N3387" s="171">
        <f t="shared" si="1156"/>
        <v>0</v>
      </c>
      <c r="O3387" s="171">
        <f t="shared" si="1156"/>
        <v>0</v>
      </c>
      <c r="P3387" s="171">
        <f t="shared" si="1156"/>
        <v>0</v>
      </c>
      <c r="Q3387" s="171"/>
      <c r="R3387" s="606"/>
      <c r="S3387" s="223"/>
      <c r="T3387" s="223"/>
      <c r="U3387" s="109"/>
    </row>
    <row r="3388" spans="1:21" s="110" customFormat="1" hidden="1">
      <c r="A3388" s="109"/>
      <c r="B3388" s="445">
        <v>2014</v>
      </c>
      <c r="C3388" s="142">
        <v>8300</v>
      </c>
      <c r="D3388" s="445">
        <v>14</v>
      </c>
      <c r="E3388" s="445">
        <v>5000</v>
      </c>
      <c r="F3388" s="445">
        <v>5200</v>
      </c>
      <c r="G3388" s="445">
        <v>523</v>
      </c>
      <c r="H3388" s="445">
        <v>1</v>
      </c>
      <c r="I3388" s="406" t="s">
        <v>700</v>
      </c>
      <c r="J3388" s="70">
        <v>0</v>
      </c>
      <c r="K3388" s="70">
        <v>0</v>
      </c>
      <c r="L3388" s="407">
        <f>J3388+K3388</f>
        <v>0</v>
      </c>
      <c r="M3388" s="70">
        <v>0</v>
      </c>
      <c r="N3388" s="70">
        <v>0</v>
      </c>
      <c r="O3388" s="407">
        <f>+M3388+N3388</f>
        <v>0</v>
      </c>
      <c r="P3388" s="407">
        <f>+L3388+O3388</f>
        <v>0</v>
      </c>
      <c r="Q3388" s="72" t="s">
        <v>54</v>
      </c>
      <c r="R3388" s="71"/>
      <c r="S3388" s="72"/>
      <c r="T3388" s="128" t="s">
        <v>229</v>
      </c>
      <c r="U3388" s="109"/>
    </row>
    <row r="3389" spans="1:21" s="110" customFormat="1" hidden="1">
      <c r="A3389" s="109"/>
      <c r="B3389" s="445">
        <v>2014</v>
      </c>
      <c r="C3389" s="142">
        <v>8300</v>
      </c>
      <c r="D3389" s="445">
        <v>14</v>
      </c>
      <c r="E3389" s="445">
        <v>5000</v>
      </c>
      <c r="F3389" s="445">
        <v>5200</v>
      </c>
      <c r="G3389" s="445">
        <v>523</v>
      </c>
      <c r="H3389" s="445">
        <v>2</v>
      </c>
      <c r="I3389" s="517" t="s">
        <v>192</v>
      </c>
      <c r="J3389" s="70">
        <v>0</v>
      </c>
      <c r="K3389" s="70">
        <v>0</v>
      </c>
      <c r="L3389" s="407">
        <f>J3389+K3389</f>
        <v>0</v>
      </c>
      <c r="M3389" s="70">
        <v>0</v>
      </c>
      <c r="N3389" s="70">
        <v>0</v>
      </c>
      <c r="O3389" s="407">
        <f>+M3389+N3389</f>
        <v>0</v>
      </c>
      <c r="P3389" s="407">
        <f>+L3389+O3389</f>
        <v>0</v>
      </c>
      <c r="Q3389" s="72" t="s">
        <v>54</v>
      </c>
      <c r="R3389" s="71"/>
      <c r="S3389" s="72"/>
      <c r="T3389" s="128" t="s">
        <v>229</v>
      </c>
      <c r="U3389" s="109"/>
    </row>
    <row r="3390" spans="1:21" s="110" customFormat="1" hidden="1">
      <c r="A3390" s="109"/>
      <c r="B3390" s="402">
        <v>2014</v>
      </c>
      <c r="C3390" s="403">
        <v>8300</v>
      </c>
      <c r="D3390" s="402">
        <v>14</v>
      </c>
      <c r="E3390" s="402">
        <v>5000</v>
      </c>
      <c r="F3390" s="402">
        <v>5400</v>
      </c>
      <c r="G3390" s="402"/>
      <c r="H3390" s="402"/>
      <c r="I3390" s="232" t="s">
        <v>380</v>
      </c>
      <c r="J3390" s="170">
        <f>J3391</f>
        <v>0</v>
      </c>
      <c r="K3390" s="170">
        <f t="shared" ref="K3390:P3391" si="1157">K3391</f>
        <v>0</v>
      </c>
      <c r="L3390" s="170">
        <f t="shared" si="1157"/>
        <v>0</v>
      </c>
      <c r="M3390" s="170">
        <f t="shared" si="1157"/>
        <v>0</v>
      </c>
      <c r="N3390" s="170">
        <f t="shared" si="1157"/>
        <v>0</v>
      </c>
      <c r="O3390" s="170">
        <f t="shared" si="1157"/>
        <v>0</v>
      </c>
      <c r="P3390" s="170">
        <f t="shared" si="1157"/>
        <v>0</v>
      </c>
      <c r="Q3390" s="170"/>
      <c r="R3390" s="612"/>
      <c r="S3390" s="225"/>
      <c r="T3390" s="225"/>
      <c r="U3390" s="109"/>
    </row>
    <row r="3391" spans="1:21" s="110" customFormat="1" hidden="1">
      <c r="A3391" s="109"/>
      <c r="B3391" s="100">
        <v>2014</v>
      </c>
      <c r="C3391" s="245">
        <v>8300</v>
      </c>
      <c r="D3391" s="100">
        <v>14</v>
      </c>
      <c r="E3391" s="100">
        <v>5000</v>
      </c>
      <c r="F3391" s="100">
        <v>5400</v>
      </c>
      <c r="G3391" s="100">
        <v>541</v>
      </c>
      <c r="H3391" s="100"/>
      <c r="I3391" s="233" t="s">
        <v>197</v>
      </c>
      <c r="J3391" s="171">
        <f>J3392</f>
        <v>0</v>
      </c>
      <c r="K3391" s="171">
        <f t="shared" si="1157"/>
        <v>0</v>
      </c>
      <c r="L3391" s="171">
        <f t="shared" si="1157"/>
        <v>0</v>
      </c>
      <c r="M3391" s="171">
        <f t="shared" si="1157"/>
        <v>0</v>
      </c>
      <c r="N3391" s="171">
        <f t="shared" si="1157"/>
        <v>0</v>
      </c>
      <c r="O3391" s="171">
        <f t="shared" si="1157"/>
        <v>0</v>
      </c>
      <c r="P3391" s="171">
        <f t="shared" si="1157"/>
        <v>0</v>
      </c>
      <c r="Q3391" s="171"/>
      <c r="R3391" s="606"/>
      <c r="S3391" s="223"/>
      <c r="T3391" s="223"/>
      <c r="U3391" s="109"/>
    </row>
    <row r="3392" spans="1:21" s="110" customFormat="1" hidden="1">
      <c r="A3392" s="109"/>
      <c r="B3392" s="445">
        <v>2014</v>
      </c>
      <c r="C3392" s="142">
        <v>8300</v>
      </c>
      <c r="D3392" s="445">
        <v>14</v>
      </c>
      <c r="E3392" s="445">
        <v>5000</v>
      </c>
      <c r="F3392" s="445">
        <v>5400</v>
      </c>
      <c r="G3392" s="445">
        <v>541</v>
      </c>
      <c r="H3392" s="445">
        <v>1</v>
      </c>
      <c r="I3392" s="406" t="s">
        <v>198</v>
      </c>
      <c r="J3392" s="70">
        <v>0</v>
      </c>
      <c r="K3392" s="70">
        <v>0</v>
      </c>
      <c r="L3392" s="407">
        <f>J3392+K3392</f>
        <v>0</v>
      </c>
      <c r="M3392" s="70">
        <v>0</v>
      </c>
      <c r="N3392" s="70">
        <v>0</v>
      </c>
      <c r="O3392" s="407">
        <f>+M3392+N3392</f>
        <v>0</v>
      </c>
      <c r="P3392" s="407">
        <f>+L3392+O3392</f>
        <v>0</v>
      </c>
      <c r="Q3392" s="72" t="s">
        <v>54</v>
      </c>
      <c r="R3392" s="71"/>
      <c r="S3392" s="72"/>
      <c r="T3392" s="183" t="s">
        <v>48</v>
      </c>
      <c r="U3392" s="109"/>
    </row>
    <row r="3393" spans="1:21" s="77" customFormat="1" hidden="1">
      <c r="A3393" s="76"/>
      <c r="B3393" s="402">
        <v>2014</v>
      </c>
      <c r="C3393" s="403">
        <v>8300</v>
      </c>
      <c r="D3393" s="402">
        <v>14</v>
      </c>
      <c r="E3393" s="402">
        <v>5000</v>
      </c>
      <c r="F3393" s="402">
        <v>5900</v>
      </c>
      <c r="G3393" s="402"/>
      <c r="H3393" s="402"/>
      <c r="I3393" s="232" t="s">
        <v>390</v>
      </c>
      <c r="J3393" s="170">
        <f>J3394+J3396</f>
        <v>0</v>
      </c>
      <c r="K3393" s="170">
        <f t="shared" ref="K3393:P3393" si="1158">K3394+K3396</f>
        <v>0</v>
      </c>
      <c r="L3393" s="170">
        <f t="shared" si="1158"/>
        <v>0</v>
      </c>
      <c r="M3393" s="170">
        <f t="shared" si="1158"/>
        <v>0</v>
      </c>
      <c r="N3393" s="170">
        <f t="shared" si="1158"/>
        <v>0</v>
      </c>
      <c r="O3393" s="170">
        <f t="shared" si="1158"/>
        <v>0</v>
      </c>
      <c r="P3393" s="170">
        <f t="shared" si="1158"/>
        <v>0</v>
      </c>
      <c r="Q3393" s="170"/>
      <c r="R3393" s="404"/>
      <c r="S3393" s="170"/>
      <c r="T3393" s="57"/>
      <c r="U3393" s="76"/>
    </row>
    <row r="3394" spans="1:21" s="79" customFormat="1" hidden="1">
      <c r="A3394" s="76"/>
      <c r="B3394" s="100">
        <v>2014</v>
      </c>
      <c r="C3394" s="245">
        <v>8300</v>
      </c>
      <c r="D3394" s="100">
        <v>14</v>
      </c>
      <c r="E3394" s="100">
        <v>5000</v>
      </c>
      <c r="F3394" s="100">
        <v>5900</v>
      </c>
      <c r="G3394" s="100">
        <v>591</v>
      </c>
      <c r="H3394" s="100"/>
      <c r="I3394" s="233" t="s">
        <v>206</v>
      </c>
      <c r="J3394" s="171">
        <f>J3395</f>
        <v>0</v>
      </c>
      <c r="K3394" s="171">
        <f t="shared" ref="K3394:P3394" si="1159">K3395</f>
        <v>0</v>
      </c>
      <c r="L3394" s="171">
        <f t="shared" si="1159"/>
        <v>0</v>
      </c>
      <c r="M3394" s="171">
        <f t="shared" si="1159"/>
        <v>0</v>
      </c>
      <c r="N3394" s="171">
        <f t="shared" si="1159"/>
        <v>0</v>
      </c>
      <c r="O3394" s="171">
        <f t="shared" si="1159"/>
        <v>0</v>
      </c>
      <c r="P3394" s="171">
        <f t="shared" si="1159"/>
        <v>0</v>
      </c>
      <c r="Q3394" s="171"/>
      <c r="R3394" s="405"/>
      <c r="S3394" s="171"/>
      <c r="T3394" s="63"/>
      <c r="U3394" s="76"/>
    </row>
    <row r="3395" spans="1:21" s="45" customFormat="1" hidden="1">
      <c r="A3395" s="76"/>
      <c r="B3395" s="308">
        <v>2014</v>
      </c>
      <c r="C3395" s="145">
        <v>8300</v>
      </c>
      <c r="D3395" s="308">
        <v>14</v>
      </c>
      <c r="E3395" s="308">
        <v>5000</v>
      </c>
      <c r="F3395" s="308">
        <v>5900</v>
      </c>
      <c r="G3395" s="308">
        <v>591</v>
      </c>
      <c r="H3395" s="445">
        <v>1</v>
      </c>
      <c r="I3395" s="406" t="s">
        <v>206</v>
      </c>
      <c r="J3395" s="70">
        <v>0</v>
      </c>
      <c r="K3395" s="70">
        <v>0</v>
      </c>
      <c r="L3395" s="407">
        <f>J3395+K3395</f>
        <v>0</v>
      </c>
      <c r="M3395" s="70">
        <v>0</v>
      </c>
      <c r="N3395" s="70">
        <v>0</v>
      </c>
      <c r="O3395" s="407">
        <f>+M3395+N3395</f>
        <v>0</v>
      </c>
      <c r="P3395" s="407">
        <f>+L3395+O3395</f>
        <v>0</v>
      </c>
      <c r="Q3395" s="72" t="s">
        <v>207</v>
      </c>
      <c r="R3395" s="71"/>
      <c r="S3395" s="72"/>
      <c r="T3395" s="128" t="s">
        <v>229</v>
      </c>
      <c r="U3395" s="76"/>
    </row>
    <row r="3396" spans="1:21" s="79" customFormat="1" hidden="1">
      <c r="A3396" s="76"/>
      <c r="B3396" s="100">
        <v>2014</v>
      </c>
      <c r="C3396" s="245">
        <v>8300</v>
      </c>
      <c r="D3396" s="100">
        <v>14</v>
      </c>
      <c r="E3396" s="100">
        <v>5000</v>
      </c>
      <c r="F3396" s="100">
        <v>5900</v>
      </c>
      <c r="G3396" s="100">
        <v>597</v>
      </c>
      <c r="H3396" s="100"/>
      <c r="I3396" s="233" t="s">
        <v>391</v>
      </c>
      <c r="J3396" s="171">
        <v>0</v>
      </c>
      <c r="K3396" s="171">
        <v>0</v>
      </c>
      <c r="L3396" s="171">
        <v>0</v>
      </c>
      <c r="M3396" s="171">
        <v>0</v>
      </c>
      <c r="N3396" s="171">
        <v>0</v>
      </c>
      <c r="O3396" s="171">
        <v>0</v>
      </c>
      <c r="P3396" s="171">
        <v>0</v>
      </c>
      <c r="Q3396" s="171"/>
      <c r="R3396" s="405"/>
      <c r="S3396" s="171"/>
      <c r="T3396" s="63"/>
      <c r="U3396" s="76"/>
    </row>
    <row r="3397" spans="1:21" s="45" customFormat="1" hidden="1">
      <c r="A3397" s="76"/>
      <c r="B3397" s="445">
        <v>2014</v>
      </c>
      <c r="C3397" s="142">
        <v>8300</v>
      </c>
      <c r="D3397" s="445">
        <v>14</v>
      </c>
      <c r="E3397" s="445">
        <v>5000</v>
      </c>
      <c r="F3397" s="445">
        <v>5900</v>
      </c>
      <c r="G3397" s="445">
        <v>597</v>
      </c>
      <c r="H3397" s="445">
        <v>1</v>
      </c>
      <c r="I3397" s="406" t="s">
        <v>392</v>
      </c>
      <c r="J3397" s="70">
        <v>0</v>
      </c>
      <c r="K3397" s="70">
        <v>0</v>
      </c>
      <c r="L3397" s="407">
        <f>J3397+K3397</f>
        <v>0</v>
      </c>
      <c r="M3397" s="70">
        <v>0</v>
      </c>
      <c r="N3397" s="70">
        <v>0</v>
      </c>
      <c r="O3397" s="407">
        <f>+M3397+N3397</f>
        <v>0</v>
      </c>
      <c r="P3397" s="407">
        <f>+L3397+O3397</f>
        <v>0</v>
      </c>
      <c r="Q3397" s="72" t="s">
        <v>207</v>
      </c>
      <c r="R3397" s="71"/>
      <c r="S3397" s="72"/>
      <c r="T3397" s="128" t="s">
        <v>229</v>
      </c>
      <c r="U3397" s="76"/>
    </row>
    <row r="3398" spans="1:21" s="124" customFormat="1" ht="40.5" hidden="1">
      <c r="A3398" s="76"/>
      <c r="B3398" s="393">
        <v>2014</v>
      </c>
      <c r="C3398" s="394">
        <v>8300</v>
      </c>
      <c r="D3398" s="393">
        <v>15</v>
      </c>
      <c r="E3398" s="393"/>
      <c r="F3398" s="393"/>
      <c r="G3398" s="393"/>
      <c r="H3398" s="393"/>
      <c r="I3398" s="395" t="s">
        <v>1526</v>
      </c>
      <c r="J3398" s="44">
        <f t="shared" ref="J3398:P3398" si="1160">J3399+J3405+J3422+J3453</f>
        <v>0</v>
      </c>
      <c r="K3398" s="44">
        <f t="shared" si="1160"/>
        <v>0</v>
      </c>
      <c r="L3398" s="44">
        <f t="shared" si="1160"/>
        <v>0</v>
      </c>
      <c r="M3398" s="44">
        <f t="shared" si="1160"/>
        <v>0</v>
      </c>
      <c r="N3398" s="44">
        <f t="shared" si="1160"/>
        <v>0</v>
      </c>
      <c r="O3398" s="44">
        <f t="shared" si="1160"/>
        <v>0</v>
      </c>
      <c r="P3398" s="44">
        <f t="shared" si="1160"/>
        <v>0</v>
      </c>
      <c r="Q3398" s="44"/>
      <c r="R3398" s="396"/>
      <c r="S3398" s="44"/>
      <c r="T3398" s="123"/>
      <c r="U3398" s="226"/>
    </row>
    <row r="3399" spans="1:21" s="74" customFormat="1" hidden="1">
      <c r="A3399" s="76"/>
      <c r="B3399" s="397">
        <v>2014</v>
      </c>
      <c r="C3399" s="398">
        <v>8300</v>
      </c>
      <c r="D3399" s="397">
        <v>15</v>
      </c>
      <c r="E3399" s="397">
        <v>1000</v>
      </c>
      <c r="F3399" s="397"/>
      <c r="G3399" s="397"/>
      <c r="H3399" s="397"/>
      <c r="I3399" s="399" t="s">
        <v>43</v>
      </c>
      <c r="J3399" s="400">
        <f>J3400</f>
        <v>0</v>
      </c>
      <c r="K3399" s="400">
        <f t="shared" ref="K3399:P3399" si="1161">K3400</f>
        <v>0</v>
      </c>
      <c r="L3399" s="400">
        <f t="shared" si="1161"/>
        <v>0</v>
      </c>
      <c r="M3399" s="400">
        <f t="shared" si="1161"/>
        <v>0</v>
      </c>
      <c r="N3399" s="400">
        <f t="shared" si="1161"/>
        <v>0</v>
      </c>
      <c r="O3399" s="400">
        <f t="shared" si="1161"/>
        <v>0</v>
      </c>
      <c r="P3399" s="400">
        <f t="shared" si="1161"/>
        <v>0</v>
      </c>
      <c r="Q3399" s="400"/>
      <c r="R3399" s="401"/>
      <c r="S3399" s="400"/>
      <c r="T3399" s="75"/>
      <c r="U3399" s="76"/>
    </row>
    <row r="3400" spans="1:21" s="77" customFormat="1" hidden="1">
      <c r="A3400" s="76"/>
      <c r="B3400" s="402">
        <v>2014</v>
      </c>
      <c r="C3400" s="403">
        <v>8300</v>
      </c>
      <c r="D3400" s="402">
        <v>15</v>
      </c>
      <c r="E3400" s="402">
        <v>1000</v>
      </c>
      <c r="F3400" s="402">
        <v>1200</v>
      </c>
      <c r="G3400" s="402"/>
      <c r="H3400" s="402"/>
      <c r="I3400" s="232" t="s">
        <v>397</v>
      </c>
      <c r="J3400" s="170">
        <f>J3401+J3403</f>
        <v>0</v>
      </c>
      <c r="K3400" s="170">
        <f t="shared" ref="K3400:P3400" si="1162">K3401+K3403</f>
        <v>0</v>
      </c>
      <c r="L3400" s="170">
        <f t="shared" si="1162"/>
        <v>0</v>
      </c>
      <c r="M3400" s="170">
        <f t="shared" si="1162"/>
        <v>0</v>
      </c>
      <c r="N3400" s="170">
        <f t="shared" si="1162"/>
        <v>0</v>
      </c>
      <c r="O3400" s="170">
        <f t="shared" si="1162"/>
        <v>0</v>
      </c>
      <c r="P3400" s="170">
        <f t="shared" si="1162"/>
        <v>0</v>
      </c>
      <c r="Q3400" s="170"/>
      <c r="R3400" s="404"/>
      <c r="S3400" s="170"/>
      <c r="T3400" s="57"/>
      <c r="U3400" s="76"/>
    </row>
    <row r="3401" spans="1:21" s="79" customFormat="1" hidden="1">
      <c r="A3401" s="76"/>
      <c r="B3401" s="100">
        <v>2014</v>
      </c>
      <c r="C3401" s="245">
        <v>8300</v>
      </c>
      <c r="D3401" s="100">
        <v>15</v>
      </c>
      <c r="E3401" s="100">
        <v>1000</v>
      </c>
      <c r="F3401" s="100">
        <v>1200</v>
      </c>
      <c r="G3401" s="100">
        <v>121</v>
      </c>
      <c r="H3401" s="100"/>
      <c r="I3401" s="233" t="s">
        <v>45</v>
      </c>
      <c r="J3401" s="171">
        <f>J3402</f>
        <v>0</v>
      </c>
      <c r="K3401" s="171">
        <f t="shared" ref="K3401:P3401" si="1163">K3402</f>
        <v>0</v>
      </c>
      <c r="L3401" s="171">
        <f t="shared" si="1163"/>
        <v>0</v>
      </c>
      <c r="M3401" s="171">
        <f t="shared" si="1163"/>
        <v>0</v>
      </c>
      <c r="N3401" s="171">
        <f t="shared" si="1163"/>
        <v>0</v>
      </c>
      <c r="O3401" s="171">
        <f t="shared" si="1163"/>
        <v>0</v>
      </c>
      <c r="P3401" s="171">
        <f t="shared" si="1163"/>
        <v>0</v>
      </c>
      <c r="Q3401" s="171"/>
      <c r="R3401" s="405"/>
      <c r="S3401" s="171"/>
      <c r="T3401" s="63"/>
      <c r="U3401" s="76"/>
    </row>
    <row r="3402" spans="1:21" s="45" customFormat="1" hidden="1">
      <c r="A3402" s="76"/>
      <c r="B3402" s="445">
        <v>2014</v>
      </c>
      <c r="C3402" s="142">
        <v>8300</v>
      </c>
      <c r="D3402" s="445">
        <v>15</v>
      </c>
      <c r="E3402" s="445">
        <v>1000</v>
      </c>
      <c r="F3402" s="445">
        <v>1200</v>
      </c>
      <c r="G3402" s="445">
        <v>121</v>
      </c>
      <c r="H3402" s="445">
        <v>1</v>
      </c>
      <c r="I3402" s="406" t="s">
        <v>46</v>
      </c>
      <c r="J3402" s="70">
        <v>0</v>
      </c>
      <c r="K3402" s="70">
        <v>0</v>
      </c>
      <c r="L3402" s="407">
        <f>J3402+K3402</f>
        <v>0</v>
      </c>
      <c r="M3402" s="70">
        <v>0</v>
      </c>
      <c r="N3402" s="70">
        <v>0</v>
      </c>
      <c r="O3402" s="407">
        <f>+M3402+N3402</f>
        <v>0</v>
      </c>
      <c r="P3402" s="407">
        <f>+L3402+O3402</f>
        <v>0</v>
      </c>
      <c r="Q3402" s="72" t="s">
        <v>47</v>
      </c>
      <c r="R3402" s="71"/>
      <c r="S3402" s="72"/>
      <c r="T3402" s="73" t="s">
        <v>48</v>
      </c>
      <c r="U3402" s="76"/>
    </row>
    <row r="3403" spans="1:21" s="79" customFormat="1" hidden="1">
      <c r="A3403" s="76"/>
      <c r="B3403" s="100">
        <v>2014</v>
      </c>
      <c r="C3403" s="245">
        <v>8300</v>
      </c>
      <c r="D3403" s="100">
        <v>15</v>
      </c>
      <c r="E3403" s="100">
        <v>1000</v>
      </c>
      <c r="F3403" s="100">
        <v>1200</v>
      </c>
      <c r="G3403" s="100">
        <v>122</v>
      </c>
      <c r="H3403" s="100"/>
      <c r="I3403" s="233" t="s">
        <v>49</v>
      </c>
      <c r="J3403" s="171">
        <f>J3404</f>
        <v>0</v>
      </c>
      <c r="K3403" s="171">
        <f t="shared" ref="K3403:P3403" si="1164">K3404</f>
        <v>0</v>
      </c>
      <c r="L3403" s="171">
        <f t="shared" si="1164"/>
        <v>0</v>
      </c>
      <c r="M3403" s="171">
        <f t="shared" si="1164"/>
        <v>0</v>
      </c>
      <c r="N3403" s="171">
        <f t="shared" si="1164"/>
        <v>0</v>
      </c>
      <c r="O3403" s="171">
        <f t="shared" si="1164"/>
        <v>0</v>
      </c>
      <c r="P3403" s="171">
        <f t="shared" si="1164"/>
        <v>0</v>
      </c>
      <c r="Q3403" s="171"/>
      <c r="R3403" s="405"/>
      <c r="S3403" s="171"/>
      <c r="T3403" s="63"/>
      <c r="U3403" s="76"/>
    </row>
    <row r="3404" spans="1:21" s="45" customFormat="1" hidden="1">
      <c r="A3404" s="76"/>
      <c r="B3404" s="445">
        <v>2014</v>
      </c>
      <c r="C3404" s="142">
        <v>8300</v>
      </c>
      <c r="D3404" s="445">
        <v>15</v>
      </c>
      <c r="E3404" s="445">
        <v>1000</v>
      </c>
      <c r="F3404" s="445">
        <v>1200</v>
      </c>
      <c r="G3404" s="445">
        <v>122</v>
      </c>
      <c r="H3404" s="445">
        <v>1</v>
      </c>
      <c r="I3404" s="429" t="s">
        <v>221</v>
      </c>
      <c r="J3404" s="70">
        <v>0</v>
      </c>
      <c r="K3404" s="70">
        <v>0</v>
      </c>
      <c r="L3404" s="407">
        <f>J3404+K3404</f>
        <v>0</v>
      </c>
      <c r="M3404" s="70">
        <v>0</v>
      </c>
      <c r="N3404" s="70">
        <v>0</v>
      </c>
      <c r="O3404" s="407">
        <f>+M3404+N3404</f>
        <v>0</v>
      </c>
      <c r="P3404" s="407">
        <f>+L3404+O3404</f>
        <v>0</v>
      </c>
      <c r="Q3404" s="72" t="s">
        <v>47</v>
      </c>
      <c r="R3404" s="71"/>
      <c r="S3404" s="72"/>
      <c r="T3404" s="73" t="s">
        <v>48</v>
      </c>
      <c r="U3404" s="76"/>
    </row>
    <row r="3405" spans="1:21" s="74" customFormat="1" hidden="1">
      <c r="A3405" s="76"/>
      <c r="B3405" s="397">
        <v>2014</v>
      </c>
      <c r="C3405" s="398">
        <v>8300</v>
      </c>
      <c r="D3405" s="397">
        <v>15</v>
      </c>
      <c r="E3405" s="397">
        <v>2000</v>
      </c>
      <c r="F3405" s="397"/>
      <c r="G3405" s="397"/>
      <c r="H3405" s="397"/>
      <c r="I3405" s="399" t="s">
        <v>50</v>
      </c>
      <c r="J3405" s="400">
        <f>J3406+J3413+J3416+J3419</f>
        <v>0</v>
      </c>
      <c r="K3405" s="400">
        <f t="shared" ref="K3405:P3405" si="1165">K3406+K3413+K3416+K3419</f>
        <v>0</v>
      </c>
      <c r="L3405" s="400">
        <f t="shared" si="1165"/>
        <v>0</v>
      </c>
      <c r="M3405" s="400">
        <f t="shared" si="1165"/>
        <v>0</v>
      </c>
      <c r="N3405" s="400">
        <f t="shared" si="1165"/>
        <v>0</v>
      </c>
      <c r="O3405" s="400">
        <f t="shared" si="1165"/>
        <v>0</v>
      </c>
      <c r="P3405" s="400">
        <f t="shared" si="1165"/>
        <v>0</v>
      </c>
      <c r="Q3405" s="400"/>
      <c r="R3405" s="401"/>
      <c r="S3405" s="400"/>
      <c r="T3405" s="75"/>
      <c r="U3405" s="76"/>
    </row>
    <row r="3406" spans="1:21" s="77" customFormat="1" ht="40.5" hidden="1">
      <c r="A3406" s="76"/>
      <c r="B3406" s="402">
        <v>2014</v>
      </c>
      <c r="C3406" s="403">
        <v>8300</v>
      </c>
      <c r="D3406" s="402">
        <v>15</v>
      </c>
      <c r="E3406" s="402">
        <v>2000</v>
      </c>
      <c r="F3406" s="402">
        <v>2100</v>
      </c>
      <c r="G3406" s="402"/>
      <c r="H3406" s="402"/>
      <c r="I3406" s="232" t="s">
        <v>401</v>
      </c>
      <c r="J3406" s="170">
        <f>J3407+J3409+J3411</f>
        <v>0</v>
      </c>
      <c r="K3406" s="170">
        <f t="shared" ref="K3406:P3406" si="1166">K3407+K3409+K3411</f>
        <v>0</v>
      </c>
      <c r="L3406" s="170">
        <f t="shared" si="1166"/>
        <v>0</v>
      </c>
      <c r="M3406" s="170">
        <f t="shared" si="1166"/>
        <v>0</v>
      </c>
      <c r="N3406" s="170">
        <f t="shared" si="1166"/>
        <v>0</v>
      </c>
      <c r="O3406" s="170">
        <f t="shared" si="1166"/>
        <v>0</v>
      </c>
      <c r="P3406" s="170">
        <f t="shared" si="1166"/>
        <v>0</v>
      </c>
      <c r="Q3406" s="170"/>
      <c r="R3406" s="404"/>
      <c r="S3406" s="170"/>
      <c r="T3406" s="57"/>
      <c r="U3406" s="76"/>
    </row>
    <row r="3407" spans="1:21" s="79" customFormat="1" hidden="1">
      <c r="A3407" s="76"/>
      <c r="B3407" s="100">
        <v>2014</v>
      </c>
      <c r="C3407" s="245">
        <v>8300</v>
      </c>
      <c r="D3407" s="100">
        <v>15</v>
      </c>
      <c r="E3407" s="100">
        <v>2000</v>
      </c>
      <c r="F3407" s="100">
        <v>2100</v>
      </c>
      <c r="G3407" s="100">
        <v>211</v>
      </c>
      <c r="H3407" s="100"/>
      <c r="I3407" s="233" t="s">
        <v>52</v>
      </c>
      <c r="J3407" s="171">
        <f>J3408</f>
        <v>0</v>
      </c>
      <c r="K3407" s="171">
        <f t="shared" ref="K3407:P3407" si="1167">K3408</f>
        <v>0</v>
      </c>
      <c r="L3407" s="171">
        <f t="shared" si="1167"/>
        <v>0</v>
      </c>
      <c r="M3407" s="171">
        <f t="shared" si="1167"/>
        <v>0</v>
      </c>
      <c r="N3407" s="171">
        <f t="shared" si="1167"/>
        <v>0</v>
      </c>
      <c r="O3407" s="171">
        <f t="shared" si="1167"/>
        <v>0</v>
      </c>
      <c r="P3407" s="171">
        <f t="shared" si="1167"/>
        <v>0</v>
      </c>
      <c r="Q3407" s="171"/>
      <c r="R3407" s="405"/>
      <c r="S3407" s="171"/>
      <c r="T3407" s="63"/>
      <c r="U3407" s="76"/>
    </row>
    <row r="3408" spans="1:21" s="45" customFormat="1" hidden="1">
      <c r="A3408" s="76"/>
      <c r="B3408" s="445">
        <v>2014</v>
      </c>
      <c r="C3408" s="142">
        <v>8300</v>
      </c>
      <c r="D3408" s="445">
        <v>15</v>
      </c>
      <c r="E3408" s="445">
        <v>2000</v>
      </c>
      <c r="F3408" s="445">
        <v>2100</v>
      </c>
      <c r="G3408" s="445">
        <v>211</v>
      </c>
      <c r="H3408" s="445">
        <v>1</v>
      </c>
      <c r="I3408" s="406" t="s">
        <v>53</v>
      </c>
      <c r="J3408" s="70">
        <v>0</v>
      </c>
      <c r="K3408" s="70">
        <v>0</v>
      </c>
      <c r="L3408" s="407">
        <f>J3408+K3408</f>
        <v>0</v>
      </c>
      <c r="M3408" s="70">
        <v>0</v>
      </c>
      <c r="N3408" s="70">
        <v>0</v>
      </c>
      <c r="O3408" s="407">
        <f>+M3408+N3408</f>
        <v>0</v>
      </c>
      <c r="P3408" s="407">
        <f>+L3408+O3408</f>
        <v>0</v>
      </c>
      <c r="Q3408" s="72" t="s">
        <v>54</v>
      </c>
      <c r="R3408" s="71"/>
      <c r="S3408" s="72"/>
      <c r="T3408" s="73" t="s">
        <v>48</v>
      </c>
      <c r="U3408" s="76"/>
    </row>
    <row r="3409" spans="1:21" s="111" customFormat="1" hidden="1">
      <c r="A3409" s="76"/>
      <c r="B3409" s="100">
        <v>2014</v>
      </c>
      <c r="C3409" s="245">
        <v>8300</v>
      </c>
      <c r="D3409" s="100">
        <v>15</v>
      </c>
      <c r="E3409" s="100">
        <v>2000</v>
      </c>
      <c r="F3409" s="100">
        <v>2100</v>
      </c>
      <c r="G3409" s="100">
        <v>212</v>
      </c>
      <c r="H3409" s="100"/>
      <c r="I3409" s="233" t="s">
        <v>55</v>
      </c>
      <c r="J3409" s="171">
        <f>J3410</f>
        <v>0</v>
      </c>
      <c r="K3409" s="171">
        <f t="shared" ref="K3409:P3409" si="1168">K3410</f>
        <v>0</v>
      </c>
      <c r="L3409" s="171">
        <f t="shared" si="1168"/>
        <v>0</v>
      </c>
      <c r="M3409" s="171">
        <f t="shared" si="1168"/>
        <v>0</v>
      </c>
      <c r="N3409" s="171">
        <f t="shared" si="1168"/>
        <v>0</v>
      </c>
      <c r="O3409" s="171">
        <f t="shared" si="1168"/>
        <v>0</v>
      </c>
      <c r="P3409" s="171">
        <f t="shared" si="1168"/>
        <v>0</v>
      </c>
      <c r="Q3409" s="171"/>
      <c r="R3409" s="412"/>
      <c r="S3409" s="206"/>
      <c r="T3409" s="63"/>
    </row>
    <row r="3410" spans="1:21" s="111" customFormat="1" hidden="1">
      <c r="A3410" s="76"/>
      <c r="B3410" s="308">
        <v>2014</v>
      </c>
      <c r="C3410" s="145">
        <v>8300</v>
      </c>
      <c r="D3410" s="308">
        <v>15</v>
      </c>
      <c r="E3410" s="308">
        <v>2000</v>
      </c>
      <c r="F3410" s="308">
        <v>2100</v>
      </c>
      <c r="G3410" s="308">
        <v>212</v>
      </c>
      <c r="H3410" s="308">
        <v>1</v>
      </c>
      <c r="I3410" s="406" t="s">
        <v>1013</v>
      </c>
      <c r="J3410" s="70">
        <v>0</v>
      </c>
      <c r="K3410" s="70">
        <v>0</v>
      </c>
      <c r="L3410" s="407">
        <f>J3410+K3410</f>
        <v>0</v>
      </c>
      <c r="M3410" s="70">
        <v>0</v>
      </c>
      <c r="N3410" s="70">
        <v>0</v>
      </c>
      <c r="O3410" s="407">
        <f>+M3410+N3410</f>
        <v>0</v>
      </c>
      <c r="P3410" s="407">
        <f>+L3410+O3410</f>
        <v>0</v>
      </c>
      <c r="Q3410" s="72" t="s">
        <v>1527</v>
      </c>
      <c r="R3410" s="414"/>
      <c r="S3410" s="442"/>
      <c r="T3410" s="73" t="s">
        <v>229</v>
      </c>
    </row>
    <row r="3411" spans="1:21" s="79" customFormat="1" ht="40.5" hidden="1">
      <c r="A3411" s="76"/>
      <c r="B3411" s="100">
        <v>2014</v>
      </c>
      <c r="C3411" s="245">
        <v>8300</v>
      </c>
      <c r="D3411" s="100">
        <v>15</v>
      </c>
      <c r="E3411" s="100">
        <v>2000</v>
      </c>
      <c r="F3411" s="100">
        <v>2100</v>
      </c>
      <c r="G3411" s="100">
        <v>214</v>
      </c>
      <c r="H3411" s="100"/>
      <c r="I3411" s="233" t="s">
        <v>57</v>
      </c>
      <c r="J3411" s="171">
        <f>+J3412</f>
        <v>0</v>
      </c>
      <c r="K3411" s="171">
        <f t="shared" ref="K3411:P3411" si="1169">+K3412</f>
        <v>0</v>
      </c>
      <c r="L3411" s="171">
        <f t="shared" si="1169"/>
        <v>0</v>
      </c>
      <c r="M3411" s="171">
        <f t="shared" si="1169"/>
        <v>0</v>
      </c>
      <c r="N3411" s="171">
        <f t="shared" si="1169"/>
        <v>0</v>
      </c>
      <c r="O3411" s="171">
        <f t="shared" si="1169"/>
        <v>0</v>
      </c>
      <c r="P3411" s="171">
        <f t="shared" si="1169"/>
        <v>0</v>
      </c>
      <c r="Q3411" s="171"/>
      <c r="R3411" s="405"/>
      <c r="S3411" s="171"/>
      <c r="T3411" s="63"/>
      <c r="U3411" s="76"/>
    </row>
    <row r="3412" spans="1:21" s="45" customFormat="1" ht="40.5" hidden="1">
      <c r="A3412" s="76"/>
      <c r="B3412" s="308">
        <v>2014</v>
      </c>
      <c r="C3412" s="145">
        <v>8300</v>
      </c>
      <c r="D3412" s="308">
        <v>15</v>
      </c>
      <c r="E3412" s="308">
        <v>2000</v>
      </c>
      <c r="F3412" s="308">
        <v>2100</v>
      </c>
      <c r="G3412" s="308">
        <v>214</v>
      </c>
      <c r="H3412" s="308">
        <v>1</v>
      </c>
      <c r="I3412" s="406" t="s">
        <v>58</v>
      </c>
      <c r="J3412" s="70"/>
      <c r="K3412" s="70"/>
      <c r="L3412" s="407">
        <f>+J3412+K3412</f>
        <v>0</v>
      </c>
      <c r="M3412" s="70"/>
      <c r="N3412" s="70"/>
      <c r="O3412" s="407">
        <f>+M3412+N3412</f>
        <v>0</v>
      </c>
      <c r="P3412" s="407">
        <f>+L3412+O3412</f>
        <v>0</v>
      </c>
      <c r="Q3412" s="72" t="s">
        <v>56</v>
      </c>
      <c r="R3412" s="71"/>
      <c r="S3412" s="72"/>
      <c r="T3412" s="73"/>
      <c r="U3412" s="76"/>
    </row>
    <row r="3413" spans="1:21" s="77" customFormat="1" hidden="1">
      <c r="A3413" s="76"/>
      <c r="B3413" s="402">
        <v>2014</v>
      </c>
      <c r="C3413" s="403">
        <v>8300</v>
      </c>
      <c r="D3413" s="402">
        <v>15</v>
      </c>
      <c r="E3413" s="402">
        <v>2000</v>
      </c>
      <c r="F3413" s="402">
        <v>2600</v>
      </c>
      <c r="G3413" s="402"/>
      <c r="H3413" s="402"/>
      <c r="I3413" s="232" t="s">
        <v>72</v>
      </c>
      <c r="J3413" s="170">
        <f>J3414</f>
        <v>0</v>
      </c>
      <c r="K3413" s="170">
        <f t="shared" ref="K3413:P3420" si="1170">K3414</f>
        <v>0</v>
      </c>
      <c r="L3413" s="170">
        <f t="shared" si="1170"/>
        <v>0</v>
      </c>
      <c r="M3413" s="170">
        <f t="shared" si="1170"/>
        <v>0</v>
      </c>
      <c r="N3413" s="170">
        <f t="shared" si="1170"/>
        <v>0</v>
      </c>
      <c r="O3413" s="170">
        <f t="shared" si="1170"/>
        <v>0</v>
      </c>
      <c r="P3413" s="170">
        <f t="shared" si="1170"/>
        <v>0</v>
      </c>
      <c r="Q3413" s="170"/>
      <c r="R3413" s="404"/>
      <c r="S3413" s="170"/>
      <c r="T3413" s="57"/>
      <c r="U3413" s="76"/>
    </row>
    <row r="3414" spans="1:21" s="79" customFormat="1" hidden="1">
      <c r="A3414" s="76"/>
      <c r="B3414" s="100">
        <v>2014</v>
      </c>
      <c r="C3414" s="245">
        <v>8300</v>
      </c>
      <c r="D3414" s="100">
        <v>15</v>
      </c>
      <c r="E3414" s="100">
        <v>2000</v>
      </c>
      <c r="F3414" s="100">
        <v>2600</v>
      </c>
      <c r="G3414" s="100">
        <v>261</v>
      </c>
      <c r="H3414" s="100"/>
      <c r="I3414" s="233" t="s">
        <v>72</v>
      </c>
      <c r="J3414" s="171">
        <f>J3415</f>
        <v>0</v>
      </c>
      <c r="K3414" s="171">
        <f t="shared" si="1170"/>
        <v>0</v>
      </c>
      <c r="L3414" s="171">
        <f t="shared" si="1170"/>
        <v>0</v>
      </c>
      <c r="M3414" s="171">
        <f t="shared" si="1170"/>
        <v>0</v>
      </c>
      <c r="N3414" s="171">
        <f t="shared" si="1170"/>
        <v>0</v>
      </c>
      <c r="O3414" s="171">
        <f t="shared" si="1170"/>
        <v>0</v>
      </c>
      <c r="P3414" s="171">
        <f t="shared" si="1170"/>
        <v>0</v>
      </c>
      <c r="Q3414" s="171"/>
      <c r="R3414" s="405"/>
      <c r="S3414" s="171"/>
      <c r="T3414" s="63"/>
      <c r="U3414" s="76"/>
    </row>
    <row r="3415" spans="1:21" s="45" customFormat="1" hidden="1">
      <c r="A3415" s="76"/>
      <c r="B3415" s="445">
        <v>2014</v>
      </c>
      <c r="C3415" s="142">
        <v>8300</v>
      </c>
      <c r="D3415" s="445">
        <v>15</v>
      </c>
      <c r="E3415" s="445">
        <v>2000</v>
      </c>
      <c r="F3415" s="445">
        <v>2600</v>
      </c>
      <c r="G3415" s="445">
        <v>261</v>
      </c>
      <c r="H3415" s="445">
        <v>1</v>
      </c>
      <c r="I3415" s="406" t="s">
        <v>73</v>
      </c>
      <c r="J3415" s="70">
        <v>0</v>
      </c>
      <c r="K3415" s="70">
        <v>0</v>
      </c>
      <c r="L3415" s="407">
        <f>J3415+K3415</f>
        <v>0</v>
      </c>
      <c r="M3415" s="70">
        <v>0</v>
      </c>
      <c r="N3415" s="70">
        <v>0</v>
      </c>
      <c r="O3415" s="407">
        <f>+M3415+N3415</f>
        <v>0</v>
      </c>
      <c r="P3415" s="407">
        <f>+L3415+O3415</f>
        <v>0</v>
      </c>
      <c r="Q3415" s="72" t="s">
        <v>74</v>
      </c>
      <c r="R3415" s="71"/>
      <c r="S3415" s="72"/>
      <c r="T3415" s="73" t="s">
        <v>48</v>
      </c>
      <c r="U3415" s="76"/>
    </row>
    <row r="3416" spans="1:21" s="126" customFormat="1" ht="40.5" hidden="1">
      <c r="A3416" s="109"/>
      <c r="B3416" s="402">
        <v>2014</v>
      </c>
      <c r="C3416" s="403">
        <v>8300</v>
      </c>
      <c r="D3416" s="402">
        <v>15</v>
      </c>
      <c r="E3416" s="402">
        <v>2000</v>
      </c>
      <c r="F3416" s="402">
        <v>2700</v>
      </c>
      <c r="G3416" s="402"/>
      <c r="H3416" s="402"/>
      <c r="I3416" s="232" t="s">
        <v>75</v>
      </c>
      <c r="J3416" s="170">
        <f>J3417</f>
        <v>0</v>
      </c>
      <c r="K3416" s="170">
        <f t="shared" si="1170"/>
        <v>0</v>
      </c>
      <c r="L3416" s="170">
        <f t="shared" si="1170"/>
        <v>0</v>
      </c>
      <c r="M3416" s="170">
        <f t="shared" si="1170"/>
        <v>0</v>
      </c>
      <c r="N3416" s="170">
        <f t="shared" si="1170"/>
        <v>0</v>
      </c>
      <c r="O3416" s="170">
        <f t="shared" si="1170"/>
        <v>0</v>
      </c>
      <c r="P3416" s="170">
        <f t="shared" si="1170"/>
        <v>0</v>
      </c>
      <c r="Q3416" s="170"/>
      <c r="R3416" s="410"/>
      <c r="S3416" s="411"/>
      <c r="T3416" s="57"/>
      <c r="U3416" s="109"/>
    </row>
    <row r="3417" spans="1:21" s="108" customFormat="1" hidden="1">
      <c r="A3417" s="109"/>
      <c r="B3417" s="100">
        <v>2014</v>
      </c>
      <c r="C3417" s="245">
        <v>8300</v>
      </c>
      <c r="D3417" s="100">
        <v>15</v>
      </c>
      <c r="E3417" s="100">
        <v>2000</v>
      </c>
      <c r="F3417" s="100">
        <v>2700</v>
      </c>
      <c r="G3417" s="100">
        <v>271</v>
      </c>
      <c r="H3417" s="100"/>
      <c r="I3417" s="233" t="s">
        <v>76</v>
      </c>
      <c r="J3417" s="171">
        <f>J3418</f>
        <v>0</v>
      </c>
      <c r="K3417" s="171">
        <f t="shared" si="1170"/>
        <v>0</v>
      </c>
      <c r="L3417" s="171">
        <f t="shared" si="1170"/>
        <v>0</v>
      </c>
      <c r="M3417" s="171">
        <f t="shared" si="1170"/>
        <v>0</v>
      </c>
      <c r="N3417" s="171">
        <f t="shared" si="1170"/>
        <v>0</v>
      </c>
      <c r="O3417" s="171">
        <f t="shared" si="1170"/>
        <v>0</v>
      </c>
      <c r="P3417" s="171">
        <f t="shared" si="1170"/>
        <v>0</v>
      </c>
      <c r="Q3417" s="171"/>
      <c r="R3417" s="412"/>
      <c r="S3417" s="413"/>
      <c r="T3417" s="63"/>
      <c r="U3417" s="109"/>
    </row>
    <row r="3418" spans="1:21" s="110" customFormat="1" hidden="1">
      <c r="A3418" s="109"/>
      <c r="B3418" s="308">
        <v>2014</v>
      </c>
      <c r="C3418" s="145">
        <v>8300</v>
      </c>
      <c r="D3418" s="308">
        <v>15</v>
      </c>
      <c r="E3418" s="308">
        <v>2000</v>
      </c>
      <c r="F3418" s="308">
        <v>2700</v>
      </c>
      <c r="G3418" s="308">
        <v>271</v>
      </c>
      <c r="H3418" s="308">
        <v>1</v>
      </c>
      <c r="I3418" s="406" t="s">
        <v>76</v>
      </c>
      <c r="J3418" s="70">
        <v>0</v>
      </c>
      <c r="K3418" s="70">
        <v>0</v>
      </c>
      <c r="L3418" s="407">
        <f>J3418+K3418</f>
        <v>0</v>
      </c>
      <c r="M3418" s="70">
        <v>0</v>
      </c>
      <c r="N3418" s="70">
        <v>0</v>
      </c>
      <c r="O3418" s="407">
        <f>+M3418+N3418</f>
        <v>0</v>
      </c>
      <c r="P3418" s="407">
        <f>+L3418+O3418</f>
        <v>0</v>
      </c>
      <c r="Q3418" s="72" t="s">
        <v>54</v>
      </c>
      <c r="R3418" s="414"/>
      <c r="S3418" s="415"/>
      <c r="T3418" s="73" t="s">
        <v>48</v>
      </c>
      <c r="U3418" s="109"/>
    </row>
    <row r="3419" spans="1:21" s="110" customFormat="1" ht="40.5" hidden="1">
      <c r="A3419" s="109"/>
      <c r="B3419" s="402">
        <v>2014</v>
      </c>
      <c r="C3419" s="403">
        <v>8300</v>
      </c>
      <c r="D3419" s="402">
        <v>15</v>
      </c>
      <c r="E3419" s="402">
        <v>2000</v>
      </c>
      <c r="F3419" s="402">
        <v>2900</v>
      </c>
      <c r="G3419" s="402"/>
      <c r="H3419" s="402"/>
      <c r="I3419" s="232" t="s">
        <v>493</v>
      </c>
      <c r="J3419" s="170">
        <f>J3420</f>
        <v>0</v>
      </c>
      <c r="K3419" s="170">
        <f t="shared" si="1170"/>
        <v>0</v>
      </c>
      <c r="L3419" s="170">
        <f t="shared" si="1170"/>
        <v>0</v>
      </c>
      <c r="M3419" s="170">
        <f t="shared" si="1170"/>
        <v>0</v>
      </c>
      <c r="N3419" s="170">
        <f t="shared" si="1170"/>
        <v>0</v>
      </c>
      <c r="O3419" s="170">
        <f t="shared" si="1170"/>
        <v>0</v>
      </c>
      <c r="P3419" s="170">
        <f t="shared" si="1170"/>
        <v>0</v>
      </c>
      <c r="Q3419" s="170"/>
      <c r="R3419" s="410"/>
      <c r="S3419" s="411"/>
      <c r="T3419" s="57"/>
      <c r="U3419" s="109"/>
    </row>
    <row r="3420" spans="1:21" s="110" customFormat="1" hidden="1">
      <c r="A3420" s="109"/>
      <c r="B3420" s="100">
        <v>2014</v>
      </c>
      <c r="C3420" s="245">
        <v>8300</v>
      </c>
      <c r="D3420" s="100">
        <v>15</v>
      </c>
      <c r="E3420" s="100">
        <v>2000</v>
      </c>
      <c r="F3420" s="100">
        <v>2900</v>
      </c>
      <c r="G3420" s="100">
        <v>294</v>
      </c>
      <c r="H3420" s="100"/>
      <c r="I3420" s="233" t="s">
        <v>494</v>
      </c>
      <c r="J3420" s="171">
        <f>J3421</f>
        <v>0</v>
      </c>
      <c r="K3420" s="171">
        <f t="shared" si="1170"/>
        <v>0</v>
      </c>
      <c r="L3420" s="171">
        <f t="shared" si="1170"/>
        <v>0</v>
      </c>
      <c r="M3420" s="171">
        <f t="shared" si="1170"/>
        <v>0</v>
      </c>
      <c r="N3420" s="171">
        <f t="shared" si="1170"/>
        <v>0</v>
      </c>
      <c r="O3420" s="171">
        <f t="shared" si="1170"/>
        <v>0</v>
      </c>
      <c r="P3420" s="171">
        <f t="shared" si="1170"/>
        <v>0</v>
      </c>
      <c r="Q3420" s="171"/>
      <c r="R3420" s="412"/>
      <c r="S3420" s="413"/>
      <c r="T3420" s="63"/>
      <c r="U3420" s="109"/>
    </row>
    <row r="3421" spans="1:21" s="110" customFormat="1" hidden="1">
      <c r="A3421" s="109"/>
      <c r="B3421" s="308">
        <v>2014</v>
      </c>
      <c r="C3421" s="145">
        <v>8300</v>
      </c>
      <c r="D3421" s="308">
        <v>15</v>
      </c>
      <c r="E3421" s="308">
        <v>2000</v>
      </c>
      <c r="F3421" s="308">
        <v>2900</v>
      </c>
      <c r="G3421" s="308">
        <v>294</v>
      </c>
      <c r="H3421" s="308">
        <v>1</v>
      </c>
      <c r="I3421" s="429" t="s">
        <v>1528</v>
      </c>
      <c r="J3421" s="70">
        <v>0</v>
      </c>
      <c r="K3421" s="70">
        <v>0</v>
      </c>
      <c r="L3421" s="407">
        <f>J3421+K3421</f>
        <v>0</v>
      </c>
      <c r="M3421" s="70">
        <v>0</v>
      </c>
      <c r="N3421" s="70">
        <v>0</v>
      </c>
      <c r="O3421" s="407">
        <f>+M3421+N3421</f>
        <v>0</v>
      </c>
      <c r="P3421" s="407">
        <f>+L3421+O3421</f>
        <v>0</v>
      </c>
      <c r="Q3421" s="72" t="s">
        <v>54</v>
      </c>
      <c r="R3421" s="414"/>
      <c r="S3421" s="415"/>
      <c r="T3421" s="73" t="s">
        <v>48</v>
      </c>
      <c r="U3421" s="109"/>
    </row>
    <row r="3422" spans="1:21" s="74" customFormat="1" hidden="1">
      <c r="A3422" s="76"/>
      <c r="B3422" s="397">
        <v>2014</v>
      </c>
      <c r="C3422" s="398">
        <v>8300</v>
      </c>
      <c r="D3422" s="397">
        <v>15</v>
      </c>
      <c r="E3422" s="397">
        <v>3000</v>
      </c>
      <c r="F3422" s="397"/>
      <c r="G3422" s="397"/>
      <c r="H3422" s="397"/>
      <c r="I3422" s="399" t="s">
        <v>83</v>
      </c>
      <c r="J3422" s="400">
        <f t="shared" ref="J3422:P3422" si="1171">J3434+J3423+J3437+J3443+J3446</f>
        <v>0</v>
      </c>
      <c r="K3422" s="400">
        <f t="shared" si="1171"/>
        <v>0</v>
      </c>
      <c r="L3422" s="400">
        <f t="shared" si="1171"/>
        <v>0</v>
      </c>
      <c r="M3422" s="400">
        <f t="shared" si="1171"/>
        <v>0</v>
      </c>
      <c r="N3422" s="400">
        <f t="shared" si="1171"/>
        <v>0</v>
      </c>
      <c r="O3422" s="400">
        <f t="shared" si="1171"/>
        <v>0</v>
      </c>
      <c r="P3422" s="400">
        <f t="shared" si="1171"/>
        <v>0</v>
      </c>
      <c r="Q3422" s="400"/>
      <c r="R3422" s="401"/>
      <c r="S3422" s="400"/>
      <c r="T3422" s="75"/>
      <c r="U3422" s="76"/>
    </row>
    <row r="3423" spans="1:21" s="77" customFormat="1" hidden="1">
      <c r="A3423" s="76"/>
      <c r="B3423" s="402">
        <v>2014</v>
      </c>
      <c r="C3423" s="403">
        <v>8300</v>
      </c>
      <c r="D3423" s="402">
        <v>15</v>
      </c>
      <c r="E3423" s="402">
        <v>3000</v>
      </c>
      <c r="F3423" s="402">
        <v>3100</v>
      </c>
      <c r="G3423" s="402"/>
      <c r="H3423" s="402"/>
      <c r="I3423" s="232" t="s">
        <v>84</v>
      </c>
      <c r="J3423" s="170">
        <f>J3424+J3426+J3428+J3430+J3432</f>
        <v>0</v>
      </c>
      <c r="K3423" s="170">
        <f t="shared" ref="K3423:P3423" si="1172">K3424+K3426+K3428+K3430+K3432</f>
        <v>0</v>
      </c>
      <c r="L3423" s="170">
        <f t="shared" si="1172"/>
        <v>0</v>
      </c>
      <c r="M3423" s="170">
        <f t="shared" si="1172"/>
        <v>0</v>
      </c>
      <c r="N3423" s="170">
        <f t="shared" si="1172"/>
        <v>0</v>
      </c>
      <c r="O3423" s="170">
        <f t="shared" si="1172"/>
        <v>0</v>
      </c>
      <c r="P3423" s="170">
        <f t="shared" si="1172"/>
        <v>0</v>
      </c>
      <c r="Q3423" s="170"/>
      <c r="R3423" s="404"/>
      <c r="S3423" s="170"/>
      <c r="T3423" s="57"/>
      <c r="U3423" s="76"/>
    </row>
    <row r="3424" spans="1:21" s="79" customFormat="1" hidden="1">
      <c r="A3424" s="76"/>
      <c r="B3424" s="100">
        <v>2014</v>
      </c>
      <c r="C3424" s="245">
        <v>8300</v>
      </c>
      <c r="D3424" s="100">
        <v>15</v>
      </c>
      <c r="E3424" s="100">
        <v>3000</v>
      </c>
      <c r="F3424" s="100">
        <v>3100</v>
      </c>
      <c r="G3424" s="100">
        <v>311</v>
      </c>
      <c r="H3424" s="100"/>
      <c r="I3424" s="233" t="s">
        <v>244</v>
      </c>
      <c r="J3424" s="171">
        <f>J3425</f>
        <v>0</v>
      </c>
      <c r="K3424" s="171">
        <f t="shared" ref="K3424:P3424" si="1173">K3425</f>
        <v>0</v>
      </c>
      <c r="L3424" s="171">
        <f t="shared" si="1173"/>
        <v>0</v>
      </c>
      <c r="M3424" s="171">
        <f t="shared" si="1173"/>
        <v>0</v>
      </c>
      <c r="N3424" s="171">
        <f t="shared" si="1173"/>
        <v>0</v>
      </c>
      <c r="O3424" s="171">
        <f t="shared" si="1173"/>
        <v>0</v>
      </c>
      <c r="P3424" s="171">
        <f t="shared" si="1173"/>
        <v>0</v>
      </c>
      <c r="Q3424" s="171"/>
      <c r="R3424" s="405"/>
      <c r="S3424" s="171"/>
      <c r="T3424" s="63"/>
      <c r="U3424" s="76"/>
    </row>
    <row r="3425" spans="1:21" s="45" customFormat="1" hidden="1">
      <c r="A3425" s="76"/>
      <c r="B3425" s="445">
        <v>2014</v>
      </c>
      <c r="C3425" s="142">
        <v>8300</v>
      </c>
      <c r="D3425" s="445">
        <v>15</v>
      </c>
      <c r="E3425" s="445">
        <v>3000</v>
      </c>
      <c r="F3425" s="445">
        <v>3100</v>
      </c>
      <c r="G3425" s="445">
        <v>311</v>
      </c>
      <c r="H3425" s="445">
        <v>1</v>
      </c>
      <c r="I3425" s="406" t="s">
        <v>86</v>
      </c>
      <c r="J3425" s="70">
        <v>0</v>
      </c>
      <c r="K3425" s="70">
        <v>0</v>
      </c>
      <c r="L3425" s="407">
        <f>J3425+K3425</f>
        <v>0</v>
      </c>
      <c r="M3425" s="70">
        <v>0</v>
      </c>
      <c r="N3425" s="70">
        <v>0</v>
      </c>
      <c r="O3425" s="407">
        <f>+M3425+N3425</f>
        <v>0</v>
      </c>
      <c r="P3425" s="407">
        <f>+L3425+O3425</f>
        <v>0</v>
      </c>
      <c r="Q3425" s="72" t="s">
        <v>65</v>
      </c>
      <c r="R3425" s="71"/>
      <c r="S3425" s="72"/>
      <c r="T3425" s="73" t="s">
        <v>48</v>
      </c>
      <c r="U3425" s="76"/>
    </row>
    <row r="3426" spans="1:21" s="79" customFormat="1" hidden="1">
      <c r="A3426" s="76"/>
      <c r="B3426" s="100">
        <v>2014</v>
      </c>
      <c r="C3426" s="245">
        <v>8300</v>
      </c>
      <c r="D3426" s="100">
        <v>15</v>
      </c>
      <c r="E3426" s="100">
        <v>3000</v>
      </c>
      <c r="F3426" s="100">
        <v>3100</v>
      </c>
      <c r="G3426" s="100">
        <v>313</v>
      </c>
      <c r="H3426" s="100"/>
      <c r="I3426" s="233" t="s">
        <v>1253</v>
      </c>
      <c r="J3426" s="171">
        <f>J3427</f>
        <v>0</v>
      </c>
      <c r="K3426" s="171">
        <f t="shared" ref="K3426:P3426" si="1174">K3427</f>
        <v>0</v>
      </c>
      <c r="L3426" s="171">
        <f t="shared" si="1174"/>
        <v>0</v>
      </c>
      <c r="M3426" s="171">
        <f t="shared" si="1174"/>
        <v>0</v>
      </c>
      <c r="N3426" s="171">
        <f t="shared" si="1174"/>
        <v>0</v>
      </c>
      <c r="O3426" s="171">
        <f t="shared" si="1174"/>
        <v>0</v>
      </c>
      <c r="P3426" s="171">
        <f t="shared" si="1174"/>
        <v>0</v>
      </c>
      <c r="Q3426" s="171"/>
      <c r="R3426" s="405"/>
      <c r="S3426" s="171"/>
      <c r="T3426" s="63"/>
      <c r="U3426" s="76"/>
    </row>
    <row r="3427" spans="1:21" s="45" customFormat="1" hidden="1">
      <c r="A3427" s="76"/>
      <c r="B3427" s="445">
        <v>2014</v>
      </c>
      <c r="C3427" s="142">
        <v>8300</v>
      </c>
      <c r="D3427" s="445">
        <v>15</v>
      </c>
      <c r="E3427" s="445">
        <v>3000</v>
      </c>
      <c r="F3427" s="445">
        <v>3100</v>
      </c>
      <c r="G3427" s="445">
        <v>313</v>
      </c>
      <c r="H3427" s="445">
        <v>1</v>
      </c>
      <c r="I3427" s="406" t="s">
        <v>88</v>
      </c>
      <c r="J3427" s="70">
        <v>0</v>
      </c>
      <c r="K3427" s="70">
        <v>0</v>
      </c>
      <c r="L3427" s="407">
        <f>J3427+K3427</f>
        <v>0</v>
      </c>
      <c r="M3427" s="70">
        <v>0</v>
      </c>
      <c r="N3427" s="70">
        <v>0</v>
      </c>
      <c r="O3427" s="407">
        <f>+M3427+N3427</f>
        <v>0</v>
      </c>
      <c r="P3427" s="407">
        <f>+L3427+O3427</f>
        <v>0</v>
      </c>
      <c r="Q3427" s="72" t="s">
        <v>65</v>
      </c>
      <c r="R3427" s="71"/>
      <c r="S3427" s="72"/>
      <c r="T3427" s="73" t="s">
        <v>48</v>
      </c>
      <c r="U3427" s="76"/>
    </row>
    <row r="3428" spans="1:21" s="79" customFormat="1" hidden="1">
      <c r="A3428" s="76"/>
      <c r="B3428" s="100">
        <v>2014</v>
      </c>
      <c r="C3428" s="245">
        <v>8300</v>
      </c>
      <c r="D3428" s="100">
        <v>15</v>
      </c>
      <c r="E3428" s="100">
        <v>3000</v>
      </c>
      <c r="F3428" s="100">
        <v>3100</v>
      </c>
      <c r="G3428" s="100">
        <v>314</v>
      </c>
      <c r="H3428" s="100"/>
      <c r="I3428" s="233" t="s">
        <v>89</v>
      </c>
      <c r="J3428" s="171">
        <f>J3429</f>
        <v>0</v>
      </c>
      <c r="K3428" s="171">
        <f t="shared" ref="K3428:P3428" si="1175">K3429</f>
        <v>0</v>
      </c>
      <c r="L3428" s="171">
        <f t="shared" si="1175"/>
        <v>0</v>
      </c>
      <c r="M3428" s="171">
        <f t="shared" si="1175"/>
        <v>0</v>
      </c>
      <c r="N3428" s="171">
        <f t="shared" si="1175"/>
        <v>0</v>
      </c>
      <c r="O3428" s="171">
        <f t="shared" si="1175"/>
        <v>0</v>
      </c>
      <c r="P3428" s="171">
        <f t="shared" si="1175"/>
        <v>0</v>
      </c>
      <c r="Q3428" s="171"/>
      <c r="R3428" s="405"/>
      <c r="S3428" s="171"/>
      <c r="T3428" s="63"/>
      <c r="U3428" s="76"/>
    </row>
    <row r="3429" spans="1:21" s="45" customFormat="1" hidden="1">
      <c r="A3429" s="76"/>
      <c r="B3429" s="445">
        <v>2014</v>
      </c>
      <c r="C3429" s="142">
        <v>8300</v>
      </c>
      <c r="D3429" s="445">
        <v>15</v>
      </c>
      <c r="E3429" s="445">
        <v>3000</v>
      </c>
      <c r="F3429" s="445">
        <v>3100</v>
      </c>
      <c r="G3429" s="445">
        <v>314</v>
      </c>
      <c r="H3429" s="445">
        <v>1</v>
      </c>
      <c r="I3429" s="406" t="s">
        <v>90</v>
      </c>
      <c r="J3429" s="70">
        <v>0</v>
      </c>
      <c r="K3429" s="70">
        <v>0</v>
      </c>
      <c r="L3429" s="407">
        <f>J3429+K3429</f>
        <v>0</v>
      </c>
      <c r="M3429" s="70">
        <v>0</v>
      </c>
      <c r="N3429" s="70">
        <v>0</v>
      </c>
      <c r="O3429" s="407">
        <f>+M3429+N3429</f>
        <v>0</v>
      </c>
      <c r="P3429" s="407">
        <f>+L3429+O3429</f>
        <v>0</v>
      </c>
      <c r="Q3429" s="72" t="s">
        <v>65</v>
      </c>
      <c r="R3429" s="71"/>
      <c r="S3429" s="72"/>
      <c r="T3429" s="73" t="s">
        <v>48</v>
      </c>
      <c r="U3429" s="76"/>
    </row>
    <row r="3430" spans="1:21" s="79" customFormat="1" ht="40.5" hidden="1">
      <c r="A3430" s="76"/>
      <c r="B3430" s="100">
        <v>2014</v>
      </c>
      <c r="C3430" s="245">
        <v>8300</v>
      </c>
      <c r="D3430" s="100">
        <v>15</v>
      </c>
      <c r="E3430" s="100">
        <v>3000</v>
      </c>
      <c r="F3430" s="100">
        <v>3100</v>
      </c>
      <c r="G3430" s="100">
        <v>317</v>
      </c>
      <c r="H3430" s="100"/>
      <c r="I3430" s="233" t="s">
        <v>813</v>
      </c>
      <c r="J3430" s="171">
        <f>J3431</f>
        <v>0</v>
      </c>
      <c r="K3430" s="171">
        <f t="shared" ref="K3430:P3430" si="1176">K3431</f>
        <v>0</v>
      </c>
      <c r="L3430" s="171">
        <f t="shared" si="1176"/>
        <v>0</v>
      </c>
      <c r="M3430" s="171">
        <f t="shared" si="1176"/>
        <v>0</v>
      </c>
      <c r="N3430" s="171">
        <f t="shared" si="1176"/>
        <v>0</v>
      </c>
      <c r="O3430" s="171">
        <f t="shared" si="1176"/>
        <v>0</v>
      </c>
      <c r="P3430" s="171">
        <f t="shared" si="1176"/>
        <v>0</v>
      </c>
      <c r="Q3430" s="171"/>
      <c r="R3430" s="405"/>
      <c r="S3430" s="171"/>
      <c r="T3430" s="63"/>
      <c r="U3430" s="76"/>
    </row>
    <row r="3431" spans="1:21" s="45" customFormat="1" hidden="1">
      <c r="A3431" s="76"/>
      <c r="B3431" s="142">
        <v>2014</v>
      </c>
      <c r="C3431" s="142">
        <v>8300</v>
      </c>
      <c r="D3431" s="445">
        <v>15</v>
      </c>
      <c r="E3431" s="445">
        <v>3000</v>
      </c>
      <c r="F3431" s="445">
        <v>3100</v>
      </c>
      <c r="G3431" s="445">
        <v>317</v>
      </c>
      <c r="H3431" s="445">
        <v>1</v>
      </c>
      <c r="I3431" s="429" t="s">
        <v>92</v>
      </c>
      <c r="J3431" s="70">
        <v>0</v>
      </c>
      <c r="K3431" s="70">
        <v>0</v>
      </c>
      <c r="L3431" s="407">
        <f>J3431+K3431</f>
        <v>0</v>
      </c>
      <c r="M3431" s="70">
        <v>0</v>
      </c>
      <c r="N3431" s="70">
        <v>0</v>
      </c>
      <c r="O3431" s="407">
        <f>+M3431+N3431</f>
        <v>0</v>
      </c>
      <c r="P3431" s="407">
        <f>+L3431+O3431</f>
        <v>0</v>
      </c>
      <c r="Q3431" s="72" t="s">
        <v>65</v>
      </c>
      <c r="R3431" s="71"/>
      <c r="S3431" s="72"/>
      <c r="T3431" s="73" t="s">
        <v>48</v>
      </c>
      <c r="U3431" s="76"/>
    </row>
    <row r="3432" spans="1:21" s="79" customFormat="1" hidden="1">
      <c r="A3432" s="76"/>
      <c r="B3432" s="100">
        <v>2014</v>
      </c>
      <c r="C3432" s="245">
        <v>8300</v>
      </c>
      <c r="D3432" s="100">
        <v>15</v>
      </c>
      <c r="E3432" s="100">
        <v>3000</v>
      </c>
      <c r="F3432" s="100">
        <v>3100</v>
      </c>
      <c r="G3432" s="100">
        <v>318</v>
      </c>
      <c r="H3432" s="100"/>
      <c r="I3432" s="233" t="s">
        <v>1255</v>
      </c>
      <c r="J3432" s="171">
        <f>J3433</f>
        <v>0</v>
      </c>
      <c r="K3432" s="171">
        <f t="shared" ref="K3432:P3432" si="1177">K3433</f>
        <v>0</v>
      </c>
      <c r="L3432" s="171">
        <f t="shared" si="1177"/>
        <v>0</v>
      </c>
      <c r="M3432" s="171">
        <f t="shared" si="1177"/>
        <v>0</v>
      </c>
      <c r="N3432" s="171">
        <f t="shared" si="1177"/>
        <v>0</v>
      </c>
      <c r="O3432" s="171">
        <f t="shared" si="1177"/>
        <v>0</v>
      </c>
      <c r="P3432" s="171">
        <f t="shared" si="1177"/>
        <v>0</v>
      </c>
      <c r="Q3432" s="171"/>
      <c r="R3432" s="405"/>
      <c r="S3432" s="171"/>
      <c r="T3432" s="63"/>
      <c r="U3432" s="76"/>
    </row>
    <row r="3433" spans="1:21" s="45" customFormat="1" hidden="1">
      <c r="A3433" s="76"/>
      <c r="B3433" s="142">
        <v>2014</v>
      </c>
      <c r="C3433" s="142">
        <v>8300</v>
      </c>
      <c r="D3433" s="445">
        <v>15</v>
      </c>
      <c r="E3433" s="445">
        <v>3000</v>
      </c>
      <c r="F3433" s="445">
        <v>3100</v>
      </c>
      <c r="G3433" s="445">
        <v>318</v>
      </c>
      <c r="H3433" s="445">
        <v>1</v>
      </c>
      <c r="I3433" s="406" t="s">
        <v>94</v>
      </c>
      <c r="J3433" s="70">
        <v>0</v>
      </c>
      <c r="K3433" s="70">
        <v>0</v>
      </c>
      <c r="L3433" s="407">
        <f>J3433+K3433</f>
        <v>0</v>
      </c>
      <c r="M3433" s="70">
        <v>0</v>
      </c>
      <c r="N3433" s="70">
        <v>0</v>
      </c>
      <c r="O3433" s="407">
        <f>+M3433+N3433</f>
        <v>0</v>
      </c>
      <c r="P3433" s="407">
        <f>+L3433+O3433</f>
        <v>0</v>
      </c>
      <c r="Q3433" s="72" t="s">
        <v>65</v>
      </c>
      <c r="R3433" s="71"/>
      <c r="S3433" s="72"/>
      <c r="T3433" s="73" t="s">
        <v>48</v>
      </c>
      <c r="U3433" s="76"/>
    </row>
    <row r="3434" spans="1:21" s="126" customFormat="1" hidden="1">
      <c r="A3434" s="109"/>
      <c r="B3434" s="402">
        <v>2014</v>
      </c>
      <c r="C3434" s="403">
        <v>8300</v>
      </c>
      <c r="D3434" s="402">
        <v>15</v>
      </c>
      <c r="E3434" s="402">
        <v>3000</v>
      </c>
      <c r="F3434" s="402">
        <v>3200</v>
      </c>
      <c r="G3434" s="402"/>
      <c r="H3434" s="402"/>
      <c r="I3434" s="232" t="s">
        <v>814</v>
      </c>
      <c r="J3434" s="170">
        <f t="shared" ref="J3434:P3435" si="1178">J3435</f>
        <v>0</v>
      </c>
      <c r="K3434" s="170">
        <f t="shared" si="1178"/>
        <v>0</v>
      </c>
      <c r="L3434" s="170">
        <f t="shared" si="1178"/>
        <v>0</v>
      </c>
      <c r="M3434" s="170">
        <f t="shared" si="1178"/>
        <v>0</v>
      </c>
      <c r="N3434" s="170">
        <f t="shared" si="1178"/>
        <v>0</v>
      </c>
      <c r="O3434" s="170">
        <f t="shared" si="1178"/>
        <v>0</v>
      </c>
      <c r="P3434" s="170">
        <f t="shared" si="1178"/>
        <v>0</v>
      </c>
      <c r="Q3434" s="170"/>
      <c r="R3434" s="410"/>
      <c r="S3434" s="411"/>
      <c r="T3434" s="57"/>
      <c r="U3434" s="109"/>
    </row>
    <row r="3435" spans="1:21" s="108" customFormat="1" ht="40.5" hidden="1">
      <c r="A3435" s="109"/>
      <c r="B3435" s="100">
        <v>2014</v>
      </c>
      <c r="C3435" s="245">
        <v>8300</v>
      </c>
      <c r="D3435" s="100">
        <v>15</v>
      </c>
      <c r="E3435" s="100">
        <v>3000</v>
      </c>
      <c r="F3435" s="100">
        <v>3200</v>
      </c>
      <c r="G3435" s="100">
        <v>323</v>
      </c>
      <c r="H3435" s="100"/>
      <c r="I3435" s="233" t="s">
        <v>815</v>
      </c>
      <c r="J3435" s="171">
        <f t="shared" si="1178"/>
        <v>0</v>
      </c>
      <c r="K3435" s="171">
        <f t="shared" si="1178"/>
        <v>0</v>
      </c>
      <c r="L3435" s="171">
        <f t="shared" si="1178"/>
        <v>0</v>
      </c>
      <c r="M3435" s="171">
        <f t="shared" si="1178"/>
        <v>0</v>
      </c>
      <c r="N3435" s="171">
        <f t="shared" si="1178"/>
        <v>0</v>
      </c>
      <c r="O3435" s="171">
        <f t="shared" si="1178"/>
        <v>0</v>
      </c>
      <c r="P3435" s="171">
        <f t="shared" si="1178"/>
        <v>0</v>
      </c>
      <c r="Q3435" s="171"/>
      <c r="R3435" s="412"/>
      <c r="S3435" s="413"/>
      <c r="T3435" s="63"/>
      <c r="U3435" s="109"/>
    </row>
    <row r="3436" spans="1:21" s="110" customFormat="1" hidden="1">
      <c r="A3436" s="109"/>
      <c r="B3436" s="308">
        <v>2014</v>
      </c>
      <c r="C3436" s="145">
        <v>8300</v>
      </c>
      <c r="D3436" s="308">
        <v>15</v>
      </c>
      <c r="E3436" s="308">
        <v>3000</v>
      </c>
      <c r="F3436" s="308">
        <v>3200</v>
      </c>
      <c r="G3436" s="308">
        <v>323</v>
      </c>
      <c r="H3436" s="308">
        <v>1</v>
      </c>
      <c r="I3436" s="406" t="s">
        <v>1262</v>
      </c>
      <c r="J3436" s="70">
        <v>0</v>
      </c>
      <c r="K3436" s="70">
        <v>0</v>
      </c>
      <c r="L3436" s="407">
        <f>J3436+K3436</f>
        <v>0</v>
      </c>
      <c r="M3436" s="70">
        <v>0</v>
      </c>
      <c r="N3436" s="70">
        <v>0</v>
      </c>
      <c r="O3436" s="407">
        <f>+M3436+N3436</f>
        <v>0</v>
      </c>
      <c r="P3436" s="407">
        <f>+L3436+O3436</f>
        <v>0</v>
      </c>
      <c r="Q3436" s="72" t="s">
        <v>65</v>
      </c>
      <c r="R3436" s="414"/>
      <c r="S3436" s="415"/>
      <c r="T3436" s="73" t="s">
        <v>48</v>
      </c>
      <c r="U3436" s="109"/>
    </row>
    <row r="3437" spans="1:21" s="45" customFormat="1" ht="40.5" hidden="1">
      <c r="A3437" s="76"/>
      <c r="B3437" s="402">
        <v>2014</v>
      </c>
      <c r="C3437" s="403">
        <v>8300</v>
      </c>
      <c r="D3437" s="402">
        <v>15</v>
      </c>
      <c r="E3437" s="402">
        <v>3000</v>
      </c>
      <c r="F3437" s="402">
        <v>3300</v>
      </c>
      <c r="G3437" s="402"/>
      <c r="H3437" s="402"/>
      <c r="I3437" s="232" t="s">
        <v>102</v>
      </c>
      <c r="J3437" s="170">
        <f>J3438+J3441</f>
        <v>0</v>
      </c>
      <c r="K3437" s="170">
        <f t="shared" ref="K3437:P3437" si="1179">K3438+K3441</f>
        <v>0</v>
      </c>
      <c r="L3437" s="170">
        <f t="shared" si="1179"/>
        <v>0</v>
      </c>
      <c r="M3437" s="170">
        <f t="shared" si="1179"/>
        <v>0</v>
      </c>
      <c r="N3437" s="170">
        <f t="shared" si="1179"/>
        <v>0</v>
      </c>
      <c r="O3437" s="170">
        <f t="shared" si="1179"/>
        <v>0</v>
      </c>
      <c r="P3437" s="170">
        <f t="shared" si="1179"/>
        <v>0</v>
      </c>
      <c r="Q3437" s="170"/>
      <c r="R3437" s="404"/>
      <c r="S3437" s="170"/>
      <c r="T3437" s="57"/>
      <c r="U3437" s="76"/>
    </row>
    <row r="3438" spans="1:21" s="45" customFormat="1" ht="40.5" hidden="1">
      <c r="A3438" s="76"/>
      <c r="B3438" s="100">
        <v>2014</v>
      </c>
      <c r="C3438" s="245">
        <v>8300</v>
      </c>
      <c r="D3438" s="100">
        <v>15</v>
      </c>
      <c r="E3438" s="100">
        <v>3000</v>
      </c>
      <c r="F3438" s="100">
        <v>3300</v>
      </c>
      <c r="G3438" s="100">
        <v>331</v>
      </c>
      <c r="H3438" s="100"/>
      <c r="I3438" s="233" t="s">
        <v>103</v>
      </c>
      <c r="J3438" s="171">
        <f>J3439+J3440</f>
        <v>0</v>
      </c>
      <c r="K3438" s="171">
        <f t="shared" ref="K3438:P3438" si="1180">K3439+K3440</f>
        <v>0</v>
      </c>
      <c r="L3438" s="171">
        <f t="shared" si="1180"/>
        <v>0</v>
      </c>
      <c r="M3438" s="171">
        <f t="shared" si="1180"/>
        <v>0</v>
      </c>
      <c r="N3438" s="171">
        <f t="shared" si="1180"/>
        <v>0</v>
      </c>
      <c r="O3438" s="171">
        <f t="shared" si="1180"/>
        <v>0</v>
      </c>
      <c r="P3438" s="171">
        <f t="shared" si="1180"/>
        <v>0</v>
      </c>
      <c r="Q3438" s="171"/>
      <c r="R3438" s="405"/>
      <c r="S3438" s="171"/>
      <c r="T3438" s="63"/>
      <c r="U3438" s="76"/>
    </row>
    <row r="3439" spans="1:21" s="45" customFormat="1" hidden="1">
      <c r="A3439" s="76"/>
      <c r="B3439" s="445">
        <v>2014</v>
      </c>
      <c r="C3439" s="142">
        <v>8300</v>
      </c>
      <c r="D3439" s="308">
        <v>15</v>
      </c>
      <c r="E3439" s="308">
        <v>3000</v>
      </c>
      <c r="F3439" s="308">
        <v>3300</v>
      </c>
      <c r="G3439" s="445">
        <v>331</v>
      </c>
      <c r="H3439" s="445">
        <v>1</v>
      </c>
      <c r="I3439" s="406" t="s">
        <v>1529</v>
      </c>
      <c r="J3439" s="70">
        <v>0</v>
      </c>
      <c r="K3439" s="70">
        <v>0</v>
      </c>
      <c r="L3439" s="407">
        <f>J3439+K3439</f>
        <v>0</v>
      </c>
      <c r="M3439" s="70">
        <v>0</v>
      </c>
      <c r="N3439" s="70">
        <v>0</v>
      </c>
      <c r="O3439" s="407">
        <f>+M3439+N3439</f>
        <v>0</v>
      </c>
      <c r="P3439" s="407">
        <f>+L3439+O3439</f>
        <v>0</v>
      </c>
      <c r="Q3439" s="72" t="s">
        <v>65</v>
      </c>
      <c r="R3439" s="523"/>
      <c r="S3439" s="72"/>
      <c r="T3439" s="128" t="s">
        <v>229</v>
      </c>
      <c r="U3439" s="76"/>
    </row>
    <row r="3440" spans="1:21" s="45" customFormat="1" hidden="1">
      <c r="A3440" s="76"/>
      <c r="B3440" s="445">
        <v>2014</v>
      </c>
      <c r="C3440" s="142">
        <v>8300</v>
      </c>
      <c r="D3440" s="308">
        <v>15</v>
      </c>
      <c r="E3440" s="308">
        <v>3000</v>
      </c>
      <c r="F3440" s="308">
        <v>3300</v>
      </c>
      <c r="G3440" s="445">
        <v>331</v>
      </c>
      <c r="H3440" s="445">
        <v>2</v>
      </c>
      <c r="I3440" s="406" t="s">
        <v>1530</v>
      </c>
      <c r="J3440" s="70">
        <v>0</v>
      </c>
      <c r="K3440" s="70">
        <v>0</v>
      </c>
      <c r="L3440" s="407">
        <f>J3440+K3440</f>
        <v>0</v>
      </c>
      <c r="M3440" s="70">
        <v>0</v>
      </c>
      <c r="N3440" s="70">
        <v>0</v>
      </c>
      <c r="O3440" s="407">
        <f>+M3440+N3440</f>
        <v>0</v>
      </c>
      <c r="P3440" s="407">
        <f>+L3440+O3440</f>
        <v>0</v>
      </c>
      <c r="Q3440" s="72" t="s">
        <v>65</v>
      </c>
      <c r="R3440" s="523"/>
      <c r="S3440" s="72"/>
      <c r="T3440" s="128" t="s">
        <v>229</v>
      </c>
      <c r="U3440" s="76"/>
    </row>
    <row r="3441" spans="1:21" s="45" customFormat="1" ht="40.5" hidden="1">
      <c r="A3441" s="76"/>
      <c r="B3441" s="100">
        <v>2014</v>
      </c>
      <c r="C3441" s="245">
        <v>8300</v>
      </c>
      <c r="D3441" s="100">
        <v>15</v>
      </c>
      <c r="E3441" s="100">
        <v>3000</v>
      </c>
      <c r="F3441" s="100">
        <v>3300</v>
      </c>
      <c r="G3441" s="100">
        <v>333</v>
      </c>
      <c r="H3441" s="100"/>
      <c r="I3441" s="233" t="s">
        <v>105</v>
      </c>
      <c r="J3441" s="171">
        <f t="shared" ref="J3441:P3441" si="1181">J3442</f>
        <v>0</v>
      </c>
      <c r="K3441" s="171">
        <f t="shared" si="1181"/>
        <v>0</v>
      </c>
      <c r="L3441" s="171">
        <f t="shared" si="1181"/>
        <v>0</v>
      </c>
      <c r="M3441" s="171">
        <f t="shared" si="1181"/>
        <v>0</v>
      </c>
      <c r="N3441" s="171">
        <f t="shared" si="1181"/>
        <v>0</v>
      </c>
      <c r="O3441" s="171">
        <f t="shared" si="1181"/>
        <v>0</v>
      </c>
      <c r="P3441" s="171">
        <f t="shared" si="1181"/>
        <v>0</v>
      </c>
      <c r="Q3441" s="416"/>
      <c r="R3441" s="412"/>
      <c r="S3441" s="171"/>
      <c r="T3441" s="63"/>
      <c r="U3441" s="76"/>
    </row>
    <row r="3442" spans="1:21" s="45" customFormat="1" hidden="1">
      <c r="A3442" s="76"/>
      <c r="B3442" s="308">
        <v>2014</v>
      </c>
      <c r="C3442" s="145">
        <v>8300</v>
      </c>
      <c r="D3442" s="308">
        <v>15</v>
      </c>
      <c r="E3442" s="308">
        <v>3000</v>
      </c>
      <c r="F3442" s="308">
        <v>3300</v>
      </c>
      <c r="G3442" s="308">
        <v>333</v>
      </c>
      <c r="H3442" s="308">
        <v>1</v>
      </c>
      <c r="I3442" s="429" t="s">
        <v>1531</v>
      </c>
      <c r="J3442" s="70">
        <v>0</v>
      </c>
      <c r="K3442" s="70">
        <v>0</v>
      </c>
      <c r="L3442" s="407">
        <f>J3442+K3442</f>
        <v>0</v>
      </c>
      <c r="M3442" s="70">
        <v>0</v>
      </c>
      <c r="N3442" s="70">
        <v>0</v>
      </c>
      <c r="O3442" s="407">
        <f>+M3442+N3442</f>
        <v>0</v>
      </c>
      <c r="P3442" s="407">
        <f>+L3442+O3442</f>
        <v>0</v>
      </c>
      <c r="Q3442" s="463" t="s">
        <v>65</v>
      </c>
      <c r="R3442" s="573"/>
      <c r="S3442" s="407"/>
      <c r="T3442" s="138"/>
      <c r="U3442" s="76"/>
    </row>
    <row r="3443" spans="1:21" s="126" customFormat="1" ht="40.5" hidden="1">
      <c r="A3443" s="109"/>
      <c r="B3443" s="402">
        <v>2014</v>
      </c>
      <c r="C3443" s="403">
        <v>8300</v>
      </c>
      <c r="D3443" s="402">
        <v>15</v>
      </c>
      <c r="E3443" s="402">
        <v>3000</v>
      </c>
      <c r="F3443" s="402">
        <v>3500</v>
      </c>
      <c r="G3443" s="402"/>
      <c r="H3443" s="402"/>
      <c r="I3443" s="232" t="s">
        <v>115</v>
      </c>
      <c r="J3443" s="170">
        <f>J3444</f>
        <v>0</v>
      </c>
      <c r="K3443" s="170">
        <f t="shared" ref="K3443:P3444" si="1182">K3444</f>
        <v>0</v>
      </c>
      <c r="L3443" s="170">
        <f t="shared" si="1182"/>
        <v>0</v>
      </c>
      <c r="M3443" s="170">
        <f t="shared" si="1182"/>
        <v>0</v>
      </c>
      <c r="N3443" s="170">
        <f t="shared" si="1182"/>
        <v>0</v>
      </c>
      <c r="O3443" s="170">
        <f t="shared" si="1182"/>
        <v>0</v>
      </c>
      <c r="P3443" s="170">
        <f t="shared" si="1182"/>
        <v>0</v>
      </c>
      <c r="Q3443" s="170"/>
      <c r="R3443" s="410"/>
      <c r="S3443" s="411"/>
      <c r="T3443" s="57"/>
      <c r="U3443" s="109"/>
    </row>
    <row r="3444" spans="1:21" s="108" customFormat="1" hidden="1">
      <c r="A3444" s="109"/>
      <c r="B3444" s="100">
        <v>2014</v>
      </c>
      <c r="C3444" s="245">
        <v>8300</v>
      </c>
      <c r="D3444" s="100">
        <v>15</v>
      </c>
      <c r="E3444" s="100">
        <v>3000</v>
      </c>
      <c r="F3444" s="100">
        <v>3500</v>
      </c>
      <c r="G3444" s="100">
        <v>355</v>
      </c>
      <c r="H3444" s="100"/>
      <c r="I3444" s="233" t="s">
        <v>116</v>
      </c>
      <c r="J3444" s="171">
        <f>J3445</f>
        <v>0</v>
      </c>
      <c r="K3444" s="171">
        <f t="shared" si="1182"/>
        <v>0</v>
      </c>
      <c r="L3444" s="171">
        <f t="shared" si="1182"/>
        <v>0</v>
      </c>
      <c r="M3444" s="171">
        <f t="shared" si="1182"/>
        <v>0</v>
      </c>
      <c r="N3444" s="171">
        <f t="shared" si="1182"/>
        <v>0</v>
      </c>
      <c r="O3444" s="171">
        <f t="shared" si="1182"/>
        <v>0</v>
      </c>
      <c r="P3444" s="171">
        <f t="shared" si="1182"/>
        <v>0</v>
      </c>
      <c r="Q3444" s="171"/>
      <c r="R3444" s="412"/>
      <c r="S3444" s="413"/>
      <c r="T3444" s="63"/>
      <c r="U3444" s="109"/>
    </row>
    <row r="3445" spans="1:21" s="110" customFormat="1" hidden="1">
      <c r="A3445" s="109"/>
      <c r="B3445" s="308">
        <v>2014</v>
      </c>
      <c r="C3445" s="145">
        <v>8300</v>
      </c>
      <c r="D3445" s="308">
        <v>15</v>
      </c>
      <c r="E3445" s="308">
        <v>3000</v>
      </c>
      <c r="F3445" s="308">
        <v>3500</v>
      </c>
      <c r="G3445" s="308">
        <v>355</v>
      </c>
      <c r="H3445" s="308">
        <v>1</v>
      </c>
      <c r="I3445" s="406" t="s">
        <v>257</v>
      </c>
      <c r="J3445" s="70">
        <v>0</v>
      </c>
      <c r="K3445" s="70">
        <v>0</v>
      </c>
      <c r="L3445" s="407">
        <f>J3445+K3445</f>
        <v>0</v>
      </c>
      <c r="M3445" s="70">
        <v>0</v>
      </c>
      <c r="N3445" s="70">
        <v>0</v>
      </c>
      <c r="O3445" s="407">
        <f>+M3445+N3445</f>
        <v>0</v>
      </c>
      <c r="P3445" s="407">
        <f>+L3445+O3445</f>
        <v>0</v>
      </c>
      <c r="Q3445" s="72" t="s">
        <v>65</v>
      </c>
      <c r="R3445" s="414"/>
      <c r="S3445" s="415"/>
      <c r="T3445" s="73" t="s">
        <v>48</v>
      </c>
      <c r="U3445" s="109"/>
    </row>
    <row r="3446" spans="1:21" s="77" customFormat="1" hidden="1">
      <c r="A3446" s="76"/>
      <c r="B3446" s="402">
        <v>2014</v>
      </c>
      <c r="C3446" s="403">
        <v>8300</v>
      </c>
      <c r="D3446" s="402">
        <v>15</v>
      </c>
      <c r="E3446" s="402">
        <v>3000</v>
      </c>
      <c r="F3446" s="402">
        <v>3700</v>
      </c>
      <c r="G3446" s="402"/>
      <c r="H3446" s="402"/>
      <c r="I3446" s="232" t="s">
        <v>124</v>
      </c>
      <c r="J3446" s="170">
        <f>J3447+J3449+J3451</f>
        <v>0</v>
      </c>
      <c r="K3446" s="170">
        <f t="shared" ref="K3446:P3446" si="1183">K3447+K3449+K3451</f>
        <v>0</v>
      </c>
      <c r="L3446" s="170">
        <f t="shared" si="1183"/>
        <v>0</v>
      </c>
      <c r="M3446" s="170">
        <f t="shared" si="1183"/>
        <v>0</v>
      </c>
      <c r="N3446" s="170">
        <f t="shared" si="1183"/>
        <v>0</v>
      </c>
      <c r="O3446" s="170">
        <f t="shared" si="1183"/>
        <v>0</v>
      </c>
      <c r="P3446" s="170">
        <f t="shared" si="1183"/>
        <v>0</v>
      </c>
      <c r="Q3446" s="170"/>
      <c r="R3446" s="404"/>
      <c r="S3446" s="170"/>
      <c r="T3446" s="57"/>
      <c r="U3446" s="76"/>
    </row>
    <row r="3447" spans="1:21" s="108" customFormat="1" hidden="1">
      <c r="A3447" s="109"/>
      <c r="B3447" s="100">
        <v>2014</v>
      </c>
      <c r="C3447" s="245">
        <v>8300</v>
      </c>
      <c r="D3447" s="100">
        <v>15</v>
      </c>
      <c r="E3447" s="100">
        <v>3000</v>
      </c>
      <c r="F3447" s="100">
        <v>3700</v>
      </c>
      <c r="G3447" s="100">
        <v>371</v>
      </c>
      <c r="H3447" s="100"/>
      <c r="I3447" s="233" t="s">
        <v>262</v>
      </c>
      <c r="J3447" s="171">
        <f>J3448</f>
        <v>0</v>
      </c>
      <c r="K3447" s="171">
        <f t="shared" ref="K3447:P3447" si="1184">K3448</f>
        <v>0</v>
      </c>
      <c r="L3447" s="171">
        <f t="shared" si="1184"/>
        <v>0</v>
      </c>
      <c r="M3447" s="171">
        <f t="shared" si="1184"/>
        <v>0</v>
      </c>
      <c r="N3447" s="171">
        <f t="shared" si="1184"/>
        <v>0</v>
      </c>
      <c r="O3447" s="171">
        <f t="shared" si="1184"/>
        <v>0</v>
      </c>
      <c r="P3447" s="171">
        <f t="shared" si="1184"/>
        <v>0</v>
      </c>
      <c r="Q3447" s="171"/>
      <c r="R3447" s="405"/>
      <c r="S3447" s="171"/>
      <c r="T3447" s="63"/>
      <c r="U3447" s="109"/>
    </row>
    <row r="3448" spans="1:21" s="45" customFormat="1" hidden="1">
      <c r="A3448" s="76"/>
      <c r="B3448" s="445">
        <v>2014</v>
      </c>
      <c r="C3448" s="142">
        <v>8300</v>
      </c>
      <c r="D3448" s="445">
        <v>15</v>
      </c>
      <c r="E3448" s="445">
        <v>3000</v>
      </c>
      <c r="F3448" s="445">
        <v>3700</v>
      </c>
      <c r="G3448" s="445">
        <v>371</v>
      </c>
      <c r="H3448" s="445">
        <v>1</v>
      </c>
      <c r="I3448" s="406" t="s">
        <v>263</v>
      </c>
      <c r="J3448" s="70">
        <v>0</v>
      </c>
      <c r="K3448" s="70">
        <v>0</v>
      </c>
      <c r="L3448" s="407">
        <f>J3448+K3448</f>
        <v>0</v>
      </c>
      <c r="M3448" s="70">
        <v>0</v>
      </c>
      <c r="N3448" s="70">
        <v>0</v>
      </c>
      <c r="O3448" s="407">
        <f>+M3448+N3448</f>
        <v>0</v>
      </c>
      <c r="P3448" s="407">
        <f>+L3448+O3448</f>
        <v>0</v>
      </c>
      <c r="Q3448" s="72" t="s">
        <v>131</v>
      </c>
      <c r="R3448" s="71"/>
      <c r="S3448" s="72"/>
      <c r="T3448" s="73" t="s">
        <v>48</v>
      </c>
      <c r="U3448" s="76"/>
    </row>
    <row r="3449" spans="1:21" s="108" customFormat="1" hidden="1">
      <c r="A3449" s="109"/>
      <c r="B3449" s="100">
        <v>2014</v>
      </c>
      <c r="C3449" s="245">
        <v>8300</v>
      </c>
      <c r="D3449" s="100">
        <v>15</v>
      </c>
      <c r="E3449" s="100">
        <v>3000</v>
      </c>
      <c r="F3449" s="100">
        <v>3700</v>
      </c>
      <c r="G3449" s="100">
        <v>372</v>
      </c>
      <c r="H3449" s="100"/>
      <c r="I3449" s="233" t="s">
        <v>264</v>
      </c>
      <c r="J3449" s="171">
        <f>J3450</f>
        <v>0</v>
      </c>
      <c r="K3449" s="171">
        <f t="shared" ref="K3449:P3449" si="1185">K3450</f>
        <v>0</v>
      </c>
      <c r="L3449" s="171">
        <f t="shared" si="1185"/>
        <v>0</v>
      </c>
      <c r="M3449" s="171">
        <f t="shared" si="1185"/>
        <v>0</v>
      </c>
      <c r="N3449" s="171">
        <f t="shared" si="1185"/>
        <v>0</v>
      </c>
      <c r="O3449" s="171">
        <f t="shared" si="1185"/>
        <v>0</v>
      </c>
      <c r="P3449" s="171">
        <f t="shared" si="1185"/>
        <v>0</v>
      </c>
      <c r="Q3449" s="171"/>
      <c r="R3449" s="405"/>
      <c r="S3449" s="171"/>
      <c r="T3449" s="63"/>
      <c r="U3449" s="109"/>
    </row>
    <row r="3450" spans="1:21" s="45" customFormat="1" hidden="1">
      <c r="A3450" s="76"/>
      <c r="B3450" s="445">
        <v>2014</v>
      </c>
      <c r="C3450" s="142">
        <v>8300</v>
      </c>
      <c r="D3450" s="445">
        <v>15</v>
      </c>
      <c r="E3450" s="445">
        <v>3000</v>
      </c>
      <c r="F3450" s="445">
        <v>3700</v>
      </c>
      <c r="G3450" s="445">
        <v>372</v>
      </c>
      <c r="H3450" s="445">
        <v>1</v>
      </c>
      <c r="I3450" s="406" t="s">
        <v>265</v>
      </c>
      <c r="J3450" s="70">
        <v>0</v>
      </c>
      <c r="K3450" s="70">
        <v>0</v>
      </c>
      <c r="L3450" s="407">
        <f>J3450+K3450</f>
        <v>0</v>
      </c>
      <c r="M3450" s="70">
        <v>0</v>
      </c>
      <c r="N3450" s="70">
        <v>0</v>
      </c>
      <c r="O3450" s="407">
        <f>+M3450+N3450</f>
        <v>0</v>
      </c>
      <c r="P3450" s="407">
        <f>+L3450+O3450</f>
        <v>0</v>
      </c>
      <c r="Q3450" s="72" t="s">
        <v>131</v>
      </c>
      <c r="R3450" s="71"/>
      <c r="S3450" s="72"/>
      <c r="T3450" s="73" t="s">
        <v>48</v>
      </c>
      <c r="U3450" s="76"/>
    </row>
    <row r="3451" spans="1:21" s="108" customFormat="1" hidden="1">
      <c r="A3451" s="109"/>
      <c r="B3451" s="100">
        <v>2014</v>
      </c>
      <c r="C3451" s="245">
        <v>8300</v>
      </c>
      <c r="D3451" s="100">
        <v>15</v>
      </c>
      <c r="E3451" s="100">
        <v>3000</v>
      </c>
      <c r="F3451" s="100">
        <v>3700</v>
      </c>
      <c r="G3451" s="100">
        <v>375</v>
      </c>
      <c r="H3451" s="100"/>
      <c r="I3451" s="233" t="s">
        <v>129</v>
      </c>
      <c r="J3451" s="171">
        <f>J3452</f>
        <v>0</v>
      </c>
      <c r="K3451" s="171">
        <f t="shared" ref="K3451:P3451" si="1186">K3452</f>
        <v>0</v>
      </c>
      <c r="L3451" s="171">
        <f t="shared" si="1186"/>
        <v>0</v>
      </c>
      <c r="M3451" s="171">
        <f t="shared" si="1186"/>
        <v>0</v>
      </c>
      <c r="N3451" s="171">
        <f t="shared" si="1186"/>
        <v>0</v>
      </c>
      <c r="O3451" s="171">
        <f t="shared" si="1186"/>
        <v>0</v>
      </c>
      <c r="P3451" s="171">
        <f t="shared" si="1186"/>
        <v>0</v>
      </c>
      <c r="Q3451" s="171"/>
      <c r="R3451" s="405"/>
      <c r="S3451" s="171"/>
      <c r="T3451" s="63"/>
      <c r="U3451" s="109"/>
    </row>
    <row r="3452" spans="1:21" s="45" customFormat="1" hidden="1">
      <c r="A3452" s="76"/>
      <c r="B3452" s="445">
        <v>2014</v>
      </c>
      <c r="C3452" s="142">
        <v>8300</v>
      </c>
      <c r="D3452" s="445">
        <v>15</v>
      </c>
      <c r="E3452" s="445">
        <v>3000</v>
      </c>
      <c r="F3452" s="445">
        <v>3700</v>
      </c>
      <c r="G3452" s="445">
        <v>375</v>
      </c>
      <c r="H3452" s="445">
        <v>1</v>
      </c>
      <c r="I3452" s="406" t="s">
        <v>1356</v>
      </c>
      <c r="J3452" s="70">
        <v>0</v>
      </c>
      <c r="K3452" s="70">
        <v>0</v>
      </c>
      <c r="L3452" s="407">
        <f>J3452+K3452</f>
        <v>0</v>
      </c>
      <c r="M3452" s="70">
        <v>0</v>
      </c>
      <c r="N3452" s="70">
        <v>0</v>
      </c>
      <c r="O3452" s="407">
        <f>+M3452+N3452</f>
        <v>0</v>
      </c>
      <c r="P3452" s="407">
        <f>+L3452+O3452</f>
        <v>0</v>
      </c>
      <c r="Q3452" s="72" t="s">
        <v>131</v>
      </c>
      <c r="R3452" s="71"/>
      <c r="S3452" s="72"/>
      <c r="T3452" s="73" t="s">
        <v>48</v>
      </c>
      <c r="U3452" s="76"/>
    </row>
    <row r="3453" spans="1:21" s="227" customFormat="1" hidden="1">
      <c r="A3453" s="147"/>
      <c r="B3453" s="397">
        <v>2014</v>
      </c>
      <c r="C3453" s="398">
        <v>8300</v>
      </c>
      <c r="D3453" s="397">
        <v>15</v>
      </c>
      <c r="E3453" s="397">
        <v>5000</v>
      </c>
      <c r="F3453" s="397"/>
      <c r="G3453" s="397"/>
      <c r="H3453" s="397"/>
      <c r="I3453" s="399" t="s">
        <v>147</v>
      </c>
      <c r="J3453" s="400">
        <f>J3454+J3470+J3473</f>
        <v>0</v>
      </c>
      <c r="K3453" s="400">
        <f t="shared" ref="K3453:P3453" si="1187">K3454+K3470+K3473</f>
        <v>0</v>
      </c>
      <c r="L3453" s="400">
        <f t="shared" si="1187"/>
        <v>0</v>
      </c>
      <c r="M3453" s="400">
        <f t="shared" si="1187"/>
        <v>0</v>
      </c>
      <c r="N3453" s="400">
        <f t="shared" si="1187"/>
        <v>0</v>
      </c>
      <c r="O3453" s="400">
        <f t="shared" si="1187"/>
        <v>0</v>
      </c>
      <c r="P3453" s="400">
        <f t="shared" si="1187"/>
        <v>0</v>
      </c>
      <c r="Q3453" s="444"/>
      <c r="R3453" s="408"/>
      <c r="S3453" s="400"/>
      <c r="T3453" s="75"/>
      <c r="U3453" s="147"/>
    </row>
    <row r="3454" spans="1:21" s="77" customFormat="1" hidden="1">
      <c r="A3454" s="76"/>
      <c r="B3454" s="402">
        <v>2014</v>
      </c>
      <c r="C3454" s="403">
        <v>8300</v>
      </c>
      <c r="D3454" s="402">
        <v>15</v>
      </c>
      <c r="E3454" s="402">
        <v>5000</v>
      </c>
      <c r="F3454" s="402">
        <v>5100</v>
      </c>
      <c r="G3454" s="402"/>
      <c r="H3454" s="402"/>
      <c r="I3454" s="232" t="s">
        <v>148</v>
      </c>
      <c r="J3454" s="170">
        <f>J3455+J3461+J3468</f>
        <v>0</v>
      </c>
      <c r="K3454" s="170">
        <f t="shared" ref="K3454:P3454" si="1188">K3455+K3461+K3468</f>
        <v>0</v>
      </c>
      <c r="L3454" s="170">
        <f t="shared" si="1188"/>
        <v>0</v>
      </c>
      <c r="M3454" s="170">
        <f t="shared" si="1188"/>
        <v>0</v>
      </c>
      <c r="N3454" s="170">
        <f t="shared" si="1188"/>
        <v>0</v>
      </c>
      <c r="O3454" s="170">
        <f t="shared" si="1188"/>
        <v>0</v>
      </c>
      <c r="P3454" s="170">
        <f t="shared" si="1188"/>
        <v>0</v>
      </c>
      <c r="Q3454" s="170"/>
      <c r="R3454" s="404"/>
      <c r="S3454" s="170"/>
      <c r="T3454" s="57"/>
      <c r="U3454" s="76"/>
    </row>
    <row r="3455" spans="1:21" s="108" customFormat="1" hidden="1">
      <c r="A3455" s="109"/>
      <c r="B3455" s="100">
        <v>2014</v>
      </c>
      <c r="C3455" s="245">
        <v>8300</v>
      </c>
      <c r="D3455" s="100">
        <v>15</v>
      </c>
      <c r="E3455" s="100">
        <v>5000</v>
      </c>
      <c r="F3455" s="100">
        <v>5100</v>
      </c>
      <c r="G3455" s="100">
        <v>511</v>
      </c>
      <c r="H3455" s="100"/>
      <c r="I3455" s="233" t="s">
        <v>149</v>
      </c>
      <c r="J3455" s="171">
        <f>SUM(J3456:J3460)</f>
        <v>0</v>
      </c>
      <c r="K3455" s="171">
        <f t="shared" ref="K3455:P3455" si="1189">SUM(K3456:K3460)</f>
        <v>0</v>
      </c>
      <c r="L3455" s="171">
        <f t="shared" si="1189"/>
        <v>0</v>
      </c>
      <c r="M3455" s="171">
        <f t="shared" si="1189"/>
        <v>0</v>
      </c>
      <c r="N3455" s="171">
        <f t="shared" si="1189"/>
        <v>0</v>
      </c>
      <c r="O3455" s="171">
        <f t="shared" si="1189"/>
        <v>0</v>
      </c>
      <c r="P3455" s="171">
        <f t="shared" si="1189"/>
        <v>0</v>
      </c>
      <c r="Q3455" s="171"/>
      <c r="R3455" s="405"/>
      <c r="S3455" s="171"/>
      <c r="T3455" s="63"/>
      <c r="U3455" s="109"/>
    </row>
    <row r="3456" spans="1:21" s="45" customFormat="1" hidden="1">
      <c r="A3456" s="76"/>
      <c r="B3456" s="445">
        <v>2014</v>
      </c>
      <c r="C3456" s="142">
        <v>8300</v>
      </c>
      <c r="D3456" s="445">
        <v>15</v>
      </c>
      <c r="E3456" s="445">
        <v>5000</v>
      </c>
      <c r="F3456" s="445">
        <v>5100</v>
      </c>
      <c r="G3456" s="445">
        <v>511</v>
      </c>
      <c r="H3456" s="445">
        <v>1</v>
      </c>
      <c r="I3456" s="406" t="s">
        <v>151</v>
      </c>
      <c r="J3456" s="70">
        <v>0</v>
      </c>
      <c r="K3456" s="70">
        <v>0</v>
      </c>
      <c r="L3456" s="407">
        <f>J3456+K3456</f>
        <v>0</v>
      </c>
      <c r="M3456" s="70">
        <v>0</v>
      </c>
      <c r="N3456" s="70">
        <v>0</v>
      </c>
      <c r="O3456" s="407">
        <f>+M3456+N3456</f>
        <v>0</v>
      </c>
      <c r="P3456" s="407">
        <f>+L3456+O3456</f>
        <v>0</v>
      </c>
      <c r="Q3456" s="72" t="s">
        <v>54</v>
      </c>
      <c r="R3456" s="71"/>
      <c r="S3456" s="72"/>
      <c r="T3456" s="73" t="s">
        <v>48</v>
      </c>
      <c r="U3456" s="76"/>
    </row>
    <row r="3457" spans="1:21" s="45" customFormat="1" hidden="1">
      <c r="A3457" s="76"/>
      <c r="B3457" s="445">
        <v>2014</v>
      </c>
      <c r="C3457" s="142">
        <v>8300</v>
      </c>
      <c r="D3457" s="445">
        <v>15</v>
      </c>
      <c r="E3457" s="445">
        <v>5000</v>
      </c>
      <c r="F3457" s="445">
        <v>5100</v>
      </c>
      <c r="G3457" s="445">
        <v>511</v>
      </c>
      <c r="H3457" s="445">
        <v>2</v>
      </c>
      <c r="I3457" s="406" t="s">
        <v>273</v>
      </c>
      <c r="J3457" s="70">
        <v>0</v>
      </c>
      <c r="K3457" s="70">
        <v>0</v>
      </c>
      <c r="L3457" s="407">
        <f>J3457+K3457</f>
        <v>0</v>
      </c>
      <c r="M3457" s="70">
        <v>0</v>
      </c>
      <c r="N3457" s="70">
        <v>0</v>
      </c>
      <c r="O3457" s="407">
        <f>+M3457+N3457</f>
        <v>0</v>
      </c>
      <c r="P3457" s="407">
        <f>+L3457+O3457</f>
        <v>0</v>
      </c>
      <c r="Q3457" s="72" t="s">
        <v>54</v>
      </c>
      <c r="R3457" s="71"/>
      <c r="S3457" s="72"/>
      <c r="T3457" s="73" t="s">
        <v>48</v>
      </c>
      <c r="U3457" s="76"/>
    </row>
    <row r="3458" spans="1:21" s="45" customFormat="1" hidden="1">
      <c r="A3458" s="76"/>
      <c r="B3458" s="445">
        <v>2014</v>
      </c>
      <c r="C3458" s="142">
        <v>8300</v>
      </c>
      <c r="D3458" s="445">
        <v>15</v>
      </c>
      <c r="E3458" s="445">
        <v>5000</v>
      </c>
      <c r="F3458" s="445">
        <v>5100</v>
      </c>
      <c r="G3458" s="445">
        <v>511</v>
      </c>
      <c r="H3458" s="445">
        <v>3</v>
      </c>
      <c r="I3458" s="406" t="s">
        <v>1532</v>
      </c>
      <c r="J3458" s="70">
        <v>0</v>
      </c>
      <c r="K3458" s="70">
        <v>0</v>
      </c>
      <c r="L3458" s="407">
        <f>J3458+K3458</f>
        <v>0</v>
      </c>
      <c r="M3458" s="70">
        <v>0</v>
      </c>
      <c r="N3458" s="70">
        <v>0</v>
      </c>
      <c r="O3458" s="407">
        <f>+M3458+N3458</f>
        <v>0</v>
      </c>
      <c r="P3458" s="407">
        <f>+L3458+O3458</f>
        <v>0</v>
      </c>
      <c r="Q3458" s="72" t="s">
        <v>54</v>
      </c>
      <c r="R3458" s="71"/>
      <c r="S3458" s="72"/>
      <c r="T3458" s="73" t="s">
        <v>48</v>
      </c>
      <c r="U3458" s="76"/>
    </row>
    <row r="3459" spans="1:21" s="45" customFormat="1" hidden="1">
      <c r="A3459" s="76"/>
      <c r="B3459" s="445">
        <v>2014</v>
      </c>
      <c r="C3459" s="142">
        <v>8300</v>
      </c>
      <c r="D3459" s="445">
        <v>15</v>
      </c>
      <c r="E3459" s="445">
        <v>5000</v>
      </c>
      <c r="F3459" s="445">
        <v>5100</v>
      </c>
      <c r="G3459" s="445">
        <v>511</v>
      </c>
      <c r="H3459" s="445">
        <v>4</v>
      </c>
      <c r="I3459" s="406" t="s">
        <v>277</v>
      </c>
      <c r="J3459" s="70">
        <v>0</v>
      </c>
      <c r="K3459" s="70">
        <v>0</v>
      </c>
      <c r="L3459" s="407">
        <f>J3459+K3459</f>
        <v>0</v>
      </c>
      <c r="M3459" s="70">
        <v>0</v>
      </c>
      <c r="N3459" s="70">
        <v>0</v>
      </c>
      <c r="O3459" s="407">
        <f>+M3459+N3459</f>
        <v>0</v>
      </c>
      <c r="P3459" s="407">
        <f>+L3459+O3459</f>
        <v>0</v>
      </c>
      <c r="Q3459" s="72" t="s">
        <v>54</v>
      </c>
      <c r="R3459" s="71"/>
      <c r="S3459" s="72"/>
      <c r="T3459" s="73" t="s">
        <v>48</v>
      </c>
      <c r="U3459" s="76"/>
    </row>
    <row r="3460" spans="1:21" s="45" customFormat="1" hidden="1">
      <c r="A3460" s="76"/>
      <c r="B3460" s="445">
        <v>2014</v>
      </c>
      <c r="C3460" s="142">
        <v>8300</v>
      </c>
      <c r="D3460" s="445">
        <v>15</v>
      </c>
      <c r="E3460" s="445">
        <v>5000</v>
      </c>
      <c r="F3460" s="445">
        <v>5100</v>
      </c>
      <c r="G3460" s="445">
        <v>511</v>
      </c>
      <c r="H3460" s="445">
        <v>5</v>
      </c>
      <c r="I3460" s="406" t="s">
        <v>166</v>
      </c>
      <c r="J3460" s="70">
        <v>0</v>
      </c>
      <c r="K3460" s="70">
        <v>0</v>
      </c>
      <c r="L3460" s="407">
        <f>J3460+K3460</f>
        <v>0</v>
      </c>
      <c r="M3460" s="70">
        <v>0</v>
      </c>
      <c r="N3460" s="70">
        <v>0</v>
      </c>
      <c r="O3460" s="407">
        <f>+M3460+N3460</f>
        <v>0</v>
      </c>
      <c r="P3460" s="407">
        <f>+L3460+O3460</f>
        <v>0</v>
      </c>
      <c r="Q3460" s="72" t="s">
        <v>54</v>
      </c>
      <c r="R3460" s="71"/>
      <c r="S3460" s="72"/>
      <c r="T3460" s="73" t="s">
        <v>48</v>
      </c>
      <c r="U3460" s="76"/>
    </row>
    <row r="3461" spans="1:21" s="108" customFormat="1" hidden="1">
      <c r="A3461" s="109"/>
      <c r="B3461" s="100">
        <v>2014</v>
      </c>
      <c r="C3461" s="245">
        <v>8300</v>
      </c>
      <c r="D3461" s="100">
        <v>15</v>
      </c>
      <c r="E3461" s="100">
        <v>5000</v>
      </c>
      <c r="F3461" s="100">
        <v>5100</v>
      </c>
      <c r="G3461" s="100">
        <v>515</v>
      </c>
      <c r="H3461" s="100"/>
      <c r="I3461" s="233" t="s">
        <v>168</v>
      </c>
      <c r="J3461" s="171">
        <f>SUM(J3462:J3467)</f>
        <v>0</v>
      </c>
      <c r="K3461" s="171">
        <f t="shared" ref="K3461:P3461" si="1190">SUM(K3462:K3467)</f>
        <v>0</v>
      </c>
      <c r="L3461" s="171">
        <f t="shared" si="1190"/>
        <v>0</v>
      </c>
      <c r="M3461" s="171">
        <f t="shared" si="1190"/>
        <v>0</v>
      </c>
      <c r="N3461" s="171">
        <f t="shared" si="1190"/>
        <v>0</v>
      </c>
      <c r="O3461" s="171">
        <f t="shared" si="1190"/>
        <v>0</v>
      </c>
      <c r="P3461" s="171">
        <f t="shared" si="1190"/>
        <v>0</v>
      </c>
      <c r="Q3461" s="171"/>
      <c r="R3461" s="405"/>
      <c r="S3461" s="171"/>
      <c r="T3461" s="63"/>
      <c r="U3461" s="109"/>
    </row>
    <row r="3462" spans="1:21" s="45" customFormat="1" hidden="1">
      <c r="A3462" s="76"/>
      <c r="B3462" s="445">
        <v>2014</v>
      </c>
      <c r="C3462" s="142">
        <v>8300</v>
      </c>
      <c r="D3462" s="445">
        <v>15</v>
      </c>
      <c r="E3462" s="445">
        <v>5000</v>
      </c>
      <c r="F3462" s="445">
        <v>5100</v>
      </c>
      <c r="G3462" s="445">
        <v>515</v>
      </c>
      <c r="H3462" s="445">
        <v>1</v>
      </c>
      <c r="I3462" s="406" t="s">
        <v>171</v>
      </c>
      <c r="J3462" s="70">
        <v>0</v>
      </c>
      <c r="K3462" s="70">
        <v>0</v>
      </c>
      <c r="L3462" s="407">
        <f t="shared" ref="L3462:L3467" si="1191">J3462+K3462</f>
        <v>0</v>
      </c>
      <c r="M3462" s="70">
        <v>0</v>
      </c>
      <c r="N3462" s="70">
        <v>0</v>
      </c>
      <c r="O3462" s="407">
        <f t="shared" ref="O3462:O3467" si="1192">+M3462+N3462</f>
        <v>0</v>
      </c>
      <c r="P3462" s="407">
        <f t="shared" ref="P3462:P3467" si="1193">+L3462+O3462</f>
        <v>0</v>
      </c>
      <c r="Q3462" s="72" t="s">
        <v>54</v>
      </c>
      <c r="R3462" s="71"/>
      <c r="S3462" s="72"/>
      <c r="T3462" s="73" t="s">
        <v>48</v>
      </c>
      <c r="U3462" s="76"/>
    </row>
    <row r="3463" spans="1:21" s="45" customFormat="1" hidden="1">
      <c r="A3463" s="76"/>
      <c r="B3463" s="445">
        <v>2014</v>
      </c>
      <c r="C3463" s="142">
        <v>8300</v>
      </c>
      <c r="D3463" s="445">
        <v>15</v>
      </c>
      <c r="E3463" s="445">
        <v>5000</v>
      </c>
      <c r="F3463" s="445">
        <v>5100</v>
      </c>
      <c r="G3463" s="445">
        <v>515</v>
      </c>
      <c r="H3463" s="445">
        <v>2</v>
      </c>
      <c r="I3463" s="406" t="s">
        <v>172</v>
      </c>
      <c r="J3463" s="70">
        <v>0</v>
      </c>
      <c r="K3463" s="70">
        <v>0</v>
      </c>
      <c r="L3463" s="407">
        <f t="shared" si="1191"/>
        <v>0</v>
      </c>
      <c r="M3463" s="70">
        <v>0</v>
      </c>
      <c r="N3463" s="70">
        <v>0</v>
      </c>
      <c r="O3463" s="407">
        <f t="shared" si="1192"/>
        <v>0</v>
      </c>
      <c r="P3463" s="407">
        <f t="shared" si="1193"/>
        <v>0</v>
      </c>
      <c r="Q3463" s="72" t="s">
        <v>54</v>
      </c>
      <c r="R3463" s="71"/>
      <c r="S3463" s="72"/>
      <c r="T3463" s="73" t="s">
        <v>48</v>
      </c>
      <c r="U3463" s="76"/>
    </row>
    <row r="3464" spans="1:21" s="45" customFormat="1" hidden="1">
      <c r="A3464" s="76"/>
      <c r="B3464" s="445">
        <v>2014</v>
      </c>
      <c r="C3464" s="142">
        <v>8300</v>
      </c>
      <c r="D3464" s="445">
        <v>15</v>
      </c>
      <c r="E3464" s="445">
        <v>5000</v>
      </c>
      <c r="F3464" s="445">
        <v>5100</v>
      </c>
      <c r="G3464" s="445">
        <v>515</v>
      </c>
      <c r="H3464" s="445">
        <v>3</v>
      </c>
      <c r="I3464" s="406" t="s">
        <v>174</v>
      </c>
      <c r="J3464" s="70">
        <v>0</v>
      </c>
      <c r="K3464" s="70">
        <v>0</v>
      </c>
      <c r="L3464" s="407">
        <f t="shared" si="1191"/>
        <v>0</v>
      </c>
      <c r="M3464" s="70">
        <v>0</v>
      </c>
      <c r="N3464" s="70">
        <v>0</v>
      </c>
      <c r="O3464" s="407">
        <f t="shared" si="1192"/>
        <v>0</v>
      </c>
      <c r="P3464" s="407">
        <f t="shared" si="1193"/>
        <v>0</v>
      </c>
      <c r="Q3464" s="72" t="s">
        <v>54</v>
      </c>
      <c r="R3464" s="71"/>
      <c r="S3464" s="72"/>
      <c r="T3464" s="73" t="s">
        <v>48</v>
      </c>
      <c r="U3464" s="76"/>
    </row>
    <row r="3465" spans="1:21" s="45" customFormat="1" hidden="1">
      <c r="A3465" s="76"/>
      <c r="B3465" s="445">
        <v>2014</v>
      </c>
      <c r="C3465" s="142">
        <v>8300</v>
      </c>
      <c r="D3465" s="445">
        <v>15</v>
      </c>
      <c r="E3465" s="445">
        <v>5000</v>
      </c>
      <c r="F3465" s="445">
        <v>5100</v>
      </c>
      <c r="G3465" s="445">
        <v>515</v>
      </c>
      <c r="H3465" s="445">
        <v>4</v>
      </c>
      <c r="I3465" s="406" t="s">
        <v>176</v>
      </c>
      <c r="J3465" s="70">
        <v>0</v>
      </c>
      <c r="K3465" s="70">
        <v>0</v>
      </c>
      <c r="L3465" s="407">
        <f t="shared" si="1191"/>
        <v>0</v>
      </c>
      <c r="M3465" s="70">
        <v>0</v>
      </c>
      <c r="N3465" s="70">
        <v>0</v>
      </c>
      <c r="O3465" s="407">
        <f t="shared" si="1192"/>
        <v>0</v>
      </c>
      <c r="P3465" s="407">
        <f t="shared" si="1193"/>
        <v>0</v>
      </c>
      <c r="Q3465" s="72" t="s">
        <v>54</v>
      </c>
      <c r="R3465" s="71"/>
      <c r="S3465" s="72"/>
      <c r="T3465" s="73" t="s">
        <v>48</v>
      </c>
      <c r="U3465" s="76"/>
    </row>
    <row r="3466" spans="1:21" s="45" customFormat="1" hidden="1">
      <c r="A3466" s="76"/>
      <c r="B3466" s="445">
        <v>2014</v>
      </c>
      <c r="C3466" s="142">
        <v>8300</v>
      </c>
      <c r="D3466" s="445">
        <v>15</v>
      </c>
      <c r="E3466" s="445">
        <v>5000</v>
      </c>
      <c r="F3466" s="445">
        <v>5100</v>
      </c>
      <c r="G3466" s="445">
        <v>515</v>
      </c>
      <c r="H3466" s="445">
        <v>5</v>
      </c>
      <c r="I3466" s="406" t="s">
        <v>178</v>
      </c>
      <c r="J3466" s="70">
        <v>0</v>
      </c>
      <c r="K3466" s="70">
        <v>0</v>
      </c>
      <c r="L3466" s="407">
        <f t="shared" si="1191"/>
        <v>0</v>
      </c>
      <c r="M3466" s="70">
        <v>0</v>
      </c>
      <c r="N3466" s="70">
        <v>0</v>
      </c>
      <c r="O3466" s="407">
        <f t="shared" si="1192"/>
        <v>0</v>
      </c>
      <c r="P3466" s="407">
        <f t="shared" si="1193"/>
        <v>0</v>
      </c>
      <c r="Q3466" s="72" t="s">
        <v>54</v>
      </c>
      <c r="R3466" s="71"/>
      <c r="S3466" s="72"/>
      <c r="T3466" s="73" t="s">
        <v>48</v>
      </c>
      <c r="U3466" s="76"/>
    </row>
    <row r="3467" spans="1:21" s="110" customFormat="1" hidden="1">
      <c r="A3467" s="109"/>
      <c r="B3467" s="308">
        <v>2014</v>
      </c>
      <c r="C3467" s="145">
        <v>8300</v>
      </c>
      <c r="D3467" s="308">
        <v>15</v>
      </c>
      <c r="E3467" s="308">
        <v>5000</v>
      </c>
      <c r="F3467" s="308">
        <v>5100</v>
      </c>
      <c r="G3467" s="308">
        <v>515</v>
      </c>
      <c r="H3467" s="308">
        <v>6</v>
      </c>
      <c r="I3467" s="429" t="s">
        <v>173</v>
      </c>
      <c r="J3467" s="70">
        <v>0</v>
      </c>
      <c r="K3467" s="70">
        <v>0</v>
      </c>
      <c r="L3467" s="407">
        <f t="shared" si="1191"/>
        <v>0</v>
      </c>
      <c r="M3467" s="70">
        <v>0</v>
      </c>
      <c r="N3467" s="70">
        <v>0</v>
      </c>
      <c r="O3467" s="407">
        <f t="shared" si="1192"/>
        <v>0</v>
      </c>
      <c r="P3467" s="407">
        <f t="shared" si="1193"/>
        <v>0</v>
      </c>
      <c r="Q3467" s="72" t="s">
        <v>54</v>
      </c>
      <c r="R3467" s="414"/>
      <c r="S3467" s="415"/>
      <c r="T3467" s="73" t="s">
        <v>48</v>
      </c>
      <c r="U3467" s="109"/>
    </row>
    <row r="3468" spans="1:21" s="110" customFormat="1" hidden="1">
      <c r="A3468" s="109"/>
      <c r="B3468" s="100">
        <v>2014</v>
      </c>
      <c r="C3468" s="245">
        <v>8300</v>
      </c>
      <c r="D3468" s="100">
        <v>15</v>
      </c>
      <c r="E3468" s="100">
        <v>5000</v>
      </c>
      <c r="F3468" s="100">
        <v>5100</v>
      </c>
      <c r="G3468" s="100">
        <v>519</v>
      </c>
      <c r="H3468" s="100"/>
      <c r="I3468" s="233" t="s">
        <v>182</v>
      </c>
      <c r="J3468" s="171">
        <f>J3469</f>
        <v>0</v>
      </c>
      <c r="K3468" s="171">
        <f t="shared" ref="K3468:P3468" si="1194">K3469</f>
        <v>0</v>
      </c>
      <c r="L3468" s="171">
        <f t="shared" si="1194"/>
        <v>0</v>
      </c>
      <c r="M3468" s="171">
        <f t="shared" si="1194"/>
        <v>0</v>
      </c>
      <c r="N3468" s="171">
        <f t="shared" si="1194"/>
        <v>0</v>
      </c>
      <c r="O3468" s="171">
        <f t="shared" si="1194"/>
        <v>0</v>
      </c>
      <c r="P3468" s="171">
        <f t="shared" si="1194"/>
        <v>0</v>
      </c>
      <c r="Q3468" s="171"/>
      <c r="R3468" s="412"/>
      <c r="S3468" s="413"/>
      <c r="T3468" s="63"/>
      <c r="U3468" s="109"/>
    </row>
    <row r="3469" spans="1:21" s="110" customFormat="1" hidden="1">
      <c r="A3469" s="109"/>
      <c r="B3469" s="308">
        <v>2014</v>
      </c>
      <c r="C3469" s="145">
        <v>8300</v>
      </c>
      <c r="D3469" s="308">
        <v>15</v>
      </c>
      <c r="E3469" s="308">
        <v>5000</v>
      </c>
      <c r="F3469" s="308">
        <v>5100</v>
      </c>
      <c r="G3469" s="308">
        <v>519</v>
      </c>
      <c r="H3469" s="308">
        <v>1</v>
      </c>
      <c r="I3469" s="502" t="s">
        <v>694</v>
      </c>
      <c r="J3469" s="70">
        <v>0</v>
      </c>
      <c r="K3469" s="70">
        <v>0</v>
      </c>
      <c r="L3469" s="407">
        <f>J3469+K3469</f>
        <v>0</v>
      </c>
      <c r="M3469" s="70">
        <v>0</v>
      </c>
      <c r="N3469" s="70">
        <v>0</v>
      </c>
      <c r="O3469" s="407">
        <f>+M3469+N3469</f>
        <v>0</v>
      </c>
      <c r="P3469" s="407">
        <f>+L3469+O3469</f>
        <v>0</v>
      </c>
      <c r="Q3469" s="72" t="s">
        <v>54</v>
      </c>
      <c r="R3469" s="414"/>
      <c r="S3469" s="415"/>
      <c r="T3469" s="73" t="s">
        <v>48</v>
      </c>
      <c r="U3469" s="109"/>
    </row>
    <row r="3470" spans="1:21" s="77" customFormat="1" hidden="1">
      <c r="A3470" s="76"/>
      <c r="B3470" s="402">
        <v>2014</v>
      </c>
      <c r="C3470" s="403">
        <v>8300</v>
      </c>
      <c r="D3470" s="402">
        <v>15</v>
      </c>
      <c r="E3470" s="402">
        <v>5000</v>
      </c>
      <c r="F3470" s="402">
        <v>5400</v>
      </c>
      <c r="G3470" s="402"/>
      <c r="H3470" s="402"/>
      <c r="I3470" s="232" t="s">
        <v>380</v>
      </c>
      <c r="J3470" s="170">
        <f>J3471</f>
        <v>0</v>
      </c>
      <c r="K3470" s="170">
        <f t="shared" ref="K3470:P3474" si="1195">K3471</f>
        <v>0</v>
      </c>
      <c r="L3470" s="170">
        <f t="shared" si="1195"/>
        <v>0</v>
      </c>
      <c r="M3470" s="170">
        <f t="shared" si="1195"/>
        <v>0</v>
      </c>
      <c r="N3470" s="170">
        <f t="shared" si="1195"/>
        <v>0</v>
      </c>
      <c r="O3470" s="170">
        <f t="shared" si="1195"/>
        <v>0</v>
      </c>
      <c r="P3470" s="170">
        <f t="shared" si="1195"/>
        <v>0</v>
      </c>
      <c r="Q3470" s="170"/>
      <c r="R3470" s="404"/>
      <c r="S3470" s="170"/>
      <c r="T3470" s="57"/>
      <c r="U3470" s="76"/>
    </row>
    <row r="3471" spans="1:21" s="79" customFormat="1" hidden="1">
      <c r="A3471" s="76"/>
      <c r="B3471" s="100">
        <v>2014</v>
      </c>
      <c r="C3471" s="245">
        <v>8300</v>
      </c>
      <c r="D3471" s="100">
        <v>15</v>
      </c>
      <c r="E3471" s="100">
        <v>5000</v>
      </c>
      <c r="F3471" s="100">
        <v>5400</v>
      </c>
      <c r="G3471" s="100">
        <v>541</v>
      </c>
      <c r="H3471" s="100"/>
      <c r="I3471" s="233" t="s">
        <v>197</v>
      </c>
      <c r="J3471" s="171">
        <f>J3472</f>
        <v>0</v>
      </c>
      <c r="K3471" s="171">
        <f t="shared" si="1195"/>
        <v>0</v>
      </c>
      <c r="L3471" s="171">
        <f t="shared" si="1195"/>
        <v>0</v>
      </c>
      <c r="M3471" s="171">
        <f t="shared" si="1195"/>
        <v>0</v>
      </c>
      <c r="N3471" s="171">
        <f t="shared" si="1195"/>
        <v>0</v>
      </c>
      <c r="O3471" s="171">
        <f t="shared" si="1195"/>
        <v>0</v>
      </c>
      <c r="P3471" s="171">
        <f t="shared" si="1195"/>
        <v>0</v>
      </c>
      <c r="Q3471" s="171"/>
      <c r="R3471" s="405"/>
      <c r="S3471" s="171"/>
      <c r="T3471" s="63"/>
      <c r="U3471" s="76"/>
    </row>
    <row r="3472" spans="1:21" s="45" customFormat="1" hidden="1">
      <c r="A3472" s="76"/>
      <c r="B3472" s="445">
        <v>2014</v>
      </c>
      <c r="C3472" s="142">
        <v>8300</v>
      </c>
      <c r="D3472" s="445">
        <v>15</v>
      </c>
      <c r="E3472" s="445">
        <v>5000</v>
      </c>
      <c r="F3472" s="445">
        <v>5400</v>
      </c>
      <c r="G3472" s="445">
        <v>541</v>
      </c>
      <c r="H3472" s="445">
        <v>1</v>
      </c>
      <c r="I3472" s="406" t="s">
        <v>623</v>
      </c>
      <c r="J3472" s="70">
        <v>0</v>
      </c>
      <c r="K3472" s="70">
        <v>0</v>
      </c>
      <c r="L3472" s="407">
        <f>J3472+K3472</f>
        <v>0</v>
      </c>
      <c r="M3472" s="70">
        <v>0</v>
      </c>
      <c r="N3472" s="70">
        <v>0</v>
      </c>
      <c r="O3472" s="407">
        <f>+M3472+N3472</f>
        <v>0</v>
      </c>
      <c r="P3472" s="407">
        <f>+L3472+O3472</f>
        <v>0</v>
      </c>
      <c r="Q3472" s="72" t="s">
        <v>54</v>
      </c>
      <c r="R3472" s="71"/>
      <c r="S3472" s="72"/>
      <c r="T3472" s="73" t="s">
        <v>48</v>
      </c>
      <c r="U3472" s="76"/>
    </row>
    <row r="3473" spans="1:21" s="126" customFormat="1" hidden="1">
      <c r="A3473" s="109"/>
      <c r="B3473" s="402">
        <v>2014</v>
      </c>
      <c r="C3473" s="403">
        <v>8300</v>
      </c>
      <c r="D3473" s="402">
        <v>15</v>
      </c>
      <c r="E3473" s="402">
        <v>5000</v>
      </c>
      <c r="F3473" s="402">
        <v>5900</v>
      </c>
      <c r="G3473" s="402"/>
      <c r="H3473" s="402"/>
      <c r="I3473" s="232" t="s">
        <v>390</v>
      </c>
      <c r="J3473" s="170">
        <f>J3474</f>
        <v>0</v>
      </c>
      <c r="K3473" s="170">
        <f t="shared" si="1195"/>
        <v>0</v>
      </c>
      <c r="L3473" s="170">
        <f t="shared" si="1195"/>
        <v>0</v>
      </c>
      <c r="M3473" s="170">
        <f t="shared" si="1195"/>
        <v>0</v>
      </c>
      <c r="N3473" s="170">
        <f t="shared" si="1195"/>
        <v>0</v>
      </c>
      <c r="O3473" s="170">
        <f t="shared" si="1195"/>
        <v>0</v>
      </c>
      <c r="P3473" s="170">
        <f t="shared" si="1195"/>
        <v>0</v>
      </c>
      <c r="Q3473" s="170"/>
      <c r="R3473" s="410"/>
      <c r="S3473" s="411"/>
      <c r="T3473" s="57"/>
      <c r="U3473" s="109"/>
    </row>
    <row r="3474" spans="1:21" s="108" customFormat="1" hidden="1">
      <c r="A3474" s="109"/>
      <c r="B3474" s="100">
        <v>2014</v>
      </c>
      <c r="C3474" s="245">
        <v>8300</v>
      </c>
      <c r="D3474" s="100">
        <v>15</v>
      </c>
      <c r="E3474" s="100">
        <v>5000</v>
      </c>
      <c r="F3474" s="100">
        <v>5900</v>
      </c>
      <c r="G3474" s="100">
        <v>597</v>
      </c>
      <c r="H3474" s="100"/>
      <c r="I3474" s="233" t="s">
        <v>391</v>
      </c>
      <c r="J3474" s="171">
        <f>J3475</f>
        <v>0</v>
      </c>
      <c r="K3474" s="171">
        <f t="shared" si="1195"/>
        <v>0</v>
      </c>
      <c r="L3474" s="171">
        <f t="shared" si="1195"/>
        <v>0</v>
      </c>
      <c r="M3474" s="171">
        <f t="shared" si="1195"/>
        <v>0</v>
      </c>
      <c r="N3474" s="171">
        <f t="shared" si="1195"/>
        <v>0</v>
      </c>
      <c r="O3474" s="171">
        <f t="shared" si="1195"/>
        <v>0</v>
      </c>
      <c r="P3474" s="171">
        <f t="shared" si="1195"/>
        <v>0</v>
      </c>
      <c r="Q3474" s="171"/>
      <c r="R3474" s="412"/>
      <c r="S3474" s="413"/>
      <c r="T3474" s="63"/>
      <c r="U3474" s="109"/>
    </row>
    <row r="3475" spans="1:21" s="110" customFormat="1" hidden="1">
      <c r="A3475" s="109"/>
      <c r="B3475" s="308">
        <v>2014</v>
      </c>
      <c r="C3475" s="145">
        <v>8300</v>
      </c>
      <c r="D3475" s="308">
        <v>15</v>
      </c>
      <c r="E3475" s="308">
        <v>5000</v>
      </c>
      <c r="F3475" s="308">
        <v>5900</v>
      </c>
      <c r="G3475" s="308">
        <v>597</v>
      </c>
      <c r="H3475" s="308">
        <v>1</v>
      </c>
      <c r="I3475" s="406" t="s">
        <v>785</v>
      </c>
      <c r="J3475" s="70">
        <v>0</v>
      </c>
      <c r="K3475" s="70">
        <v>0</v>
      </c>
      <c r="L3475" s="407">
        <f>J3475+K3475</f>
        <v>0</v>
      </c>
      <c r="M3475" s="70">
        <v>0</v>
      </c>
      <c r="N3475" s="70">
        <v>0</v>
      </c>
      <c r="O3475" s="407">
        <f>+M3475+N3475</f>
        <v>0</v>
      </c>
      <c r="P3475" s="407">
        <f>+L3475+O3475</f>
        <v>0</v>
      </c>
      <c r="Q3475" s="72" t="s">
        <v>54</v>
      </c>
      <c r="R3475" s="414"/>
      <c r="S3475" s="415"/>
      <c r="T3475" s="73" t="s">
        <v>48</v>
      </c>
      <c r="U3475" s="109"/>
    </row>
    <row r="3476" spans="1:21" s="45" customFormat="1" hidden="1">
      <c r="A3476" s="76"/>
      <c r="B3476" s="393">
        <v>2014</v>
      </c>
      <c r="C3476" s="394">
        <v>8300</v>
      </c>
      <c r="D3476" s="393">
        <v>16</v>
      </c>
      <c r="E3476" s="393"/>
      <c r="F3476" s="393"/>
      <c r="G3476" s="393"/>
      <c r="H3476" s="393"/>
      <c r="I3476" s="395" t="s">
        <v>1533</v>
      </c>
      <c r="J3476" s="44">
        <f t="shared" ref="J3476:P3476" si="1196">J3477+J3510+J3524+J3612</f>
        <v>0</v>
      </c>
      <c r="K3476" s="44">
        <f t="shared" si="1196"/>
        <v>0</v>
      </c>
      <c r="L3476" s="44">
        <f t="shared" si="1196"/>
        <v>0</v>
      </c>
      <c r="M3476" s="44">
        <f t="shared" si="1196"/>
        <v>0</v>
      </c>
      <c r="N3476" s="44">
        <f t="shared" si="1196"/>
        <v>0</v>
      </c>
      <c r="O3476" s="44">
        <f t="shared" si="1196"/>
        <v>0</v>
      </c>
      <c r="P3476" s="44">
        <f t="shared" si="1196"/>
        <v>0</v>
      </c>
      <c r="Q3476" s="44"/>
      <c r="R3476" s="396"/>
      <c r="S3476" s="44"/>
      <c r="T3476" s="123"/>
      <c r="U3476" s="76"/>
    </row>
    <row r="3477" spans="1:21" s="45" customFormat="1" hidden="1">
      <c r="A3477" s="76"/>
      <c r="B3477" s="397">
        <v>2014</v>
      </c>
      <c r="C3477" s="398">
        <v>8300</v>
      </c>
      <c r="D3477" s="397">
        <v>16</v>
      </c>
      <c r="E3477" s="397">
        <v>2000</v>
      </c>
      <c r="F3477" s="397"/>
      <c r="G3477" s="397"/>
      <c r="H3477" s="397"/>
      <c r="I3477" s="399" t="s">
        <v>50</v>
      </c>
      <c r="J3477" s="400">
        <f>J3478+J3486+J3496+J3506</f>
        <v>0</v>
      </c>
      <c r="K3477" s="400">
        <f t="shared" ref="K3477:P3477" si="1197">K3478+K3486+K3496+K3506</f>
        <v>0</v>
      </c>
      <c r="L3477" s="400">
        <f t="shared" si="1197"/>
        <v>0</v>
      </c>
      <c r="M3477" s="400">
        <f t="shared" si="1197"/>
        <v>0</v>
      </c>
      <c r="N3477" s="400">
        <f t="shared" si="1197"/>
        <v>0</v>
      </c>
      <c r="O3477" s="400">
        <f t="shared" si="1197"/>
        <v>0</v>
      </c>
      <c r="P3477" s="400">
        <f t="shared" si="1197"/>
        <v>0</v>
      </c>
      <c r="Q3477" s="400"/>
      <c r="R3477" s="401"/>
      <c r="S3477" s="400"/>
      <c r="T3477" s="75"/>
      <c r="U3477" s="76"/>
    </row>
    <row r="3478" spans="1:21" s="45" customFormat="1" ht="40.5" hidden="1">
      <c r="A3478" s="76"/>
      <c r="B3478" s="402">
        <v>2014</v>
      </c>
      <c r="C3478" s="403">
        <v>8300</v>
      </c>
      <c r="D3478" s="402">
        <v>16</v>
      </c>
      <c r="E3478" s="402">
        <v>2000</v>
      </c>
      <c r="F3478" s="402">
        <v>2100</v>
      </c>
      <c r="G3478" s="402"/>
      <c r="H3478" s="402"/>
      <c r="I3478" s="232" t="s">
        <v>401</v>
      </c>
      <c r="J3478" s="170">
        <f>J3479+J3481+J3484</f>
        <v>0</v>
      </c>
      <c r="K3478" s="170">
        <f t="shared" ref="K3478:P3478" si="1198">K3479+K3481+K3484</f>
        <v>0</v>
      </c>
      <c r="L3478" s="170">
        <f t="shared" si="1198"/>
        <v>0</v>
      </c>
      <c r="M3478" s="170">
        <f t="shared" si="1198"/>
        <v>0</v>
      </c>
      <c r="N3478" s="170">
        <f t="shared" si="1198"/>
        <v>0</v>
      </c>
      <c r="O3478" s="170">
        <f t="shared" si="1198"/>
        <v>0</v>
      </c>
      <c r="P3478" s="170">
        <f t="shared" si="1198"/>
        <v>0</v>
      </c>
      <c r="Q3478" s="170"/>
      <c r="R3478" s="404"/>
      <c r="S3478" s="170"/>
      <c r="T3478" s="57"/>
      <c r="U3478" s="76"/>
    </row>
    <row r="3479" spans="1:21" s="45" customFormat="1" hidden="1">
      <c r="A3479" s="76"/>
      <c r="B3479" s="100">
        <v>2014</v>
      </c>
      <c r="C3479" s="245">
        <v>8300</v>
      </c>
      <c r="D3479" s="100">
        <v>16</v>
      </c>
      <c r="E3479" s="100">
        <v>2000</v>
      </c>
      <c r="F3479" s="100">
        <v>2100</v>
      </c>
      <c r="G3479" s="100">
        <v>211</v>
      </c>
      <c r="H3479" s="100"/>
      <c r="I3479" s="233" t="s">
        <v>52</v>
      </c>
      <c r="J3479" s="171">
        <f>J3480</f>
        <v>0</v>
      </c>
      <c r="K3479" s="171">
        <f t="shared" ref="K3479:P3479" si="1199">K3480</f>
        <v>0</v>
      </c>
      <c r="L3479" s="171">
        <f t="shared" si="1199"/>
        <v>0</v>
      </c>
      <c r="M3479" s="171">
        <f t="shared" si="1199"/>
        <v>0</v>
      </c>
      <c r="N3479" s="171">
        <f t="shared" si="1199"/>
        <v>0</v>
      </c>
      <c r="O3479" s="171">
        <f t="shared" si="1199"/>
        <v>0</v>
      </c>
      <c r="P3479" s="171">
        <f t="shared" si="1199"/>
        <v>0</v>
      </c>
      <c r="Q3479" s="171"/>
      <c r="R3479" s="405"/>
      <c r="S3479" s="171"/>
      <c r="T3479" s="63"/>
      <c r="U3479" s="76"/>
    </row>
    <row r="3480" spans="1:21" s="45" customFormat="1" hidden="1">
      <c r="A3480" s="76"/>
      <c r="B3480" s="445">
        <v>2014</v>
      </c>
      <c r="C3480" s="142">
        <v>8300</v>
      </c>
      <c r="D3480" s="445">
        <v>16</v>
      </c>
      <c r="E3480" s="445">
        <v>2000</v>
      </c>
      <c r="F3480" s="445">
        <v>2100</v>
      </c>
      <c r="G3480" s="445">
        <v>211</v>
      </c>
      <c r="H3480" s="445">
        <v>1</v>
      </c>
      <c r="I3480" s="406" t="s">
        <v>53</v>
      </c>
      <c r="J3480" s="70">
        <v>0</v>
      </c>
      <c r="K3480" s="70">
        <v>0</v>
      </c>
      <c r="L3480" s="407">
        <f>J3480+K3480</f>
        <v>0</v>
      </c>
      <c r="M3480" s="70">
        <v>0</v>
      </c>
      <c r="N3480" s="70">
        <v>0</v>
      </c>
      <c r="O3480" s="407">
        <f>+M3480+N3480</f>
        <v>0</v>
      </c>
      <c r="P3480" s="407">
        <f>+L3480+O3480</f>
        <v>0</v>
      </c>
      <c r="Q3480" s="72" t="s">
        <v>54</v>
      </c>
      <c r="R3480" s="71"/>
      <c r="S3480" s="72"/>
      <c r="T3480" s="73" t="s">
        <v>48</v>
      </c>
      <c r="U3480" s="76"/>
    </row>
    <row r="3481" spans="1:21" s="45" customFormat="1" hidden="1">
      <c r="A3481" s="76"/>
      <c r="B3481" s="100">
        <v>2014</v>
      </c>
      <c r="C3481" s="245">
        <v>8300</v>
      </c>
      <c r="D3481" s="100">
        <v>16</v>
      </c>
      <c r="E3481" s="100">
        <v>2000</v>
      </c>
      <c r="F3481" s="100">
        <v>2100</v>
      </c>
      <c r="G3481" s="100">
        <v>215</v>
      </c>
      <c r="H3481" s="100"/>
      <c r="I3481" s="233" t="s">
        <v>60</v>
      </c>
      <c r="J3481" s="171">
        <f>SUM(J3482:J3483)</f>
        <v>0</v>
      </c>
      <c r="K3481" s="171">
        <f t="shared" ref="K3481:P3481" si="1200">SUM(K3482:K3483)</f>
        <v>0</v>
      </c>
      <c r="L3481" s="171">
        <f t="shared" si="1200"/>
        <v>0</v>
      </c>
      <c r="M3481" s="171">
        <f t="shared" si="1200"/>
        <v>0</v>
      </c>
      <c r="N3481" s="171">
        <f t="shared" si="1200"/>
        <v>0</v>
      </c>
      <c r="O3481" s="171">
        <f t="shared" si="1200"/>
        <v>0</v>
      </c>
      <c r="P3481" s="171">
        <f t="shared" si="1200"/>
        <v>0</v>
      </c>
      <c r="Q3481" s="171"/>
      <c r="R3481" s="405"/>
      <c r="S3481" s="171"/>
      <c r="T3481" s="63"/>
      <c r="U3481" s="76"/>
    </row>
    <row r="3482" spans="1:21" s="45" customFormat="1" hidden="1">
      <c r="A3482" s="76"/>
      <c r="B3482" s="308">
        <v>2014</v>
      </c>
      <c r="C3482" s="145">
        <v>8300</v>
      </c>
      <c r="D3482" s="308">
        <v>16</v>
      </c>
      <c r="E3482" s="308">
        <v>2000</v>
      </c>
      <c r="F3482" s="308">
        <v>2100</v>
      </c>
      <c r="G3482" s="308">
        <v>215</v>
      </c>
      <c r="H3482" s="430">
        <v>1</v>
      </c>
      <c r="I3482" s="406" t="s">
        <v>1534</v>
      </c>
      <c r="J3482" s="70">
        <v>0</v>
      </c>
      <c r="K3482" s="70">
        <v>0</v>
      </c>
      <c r="L3482" s="407">
        <f>J3482+K3482</f>
        <v>0</v>
      </c>
      <c r="M3482" s="70">
        <v>0</v>
      </c>
      <c r="N3482" s="70">
        <v>0</v>
      </c>
      <c r="O3482" s="407">
        <f>+M3482+N3482</f>
        <v>0</v>
      </c>
      <c r="P3482" s="407">
        <f>+L3482+O3482</f>
        <v>0</v>
      </c>
      <c r="Q3482" s="72" t="s">
        <v>54</v>
      </c>
      <c r="R3482" s="71"/>
      <c r="S3482" s="72"/>
      <c r="T3482" s="73" t="s">
        <v>48</v>
      </c>
      <c r="U3482" s="76"/>
    </row>
    <row r="3483" spans="1:21" s="45" customFormat="1" hidden="1">
      <c r="A3483" s="76"/>
      <c r="B3483" s="308">
        <v>2014</v>
      </c>
      <c r="C3483" s="145">
        <v>8300</v>
      </c>
      <c r="D3483" s="308">
        <v>16</v>
      </c>
      <c r="E3483" s="308">
        <v>2000</v>
      </c>
      <c r="F3483" s="308">
        <v>2100</v>
      </c>
      <c r="G3483" s="308">
        <v>215</v>
      </c>
      <c r="H3483" s="430">
        <v>2</v>
      </c>
      <c r="I3483" s="406" t="s">
        <v>1535</v>
      </c>
      <c r="J3483" s="70">
        <v>0</v>
      </c>
      <c r="K3483" s="70">
        <v>0</v>
      </c>
      <c r="L3483" s="407">
        <f>J3483+K3483</f>
        <v>0</v>
      </c>
      <c r="M3483" s="70">
        <v>0</v>
      </c>
      <c r="N3483" s="70">
        <v>0</v>
      </c>
      <c r="O3483" s="407">
        <f>+M3483+N3483</f>
        <v>0</v>
      </c>
      <c r="P3483" s="407">
        <f>+L3483+O3483</f>
        <v>0</v>
      </c>
      <c r="Q3483" s="72" t="s">
        <v>54</v>
      </c>
      <c r="R3483" s="71"/>
      <c r="S3483" s="72"/>
      <c r="T3483" s="73" t="s">
        <v>48</v>
      </c>
      <c r="U3483" s="76"/>
    </row>
    <row r="3484" spans="1:21" s="45" customFormat="1" hidden="1">
      <c r="A3484" s="76"/>
      <c r="B3484" s="100">
        <v>2014</v>
      </c>
      <c r="C3484" s="245">
        <v>8300</v>
      </c>
      <c r="D3484" s="100">
        <v>16</v>
      </c>
      <c r="E3484" s="100">
        <v>2000</v>
      </c>
      <c r="F3484" s="100">
        <v>2100</v>
      </c>
      <c r="G3484" s="100">
        <v>216</v>
      </c>
      <c r="H3484" s="100"/>
      <c r="I3484" s="233" t="s">
        <v>404</v>
      </c>
      <c r="J3484" s="171">
        <f>J3485</f>
        <v>0</v>
      </c>
      <c r="K3484" s="171">
        <f t="shared" ref="K3484:P3484" si="1201">K3485</f>
        <v>0</v>
      </c>
      <c r="L3484" s="171">
        <f t="shared" si="1201"/>
        <v>0</v>
      </c>
      <c r="M3484" s="171">
        <f t="shared" si="1201"/>
        <v>0</v>
      </c>
      <c r="N3484" s="171">
        <f t="shared" si="1201"/>
        <v>0</v>
      </c>
      <c r="O3484" s="171">
        <f t="shared" si="1201"/>
        <v>0</v>
      </c>
      <c r="P3484" s="171">
        <f t="shared" si="1201"/>
        <v>0</v>
      </c>
      <c r="Q3484" s="171"/>
      <c r="R3484" s="405"/>
      <c r="S3484" s="171"/>
      <c r="T3484" s="63"/>
      <c r="U3484" s="76"/>
    </row>
    <row r="3485" spans="1:21" s="45" customFormat="1" hidden="1">
      <c r="A3485" s="76"/>
      <c r="B3485" s="445">
        <v>2014</v>
      </c>
      <c r="C3485" s="142">
        <v>8300</v>
      </c>
      <c r="D3485" s="445">
        <v>16</v>
      </c>
      <c r="E3485" s="445">
        <v>2000</v>
      </c>
      <c r="F3485" s="445">
        <v>2100</v>
      </c>
      <c r="G3485" s="445">
        <v>216</v>
      </c>
      <c r="H3485" s="604">
        <v>1</v>
      </c>
      <c r="I3485" s="406" t="s">
        <v>404</v>
      </c>
      <c r="J3485" s="70">
        <v>0</v>
      </c>
      <c r="K3485" s="70">
        <v>0</v>
      </c>
      <c r="L3485" s="407">
        <f>J3485+K3485</f>
        <v>0</v>
      </c>
      <c r="M3485" s="70">
        <v>0</v>
      </c>
      <c r="N3485" s="70">
        <v>0</v>
      </c>
      <c r="O3485" s="407">
        <f>+M3485+N3485</f>
        <v>0</v>
      </c>
      <c r="P3485" s="407">
        <f>+L3485+O3485</f>
        <v>0</v>
      </c>
      <c r="Q3485" s="72" t="s">
        <v>54</v>
      </c>
      <c r="R3485" s="71"/>
      <c r="S3485" s="72"/>
      <c r="T3485" s="73" t="s">
        <v>48</v>
      </c>
      <c r="U3485" s="76"/>
    </row>
    <row r="3486" spans="1:21" s="45" customFormat="1" hidden="1">
      <c r="A3486" s="76"/>
      <c r="B3486" s="402">
        <v>2014</v>
      </c>
      <c r="C3486" s="403">
        <v>8300</v>
      </c>
      <c r="D3486" s="402">
        <v>16</v>
      </c>
      <c r="E3486" s="402">
        <v>2000</v>
      </c>
      <c r="F3486" s="402">
        <v>2500</v>
      </c>
      <c r="G3486" s="402"/>
      <c r="H3486" s="402"/>
      <c r="I3486" s="232" t="s">
        <v>230</v>
      </c>
      <c r="J3486" s="170">
        <f>J3487+J3489+J3491+J3494</f>
        <v>0</v>
      </c>
      <c r="K3486" s="170">
        <f t="shared" ref="K3486:P3486" si="1202">K3487+K3489+K3491+K3494</f>
        <v>0</v>
      </c>
      <c r="L3486" s="170">
        <f t="shared" si="1202"/>
        <v>0</v>
      </c>
      <c r="M3486" s="170">
        <f t="shared" si="1202"/>
        <v>0</v>
      </c>
      <c r="N3486" s="170">
        <f t="shared" si="1202"/>
        <v>0</v>
      </c>
      <c r="O3486" s="170">
        <f t="shared" si="1202"/>
        <v>0</v>
      </c>
      <c r="P3486" s="170">
        <f t="shared" si="1202"/>
        <v>0</v>
      </c>
      <c r="Q3486" s="170"/>
      <c r="R3486" s="404"/>
      <c r="S3486" s="170"/>
      <c r="T3486" s="57"/>
      <c r="U3486" s="76"/>
    </row>
    <row r="3487" spans="1:21" s="45" customFormat="1" hidden="1">
      <c r="A3487" s="76"/>
      <c r="B3487" s="100">
        <v>2014</v>
      </c>
      <c r="C3487" s="245">
        <v>8300</v>
      </c>
      <c r="D3487" s="100">
        <v>16</v>
      </c>
      <c r="E3487" s="100">
        <v>2000</v>
      </c>
      <c r="F3487" s="100">
        <v>2500</v>
      </c>
      <c r="G3487" s="100">
        <v>251</v>
      </c>
      <c r="H3487" s="100"/>
      <c r="I3487" s="233" t="s">
        <v>231</v>
      </c>
      <c r="J3487" s="171">
        <f>+J3488</f>
        <v>0</v>
      </c>
      <c r="K3487" s="171">
        <f t="shared" ref="K3487:P3487" si="1203">+K3488</f>
        <v>0</v>
      </c>
      <c r="L3487" s="171">
        <f t="shared" si="1203"/>
        <v>0</v>
      </c>
      <c r="M3487" s="171">
        <f t="shared" si="1203"/>
        <v>0</v>
      </c>
      <c r="N3487" s="171">
        <f t="shared" si="1203"/>
        <v>0</v>
      </c>
      <c r="O3487" s="171">
        <f t="shared" si="1203"/>
        <v>0</v>
      </c>
      <c r="P3487" s="171">
        <f t="shared" si="1203"/>
        <v>0</v>
      </c>
      <c r="Q3487" s="171"/>
      <c r="R3487" s="405"/>
      <c r="S3487" s="171"/>
      <c r="T3487" s="63"/>
      <c r="U3487" s="76"/>
    </row>
    <row r="3488" spans="1:21" s="45" customFormat="1" hidden="1">
      <c r="A3488" s="76"/>
      <c r="B3488" s="308">
        <v>2014</v>
      </c>
      <c r="C3488" s="145">
        <v>8300</v>
      </c>
      <c r="D3488" s="308">
        <v>16</v>
      </c>
      <c r="E3488" s="308">
        <v>2000</v>
      </c>
      <c r="F3488" s="308">
        <v>2500</v>
      </c>
      <c r="G3488" s="308">
        <v>251</v>
      </c>
      <c r="H3488" s="308">
        <v>1</v>
      </c>
      <c r="I3488" s="406" t="s">
        <v>231</v>
      </c>
      <c r="J3488" s="70"/>
      <c r="K3488" s="70"/>
      <c r="L3488" s="407">
        <f>+J3488+K3488</f>
        <v>0</v>
      </c>
      <c r="M3488" s="70"/>
      <c r="N3488" s="70"/>
      <c r="O3488" s="407">
        <f>+M3488+N3488</f>
        <v>0</v>
      </c>
      <c r="P3488" s="407">
        <f>+L3488+O3488</f>
        <v>0</v>
      </c>
      <c r="Q3488" s="422" t="s">
        <v>1536</v>
      </c>
      <c r="R3488" s="71"/>
      <c r="S3488" s="72"/>
      <c r="T3488" s="128"/>
      <c r="U3488" s="76"/>
    </row>
    <row r="3489" spans="1:21" s="45" customFormat="1" hidden="1">
      <c r="A3489" s="76"/>
      <c r="B3489" s="100">
        <v>2014</v>
      </c>
      <c r="C3489" s="245">
        <v>8300</v>
      </c>
      <c r="D3489" s="100">
        <v>16</v>
      </c>
      <c r="E3489" s="100">
        <v>2000</v>
      </c>
      <c r="F3489" s="100">
        <v>2500</v>
      </c>
      <c r="G3489" s="100">
        <v>254</v>
      </c>
      <c r="H3489" s="100"/>
      <c r="I3489" s="233" t="s">
        <v>233</v>
      </c>
      <c r="J3489" s="171">
        <f>J3490</f>
        <v>0</v>
      </c>
      <c r="K3489" s="171">
        <f t="shared" ref="K3489:P3489" si="1204">K3490</f>
        <v>0</v>
      </c>
      <c r="L3489" s="171">
        <f t="shared" si="1204"/>
        <v>0</v>
      </c>
      <c r="M3489" s="171">
        <f t="shared" si="1204"/>
        <v>0</v>
      </c>
      <c r="N3489" s="171">
        <f t="shared" si="1204"/>
        <v>0</v>
      </c>
      <c r="O3489" s="171">
        <f t="shared" si="1204"/>
        <v>0</v>
      </c>
      <c r="P3489" s="171">
        <f t="shared" si="1204"/>
        <v>0</v>
      </c>
      <c r="Q3489" s="171"/>
      <c r="R3489" s="405"/>
      <c r="S3489" s="171"/>
      <c r="T3489" s="63"/>
      <c r="U3489" s="76"/>
    </row>
    <row r="3490" spans="1:21" s="45" customFormat="1" hidden="1">
      <c r="A3490" s="76"/>
      <c r="B3490" s="308">
        <v>2014</v>
      </c>
      <c r="C3490" s="145">
        <v>8300</v>
      </c>
      <c r="D3490" s="308">
        <v>16</v>
      </c>
      <c r="E3490" s="308">
        <v>2000</v>
      </c>
      <c r="F3490" s="308">
        <v>2500</v>
      </c>
      <c r="G3490" s="308">
        <v>254</v>
      </c>
      <c r="H3490" s="308">
        <v>1</v>
      </c>
      <c r="I3490" s="429" t="s">
        <v>233</v>
      </c>
      <c r="J3490" s="70"/>
      <c r="K3490" s="70"/>
      <c r="L3490" s="407">
        <f>+J3490+K3490</f>
        <v>0</v>
      </c>
      <c r="M3490" s="70"/>
      <c r="N3490" s="70"/>
      <c r="O3490" s="407">
        <f>+M3490+N3490</f>
        <v>0</v>
      </c>
      <c r="P3490" s="407">
        <f>+L3490+O3490</f>
        <v>0</v>
      </c>
      <c r="Q3490" s="422" t="s">
        <v>54</v>
      </c>
      <c r="R3490" s="71"/>
      <c r="S3490" s="72"/>
      <c r="T3490" s="128" t="s">
        <v>229</v>
      </c>
      <c r="U3490" s="76"/>
    </row>
    <row r="3491" spans="1:21" s="45" customFormat="1" hidden="1">
      <c r="A3491" s="76"/>
      <c r="B3491" s="100">
        <v>2014</v>
      </c>
      <c r="C3491" s="245">
        <v>8300</v>
      </c>
      <c r="D3491" s="100">
        <v>16</v>
      </c>
      <c r="E3491" s="100">
        <v>2000</v>
      </c>
      <c r="F3491" s="100">
        <v>2500</v>
      </c>
      <c r="G3491" s="100">
        <v>255</v>
      </c>
      <c r="H3491" s="100"/>
      <c r="I3491" s="233" t="s">
        <v>234</v>
      </c>
      <c r="J3491" s="171">
        <f>SUM(J3492:J3493)</f>
        <v>0</v>
      </c>
      <c r="K3491" s="171">
        <f t="shared" ref="K3491:P3491" si="1205">SUM(K3492:K3493)</f>
        <v>0</v>
      </c>
      <c r="L3491" s="171">
        <f t="shared" si="1205"/>
        <v>0</v>
      </c>
      <c r="M3491" s="171">
        <f t="shared" si="1205"/>
        <v>0</v>
      </c>
      <c r="N3491" s="171">
        <f t="shared" si="1205"/>
        <v>0</v>
      </c>
      <c r="O3491" s="171">
        <f t="shared" si="1205"/>
        <v>0</v>
      </c>
      <c r="P3491" s="171">
        <f t="shared" si="1205"/>
        <v>0</v>
      </c>
      <c r="Q3491" s="171"/>
      <c r="R3491" s="405"/>
      <c r="S3491" s="171"/>
      <c r="T3491" s="63"/>
      <c r="U3491" s="76"/>
    </row>
    <row r="3492" spans="1:21" s="45" customFormat="1" hidden="1">
      <c r="A3492" s="76"/>
      <c r="B3492" s="308">
        <v>2014</v>
      </c>
      <c r="C3492" s="145">
        <v>8300</v>
      </c>
      <c r="D3492" s="308">
        <v>16</v>
      </c>
      <c r="E3492" s="308">
        <v>2000</v>
      </c>
      <c r="F3492" s="308">
        <v>2500</v>
      </c>
      <c r="G3492" s="308">
        <v>255</v>
      </c>
      <c r="H3492" s="308">
        <v>1</v>
      </c>
      <c r="I3492" s="406" t="s">
        <v>234</v>
      </c>
      <c r="J3492" s="70">
        <v>0</v>
      </c>
      <c r="K3492" s="70">
        <v>0</v>
      </c>
      <c r="L3492" s="407">
        <f>J3492+K3492</f>
        <v>0</v>
      </c>
      <c r="M3492" s="70">
        <v>0</v>
      </c>
      <c r="N3492" s="70">
        <v>0</v>
      </c>
      <c r="O3492" s="407">
        <f>+M3492+N3492</f>
        <v>0</v>
      </c>
      <c r="P3492" s="407">
        <f>+L3492+O3492</f>
        <v>0</v>
      </c>
      <c r="Q3492" s="422" t="s">
        <v>54</v>
      </c>
      <c r="R3492" s="71"/>
      <c r="S3492" s="72"/>
      <c r="T3492" s="128" t="s">
        <v>229</v>
      </c>
      <c r="U3492" s="76"/>
    </row>
    <row r="3493" spans="1:21" s="45" customFormat="1" hidden="1">
      <c r="A3493" s="76"/>
      <c r="B3493" s="308">
        <v>2014</v>
      </c>
      <c r="C3493" s="145">
        <v>8300</v>
      </c>
      <c r="D3493" s="308">
        <v>16</v>
      </c>
      <c r="E3493" s="308">
        <v>2000</v>
      </c>
      <c r="F3493" s="308">
        <v>2500</v>
      </c>
      <c r="G3493" s="308">
        <v>255</v>
      </c>
      <c r="H3493" s="308">
        <v>2</v>
      </c>
      <c r="I3493" s="406" t="s">
        <v>1537</v>
      </c>
      <c r="J3493" s="70">
        <v>0</v>
      </c>
      <c r="K3493" s="70">
        <v>0</v>
      </c>
      <c r="L3493" s="407">
        <f>J3493+K3493</f>
        <v>0</v>
      </c>
      <c r="M3493" s="70">
        <v>0</v>
      </c>
      <c r="N3493" s="70">
        <v>0</v>
      </c>
      <c r="O3493" s="407">
        <f>+M3493+N3493</f>
        <v>0</v>
      </c>
      <c r="P3493" s="407">
        <f>+L3493+O3493</f>
        <v>0</v>
      </c>
      <c r="Q3493" s="72" t="s">
        <v>54</v>
      </c>
      <c r="R3493" s="71"/>
      <c r="S3493" s="72"/>
      <c r="T3493" s="128" t="s">
        <v>229</v>
      </c>
      <c r="U3493" s="76"/>
    </row>
    <row r="3494" spans="1:21" s="45" customFormat="1" hidden="1">
      <c r="A3494" s="76"/>
      <c r="B3494" s="100">
        <v>2014</v>
      </c>
      <c r="C3494" s="245">
        <v>8300</v>
      </c>
      <c r="D3494" s="100">
        <v>16</v>
      </c>
      <c r="E3494" s="100">
        <v>2000</v>
      </c>
      <c r="F3494" s="100">
        <v>2500</v>
      </c>
      <c r="G3494" s="100">
        <v>259</v>
      </c>
      <c r="H3494" s="100"/>
      <c r="I3494" s="233" t="s">
        <v>235</v>
      </c>
      <c r="J3494" s="171">
        <f>J3495</f>
        <v>0</v>
      </c>
      <c r="K3494" s="171">
        <f t="shared" ref="K3494:P3494" si="1206">K3495</f>
        <v>0</v>
      </c>
      <c r="L3494" s="171">
        <f t="shared" si="1206"/>
        <v>0</v>
      </c>
      <c r="M3494" s="171">
        <f t="shared" si="1206"/>
        <v>0</v>
      </c>
      <c r="N3494" s="171">
        <f t="shared" si="1206"/>
        <v>0</v>
      </c>
      <c r="O3494" s="171">
        <f t="shared" si="1206"/>
        <v>0</v>
      </c>
      <c r="P3494" s="171">
        <f t="shared" si="1206"/>
        <v>0</v>
      </c>
      <c r="Q3494" s="171"/>
      <c r="R3494" s="405"/>
      <c r="S3494" s="171"/>
      <c r="T3494" s="63"/>
      <c r="U3494" s="76"/>
    </row>
    <row r="3495" spans="1:21" s="45" customFormat="1" hidden="1">
      <c r="A3495" s="76"/>
      <c r="B3495" s="445">
        <v>2014</v>
      </c>
      <c r="C3495" s="142">
        <v>8300</v>
      </c>
      <c r="D3495" s="445">
        <v>16</v>
      </c>
      <c r="E3495" s="445">
        <v>2000</v>
      </c>
      <c r="F3495" s="445">
        <v>2500</v>
      </c>
      <c r="G3495" s="445">
        <v>259</v>
      </c>
      <c r="H3495" s="445">
        <v>1</v>
      </c>
      <c r="I3495" s="406" t="s">
        <v>235</v>
      </c>
      <c r="J3495" s="70">
        <v>0</v>
      </c>
      <c r="K3495" s="70">
        <v>0</v>
      </c>
      <c r="L3495" s="407">
        <f>J3495+K3495</f>
        <v>0</v>
      </c>
      <c r="M3495" s="70">
        <v>0</v>
      </c>
      <c r="N3495" s="70">
        <v>0</v>
      </c>
      <c r="O3495" s="407">
        <f>+M3495+N3495</f>
        <v>0</v>
      </c>
      <c r="P3495" s="407">
        <f>+L3495+O3495</f>
        <v>0</v>
      </c>
      <c r="Q3495" s="72" t="s">
        <v>54</v>
      </c>
      <c r="R3495" s="71"/>
      <c r="S3495" s="72"/>
      <c r="T3495" s="128" t="s">
        <v>229</v>
      </c>
      <c r="U3495" s="76"/>
    </row>
    <row r="3496" spans="1:21" s="45" customFormat="1" ht="40.5" hidden="1">
      <c r="A3496" s="76"/>
      <c r="B3496" s="402">
        <v>2014</v>
      </c>
      <c r="C3496" s="403">
        <v>8300</v>
      </c>
      <c r="D3496" s="402">
        <v>16</v>
      </c>
      <c r="E3496" s="402">
        <v>2000</v>
      </c>
      <c r="F3496" s="402">
        <v>2700</v>
      </c>
      <c r="G3496" s="402"/>
      <c r="H3496" s="402"/>
      <c r="I3496" s="232" t="s">
        <v>75</v>
      </c>
      <c r="J3496" s="170">
        <f>J3497</f>
        <v>0</v>
      </c>
      <c r="K3496" s="170">
        <f t="shared" ref="K3496:P3496" si="1207">K3497</f>
        <v>0</v>
      </c>
      <c r="L3496" s="170">
        <f t="shared" si="1207"/>
        <v>0</v>
      </c>
      <c r="M3496" s="170">
        <f t="shared" si="1207"/>
        <v>0</v>
      </c>
      <c r="N3496" s="170">
        <f t="shared" si="1207"/>
        <v>0</v>
      </c>
      <c r="O3496" s="170">
        <f t="shared" si="1207"/>
        <v>0</v>
      </c>
      <c r="P3496" s="170">
        <f t="shared" si="1207"/>
        <v>0</v>
      </c>
      <c r="Q3496" s="170"/>
      <c r="R3496" s="404"/>
      <c r="S3496" s="170"/>
      <c r="T3496" s="57"/>
      <c r="U3496" s="76"/>
    </row>
    <row r="3497" spans="1:21" s="45" customFormat="1" hidden="1">
      <c r="A3497" s="76"/>
      <c r="B3497" s="100">
        <v>2014</v>
      </c>
      <c r="C3497" s="245">
        <v>8300</v>
      </c>
      <c r="D3497" s="100">
        <v>16</v>
      </c>
      <c r="E3497" s="100">
        <v>2000</v>
      </c>
      <c r="F3497" s="100">
        <v>2700</v>
      </c>
      <c r="G3497" s="100">
        <v>272</v>
      </c>
      <c r="H3497" s="100"/>
      <c r="I3497" s="233" t="s">
        <v>1538</v>
      </c>
      <c r="J3497" s="171">
        <f>SUM(J3498:J3505)</f>
        <v>0</v>
      </c>
      <c r="K3497" s="171">
        <f t="shared" ref="K3497:P3497" si="1208">SUM(K3498:K3505)</f>
        <v>0</v>
      </c>
      <c r="L3497" s="171">
        <f t="shared" si="1208"/>
        <v>0</v>
      </c>
      <c r="M3497" s="171">
        <f t="shared" si="1208"/>
        <v>0</v>
      </c>
      <c r="N3497" s="171">
        <f t="shared" si="1208"/>
        <v>0</v>
      </c>
      <c r="O3497" s="171">
        <f t="shared" si="1208"/>
        <v>0</v>
      </c>
      <c r="P3497" s="171">
        <f t="shared" si="1208"/>
        <v>0</v>
      </c>
      <c r="Q3497" s="171"/>
      <c r="R3497" s="405"/>
      <c r="S3497" s="171"/>
      <c r="T3497" s="63"/>
      <c r="U3497" s="76"/>
    </row>
    <row r="3498" spans="1:21" s="45" customFormat="1" hidden="1">
      <c r="A3498" s="76"/>
      <c r="B3498" s="445">
        <v>2014</v>
      </c>
      <c r="C3498" s="142">
        <v>8300</v>
      </c>
      <c r="D3498" s="445">
        <v>16</v>
      </c>
      <c r="E3498" s="445">
        <v>2000</v>
      </c>
      <c r="F3498" s="445">
        <v>2700</v>
      </c>
      <c r="G3498" s="445">
        <v>272</v>
      </c>
      <c r="H3498" s="445">
        <v>1</v>
      </c>
      <c r="I3498" s="406" t="s">
        <v>446</v>
      </c>
      <c r="J3498" s="70">
        <v>0</v>
      </c>
      <c r="K3498" s="70">
        <v>0</v>
      </c>
      <c r="L3498" s="407">
        <f t="shared" ref="L3498:L3505" si="1209">J3498+K3498</f>
        <v>0</v>
      </c>
      <c r="M3498" s="70">
        <v>0</v>
      </c>
      <c r="N3498" s="70">
        <v>0</v>
      </c>
      <c r="O3498" s="407">
        <f t="shared" ref="O3498:O3505" si="1210">+M3498+N3498</f>
        <v>0</v>
      </c>
      <c r="P3498" s="407">
        <f t="shared" ref="P3498:P3505" si="1211">+L3498+O3498</f>
        <v>0</v>
      </c>
      <c r="Q3498" s="422" t="s">
        <v>54</v>
      </c>
      <c r="R3498" s="71"/>
      <c r="S3498" s="72"/>
      <c r="T3498" s="128" t="s">
        <v>229</v>
      </c>
      <c r="U3498" s="76"/>
    </row>
    <row r="3499" spans="1:21" s="45" customFormat="1" hidden="1">
      <c r="A3499" s="76"/>
      <c r="B3499" s="445">
        <v>2014</v>
      </c>
      <c r="C3499" s="142">
        <v>8300</v>
      </c>
      <c r="D3499" s="445">
        <v>16</v>
      </c>
      <c r="E3499" s="445">
        <v>2000</v>
      </c>
      <c r="F3499" s="445">
        <v>2700</v>
      </c>
      <c r="G3499" s="445">
        <v>272</v>
      </c>
      <c r="H3499" s="445">
        <v>2</v>
      </c>
      <c r="I3499" s="406" t="s">
        <v>1539</v>
      </c>
      <c r="J3499" s="70">
        <v>0</v>
      </c>
      <c r="K3499" s="70">
        <v>0</v>
      </c>
      <c r="L3499" s="407">
        <f t="shared" si="1209"/>
        <v>0</v>
      </c>
      <c r="M3499" s="70">
        <v>0</v>
      </c>
      <c r="N3499" s="70">
        <v>0</v>
      </c>
      <c r="O3499" s="407">
        <f t="shared" si="1210"/>
        <v>0</v>
      </c>
      <c r="P3499" s="407">
        <f t="shared" si="1211"/>
        <v>0</v>
      </c>
      <c r="Q3499" s="422" t="s">
        <v>54</v>
      </c>
      <c r="R3499" s="71"/>
      <c r="S3499" s="72"/>
      <c r="T3499" s="128" t="s">
        <v>229</v>
      </c>
      <c r="U3499" s="76"/>
    </row>
    <row r="3500" spans="1:21" s="45" customFormat="1" hidden="1">
      <c r="A3500" s="76"/>
      <c r="B3500" s="445">
        <v>2014</v>
      </c>
      <c r="C3500" s="142">
        <v>8300</v>
      </c>
      <c r="D3500" s="445">
        <v>16</v>
      </c>
      <c r="E3500" s="445">
        <v>2000</v>
      </c>
      <c r="F3500" s="445">
        <v>2700</v>
      </c>
      <c r="G3500" s="445">
        <v>272</v>
      </c>
      <c r="H3500" s="445">
        <v>3</v>
      </c>
      <c r="I3500" s="406" t="s">
        <v>659</v>
      </c>
      <c r="J3500" s="70">
        <v>0</v>
      </c>
      <c r="K3500" s="70">
        <v>0</v>
      </c>
      <c r="L3500" s="407">
        <f t="shared" si="1209"/>
        <v>0</v>
      </c>
      <c r="M3500" s="70">
        <v>0</v>
      </c>
      <c r="N3500" s="70">
        <v>0</v>
      </c>
      <c r="O3500" s="407">
        <f t="shared" si="1210"/>
        <v>0</v>
      </c>
      <c r="P3500" s="407">
        <f t="shared" si="1211"/>
        <v>0</v>
      </c>
      <c r="Q3500" s="422" t="s">
        <v>54</v>
      </c>
      <c r="R3500" s="71"/>
      <c r="S3500" s="72"/>
      <c r="T3500" s="128" t="s">
        <v>229</v>
      </c>
      <c r="U3500" s="76"/>
    </row>
    <row r="3501" spans="1:21" s="45" customFormat="1" hidden="1">
      <c r="A3501" s="76"/>
      <c r="B3501" s="445">
        <v>2014</v>
      </c>
      <c r="C3501" s="142">
        <v>8300</v>
      </c>
      <c r="D3501" s="445">
        <v>16</v>
      </c>
      <c r="E3501" s="445">
        <v>2000</v>
      </c>
      <c r="F3501" s="445">
        <v>2700</v>
      </c>
      <c r="G3501" s="445">
        <v>272</v>
      </c>
      <c r="H3501" s="445">
        <v>4</v>
      </c>
      <c r="I3501" s="429" t="s">
        <v>1458</v>
      </c>
      <c r="J3501" s="70">
        <v>0</v>
      </c>
      <c r="K3501" s="70">
        <v>0</v>
      </c>
      <c r="L3501" s="407">
        <f t="shared" si="1209"/>
        <v>0</v>
      </c>
      <c r="M3501" s="70">
        <v>0</v>
      </c>
      <c r="N3501" s="70">
        <v>0</v>
      </c>
      <c r="O3501" s="407">
        <f t="shared" si="1210"/>
        <v>0</v>
      </c>
      <c r="P3501" s="407">
        <f t="shared" si="1211"/>
        <v>0</v>
      </c>
      <c r="Q3501" s="422" t="s">
        <v>658</v>
      </c>
      <c r="R3501" s="71"/>
      <c r="S3501" s="72"/>
      <c r="T3501" s="128" t="s">
        <v>229</v>
      </c>
      <c r="U3501" s="76"/>
    </row>
    <row r="3502" spans="1:21" s="45" customFormat="1" hidden="1">
      <c r="A3502" s="76"/>
      <c r="B3502" s="445">
        <v>2014</v>
      </c>
      <c r="C3502" s="142">
        <v>8300</v>
      </c>
      <c r="D3502" s="445">
        <v>16</v>
      </c>
      <c r="E3502" s="445">
        <v>2000</v>
      </c>
      <c r="F3502" s="445">
        <v>2700</v>
      </c>
      <c r="G3502" s="445">
        <v>272</v>
      </c>
      <c r="H3502" s="445">
        <v>5</v>
      </c>
      <c r="I3502" s="406" t="s">
        <v>1540</v>
      </c>
      <c r="J3502" s="70">
        <v>0</v>
      </c>
      <c r="K3502" s="70">
        <v>0</v>
      </c>
      <c r="L3502" s="407">
        <f t="shared" si="1209"/>
        <v>0</v>
      </c>
      <c r="M3502" s="70">
        <v>0</v>
      </c>
      <c r="N3502" s="70">
        <v>0</v>
      </c>
      <c r="O3502" s="407">
        <f t="shared" si="1210"/>
        <v>0</v>
      </c>
      <c r="P3502" s="407">
        <f t="shared" si="1211"/>
        <v>0</v>
      </c>
      <c r="Q3502" s="422" t="s">
        <v>54</v>
      </c>
      <c r="R3502" s="71"/>
      <c r="S3502" s="72"/>
      <c r="T3502" s="128" t="s">
        <v>229</v>
      </c>
      <c r="U3502" s="76"/>
    </row>
    <row r="3503" spans="1:21" s="45" customFormat="1" hidden="1">
      <c r="A3503" s="76"/>
      <c r="B3503" s="445">
        <v>2014</v>
      </c>
      <c r="C3503" s="142">
        <v>8300</v>
      </c>
      <c r="D3503" s="445">
        <v>16</v>
      </c>
      <c r="E3503" s="445">
        <v>2000</v>
      </c>
      <c r="F3503" s="445">
        <v>2700</v>
      </c>
      <c r="G3503" s="445">
        <v>272</v>
      </c>
      <c r="H3503" s="445">
        <v>6</v>
      </c>
      <c r="I3503" s="406" t="s">
        <v>1541</v>
      </c>
      <c r="J3503" s="70">
        <v>0</v>
      </c>
      <c r="K3503" s="70">
        <v>0</v>
      </c>
      <c r="L3503" s="407">
        <f t="shared" si="1209"/>
        <v>0</v>
      </c>
      <c r="M3503" s="70">
        <v>0</v>
      </c>
      <c r="N3503" s="70">
        <v>0</v>
      </c>
      <c r="O3503" s="407">
        <f t="shared" si="1210"/>
        <v>0</v>
      </c>
      <c r="P3503" s="407">
        <f t="shared" si="1211"/>
        <v>0</v>
      </c>
      <c r="Q3503" s="422" t="s">
        <v>54</v>
      </c>
      <c r="R3503" s="71"/>
      <c r="S3503" s="72"/>
      <c r="T3503" s="128" t="s">
        <v>229</v>
      </c>
      <c r="U3503" s="76"/>
    </row>
    <row r="3504" spans="1:21" s="45" customFormat="1" hidden="1">
      <c r="A3504" s="76"/>
      <c r="B3504" s="308">
        <v>2014</v>
      </c>
      <c r="C3504" s="145">
        <v>8300</v>
      </c>
      <c r="D3504" s="308">
        <v>16</v>
      </c>
      <c r="E3504" s="308">
        <v>2000</v>
      </c>
      <c r="F3504" s="308">
        <v>2700</v>
      </c>
      <c r="G3504" s="308">
        <v>272</v>
      </c>
      <c r="H3504" s="308">
        <v>7</v>
      </c>
      <c r="I3504" s="406" t="s">
        <v>1542</v>
      </c>
      <c r="J3504" s="70">
        <v>0</v>
      </c>
      <c r="K3504" s="70">
        <v>0</v>
      </c>
      <c r="L3504" s="407">
        <f t="shared" si="1209"/>
        <v>0</v>
      </c>
      <c r="M3504" s="70">
        <v>0</v>
      </c>
      <c r="N3504" s="70">
        <v>0</v>
      </c>
      <c r="O3504" s="407">
        <f t="shared" si="1210"/>
        <v>0</v>
      </c>
      <c r="P3504" s="407">
        <f t="shared" si="1211"/>
        <v>0</v>
      </c>
      <c r="Q3504" s="446" t="s">
        <v>54</v>
      </c>
      <c r="R3504" s="419"/>
      <c r="S3504" s="72"/>
      <c r="T3504" s="128" t="s">
        <v>229</v>
      </c>
      <c r="U3504" s="76"/>
    </row>
    <row r="3505" spans="1:21" s="45" customFormat="1" hidden="1">
      <c r="A3505" s="76"/>
      <c r="B3505" s="308">
        <v>2014</v>
      </c>
      <c r="C3505" s="145">
        <v>8300</v>
      </c>
      <c r="D3505" s="308">
        <v>16</v>
      </c>
      <c r="E3505" s="308">
        <v>2000</v>
      </c>
      <c r="F3505" s="308">
        <v>2700</v>
      </c>
      <c r="G3505" s="308">
        <v>272</v>
      </c>
      <c r="H3505" s="308">
        <v>8</v>
      </c>
      <c r="I3505" s="406" t="s">
        <v>1543</v>
      </c>
      <c r="J3505" s="70">
        <v>0</v>
      </c>
      <c r="K3505" s="70">
        <v>0</v>
      </c>
      <c r="L3505" s="407">
        <f t="shared" si="1209"/>
        <v>0</v>
      </c>
      <c r="M3505" s="70">
        <v>0</v>
      </c>
      <c r="N3505" s="70">
        <v>0</v>
      </c>
      <c r="O3505" s="407">
        <f t="shared" si="1210"/>
        <v>0</v>
      </c>
      <c r="P3505" s="407">
        <f t="shared" si="1211"/>
        <v>0</v>
      </c>
      <c r="Q3505" s="446" t="s">
        <v>54</v>
      </c>
      <c r="R3505" s="419"/>
      <c r="S3505" s="72"/>
      <c r="T3505" s="128" t="s">
        <v>229</v>
      </c>
      <c r="U3505" s="76"/>
    </row>
    <row r="3506" spans="1:21" s="45" customFormat="1" hidden="1">
      <c r="A3506" s="76"/>
      <c r="B3506" s="402">
        <v>2014</v>
      </c>
      <c r="C3506" s="403">
        <v>8300</v>
      </c>
      <c r="D3506" s="402">
        <v>16</v>
      </c>
      <c r="E3506" s="402">
        <v>2000</v>
      </c>
      <c r="F3506" s="402">
        <v>2900</v>
      </c>
      <c r="G3506" s="402"/>
      <c r="H3506" s="402"/>
      <c r="I3506" s="232" t="s">
        <v>81</v>
      </c>
      <c r="J3506" s="170">
        <f>J3507</f>
        <v>0</v>
      </c>
      <c r="K3506" s="170">
        <f t="shared" ref="K3506:P3506" si="1212">K3507</f>
        <v>0</v>
      </c>
      <c r="L3506" s="170">
        <f t="shared" si="1212"/>
        <v>0</v>
      </c>
      <c r="M3506" s="170">
        <f t="shared" si="1212"/>
        <v>0</v>
      </c>
      <c r="N3506" s="170">
        <f t="shared" si="1212"/>
        <v>0</v>
      </c>
      <c r="O3506" s="170">
        <f t="shared" si="1212"/>
        <v>0</v>
      </c>
      <c r="P3506" s="170">
        <f t="shared" si="1212"/>
        <v>0</v>
      </c>
      <c r="Q3506" s="170"/>
      <c r="R3506" s="404"/>
      <c r="S3506" s="170"/>
      <c r="T3506" s="57"/>
      <c r="U3506" s="76"/>
    </row>
    <row r="3507" spans="1:21" s="45" customFormat="1" ht="40.5" hidden="1">
      <c r="A3507" s="76"/>
      <c r="B3507" s="100">
        <v>2014</v>
      </c>
      <c r="C3507" s="245">
        <v>8300</v>
      </c>
      <c r="D3507" s="100">
        <v>16</v>
      </c>
      <c r="E3507" s="100">
        <v>2000</v>
      </c>
      <c r="F3507" s="100">
        <v>2900</v>
      </c>
      <c r="G3507" s="100">
        <v>295</v>
      </c>
      <c r="H3507" s="100"/>
      <c r="I3507" s="233" t="s">
        <v>1544</v>
      </c>
      <c r="J3507" s="171">
        <f>SUM(J3508:J3509)</f>
        <v>0</v>
      </c>
      <c r="K3507" s="171">
        <f t="shared" ref="K3507:P3507" si="1213">SUM(K3508:K3509)</f>
        <v>0</v>
      </c>
      <c r="L3507" s="171">
        <f t="shared" si="1213"/>
        <v>0</v>
      </c>
      <c r="M3507" s="171">
        <f t="shared" si="1213"/>
        <v>0</v>
      </c>
      <c r="N3507" s="171">
        <f t="shared" si="1213"/>
        <v>0</v>
      </c>
      <c r="O3507" s="171">
        <f t="shared" si="1213"/>
        <v>0</v>
      </c>
      <c r="P3507" s="171">
        <f t="shared" si="1213"/>
        <v>0</v>
      </c>
      <c r="Q3507" s="171"/>
      <c r="R3507" s="405"/>
      <c r="S3507" s="171"/>
      <c r="T3507" s="63"/>
      <c r="U3507" s="76"/>
    </row>
    <row r="3508" spans="1:21" s="45" customFormat="1" hidden="1">
      <c r="A3508" s="76"/>
      <c r="B3508" s="308">
        <v>2014</v>
      </c>
      <c r="C3508" s="145">
        <v>8300</v>
      </c>
      <c r="D3508" s="308">
        <v>16</v>
      </c>
      <c r="E3508" s="308">
        <v>2000</v>
      </c>
      <c r="F3508" s="308">
        <v>2900</v>
      </c>
      <c r="G3508" s="308">
        <v>295</v>
      </c>
      <c r="H3508" s="308">
        <v>1</v>
      </c>
      <c r="I3508" s="406" t="s">
        <v>1545</v>
      </c>
      <c r="J3508" s="70">
        <v>0</v>
      </c>
      <c r="K3508" s="70">
        <v>0</v>
      </c>
      <c r="L3508" s="407">
        <f>J3508+K3508</f>
        <v>0</v>
      </c>
      <c r="M3508" s="70">
        <v>0</v>
      </c>
      <c r="N3508" s="70">
        <v>0</v>
      </c>
      <c r="O3508" s="407">
        <f>+M3508+N3508</f>
        <v>0</v>
      </c>
      <c r="P3508" s="407">
        <f>+L3508+O3508</f>
        <v>0</v>
      </c>
      <c r="Q3508" s="422" t="s">
        <v>54</v>
      </c>
      <c r="R3508" s="71"/>
      <c r="S3508" s="72"/>
      <c r="T3508" s="128" t="s">
        <v>229</v>
      </c>
      <c r="U3508" s="76"/>
    </row>
    <row r="3509" spans="1:21" s="45" customFormat="1" hidden="1">
      <c r="A3509" s="76"/>
      <c r="B3509" s="308">
        <v>2014</v>
      </c>
      <c r="C3509" s="145">
        <v>8300</v>
      </c>
      <c r="D3509" s="308">
        <v>16</v>
      </c>
      <c r="E3509" s="308">
        <v>2000</v>
      </c>
      <c r="F3509" s="308">
        <v>2900</v>
      </c>
      <c r="G3509" s="308">
        <v>295</v>
      </c>
      <c r="H3509" s="308">
        <v>2</v>
      </c>
      <c r="I3509" s="406" t="s">
        <v>1546</v>
      </c>
      <c r="J3509" s="70">
        <v>0</v>
      </c>
      <c r="K3509" s="70">
        <v>0</v>
      </c>
      <c r="L3509" s="407">
        <f>J3509+K3509</f>
        <v>0</v>
      </c>
      <c r="M3509" s="70">
        <v>0</v>
      </c>
      <c r="N3509" s="70">
        <v>0</v>
      </c>
      <c r="O3509" s="407">
        <f>+M3509+N3509</f>
        <v>0</v>
      </c>
      <c r="P3509" s="407">
        <f>+L3509+O3509</f>
        <v>0</v>
      </c>
      <c r="Q3509" s="422" t="s">
        <v>54</v>
      </c>
      <c r="R3509" s="71"/>
      <c r="S3509" s="72"/>
      <c r="T3509" s="128" t="s">
        <v>229</v>
      </c>
      <c r="U3509" s="76"/>
    </row>
    <row r="3510" spans="1:21" s="45" customFormat="1" hidden="1">
      <c r="A3510" s="76"/>
      <c r="B3510" s="397">
        <v>2014</v>
      </c>
      <c r="C3510" s="398">
        <v>8300</v>
      </c>
      <c r="D3510" s="397">
        <v>16</v>
      </c>
      <c r="E3510" s="397">
        <v>3000</v>
      </c>
      <c r="F3510" s="397"/>
      <c r="G3510" s="397"/>
      <c r="H3510" s="397"/>
      <c r="I3510" s="399" t="s">
        <v>83</v>
      </c>
      <c r="J3510" s="400">
        <f>J3511+J3516+J3521</f>
        <v>0</v>
      </c>
      <c r="K3510" s="400">
        <f t="shared" ref="K3510:P3510" si="1214">K3511+K3516+K3521</f>
        <v>0</v>
      </c>
      <c r="L3510" s="400">
        <f t="shared" si="1214"/>
        <v>0</v>
      </c>
      <c r="M3510" s="400">
        <f t="shared" si="1214"/>
        <v>0</v>
      </c>
      <c r="N3510" s="400">
        <f t="shared" si="1214"/>
        <v>0</v>
      </c>
      <c r="O3510" s="400">
        <f t="shared" si="1214"/>
        <v>0</v>
      </c>
      <c r="P3510" s="400">
        <f t="shared" si="1214"/>
        <v>0</v>
      </c>
      <c r="Q3510" s="400"/>
      <c r="R3510" s="401"/>
      <c r="S3510" s="400"/>
      <c r="T3510" s="75"/>
      <c r="U3510" s="76"/>
    </row>
    <row r="3511" spans="1:21" s="45" customFormat="1" hidden="1">
      <c r="A3511" s="76"/>
      <c r="B3511" s="402">
        <v>2014</v>
      </c>
      <c r="C3511" s="403">
        <v>8300</v>
      </c>
      <c r="D3511" s="402">
        <v>16</v>
      </c>
      <c r="E3511" s="402">
        <v>3000</v>
      </c>
      <c r="F3511" s="402">
        <v>3100</v>
      </c>
      <c r="G3511" s="402"/>
      <c r="H3511" s="402"/>
      <c r="I3511" s="232" t="s">
        <v>84</v>
      </c>
      <c r="J3511" s="170">
        <f>J3512+J3514</f>
        <v>0</v>
      </c>
      <c r="K3511" s="170">
        <f t="shared" ref="K3511:P3511" si="1215">K3512+K3514</f>
        <v>0</v>
      </c>
      <c r="L3511" s="170">
        <f t="shared" si="1215"/>
        <v>0</v>
      </c>
      <c r="M3511" s="170">
        <f t="shared" si="1215"/>
        <v>0</v>
      </c>
      <c r="N3511" s="170">
        <f t="shared" si="1215"/>
        <v>0</v>
      </c>
      <c r="O3511" s="170">
        <f t="shared" si="1215"/>
        <v>0</v>
      </c>
      <c r="P3511" s="170">
        <f t="shared" si="1215"/>
        <v>0</v>
      </c>
      <c r="Q3511" s="170"/>
      <c r="R3511" s="404"/>
      <c r="S3511" s="170"/>
      <c r="T3511" s="57"/>
      <c r="U3511" s="76"/>
    </row>
    <row r="3512" spans="1:21" s="45" customFormat="1" hidden="1">
      <c r="A3512" s="76"/>
      <c r="B3512" s="100">
        <v>2014</v>
      </c>
      <c r="C3512" s="245">
        <v>8300</v>
      </c>
      <c r="D3512" s="100">
        <v>16</v>
      </c>
      <c r="E3512" s="100">
        <v>3000</v>
      </c>
      <c r="F3512" s="100">
        <v>3100</v>
      </c>
      <c r="G3512" s="100">
        <v>314</v>
      </c>
      <c r="H3512" s="100"/>
      <c r="I3512" s="233" t="s">
        <v>89</v>
      </c>
      <c r="J3512" s="171">
        <f>J3513</f>
        <v>0</v>
      </c>
      <c r="K3512" s="171">
        <f t="shared" ref="K3512:P3512" si="1216">K3513</f>
        <v>0</v>
      </c>
      <c r="L3512" s="171">
        <f t="shared" si="1216"/>
        <v>0</v>
      </c>
      <c r="M3512" s="171">
        <f t="shared" si="1216"/>
        <v>0</v>
      </c>
      <c r="N3512" s="171">
        <f t="shared" si="1216"/>
        <v>0</v>
      </c>
      <c r="O3512" s="171">
        <f t="shared" si="1216"/>
        <v>0</v>
      </c>
      <c r="P3512" s="171">
        <f t="shared" si="1216"/>
        <v>0</v>
      </c>
      <c r="Q3512" s="171"/>
      <c r="R3512" s="405"/>
      <c r="S3512" s="171"/>
      <c r="T3512" s="63"/>
      <c r="U3512" s="76"/>
    </row>
    <row r="3513" spans="1:21" s="45" customFormat="1" hidden="1">
      <c r="A3513" s="76"/>
      <c r="B3513" s="445">
        <v>2014</v>
      </c>
      <c r="C3513" s="142">
        <v>8300</v>
      </c>
      <c r="D3513" s="445">
        <v>16</v>
      </c>
      <c r="E3513" s="445">
        <v>3000</v>
      </c>
      <c r="F3513" s="445">
        <v>3100</v>
      </c>
      <c r="G3513" s="445">
        <v>314</v>
      </c>
      <c r="H3513" s="445">
        <v>1</v>
      </c>
      <c r="I3513" s="406" t="s">
        <v>90</v>
      </c>
      <c r="J3513" s="70">
        <v>0</v>
      </c>
      <c r="K3513" s="70">
        <v>0</v>
      </c>
      <c r="L3513" s="407">
        <f>J3513+K3513</f>
        <v>0</v>
      </c>
      <c r="M3513" s="70">
        <v>0</v>
      </c>
      <c r="N3513" s="70">
        <v>0</v>
      </c>
      <c r="O3513" s="407">
        <f>+M3513+N3513</f>
        <v>0</v>
      </c>
      <c r="P3513" s="407">
        <f>+L3513+O3513</f>
        <v>0</v>
      </c>
      <c r="Q3513" s="72" t="s">
        <v>65</v>
      </c>
      <c r="R3513" s="71"/>
      <c r="S3513" s="72"/>
      <c r="T3513" s="73" t="s">
        <v>48</v>
      </c>
      <c r="U3513" s="76"/>
    </row>
    <row r="3514" spans="1:21" s="45" customFormat="1" ht="40.5" hidden="1">
      <c r="A3514" s="76"/>
      <c r="B3514" s="100">
        <v>2014</v>
      </c>
      <c r="C3514" s="245">
        <v>8300</v>
      </c>
      <c r="D3514" s="100">
        <v>16</v>
      </c>
      <c r="E3514" s="100">
        <v>3000</v>
      </c>
      <c r="F3514" s="100">
        <v>3100</v>
      </c>
      <c r="G3514" s="100">
        <v>317</v>
      </c>
      <c r="H3514" s="100"/>
      <c r="I3514" s="233" t="s">
        <v>813</v>
      </c>
      <c r="J3514" s="171">
        <f>J3515</f>
        <v>0</v>
      </c>
      <c r="K3514" s="171">
        <f t="shared" ref="K3514:P3514" si="1217">K3515</f>
        <v>0</v>
      </c>
      <c r="L3514" s="171">
        <f t="shared" si="1217"/>
        <v>0</v>
      </c>
      <c r="M3514" s="171">
        <f t="shared" si="1217"/>
        <v>0</v>
      </c>
      <c r="N3514" s="171">
        <f t="shared" si="1217"/>
        <v>0</v>
      </c>
      <c r="O3514" s="171">
        <f t="shared" si="1217"/>
        <v>0</v>
      </c>
      <c r="P3514" s="171">
        <f t="shared" si="1217"/>
        <v>0</v>
      </c>
      <c r="Q3514" s="171"/>
      <c r="R3514" s="405"/>
      <c r="S3514" s="171"/>
      <c r="T3514" s="63"/>
      <c r="U3514" s="76"/>
    </row>
    <row r="3515" spans="1:21" s="45" customFormat="1" hidden="1">
      <c r="A3515" s="76"/>
      <c r="B3515" s="142">
        <v>2014</v>
      </c>
      <c r="C3515" s="142">
        <v>8300</v>
      </c>
      <c r="D3515" s="445">
        <v>16</v>
      </c>
      <c r="E3515" s="445">
        <v>3000</v>
      </c>
      <c r="F3515" s="445">
        <v>3100</v>
      </c>
      <c r="G3515" s="445">
        <v>317</v>
      </c>
      <c r="H3515" s="445">
        <v>1</v>
      </c>
      <c r="I3515" s="406" t="s">
        <v>92</v>
      </c>
      <c r="J3515" s="70">
        <v>0</v>
      </c>
      <c r="K3515" s="70">
        <v>0</v>
      </c>
      <c r="L3515" s="407">
        <f>J3515+K3515</f>
        <v>0</v>
      </c>
      <c r="M3515" s="70">
        <v>0</v>
      </c>
      <c r="N3515" s="70">
        <v>0</v>
      </c>
      <c r="O3515" s="407">
        <f>+M3515+N3515</f>
        <v>0</v>
      </c>
      <c r="P3515" s="407">
        <f>+L3515+O3515</f>
        <v>0</v>
      </c>
      <c r="Q3515" s="72" t="s">
        <v>65</v>
      </c>
      <c r="R3515" s="71"/>
      <c r="S3515" s="72"/>
      <c r="T3515" s="73" t="s">
        <v>48</v>
      </c>
      <c r="U3515" s="76"/>
    </row>
    <row r="3516" spans="1:21" s="45" customFormat="1" ht="40.5" hidden="1">
      <c r="A3516" s="76"/>
      <c r="B3516" s="402">
        <v>2014</v>
      </c>
      <c r="C3516" s="403">
        <v>8300</v>
      </c>
      <c r="D3516" s="402">
        <v>16</v>
      </c>
      <c r="E3516" s="402">
        <v>3000</v>
      </c>
      <c r="F3516" s="402">
        <v>3300</v>
      </c>
      <c r="G3516" s="402"/>
      <c r="H3516" s="402"/>
      <c r="I3516" s="232" t="s">
        <v>102</v>
      </c>
      <c r="J3516" s="170">
        <f>+J3517+J3519</f>
        <v>0</v>
      </c>
      <c r="K3516" s="170">
        <f t="shared" ref="K3516:P3516" si="1218">+K3517+K3519</f>
        <v>0</v>
      </c>
      <c r="L3516" s="170">
        <f t="shared" si="1218"/>
        <v>0</v>
      </c>
      <c r="M3516" s="170">
        <f t="shared" si="1218"/>
        <v>0</v>
      </c>
      <c r="N3516" s="170">
        <f t="shared" si="1218"/>
        <v>0</v>
      </c>
      <c r="O3516" s="170">
        <f t="shared" si="1218"/>
        <v>0</v>
      </c>
      <c r="P3516" s="170">
        <f t="shared" si="1218"/>
        <v>0</v>
      </c>
      <c r="Q3516" s="170"/>
      <c r="R3516" s="404"/>
      <c r="S3516" s="170"/>
      <c r="T3516" s="57"/>
      <c r="U3516" s="76"/>
    </row>
    <row r="3517" spans="1:21" s="45" customFormat="1" ht="40.5" hidden="1">
      <c r="A3517" s="76"/>
      <c r="B3517" s="100">
        <v>2014</v>
      </c>
      <c r="C3517" s="245">
        <v>8300</v>
      </c>
      <c r="D3517" s="100">
        <v>16</v>
      </c>
      <c r="E3517" s="100">
        <v>3000</v>
      </c>
      <c r="F3517" s="100">
        <v>3300</v>
      </c>
      <c r="G3517" s="100">
        <v>333</v>
      </c>
      <c r="H3517" s="100"/>
      <c r="I3517" s="233" t="s">
        <v>105</v>
      </c>
      <c r="J3517" s="171">
        <f>J3518</f>
        <v>0</v>
      </c>
      <c r="K3517" s="171">
        <f t="shared" ref="K3517:P3519" si="1219">K3518</f>
        <v>0</v>
      </c>
      <c r="L3517" s="171">
        <f t="shared" si="1219"/>
        <v>0</v>
      </c>
      <c r="M3517" s="171">
        <f t="shared" si="1219"/>
        <v>0</v>
      </c>
      <c r="N3517" s="171">
        <f t="shared" si="1219"/>
        <v>0</v>
      </c>
      <c r="O3517" s="171">
        <f t="shared" si="1219"/>
        <v>0</v>
      </c>
      <c r="P3517" s="171">
        <f t="shared" si="1219"/>
        <v>0</v>
      </c>
      <c r="Q3517" s="171"/>
      <c r="R3517" s="405"/>
      <c r="S3517" s="206"/>
      <c r="T3517" s="63"/>
      <c r="U3517" s="76"/>
    </row>
    <row r="3518" spans="1:21" s="45" customFormat="1" hidden="1">
      <c r="A3518" s="76"/>
      <c r="B3518" s="308">
        <v>2014</v>
      </c>
      <c r="C3518" s="145">
        <v>8300</v>
      </c>
      <c r="D3518" s="308">
        <v>16</v>
      </c>
      <c r="E3518" s="308">
        <v>3000</v>
      </c>
      <c r="F3518" s="308">
        <v>3300</v>
      </c>
      <c r="G3518" s="308">
        <v>333</v>
      </c>
      <c r="H3518" s="308">
        <v>3</v>
      </c>
      <c r="I3518" s="406" t="s">
        <v>1345</v>
      </c>
      <c r="J3518" s="70">
        <v>0</v>
      </c>
      <c r="K3518" s="70">
        <v>0</v>
      </c>
      <c r="L3518" s="407">
        <f>J3518+K3518</f>
        <v>0</v>
      </c>
      <c r="M3518" s="70">
        <v>0</v>
      </c>
      <c r="N3518" s="70">
        <v>0</v>
      </c>
      <c r="O3518" s="407">
        <f>+M3518+N3518</f>
        <v>0</v>
      </c>
      <c r="P3518" s="407">
        <f>+L3518+O3518</f>
        <v>0</v>
      </c>
      <c r="Q3518" s="72" t="s">
        <v>65</v>
      </c>
      <c r="R3518" s="71"/>
      <c r="S3518" s="442"/>
      <c r="T3518" s="128" t="s">
        <v>229</v>
      </c>
      <c r="U3518" s="76"/>
    </row>
    <row r="3519" spans="1:21" s="45" customFormat="1" hidden="1">
      <c r="A3519" s="76"/>
      <c r="B3519" s="100">
        <v>2014</v>
      </c>
      <c r="C3519" s="245">
        <v>8300</v>
      </c>
      <c r="D3519" s="100">
        <v>16</v>
      </c>
      <c r="E3519" s="100">
        <v>3000</v>
      </c>
      <c r="F3519" s="100">
        <v>3300</v>
      </c>
      <c r="G3519" s="100">
        <v>334</v>
      </c>
      <c r="H3519" s="100"/>
      <c r="I3519" s="233" t="s">
        <v>106</v>
      </c>
      <c r="J3519" s="171">
        <f>J3520</f>
        <v>0</v>
      </c>
      <c r="K3519" s="171">
        <f t="shared" si="1219"/>
        <v>0</v>
      </c>
      <c r="L3519" s="171">
        <f t="shared" si="1219"/>
        <v>0</v>
      </c>
      <c r="M3519" s="171">
        <f t="shared" si="1219"/>
        <v>0</v>
      </c>
      <c r="N3519" s="171">
        <f t="shared" si="1219"/>
        <v>0</v>
      </c>
      <c r="O3519" s="171">
        <f t="shared" si="1219"/>
        <v>0</v>
      </c>
      <c r="P3519" s="171">
        <f t="shared" si="1219"/>
        <v>0</v>
      </c>
      <c r="Q3519" s="171"/>
      <c r="R3519" s="405"/>
      <c r="S3519" s="206"/>
      <c r="T3519" s="63"/>
      <c r="U3519" s="76"/>
    </row>
    <row r="3520" spans="1:21" s="45" customFormat="1" hidden="1">
      <c r="A3520" s="76"/>
      <c r="B3520" s="445">
        <v>2014</v>
      </c>
      <c r="C3520" s="142">
        <v>8300</v>
      </c>
      <c r="D3520" s="445">
        <v>16</v>
      </c>
      <c r="E3520" s="445">
        <v>3000</v>
      </c>
      <c r="F3520" s="445">
        <v>3300</v>
      </c>
      <c r="G3520" s="445">
        <v>334</v>
      </c>
      <c r="H3520" s="445">
        <v>1</v>
      </c>
      <c r="I3520" s="406" t="s">
        <v>107</v>
      </c>
      <c r="J3520" s="70">
        <v>0</v>
      </c>
      <c r="K3520" s="70">
        <v>0</v>
      </c>
      <c r="L3520" s="407">
        <f>J3520+K3520</f>
        <v>0</v>
      </c>
      <c r="M3520" s="70">
        <v>0</v>
      </c>
      <c r="N3520" s="70">
        <v>0</v>
      </c>
      <c r="O3520" s="407">
        <f>+M3520+N3520</f>
        <v>0</v>
      </c>
      <c r="P3520" s="407">
        <f>+L3520+O3520</f>
        <v>0</v>
      </c>
      <c r="Q3520" s="72" t="s">
        <v>65</v>
      </c>
      <c r="R3520" s="71"/>
      <c r="S3520" s="442"/>
      <c r="T3520" s="128" t="s">
        <v>229</v>
      </c>
      <c r="U3520" s="76"/>
    </row>
    <row r="3521" spans="1:21" s="45" customFormat="1" ht="40.5" hidden="1">
      <c r="A3521" s="76"/>
      <c r="B3521" s="402">
        <v>2014</v>
      </c>
      <c r="C3521" s="403">
        <v>8300</v>
      </c>
      <c r="D3521" s="402">
        <v>16</v>
      </c>
      <c r="E3521" s="402">
        <v>3000</v>
      </c>
      <c r="F3521" s="402">
        <v>3500</v>
      </c>
      <c r="G3521" s="402"/>
      <c r="H3521" s="402"/>
      <c r="I3521" s="232" t="s">
        <v>115</v>
      </c>
      <c r="J3521" s="170">
        <f>+J3522</f>
        <v>0</v>
      </c>
      <c r="K3521" s="170">
        <f t="shared" ref="K3521:P3522" si="1220">+K3522</f>
        <v>0</v>
      </c>
      <c r="L3521" s="170">
        <f t="shared" si="1220"/>
        <v>0</v>
      </c>
      <c r="M3521" s="170">
        <f t="shared" si="1220"/>
        <v>0</v>
      </c>
      <c r="N3521" s="170">
        <f t="shared" si="1220"/>
        <v>0</v>
      </c>
      <c r="O3521" s="170">
        <f t="shared" si="1220"/>
        <v>0</v>
      </c>
      <c r="P3521" s="170">
        <f t="shared" si="1220"/>
        <v>0</v>
      </c>
      <c r="Q3521" s="420"/>
      <c r="R3521" s="410"/>
      <c r="S3521" s="170"/>
      <c r="T3521" s="179"/>
      <c r="U3521" s="76"/>
    </row>
    <row r="3522" spans="1:21" s="45" customFormat="1" ht="40.5" hidden="1">
      <c r="A3522" s="76"/>
      <c r="B3522" s="100">
        <v>2014</v>
      </c>
      <c r="C3522" s="245">
        <v>8300</v>
      </c>
      <c r="D3522" s="100">
        <v>16</v>
      </c>
      <c r="E3522" s="100">
        <v>3000</v>
      </c>
      <c r="F3522" s="100">
        <v>3500</v>
      </c>
      <c r="G3522" s="100">
        <v>354</v>
      </c>
      <c r="H3522" s="100"/>
      <c r="I3522" s="233" t="s">
        <v>256</v>
      </c>
      <c r="J3522" s="171">
        <f>+J3523</f>
        <v>0</v>
      </c>
      <c r="K3522" s="171">
        <f t="shared" si="1220"/>
        <v>0</v>
      </c>
      <c r="L3522" s="171">
        <f t="shared" si="1220"/>
        <v>0</v>
      </c>
      <c r="M3522" s="171">
        <f t="shared" si="1220"/>
        <v>0</v>
      </c>
      <c r="N3522" s="171">
        <f t="shared" si="1220"/>
        <v>0</v>
      </c>
      <c r="O3522" s="171">
        <f t="shared" si="1220"/>
        <v>0</v>
      </c>
      <c r="P3522" s="171">
        <f t="shared" si="1220"/>
        <v>0</v>
      </c>
      <c r="Q3522" s="416"/>
      <c r="R3522" s="412"/>
      <c r="S3522" s="206"/>
      <c r="T3522" s="228"/>
      <c r="U3522" s="76"/>
    </row>
    <row r="3523" spans="1:21" s="45" customFormat="1" ht="40.5" hidden="1">
      <c r="A3523" s="76"/>
      <c r="B3523" s="308">
        <v>2014</v>
      </c>
      <c r="C3523" s="145">
        <v>8300</v>
      </c>
      <c r="D3523" s="308">
        <v>16</v>
      </c>
      <c r="E3523" s="308">
        <v>3000</v>
      </c>
      <c r="F3523" s="308">
        <v>3500</v>
      </c>
      <c r="G3523" s="308">
        <v>354</v>
      </c>
      <c r="H3523" s="308">
        <v>1</v>
      </c>
      <c r="I3523" s="406" t="s">
        <v>1547</v>
      </c>
      <c r="J3523" s="70">
        <v>0</v>
      </c>
      <c r="K3523" s="70">
        <v>0</v>
      </c>
      <c r="L3523" s="407">
        <f>J3523+K3523</f>
        <v>0</v>
      </c>
      <c r="M3523" s="70">
        <v>0</v>
      </c>
      <c r="N3523" s="70">
        <v>0</v>
      </c>
      <c r="O3523" s="407">
        <f>+M3523+N3523</f>
        <v>0</v>
      </c>
      <c r="P3523" s="407">
        <f>+L3523+O3523</f>
        <v>0</v>
      </c>
      <c r="Q3523" s="421" t="s">
        <v>65</v>
      </c>
      <c r="R3523" s="447"/>
      <c r="S3523" s="442"/>
      <c r="T3523" s="128" t="s">
        <v>229</v>
      </c>
      <c r="U3523" s="76"/>
    </row>
    <row r="3524" spans="1:21" s="45" customFormat="1" hidden="1">
      <c r="A3524" s="76"/>
      <c r="B3524" s="397">
        <v>2014</v>
      </c>
      <c r="C3524" s="398">
        <v>8300</v>
      </c>
      <c r="D3524" s="397">
        <v>16</v>
      </c>
      <c r="E3524" s="397">
        <v>5000</v>
      </c>
      <c r="F3524" s="397"/>
      <c r="G3524" s="397"/>
      <c r="H3524" s="397"/>
      <c r="I3524" s="399" t="s">
        <v>147</v>
      </c>
      <c r="J3524" s="400">
        <f>J3525+J3544+J3547+J3609</f>
        <v>0</v>
      </c>
      <c r="K3524" s="400">
        <f t="shared" ref="K3524:P3524" si="1221">K3525+K3544+K3547+K3609</f>
        <v>0</v>
      </c>
      <c r="L3524" s="400">
        <f t="shared" si="1221"/>
        <v>0</v>
      </c>
      <c r="M3524" s="400">
        <f t="shared" si="1221"/>
        <v>0</v>
      </c>
      <c r="N3524" s="400">
        <f t="shared" si="1221"/>
        <v>0</v>
      </c>
      <c r="O3524" s="400">
        <f t="shared" si="1221"/>
        <v>0</v>
      </c>
      <c r="P3524" s="400">
        <f t="shared" si="1221"/>
        <v>0</v>
      </c>
      <c r="Q3524" s="400"/>
      <c r="R3524" s="401"/>
      <c r="S3524" s="400"/>
      <c r="T3524" s="75"/>
      <c r="U3524" s="76"/>
    </row>
    <row r="3525" spans="1:21" s="45" customFormat="1" hidden="1">
      <c r="A3525" s="76"/>
      <c r="B3525" s="402">
        <v>2014</v>
      </c>
      <c r="C3525" s="403">
        <v>8300</v>
      </c>
      <c r="D3525" s="402">
        <v>16</v>
      </c>
      <c r="E3525" s="402">
        <v>5000</v>
      </c>
      <c r="F3525" s="402">
        <v>5100</v>
      </c>
      <c r="G3525" s="402"/>
      <c r="H3525" s="402"/>
      <c r="I3525" s="232" t="s">
        <v>148</v>
      </c>
      <c r="J3525" s="170">
        <f>J3526+J3532+J3540</f>
        <v>0</v>
      </c>
      <c r="K3525" s="170">
        <f t="shared" ref="K3525:P3525" si="1222">K3526+K3532+K3540</f>
        <v>0</v>
      </c>
      <c r="L3525" s="170">
        <f t="shared" si="1222"/>
        <v>0</v>
      </c>
      <c r="M3525" s="170">
        <f t="shared" si="1222"/>
        <v>0</v>
      </c>
      <c r="N3525" s="170">
        <f t="shared" si="1222"/>
        <v>0</v>
      </c>
      <c r="O3525" s="170">
        <f t="shared" si="1222"/>
        <v>0</v>
      </c>
      <c r="P3525" s="170">
        <f t="shared" si="1222"/>
        <v>0</v>
      </c>
      <c r="Q3525" s="170"/>
      <c r="R3525" s="404"/>
      <c r="S3525" s="170"/>
      <c r="T3525" s="57"/>
      <c r="U3525" s="76"/>
    </row>
    <row r="3526" spans="1:21" s="45" customFormat="1" hidden="1">
      <c r="A3526" s="76"/>
      <c r="B3526" s="100">
        <v>2014</v>
      </c>
      <c r="C3526" s="245">
        <v>8300</v>
      </c>
      <c r="D3526" s="100">
        <v>16</v>
      </c>
      <c r="E3526" s="100">
        <v>5000</v>
      </c>
      <c r="F3526" s="100">
        <v>5100</v>
      </c>
      <c r="G3526" s="100">
        <v>511</v>
      </c>
      <c r="H3526" s="100"/>
      <c r="I3526" s="233" t="s">
        <v>149</v>
      </c>
      <c r="J3526" s="171">
        <f>SUM(J3527:J3531)</f>
        <v>0</v>
      </c>
      <c r="K3526" s="171">
        <f t="shared" ref="K3526:P3526" si="1223">SUM(K3527:K3531)</f>
        <v>0</v>
      </c>
      <c r="L3526" s="171">
        <f t="shared" si="1223"/>
        <v>0</v>
      </c>
      <c r="M3526" s="171">
        <f t="shared" si="1223"/>
        <v>0</v>
      </c>
      <c r="N3526" s="171">
        <f t="shared" si="1223"/>
        <v>0</v>
      </c>
      <c r="O3526" s="171">
        <f t="shared" si="1223"/>
        <v>0</v>
      </c>
      <c r="P3526" s="171">
        <f t="shared" si="1223"/>
        <v>0</v>
      </c>
      <c r="Q3526" s="521"/>
      <c r="R3526" s="522"/>
      <c r="S3526" s="171"/>
      <c r="T3526" s="63"/>
      <c r="U3526" s="76"/>
    </row>
    <row r="3527" spans="1:21" s="45" customFormat="1" hidden="1">
      <c r="A3527" s="76"/>
      <c r="B3527" s="445">
        <v>2014</v>
      </c>
      <c r="C3527" s="142">
        <v>8300</v>
      </c>
      <c r="D3527" s="445">
        <v>16</v>
      </c>
      <c r="E3527" s="445">
        <v>5000</v>
      </c>
      <c r="F3527" s="445">
        <v>5100</v>
      </c>
      <c r="G3527" s="445">
        <v>511</v>
      </c>
      <c r="H3527" s="445">
        <v>1</v>
      </c>
      <c r="I3527" s="406" t="s">
        <v>273</v>
      </c>
      <c r="J3527" s="70">
        <v>0</v>
      </c>
      <c r="K3527" s="70">
        <v>0</v>
      </c>
      <c r="L3527" s="407">
        <f>J3527+K3527</f>
        <v>0</v>
      </c>
      <c r="M3527" s="70">
        <v>0</v>
      </c>
      <c r="N3527" s="70">
        <v>0</v>
      </c>
      <c r="O3527" s="407">
        <f>+M3527+N3527</f>
        <v>0</v>
      </c>
      <c r="P3527" s="407">
        <f>+L3527+O3527</f>
        <v>0</v>
      </c>
      <c r="Q3527" s="422" t="s">
        <v>54</v>
      </c>
      <c r="R3527" s="71"/>
      <c r="S3527" s="72"/>
      <c r="T3527" s="128" t="s">
        <v>229</v>
      </c>
      <c r="U3527" s="76"/>
    </row>
    <row r="3528" spans="1:21" s="45" customFormat="1" hidden="1">
      <c r="A3528" s="76"/>
      <c r="B3528" s="445">
        <v>2014</v>
      </c>
      <c r="C3528" s="142">
        <v>8300</v>
      </c>
      <c r="D3528" s="445">
        <v>16</v>
      </c>
      <c r="E3528" s="445">
        <v>5000</v>
      </c>
      <c r="F3528" s="445">
        <v>5100</v>
      </c>
      <c r="G3528" s="445">
        <v>511</v>
      </c>
      <c r="H3528" s="445">
        <v>2</v>
      </c>
      <c r="I3528" s="406" t="s">
        <v>156</v>
      </c>
      <c r="J3528" s="70">
        <v>0</v>
      </c>
      <c r="K3528" s="70">
        <v>0</v>
      </c>
      <c r="L3528" s="407">
        <f>J3528+K3528</f>
        <v>0</v>
      </c>
      <c r="M3528" s="70">
        <v>0</v>
      </c>
      <c r="N3528" s="70">
        <v>0</v>
      </c>
      <c r="O3528" s="407">
        <f>+M3528+N3528</f>
        <v>0</v>
      </c>
      <c r="P3528" s="407">
        <f>+L3528+O3528</f>
        <v>0</v>
      </c>
      <c r="Q3528" s="422" t="s">
        <v>54</v>
      </c>
      <c r="R3528" s="71"/>
      <c r="S3528" s="72"/>
      <c r="T3528" s="128" t="s">
        <v>229</v>
      </c>
      <c r="U3528" s="76"/>
    </row>
    <row r="3529" spans="1:21" s="45" customFormat="1" hidden="1">
      <c r="A3529" s="76"/>
      <c r="B3529" s="445">
        <v>2014</v>
      </c>
      <c r="C3529" s="142">
        <v>8300</v>
      </c>
      <c r="D3529" s="445">
        <v>16</v>
      </c>
      <c r="E3529" s="445">
        <v>5000</v>
      </c>
      <c r="F3529" s="445">
        <v>5100</v>
      </c>
      <c r="G3529" s="445">
        <v>511</v>
      </c>
      <c r="H3529" s="445">
        <v>3</v>
      </c>
      <c r="I3529" s="406" t="s">
        <v>166</v>
      </c>
      <c r="J3529" s="70">
        <v>0</v>
      </c>
      <c r="K3529" s="70">
        <v>0</v>
      </c>
      <c r="L3529" s="407">
        <f>J3529+K3529</f>
        <v>0</v>
      </c>
      <c r="M3529" s="70">
        <v>0</v>
      </c>
      <c r="N3529" s="70">
        <v>0</v>
      </c>
      <c r="O3529" s="407">
        <f>+M3529+N3529</f>
        <v>0</v>
      </c>
      <c r="P3529" s="407">
        <f>+L3529+O3529</f>
        <v>0</v>
      </c>
      <c r="Q3529" s="422" t="s">
        <v>54</v>
      </c>
      <c r="R3529" s="71"/>
      <c r="S3529" s="72"/>
      <c r="T3529" s="128" t="s">
        <v>229</v>
      </c>
      <c r="U3529" s="76"/>
    </row>
    <row r="3530" spans="1:21" s="45" customFormat="1" hidden="1">
      <c r="A3530" s="76"/>
      <c r="B3530" s="308">
        <v>2014</v>
      </c>
      <c r="C3530" s="145">
        <v>8300</v>
      </c>
      <c r="D3530" s="308">
        <v>16</v>
      </c>
      <c r="E3530" s="308">
        <v>5000</v>
      </c>
      <c r="F3530" s="308">
        <v>5100</v>
      </c>
      <c r="G3530" s="308">
        <v>511</v>
      </c>
      <c r="H3530" s="308">
        <v>4</v>
      </c>
      <c r="I3530" s="429" t="s">
        <v>794</v>
      </c>
      <c r="J3530" s="70">
        <v>0</v>
      </c>
      <c r="K3530" s="70">
        <v>0</v>
      </c>
      <c r="L3530" s="407">
        <f>J3530+K3530</f>
        <v>0</v>
      </c>
      <c r="M3530" s="70">
        <v>0</v>
      </c>
      <c r="N3530" s="70">
        <v>0</v>
      </c>
      <c r="O3530" s="407">
        <f>+M3530+N3530</f>
        <v>0</v>
      </c>
      <c r="P3530" s="407">
        <f>+L3530+O3530</f>
        <v>0</v>
      </c>
      <c r="Q3530" s="446" t="s">
        <v>54</v>
      </c>
      <c r="R3530" s="419"/>
      <c r="S3530" s="72"/>
      <c r="T3530" s="128" t="s">
        <v>229</v>
      </c>
      <c r="U3530" s="76"/>
    </row>
    <row r="3531" spans="1:21" s="45" customFormat="1" hidden="1">
      <c r="A3531" s="76"/>
      <c r="B3531" s="308">
        <v>2014</v>
      </c>
      <c r="C3531" s="145">
        <v>8300</v>
      </c>
      <c r="D3531" s="308">
        <v>16</v>
      </c>
      <c r="E3531" s="308">
        <v>5000</v>
      </c>
      <c r="F3531" s="308">
        <v>5100</v>
      </c>
      <c r="G3531" s="308">
        <v>511</v>
      </c>
      <c r="H3531" s="308">
        <v>5</v>
      </c>
      <c r="I3531" s="406" t="s">
        <v>823</v>
      </c>
      <c r="J3531" s="70">
        <v>0</v>
      </c>
      <c r="K3531" s="70">
        <v>0</v>
      </c>
      <c r="L3531" s="407">
        <f>J3531+K3531</f>
        <v>0</v>
      </c>
      <c r="M3531" s="70">
        <v>0</v>
      </c>
      <c r="N3531" s="70">
        <v>0</v>
      </c>
      <c r="O3531" s="407">
        <f>+M3531+N3531</f>
        <v>0</v>
      </c>
      <c r="P3531" s="407">
        <f>+L3531+O3531</f>
        <v>0</v>
      </c>
      <c r="Q3531" s="446" t="s">
        <v>54</v>
      </c>
      <c r="R3531" s="414"/>
      <c r="S3531" s="72"/>
      <c r="T3531" s="128" t="s">
        <v>229</v>
      </c>
      <c r="U3531" s="76"/>
    </row>
    <row r="3532" spans="1:21" s="45" customFormat="1" hidden="1">
      <c r="A3532" s="76"/>
      <c r="B3532" s="100">
        <v>2014</v>
      </c>
      <c r="C3532" s="245">
        <v>8300</v>
      </c>
      <c r="D3532" s="100">
        <v>16</v>
      </c>
      <c r="E3532" s="100">
        <v>5000</v>
      </c>
      <c r="F3532" s="100">
        <v>5100</v>
      </c>
      <c r="G3532" s="100">
        <v>515</v>
      </c>
      <c r="H3532" s="100"/>
      <c r="I3532" s="233" t="s">
        <v>168</v>
      </c>
      <c r="J3532" s="171">
        <f>SUM(J3533:J3539)</f>
        <v>0</v>
      </c>
      <c r="K3532" s="171">
        <f t="shared" ref="K3532:P3532" si="1224">SUM(K3533:K3539)</f>
        <v>0</v>
      </c>
      <c r="L3532" s="171">
        <f t="shared" si="1224"/>
        <v>0</v>
      </c>
      <c r="M3532" s="171">
        <f t="shared" si="1224"/>
        <v>0</v>
      </c>
      <c r="N3532" s="171">
        <f t="shared" si="1224"/>
        <v>0</v>
      </c>
      <c r="O3532" s="171">
        <f t="shared" si="1224"/>
        <v>0</v>
      </c>
      <c r="P3532" s="171">
        <f t="shared" si="1224"/>
        <v>0</v>
      </c>
      <c r="Q3532" s="171"/>
      <c r="R3532" s="405"/>
      <c r="S3532" s="171"/>
      <c r="T3532" s="63"/>
      <c r="U3532" s="76"/>
    </row>
    <row r="3533" spans="1:21" s="45" customFormat="1" hidden="1">
      <c r="A3533" s="76"/>
      <c r="B3533" s="445">
        <v>2014</v>
      </c>
      <c r="C3533" s="142">
        <v>8300</v>
      </c>
      <c r="D3533" s="445">
        <v>16</v>
      </c>
      <c r="E3533" s="445">
        <v>5000</v>
      </c>
      <c r="F3533" s="445">
        <v>5100</v>
      </c>
      <c r="G3533" s="445">
        <v>515</v>
      </c>
      <c r="H3533" s="445">
        <v>1</v>
      </c>
      <c r="I3533" s="406" t="s">
        <v>796</v>
      </c>
      <c r="J3533" s="70">
        <v>0</v>
      </c>
      <c r="K3533" s="70">
        <v>0</v>
      </c>
      <c r="L3533" s="407">
        <f t="shared" ref="L3533:L3539" si="1225">J3533+K3533</f>
        <v>0</v>
      </c>
      <c r="M3533" s="70">
        <v>0</v>
      </c>
      <c r="N3533" s="70">
        <v>0</v>
      </c>
      <c r="O3533" s="407">
        <f t="shared" ref="O3533:O3539" si="1226">+M3533+N3533</f>
        <v>0</v>
      </c>
      <c r="P3533" s="407">
        <f t="shared" ref="P3533:P3539" si="1227">+L3533+O3533</f>
        <v>0</v>
      </c>
      <c r="Q3533" s="422" t="s">
        <v>54</v>
      </c>
      <c r="R3533" s="71"/>
      <c r="S3533" s="72"/>
      <c r="T3533" s="128" t="s">
        <v>229</v>
      </c>
      <c r="U3533" s="76"/>
    </row>
    <row r="3534" spans="1:21" s="45" customFormat="1" hidden="1">
      <c r="A3534" s="76"/>
      <c r="B3534" s="445">
        <v>2014</v>
      </c>
      <c r="C3534" s="142">
        <v>8300</v>
      </c>
      <c r="D3534" s="445">
        <v>16</v>
      </c>
      <c r="E3534" s="445">
        <v>5000</v>
      </c>
      <c r="F3534" s="445">
        <v>5100</v>
      </c>
      <c r="G3534" s="445">
        <v>515</v>
      </c>
      <c r="H3534" s="445">
        <v>2</v>
      </c>
      <c r="I3534" s="406" t="s">
        <v>176</v>
      </c>
      <c r="J3534" s="70">
        <v>0</v>
      </c>
      <c r="K3534" s="70">
        <v>0</v>
      </c>
      <c r="L3534" s="407">
        <f t="shared" si="1225"/>
        <v>0</v>
      </c>
      <c r="M3534" s="70">
        <v>0</v>
      </c>
      <c r="N3534" s="70">
        <v>0</v>
      </c>
      <c r="O3534" s="407">
        <f t="shared" si="1226"/>
        <v>0</v>
      </c>
      <c r="P3534" s="407">
        <f t="shared" si="1227"/>
        <v>0</v>
      </c>
      <c r="Q3534" s="422" t="s">
        <v>54</v>
      </c>
      <c r="R3534" s="71"/>
      <c r="S3534" s="72"/>
      <c r="T3534" s="128" t="s">
        <v>229</v>
      </c>
      <c r="U3534" s="76"/>
    </row>
    <row r="3535" spans="1:21" s="45" customFormat="1" hidden="1">
      <c r="A3535" s="76"/>
      <c r="B3535" s="445">
        <v>2014</v>
      </c>
      <c r="C3535" s="142">
        <v>8300</v>
      </c>
      <c r="D3535" s="445">
        <v>16</v>
      </c>
      <c r="E3535" s="445">
        <v>5000</v>
      </c>
      <c r="F3535" s="445">
        <v>5100</v>
      </c>
      <c r="G3535" s="445">
        <v>515</v>
      </c>
      <c r="H3535" s="445">
        <v>3</v>
      </c>
      <c r="I3535" s="406" t="s">
        <v>688</v>
      </c>
      <c r="J3535" s="70">
        <v>0</v>
      </c>
      <c r="K3535" s="70">
        <v>0</v>
      </c>
      <c r="L3535" s="407">
        <f t="shared" si="1225"/>
        <v>0</v>
      </c>
      <c r="M3535" s="70">
        <v>0</v>
      </c>
      <c r="N3535" s="70">
        <v>0</v>
      </c>
      <c r="O3535" s="407">
        <f t="shared" si="1226"/>
        <v>0</v>
      </c>
      <c r="P3535" s="407">
        <f t="shared" si="1227"/>
        <v>0</v>
      </c>
      <c r="Q3535" s="422" t="s">
        <v>54</v>
      </c>
      <c r="R3535" s="71"/>
      <c r="S3535" s="72"/>
      <c r="T3535" s="128" t="s">
        <v>229</v>
      </c>
      <c r="U3535" s="76"/>
    </row>
    <row r="3536" spans="1:21" s="45" customFormat="1" hidden="1">
      <c r="A3536" s="76"/>
      <c r="B3536" s="308">
        <v>2014</v>
      </c>
      <c r="C3536" s="145">
        <v>8300</v>
      </c>
      <c r="D3536" s="308">
        <v>16</v>
      </c>
      <c r="E3536" s="308">
        <v>5000</v>
      </c>
      <c r="F3536" s="308">
        <v>5100</v>
      </c>
      <c r="G3536" s="308">
        <v>515</v>
      </c>
      <c r="H3536" s="308">
        <v>4</v>
      </c>
      <c r="I3536" s="406" t="s">
        <v>1548</v>
      </c>
      <c r="J3536" s="70">
        <v>0</v>
      </c>
      <c r="K3536" s="70">
        <v>0</v>
      </c>
      <c r="L3536" s="407">
        <f t="shared" si="1225"/>
        <v>0</v>
      </c>
      <c r="M3536" s="70">
        <v>0</v>
      </c>
      <c r="N3536" s="70">
        <v>0</v>
      </c>
      <c r="O3536" s="407">
        <f t="shared" si="1226"/>
        <v>0</v>
      </c>
      <c r="P3536" s="407">
        <f t="shared" si="1227"/>
        <v>0</v>
      </c>
      <c r="Q3536" s="446" t="s">
        <v>54</v>
      </c>
      <c r="R3536" s="419"/>
      <c r="S3536" s="72"/>
      <c r="T3536" s="128" t="s">
        <v>229</v>
      </c>
      <c r="U3536" s="76"/>
    </row>
    <row r="3537" spans="1:21" s="45" customFormat="1" hidden="1">
      <c r="A3537" s="76"/>
      <c r="B3537" s="308">
        <v>2014</v>
      </c>
      <c r="C3537" s="145">
        <v>8300</v>
      </c>
      <c r="D3537" s="308">
        <v>16</v>
      </c>
      <c r="E3537" s="308">
        <v>5000</v>
      </c>
      <c r="F3537" s="308">
        <v>5100</v>
      </c>
      <c r="G3537" s="308">
        <v>515</v>
      </c>
      <c r="H3537" s="308">
        <v>5</v>
      </c>
      <c r="I3537" s="429" t="s">
        <v>1549</v>
      </c>
      <c r="J3537" s="70">
        <v>0</v>
      </c>
      <c r="K3537" s="70">
        <v>0</v>
      </c>
      <c r="L3537" s="407">
        <f t="shared" si="1225"/>
        <v>0</v>
      </c>
      <c r="M3537" s="70">
        <v>0</v>
      </c>
      <c r="N3537" s="70">
        <v>0</v>
      </c>
      <c r="O3537" s="407">
        <f t="shared" si="1226"/>
        <v>0</v>
      </c>
      <c r="P3537" s="407">
        <f t="shared" si="1227"/>
        <v>0</v>
      </c>
      <c r="Q3537" s="446" t="s">
        <v>54</v>
      </c>
      <c r="R3537" s="419"/>
      <c r="S3537" s="72"/>
      <c r="T3537" s="128" t="s">
        <v>229</v>
      </c>
      <c r="U3537" s="76"/>
    </row>
    <row r="3538" spans="1:21" s="45" customFormat="1" hidden="1">
      <c r="A3538" s="76"/>
      <c r="B3538" s="308">
        <v>2014</v>
      </c>
      <c r="C3538" s="145">
        <v>8300</v>
      </c>
      <c r="D3538" s="308">
        <v>16</v>
      </c>
      <c r="E3538" s="308">
        <v>5000</v>
      </c>
      <c r="F3538" s="308">
        <v>5100</v>
      </c>
      <c r="G3538" s="308">
        <v>515</v>
      </c>
      <c r="H3538" s="308">
        <v>6</v>
      </c>
      <c r="I3538" s="406" t="s">
        <v>178</v>
      </c>
      <c r="J3538" s="70">
        <v>0</v>
      </c>
      <c r="K3538" s="70">
        <v>0</v>
      </c>
      <c r="L3538" s="407">
        <f t="shared" si="1225"/>
        <v>0</v>
      </c>
      <c r="M3538" s="70">
        <v>0</v>
      </c>
      <c r="N3538" s="70">
        <v>0</v>
      </c>
      <c r="O3538" s="407">
        <f t="shared" si="1226"/>
        <v>0</v>
      </c>
      <c r="P3538" s="407">
        <f t="shared" si="1227"/>
        <v>0</v>
      </c>
      <c r="Q3538" s="422" t="s">
        <v>54</v>
      </c>
      <c r="R3538" s="414"/>
      <c r="S3538" s="72"/>
      <c r="T3538" s="128" t="s">
        <v>229</v>
      </c>
      <c r="U3538" s="76"/>
    </row>
    <row r="3539" spans="1:21" s="45" customFormat="1" hidden="1">
      <c r="A3539" s="76"/>
      <c r="B3539" s="308">
        <v>2014</v>
      </c>
      <c r="C3539" s="145">
        <v>8300</v>
      </c>
      <c r="D3539" s="308">
        <v>16</v>
      </c>
      <c r="E3539" s="308">
        <v>5000</v>
      </c>
      <c r="F3539" s="308">
        <v>5100</v>
      </c>
      <c r="G3539" s="308">
        <v>515</v>
      </c>
      <c r="H3539" s="308">
        <v>7</v>
      </c>
      <c r="I3539" s="406" t="s">
        <v>172</v>
      </c>
      <c r="J3539" s="70">
        <v>0</v>
      </c>
      <c r="K3539" s="70">
        <v>0</v>
      </c>
      <c r="L3539" s="407">
        <f t="shared" si="1225"/>
        <v>0</v>
      </c>
      <c r="M3539" s="70">
        <v>0</v>
      </c>
      <c r="N3539" s="70">
        <v>0</v>
      </c>
      <c r="O3539" s="407">
        <f t="shared" si="1226"/>
        <v>0</v>
      </c>
      <c r="P3539" s="407">
        <f t="shared" si="1227"/>
        <v>0</v>
      </c>
      <c r="Q3539" s="422" t="s">
        <v>54</v>
      </c>
      <c r="R3539" s="414"/>
      <c r="S3539" s="72"/>
      <c r="T3539" s="128" t="s">
        <v>229</v>
      </c>
      <c r="U3539" s="76"/>
    </row>
    <row r="3540" spans="1:21" s="110" customFormat="1" hidden="1">
      <c r="A3540" s="109"/>
      <c r="B3540" s="100">
        <v>2014</v>
      </c>
      <c r="C3540" s="245">
        <v>8300</v>
      </c>
      <c r="D3540" s="100">
        <v>16</v>
      </c>
      <c r="E3540" s="100">
        <v>5000</v>
      </c>
      <c r="F3540" s="100">
        <v>5100</v>
      </c>
      <c r="G3540" s="100">
        <v>519</v>
      </c>
      <c r="H3540" s="100"/>
      <c r="I3540" s="233" t="s">
        <v>182</v>
      </c>
      <c r="J3540" s="171">
        <f>+J3541</f>
        <v>0</v>
      </c>
      <c r="K3540" s="171">
        <f t="shared" ref="K3540:P3540" si="1228">+K3541</f>
        <v>0</v>
      </c>
      <c r="L3540" s="171">
        <f t="shared" si="1228"/>
        <v>0</v>
      </c>
      <c r="M3540" s="171">
        <f t="shared" si="1228"/>
        <v>0</v>
      </c>
      <c r="N3540" s="171">
        <f t="shared" si="1228"/>
        <v>0</v>
      </c>
      <c r="O3540" s="171">
        <f t="shared" si="1228"/>
        <v>0</v>
      </c>
      <c r="P3540" s="171">
        <f t="shared" si="1228"/>
        <v>0</v>
      </c>
      <c r="Q3540" s="171"/>
      <c r="R3540" s="412"/>
      <c r="S3540" s="413"/>
      <c r="T3540" s="63"/>
      <c r="U3540" s="109"/>
    </row>
    <row r="3541" spans="1:21" s="110" customFormat="1" hidden="1">
      <c r="A3541" s="109"/>
      <c r="B3541" s="308">
        <v>2014</v>
      </c>
      <c r="C3541" s="145">
        <v>8300</v>
      </c>
      <c r="D3541" s="308">
        <v>16</v>
      </c>
      <c r="E3541" s="308">
        <v>5000</v>
      </c>
      <c r="F3541" s="308">
        <v>5100</v>
      </c>
      <c r="G3541" s="308">
        <v>519</v>
      </c>
      <c r="H3541" s="308">
        <v>1</v>
      </c>
      <c r="I3541" s="580" t="s">
        <v>538</v>
      </c>
      <c r="J3541" s="407">
        <f>SUM(J3542:J3543)</f>
        <v>0</v>
      </c>
      <c r="K3541" s="407">
        <f t="shared" ref="K3541:P3541" si="1229">SUM(K3542:K3543)</f>
        <v>0</v>
      </c>
      <c r="L3541" s="407">
        <f t="shared" si="1229"/>
        <v>0</v>
      </c>
      <c r="M3541" s="70">
        <f t="shared" si="1229"/>
        <v>0</v>
      </c>
      <c r="N3541" s="70">
        <f t="shared" si="1229"/>
        <v>0</v>
      </c>
      <c r="O3541" s="407">
        <f t="shared" si="1229"/>
        <v>0</v>
      </c>
      <c r="P3541" s="407">
        <f t="shared" si="1229"/>
        <v>0</v>
      </c>
      <c r="Q3541" s="407" t="s">
        <v>54</v>
      </c>
      <c r="R3541" s="440">
        <f>SUM(R3542:R3543)</f>
        <v>0</v>
      </c>
      <c r="S3541" s="454"/>
      <c r="T3541" s="138" t="s">
        <v>229</v>
      </c>
      <c r="U3541" s="109"/>
    </row>
    <row r="3542" spans="1:21" s="110" customFormat="1" ht="40.5" hidden="1">
      <c r="A3542" s="109"/>
      <c r="B3542" s="308">
        <v>2014</v>
      </c>
      <c r="C3542" s="145">
        <v>8300</v>
      </c>
      <c r="D3542" s="308">
        <v>16</v>
      </c>
      <c r="E3542" s="308">
        <v>5000</v>
      </c>
      <c r="F3542" s="308">
        <v>5100</v>
      </c>
      <c r="G3542" s="308">
        <v>519</v>
      </c>
      <c r="H3542" s="308"/>
      <c r="I3542" s="429" t="s">
        <v>1550</v>
      </c>
      <c r="J3542" s="448">
        <v>0</v>
      </c>
      <c r="K3542" s="448">
        <v>0</v>
      </c>
      <c r="L3542" s="449">
        <f>J3542+K3542</f>
        <v>0</v>
      </c>
      <c r="M3542" s="448">
        <v>0</v>
      </c>
      <c r="N3542" s="448">
        <v>0</v>
      </c>
      <c r="O3542" s="449">
        <f>+M3542+N3542</f>
        <v>0</v>
      </c>
      <c r="P3542" s="449">
        <f>+L3542+O3542</f>
        <v>0</v>
      </c>
      <c r="Q3542" s="449" t="s">
        <v>54</v>
      </c>
      <c r="R3542" s="466"/>
      <c r="S3542" s="364"/>
      <c r="T3542" s="145"/>
      <c r="U3542" s="109"/>
    </row>
    <row r="3543" spans="1:21" s="110" customFormat="1" ht="40.5" hidden="1">
      <c r="A3543" s="109"/>
      <c r="B3543" s="308">
        <v>2014</v>
      </c>
      <c r="C3543" s="145">
        <v>8300</v>
      </c>
      <c r="D3543" s="308">
        <v>16</v>
      </c>
      <c r="E3543" s="308">
        <v>5000</v>
      </c>
      <c r="F3543" s="308">
        <v>5100</v>
      </c>
      <c r="G3543" s="308">
        <v>519</v>
      </c>
      <c r="H3543" s="308"/>
      <c r="I3543" s="429" t="s">
        <v>1551</v>
      </c>
      <c r="J3543" s="448">
        <v>0</v>
      </c>
      <c r="K3543" s="448">
        <v>0</v>
      </c>
      <c r="L3543" s="449">
        <f>J3543+K3543</f>
        <v>0</v>
      </c>
      <c r="M3543" s="448">
        <v>0</v>
      </c>
      <c r="N3543" s="448">
        <v>0</v>
      </c>
      <c r="O3543" s="449">
        <f>+M3543+N3543</f>
        <v>0</v>
      </c>
      <c r="P3543" s="449">
        <f>+L3543+O3543</f>
        <v>0</v>
      </c>
      <c r="Q3543" s="449" t="s">
        <v>54</v>
      </c>
      <c r="R3543" s="466"/>
      <c r="S3543" s="364"/>
      <c r="T3543" s="145"/>
      <c r="U3543" s="109"/>
    </row>
    <row r="3544" spans="1:21" s="45" customFormat="1" hidden="1">
      <c r="A3544" s="76"/>
      <c r="B3544" s="402">
        <v>2014</v>
      </c>
      <c r="C3544" s="403">
        <v>8300</v>
      </c>
      <c r="D3544" s="402">
        <v>16</v>
      </c>
      <c r="E3544" s="402">
        <v>5000</v>
      </c>
      <c r="F3544" s="402">
        <v>5200</v>
      </c>
      <c r="G3544" s="402"/>
      <c r="H3544" s="402"/>
      <c r="I3544" s="232" t="s">
        <v>312</v>
      </c>
      <c r="J3544" s="170">
        <f>J3545</f>
        <v>0</v>
      </c>
      <c r="K3544" s="170">
        <f t="shared" ref="K3544:P3545" si="1230">K3545</f>
        <v>0</v>
      </c>
      <c r="L3544" s="170">
        <f t="shared" si="1230"/>
        <v>0</v>
      </c>
      <c r="M3544" s="170">
        <f t="shared" si="1230"/>
        <v>0</v>
      </c>
      <c r="N3544" s="170">
        <f t="shared" si="1230"/>
        <v>0</v>
      </c>
      <c r="O3544" s="170">
        <f t="shared" si="1230"/>
        <v>0</v>
      </c>
      <c r="P3544" s="170">
        <f t="shared" si="1230"/>
        <v>0</v>
      </c>
      <c r="Q3544" s="170"/>
      <c r="R3544" s="404"/>
      <c r="S3544" s="170"/>
      <c r="T3544" s="57"/>
      <c r="U3544" s="76"/>
    </row>
    <row r="3545" spans="1:21" s="45" customFormat="1" hidden="1">
      <c r="A3545" s="76"/>
      <c r="B3545" s="100">
        <v>2014</v>
      </c>
      <c r="C3545" s="245">
        <v>8300</v>
      </c>
      <c r="D3545" s="100">
        <v>16</v>
      </c>
      <c r="E3545" s="100">
        <v>5000</v>
      </c>
      <c r="F3545" s="100">
        <v>5200</v>
      </c>
      <c r="G3545" s="100">
        <v>523</v>
      </c>
      <c r="H3545" s="100" t="s">
        <v>640</v>
      </c>
      <c r="I3545" s="233" t="s">
        <v>1552</v>
      </c>
      <c r="J3545" s="171">
        <f>J3546</f>
        <v>0</v>
      </c>
      <c r="K3545" s="171">
        <f t="shared" si="1230"/>
        <v>0</v>
      </c>
      <c r="L3545" s="171">
        <f t="shared" si="1230"/>
        <v>0</v>
      </c>
      <c r="M3545" s="171">
        <f t="shared" si="1230"/>
        <v>0</v>
      </c>
      <c r="N3545" s="171">
        <f t="shared" si="1230"/>
        <v>0</v>
      </c>
      <c r="O3545" s="171">
        <f t="shared" si="1230"/>
        <v>0</v>
      </c>
      <c r="P3545" s="171">
        <f t="shared" si="1230"/>
        <v>0</v>
      </c>
      <c r="Q3545" s="521"/>
      <c r="R3545" s="522"/>
      <c r="S3545" s="171"/>
      <c r="T3545" s="63"/>
      <c r="U3545" s="76"/>
    </row>
    <row r="3546" spans="1:21" s="45" customFormat="1" hidden="1">
      <c r="A3546" s="76"/>
      <c r="B3546" s="445">
        <v>2014</v>
      </c>
      <c r="C3546" s="142">
        <v>8300</v>
      </c>
      <c r="D3546" s="445">
        <v>16</v>
      </c>
      <c r="E3546" s="445">
        <v>5000</v>
      </c>
      <c r="F3546" s="445">
        <v>5200</v>
      </c>
      <c r="G3546" s="445">
        <v>523</v>
      </c>
      <c r="H3546" s="445">
        <v>1</v>
      </c>
      <c r="I3546" s="406" t="s">
        <v>700</v>
      </c>
      <c r="J3546" s="70">
        <v>0</v>
      </c>
      <c r="K3546" s="70">
        <v>0</v>
      </c>
      <c r="L3546" s="407">
        <f>J3546+K3546</f>
        <v>0</v>
      </c>
      <c r="M3546" s="70">
        <v>0</v>
      </c>
      <c r="N3546" s="70">
        <v>0</v>
      </c>
      <c r="O3546" s="407">
        <f>+M3546+N3546</f>
        <v>0</v>
      </c>
      <c r="P3546" s="407">
        <f>+L3546+O3546</f>
        <v>0</v>
      </c>
      <c r="Q3546" s="422" t="s">
        <v>54</v>
      </c>
      <c r="R3546" s="71"/>
      <c r="S3546" s="72"/>
      <c r="T3546" s="128" t="s">
        <v>229</v>
      </c>
    </row>
    <row r="3547" spans="1:21" s="45" customFormat="1" hidden="1">
      <c r="A3547" s="76"/>
      <c r="B3547" s="402">
        <v>2014</v>
      </c>
      <c r="C3547" s="403">
        <v>8300</v>
      </c>
      <c r="D3547" s="402">
        <v>16</v>
      </c>
      <c r="E3547" s="402">
        <v>5000</v>
      </c>
      <c r="F3547" s="402">
        <v>5300</v>
      </c>
      <c r="G3547" s="402"/>
      <c r="H3547" s="402"/>
      <c r="I3547" s="232" t="s">
        <v>321</v>
      </c>
      <c r="J3547" s="170">
        <f>J3548</f>
        <v>0</v>
      </c>
      <c r="K3547" s="170">
        <f t="shared" ref="K3547:P3547" si="1231">K3548</f>
        <v>0</v>
      </c>
      <c r="L3547" s="170">
        <f t="shared" si="1231"/>
        <v>0</v>
      </c>
      <c r="M3547" s="170">
        <f t="shared" si="1231"/>
        <v>0</v>
      </c>
      <c r="N3547" s="170">
        <f t="shared" si="1231"/>
        <v>0</v>
      </c>
      <c r="O3547" s="170">
        <f t="shared" si="1231"/>
        <v>0</v>
      </c>
      <c r="P3547" s="170">
        <f t="shared" si="1231"/>
        <v>0</v>
      </c>
      <c r="Q3547" s="170"/>
      <c r="R3547" s="404"/>
      <c r="S3547" s="170"/>
      <c r="T3547" s="57"/>
      <c r="U3547" s="76"/>
    </row>
    <row r="3548" spans="1:21" s="45" customFormat="1" hidden="1">
      <c r="A3548" s="76"/>
      <c r="B3548" s="100">
        <v>2014</v>
      </c>
      <c r="C3548" s="245">
        <v>8300</v>
      </c>
      <c r="D3548" s="100">
        <v>16</v>
      </c>
      <c r="E3548" s="100">
        <v>5000</v>
      </c>
      <c r="F3548" s="100">
        <v>5300</v>
      </c>
      <c r="G3548" s="100">
        <v>531</v>
      </c>
      <c r="H3548" s="100"/>
      <c r="I3548" s="233" t="s">
        <v>322</v>
      </c>
      <c r="J3548" s="171">
        <f>SUM(J3549:J3608)</f>
        <v>0</v>
      </c>
      <c r="K3548" s="171">
        <f t="shared" ref="K3548:P3548" si="1232">SUM(K3549:K3608)</f>
        <v>0</v>
      </c>
      <c r="L3548" s="171">
        <f t="shared" si="1232"/>
        <v>0</v>
      </c>
      <c r="M3548" s="171">
        <f t="shared" si="1232"/>
        <v>0</v>
      </c>
      <c r="N3548" s="171">
        <f t="shared" si="1232"/>
        <v>0</v>
      </c>
      <c r="O3548" s="171">
        <f t="shared" si="1232"/>
        <v>0</v>
      </c>
      <c r="P3548" s="171">
        <f t="shared" si="1232"/>
        <v>0</v>
      </c>
      <c r="Q3548" s="521"/>
      <c r="R3548" s="522"/>
      <c r="S3548" s="171"/>
      <c r="T3548" s="63"/>
      <c r="U3548" s="76"/>
    </row>
    <row r="3549" spans="1:21" s="45" customFormat="1" hidden="1">
      <c r="A3549" s="76"/>
      <c r="B3549" s="445">
        <v>2014</v>
      </c>
      <c r="C3549" s="142">
        <v>8300</v>
      </c>
      <c r="D3549" s="445">
        <v>16</v>
      </c>
      <c r="E3549" s="445">
        <v>5000</v>
      </c>
      <c r="F3549" s="445">
        <v>5300</v>
      </c>
      <c r="G3549" s="445">
        <v>531</v>
      </c>
      <c r="H3549" s="445">
        <v>1</v>
      </c>
      <c r="I3549" s="406" t="s">
        <v>323</v>
      </c>
      <c r="J3549" s="70">
        <v>0</v>
      </c>
      <c r="K3549" s="70">
        <v>0</v>
      </c>
      <c r="L3549" s="407">
        <f t="shared" ref="L3549:L3608" si="1233">J3549+K3549</f>
        <v>0</v>
      </c>
      <c r="M3549" s="70">
        <v>0</v>
      </c>
      <c r="N3549" s="70">
        <v>0</v>
      </c>
      <c r="O3549" s="407">
        <f t="shared" ref="O3549:O3608" si="1234">+M3549+N3549</f>
        <v>0</v>
      </c>
      <c r="P3549" s="407">
        <f t="shared" ref="P3549:P3608" si="1235">+L3549+O3549</f>
        <v>0</v>
      </c>
      <c r="Q3549" s="422" t="s">
        <v>54</v>
      </c>
      <c r="R3549" s="71"/>
      <c r="S3549" s="72"/>
      <c r="T3549" s="128" t="s">
        <v>229</v>
      </c>
      <c r="U3549" s="76"/>
    </row>
    <row r="3550" spans="1:21" s="45" customFormat="1" hidden="1">
      <c r="A3550" s="76"/>
      <c r="B3550" s="445">
        <v>2014</v>
      </c>
      <c r="C3550" s="142">
        <v>8300</v>
      </c>
      <c r="D3550" s="445">
        <v>16</v>
      </c>
      <c r="E3550" s="445">
        <v>5000</v>
      </c>
      <c r="F3550" s="445">
        <v>5300</v>
      </c>
      <c r="G3550" s="445">
        <v>531</v>
      </c>
      <c r="H3550" s="445">
        <v>2</v>
      </c>
      <c r="I3550" s="406" t="s">
        <v>358</v>
      </c>
      <c r="J3550" s="70">
        <v>0</v>
      </c>
      <c r="K3550" s="70">
        <v>0</v>
      </c>
      <c r="L3550" s="407">
        <f t="shared" si="1233"/>
        <v>0</v>
      </c>
      <c r="M3550" s="70">
        <v>0</v>
      </c>
      <c r="N3550" s="70">
        <v>0</v>
      </c>
      <c r="O3550" s="407">
        <f t="shared" si="1234"/>
        <v>0</v>
      </c>
      <c r="P3550" s="407">
        <f t="shared" si="1235"/>
        <v>0</v>
      </c>
      <c r="Q3550" s="422" t="s">
        <v>54</v>
      </c>
      <c r="R3550" s="71"/>
      <c r="S3550" s="72"/>
      <c r="T3550" s="128" t="s">
        <v>229</v>
      </c>
      <c r="U3550" s="76"/>
    </row>
    <row r="3551" spans="1:21" s="45" customFormat="1" hidden="1">
      <c r="A3551" s="76"/>
      <c r="B3551" s="445">
        <v>2014</v>
      </c>
      <c r="C3551" s="142">
        <v>8300</v>
      </c>
      <c r="D3551" s="445">
        <v>16</v>
      </c>
      <c r="E3551" s="445">
        <v>5000</v>
      </c>
      <c r="F3551" s="445">
        <v>5300</v>
      </c>
      <c r="G3551" s="445">
        <v>531</v>
      </c>
      <c r="H3551" s="445">
        <v>3</v>
      </c>
      <c r="I3551" s="406" t="s">
        <v>641</v>
      </c>
      <c r="J3551" s="70">
        <v>0</v>
      </c>
      <c r="K3551" s="70">
        <v>0</v>
      </c>
      <c r="L3551" s="407">
        <f t="shared" si="1233"/>
        <v>0</v>
      </c>
      <c r="M3551" s="70">
        <v>0</v>
      </c>
      <c r="N3551" s="70">
        <v>0</v>
      </c>
      <c r="O3551" s="407">
        <f t="shared" si="1234"/>
        <v>0</v>
      </c>
      <c r="P3551" s="407">
        <f t="shared" si="1235"/>
        <v>0</v>
      </c>
      <c r="Q3551" s="422" t="s">
        <v>54</v>
      </c>
      <c r="R3551" s="71"/>
      <c r="S3551" s="72"/>
      <c r="T3551" s="128" t="s">
        <v>229</v>
      </c>
      <c r="U3551" s="76"/>
    </row>
    <row r="3552" spans="1:21" s="45" customFormat="1" hidden="1">
      <c r="A3552" s="76"/>
      <c r="B3552" s="445">
        <v>2014</v>
      </c>
      <c r="C3552" s="142">
        <v>8300</v>
      </c>
      <c r="D3552" s="445">
        <v>16</v>
      </c>
      <c r="E3552" s="445">
        <v>5000</v>
      </c>
      <c r="F3552" s="445">
        <v>5300</v>
      </c>
      <c r="G3552" s="445">
        <v>531</v>
      </c>
      <c r="H3552" s="445">
        <v>4</v>
      </c>
      <c r="I3552" s="406" t="s">
        <v>705</v>
      </c>
      <c r="J3552" s="70">
        <v>0</v>
      </c>
      <c r="K3552" s="70">
        <v>0</v>
      </c>
      <c r="L3552" s="407">
        <f t="shared" si="1233"/>
        <v>0</v>
      </c>
      <c r="M3552" s="70">
        <v>0</v>
      </c>
      <c r="N3552" s="70">
        <v>0</v>
      </c>
      <c r="O3552" s="407">
        <f t="shared" si="1234"/>
        <v>0</v>
      </c>
      <c r="P3552" s="407">
        <f t="shared" si="1235"/>
        <v>0</v>
      </c>
      <c r="Q3552" s="422" t="s">
        <v>54</v>
      </c>
      <c r="R3552" s="71"/>
      <c r="S3552" s="72"/>
      <c r="T3552" s="128" t="s">
        <v>229</v>
      </c>
      <c r="U3552" s="76"/>
    </row>
    <row r="3553" spans="1:21" s="45" customFormat="1" hidden="1">
      <c r="A3553" s="76"/>
      <c r="B3553" s="445">
        <v>2014</v>
      </c>
      <c r="C3553" s="142">
        <v>8300</v>
      </c>
      <c r="D3553" s="445">
        <v>16</v>
      </c>
      <c r="E3553" s="445">
        <v>5000</v>
      </c>
      <c r="F3553" s="445">
        <v>5300</v>
      </c>
      <c r="G3553" s="445">
        <v>531</v>
      </c>
      <c r="H3553" s="445">
        <v>5</v>
      </c>
      <c r="I3553" s="406" t="s">
        <v>1553</v>
      </c>
      <c r="J3553" s="70">
        <v>0</v>
      </c>
      <c r="K3553" s="70">
        <v>0</v>
      </c>
      <c r="L3553" s="407">
        <f t="shared" si="1233"/>
        <v>0</v>
      </c>
      <c r="M3553" s="70">
        <v>0</v>
      </c>
      <c r="N3553" s="70">
        <v>0</v>
      </c>
      <c r="O3553" s="407">
        <f t="shared" si="1234"/>
        <v>0</v>
      </c>
      <c r="P3553" s="407">
        <f t="shared" si="1235"/>
        <v>0</v>
      </c>
      <c r="Q3553" s="422" t="s">
        <v>54</v>
      </c>
      <c r="R3553" s="71"/>
      <c r="S3553" s="72"/>
      <c r="T3553" s="128" t="s">
        <v>229</v>
      </c>
      <c r="U3553" s="76"/>
    </row>
    <row r="3554" spans="1:21" s="45" customFormat="1" hidden="1">
      <c r="A3554" s="76"/>
      <c r="B3554" s="308">
        <v>2014</v>
      </c>
      <c r="C3554" s="145">
        <v>8300</v>
      </c>
      <c r="D3554" s="308">
        <v>16</v>
      </c>
      <c r="E3554" s="308">
        <v>5000</v>
      </c>
      <c r="F3554" s="308">
        <v>5300</v>
      </c>
      <c r="G3554" s="308">
        <v>531</v>
      </c>
      <c r="H3554" s="308">
        <v>6</v>
      </c>
      <c r="I3554" s="406" t="s">
        <v>1554</v>
      </c>
      <c r="J3554" s="70">
        <v>0</v>
      </c>
      <c r="K3554" s="70">
        <v>0</v>
      </c>
      <c r="L3554" s="407">
        <f t="shared" si="1233"/>
        <v>0</v>
      </c>
      <c r="M3554" s="70">
        <v>0</v>
      </c>
      <c r="N3554" s="70">
        <v>0</v>
      </c>
      <c r="O3554" s="407">
        <f t="shared" si="1234"/>
        <v>0</v>
      </c>
      <c r="P3554" s="407">
        <f t="shared" si="1235"/>
        <v>0</v>
      </c>
      <c r="Q3554" s="422" t="s">
        <v>54</v>
      </c>
      <c r="R3554" s="71"/>
      <c r="S3554" s="72"/>
      <c r="T3554" s="128" t="s">
        <v>229</v>
      </c>
      <c r="U3554" s="76"/>
    </row>
    <row r="3555" spans="1:21" s="45" customFormat="1" hidden="1">
      <c r="A3555" s="76"/>
      <c r="B3555" s="445">
        <v>2014</v>
      </c>
      <c r="C3555" s="142">
        <v>8300</v>
      </c>
      <c r="D3555" s="445">
        <v>16</v>
      </c>
      <c r="E3555" s="445">
        <v>5000</v>
      </c>
      <c r="F3555" s="445">
        <v>5300</v>
      </c>
      <c r="G3555" s="445">
        <v>531</v>
      </c>
      <c r="H3555" s="445">
        <v>7</v>
      </c>
      <c r="I3555" s="406" t="s">
        <v>1555</v>
      </c>
      <c r="J3555" s="70">
        <v>0</v>
      </c>
      <c r="K3555" s="70">
        <v>0</v>
      </c>
      <c r="L3555" s="407">
        <f t="shared" si="1233"/>
        <v>0</v>
      </c>
      <c r="M3555" s="70">
        <v>0</v>
      </c>
      <c r="N3555" s="70">
        <v>0</v>
      </c>
      <c r="O3555" s="407">
        <f t="shared" si="1234"/>
        <v>0</v>
      </c>
      <c r="P3555" s="407">
        <f t="shared" si="1235"/>
        <v>0</v>
      </c>
      <c r="Q3555" s="422" t="s">
        <v>54</v>
      </c>
      <c r="R3555" s="71"/>
      <c r="S3555" s="72"/>
      <c r="T3555" s="128" t="s">
        <v>229</v>
      </c>
      <c r="U3555" s="76"/>
    </row>
    <row r="3556" spans="1:21" s="45" customFormat="1" hidden="1">
      <c r="A3556" s="76"/>
      <c r="B3556" s="445">
        <v>2014</v>
      </c>
      <c r="C3556" s="142">
        <v>8300</v>
      </c>
      <c r="D3556" s="445">
        <v>16</v>
      </c>
      <c r="E3556" s="445">
        <v>5000</v>
      </c>
      <c r="F3556" s="445">
        <v>5300</v>
      </c>
      <c r="G3556" s="445">
        <v>531</v>
      </c>
      <c r="H3556" s="445">
        <v>8</v>
      </c>
      <c r="I3556" s="406" t="s">
        <v>981</v>
      </c>
      <c r="J3556" s="70">
        <v>0</v>
      </c>
      <c r="K3556" s="70">
        <v>0</v>
      </c>
      <c r="L3556" s="407">
        <f t="shared" si="1233"/>
        <v>0</v>
      </c>
      <c r="M3556" s="70">
        <v>0</v>
      </c>
      <c r="N3556" s="70">
        <v>0</v>
      </c>
      <c r="O3556" s="407">
        <f t="shared" si="1234"/>
        <v>0</v>
      </c>
      <c r="P3556" s="407">
        <f t="shared" si="1235"/>
        <v>0</v>
      </c>
      <c r="Q3556" s="422" t="s">
        <v>54</v>
      </c>
      <c r="R3556" s="71"/>
      <c r="S3556" s="72"/>
      <c r="T3556" s="128" t="s">
        <v>229</v>
      </c>
      <c r="U3556" s="76"/>
    </row>
    <row r="3557" spans="1:21" s="45" customFormat="1" hidden="1">
      <c r="A3557" s="76"/>
      <c r="B3557" s="445">
        <v>2014</v>
      </c>
      <c r="C3557" s="142">
        <v>8300</v>
      </c>
      <c r="D3557" s="445">
        <v>16</v>
      </c>
      <c r="E3557" s="445">
        <v>5000</v>
      </c>
      <c r="F3557" s="445">
        <v>5300</v>
      </c>
      <c r="G3557" s="445">
        <v>531</v>
      </c>
      <c r="H3557" s="445">
        <v>9</v>
      </c>
      <c r="I3557" s="406" t="s">
        <v>1556</v>
      </c>
      <c r="J3557" s="70">
        <v>0</v>
      </c>
      <c r="K3557" s="70">
        <v>0</v>
      </c>
      <c r="L3557" s="407">
        <f t="shared" si="1233"/>
        <v>0</v>
      </c>
      <c r="M3557" s="70">
        <v>0</v>
      </c>
      <c r="N3557" s="70">
        <v>0</v>
      </c>
      <c r="O3557" s="407">
        <f t="shared" si="1234"/>
        <v>0</v>
      </c>
      <c r="P3557" s="407">
        <f t="shared" si="1235"/>
        <v>0</v>
      </c>
      <c r="Q3557" s="422" t="s">
        <v>54</v>
      </c>
      <c r="R3557" s="71"/>
      <c r="S3557" s="72"/>
      <c r="T3557" s="128" t="s">
        <v>229</v>
      </c>
      <c r="U3557" s="76"/>
    </row>
    <row r="3558" spans="1:21" s="45" customFormat="1" hidden="1">
      <c r="A3558" s="76"/>
      <c r="B3558" s="445">
        <v>2014</v>
      </c>
      <c r="C3558" s="142">
        <v>8300</v>
      </c>
      <c r="D3558" s="445">
        <v>16</v>
      </c>
      <c r="E3558" s="445">
        <v>5000</v>
      </c>
      <c r="F3558" s="445">
        <v>5300</v>
      </c>
      <c r="G3558" s="445">
        <v>531</v>
      </c>
      <c r="H3558" s="445">
        <v>10</v>
      </c>
      <c r="I3558" s="406" t="s">
        <v>982</v>
      </c>
      <c r="J3558" s="70">
        <v>0</v>
      </c>
      <c r="K3558" s="70">
        <v>0</v>
      </c>
      <c r="L3558" s="407">
        <f t="shared" si="1233"/>
        <v>0</v>
      </c>
      <c r="M3558" s="70">
        <v>0</v>
      </c>
      <c r="N3558" s="70">
        <v>0</v>
      </c>
      <c r="O3558" s="407">
        <f t="shared" si="1234"/>
        <v>0</v>
      </c>
      <c r="P3558" s="407">
        <f t="shared" si="1235"/>
        <v>0</v>
      </c>
      <c r="Q3558" s="422" t="s">
        <v>54</v>
      </c>
      <c r="R3558" s="71"/>
      <c r="S3558" s="72"/>
      <c r="T3558" s="128" t="s">
        <v>229</v>
      </c>
      <c r="U3558" s="76"/>
    </row>
    <row r="3559" spans="1:21" s="45" customFormat="1" hidden="1">
      <c r="A3559" s="76"/>
      <c r="B3559" s="445">
        <v>2014</v>
      </c>
      <c r="C3559" s="142">
        <v>8300</v>
      </c>
      <c r="D3559" s="445">
        <v>16</v>
      </c>
      <c r="E3559" s="445">
        <v>5000</v>
      </c>
      <c r="F3559" s="445">
        <v>5300</v>
      </c>
      <c r="G3559" s="445">
        <v>531</v>
      </c>
      <c r="H3559" s="445">
        <v>11</v>
      </c>
      <c r="I3559" s="429" t="s">
        <v>161</v>
      </c>
      <c r="J3559" s="70">
        <v>0</v>
      </c>
      <c r="K3559" s="70">
        <v>0</v>
      </c>
      <c r="L3559" s="407">
        <f t="shared" si="1233"/>
        <v>0</v>
      </c>
      <c r="M3559" s="70">
        <v>0</v>
      </c>
      <c r="N3559" s="70">
        <v>0</v>
      </c>
      <c r="O3559" s="407">
        <f t="shared" si="1234"/>
        <v>0</v>
      </c>
      <c r="P3559" s="407">
        <f t="shared" si="1235"/>
        <v>0</v>
      </c>
      <c r="Q3559" s="422" t="s">
        <v>54</v>
      </c>
      <c r="R3559" s="71"/>
      <c r="S3559" s="72"/>
      <c r="T3559" s="128" t="s">
        <v>229</v>
      </c>
      <c r="U3559" s="76"/>
    </row>
    <row r="3560" spans="1:21" s="45" customFormat="1" hidden="1">
      <c r="A3560" s="76"/>
      <c r="B3560" s="445">
        <v>2014</v>
      </c>
      <c r="C3560" s="142">
        <v>8300</v>
      </c>
      <c r="D3560" s="445">
        <v>16</v>
      </c>
      <c r="E3560" s="445">
        <v>5000</v>
      </c>
      <c r="F3560" s="445">
        <v>5300</v>
      </c>
      <c r="G3560" s="445">
        <v>531</v>
      </c>
      <c r="H3560" s="445">
        <v>12</v>
      </c>
      <c r="I3560" s="406" t="s">
        <v>983</v>
      </c>
      <c r="J3560" s="70">
        <v>0</v>
      </c>
      <c r="K3560" s="70">
        <v>0</v>
      </c>
      <c r="L3560" s="407">
        <f t="shared" si="1233"/>
        <v>0</v>
      </c>
      <c r="M3560" s="70">
        <v>0</v>
      </c>
      <c r="N3560" s="70">
        <v>0</v>
      </c>
      <c r="O3560" s="407">
        <f t="shared" si="1234"/>
        <v>0</v>
      </c>
      <c r="P3560" s="407">
        <f t="shared" si="1235"/>
        <v>0</v>
      </c>
      <c r="Q3560" s="422" t="s">
        <v>54</v>
      </c>
      <c r="R3560" s="71"/>
      <c r="S3560" s="72"/>
      <c r="T3560" s="128" t="s">
        <v>229</v>
      </c>
      <c r="U3560" s="76"/>
    </row>
    <row r="3561" spans="1:21" s="45" customFormat="1" hidden="1">
      <c r="A3561" s="76"/>
      <c r="B3561" s="445">
        <v>2014</v>
      </c>
      <c r="C3561" s="142">
        <v>8300</v>
      </c>
      <c r="D3561" s="445">
        <v>16</v>
      </c>
      <c r="E3561" s="445">
        <v>5000</v>
      </c>
      <c r="F3561" s="445">
        <v>5300</v>
      </c>
      <c r="G3561" s="445">
        <v>531</v>
      </c>
      <c r="H3561" s="445">
        <v>13</v>
      </c>
      <c r="I3561" s="406" t="s">
        <v>864</v>
      </c>
      <c r="J3561" s="70">
        <v>0</v>
      </c>
      <c r="K3561" s="70">
        <v>0</v>
      </c>
      <c r="L3561" s="407">
        <f t="shared" si="1233"/>
        <v>0</v>
      </c>
      <c r="M3561" s="70">
        <v>0</v>
      </c>
      <c r="N3561" s="70">
        <v>0</v>
      </c>
      <c r="O3561" s="407">
        <f t="shared" si="1234"/>
        <v>0</v>
      </c>
      <c r="P3561" s="407">
        <f t="shared" si="1235"/>
        <v>0</v>
      </c>
      <c r="Q3561" s="422" t="s">
        <v>54</v>
      </c>
      <c r="R3561" s="71"/>
      <c r="S3561" s="72"/>
      <c r="T3561" s="128" t="s">
        <v>229</v>
      </c>
      <c r="U3561" s="76"/>
    </row>
    <row r="3562" spans="1:21" s="45" customFormat="1" hidden="1">
      <c r="A3562" s="76"/>
      <c r="B3562" s="445">
        <v>2014</v>
      </c>
      <c r="C3562" s="142">
        <v>8300</v>
      </c>
      <c r="D3562" s="445">
        <v>16</v>
      </c>
      <c r="E3562" s="445">
        <v>5000</v>
      </c>
      <c r="F3562" s="445">
        <v>5300</v>
      </c>
      <c r="G3562" s="445">
        <v>531</v>
      </c>
      <c r="H3562" s="445">
        <v>14</v>
      </c>
      <c r="I3562" s="406" t="s">
        <v>984</v>
      </c>
      <c r="J3562" s="70">
        <v>0</v>
      </c>
      <c r="K3562" s="70">
        <v>0</v>
      </c>
      <c r="L3562" s="407">
        <f t="shared" si="1233"/>
        <v>0</v>
      </c>
      <c r="M3562" s="70">
        <v>0</v>
      </c>
      <c r="N3562" s="70">
        <v>0</v>
      </c>
      <c r="O3562" s="407">
        <f t="shared" si="1234"/>
        <v>0</v>
      </c>
      <c r="P3562" s="407">
        <f t="shared" si="1235"/>
        <v>0</v>
      </c>
      <c r="Q3562" s="422" t="s">
        <v>54</v>
      </c>
      <c r="R3562" s="71"/>
      <c r="S3562" s="72"/>
      <c r="T3562" s="128" t="s">
        <v>229</v>
      </c>
      <c r="U3562" s="76"/>
    </row>
    <row r="3563" spans="1:21" s="45" customFormat="1" hidden="1">
      <c r="A3563" s="76"/>
      <c r="B3563" s="445">
        <v>2014</v>
      </c>
      <c r="C3563" s="142">
        <v>8300</v>
      </c>
      <c r="D3563" s="445">
        <v>16</v>
      </c>
      <c r="E3563" s="445">
        <v>5000</v>
      </c>
      <c r="F3563" s="445">
        <v>5300</v>
      </c>
      <c r="G3563" s="445">
        <v>531</v>
      </c>
      <c r="H3563" s="445">
        <v>15</v>
      </c>
      <c r="I3563" s="429" t="s">
        <v>985</v>
      </c>
      <c r="J3563" s="70">
        <v>0</v>
      </c>
      <c r="K3563" s="70">
        <v>0</v>
      </c>
      <c r="L3563" s="407">
        <f t="shared" si="1233"/>
        <v>0</v>
      </c>
      <c r="M3563" s="70">
        <v>0</v>
      </c>
      <c r="N3563" s="70">
        <v>0</v>
      </c>
      <c r="O3563" s="407">
        <f t="shared" si="1234"/>
        <v>0</v>
      </c>
      <c r="P3563" s="407">
        <f t="shared" si="1235"/>
        <v>0</v>
      </c>
      <c r="Q3563" s="422" t="s">
        <v>54</v>
      </c>
      <c r="R3563" s="71"/>
      <c r="S3563" s="72"/>
      <c r="T3563" s="128" t="s">
        <v>229</v>
      </c>
      <c r="U3563" s="76"/>
    </row>
    <row r="3564" spans="1:21" s="45" customFormat="1" hidden="1">
      <c r="A3564" s="76"/>
      <c r="B3564" s="445">
        <v>2014</v>
      </c>
      <c r="C3564" s="142">
        <v>8300</v>
      </c>
      <c r="D3564" s="445">
        <v>16</v>
      </c>
      <c r="E3564" s="445">
        <v>5000</v>
      </c>
      <c r="F3564" s="445">
        <v>5300</v>
      </c>
      <c r="G3564" s="445">
        <v>531</v>
      </c>
      <c r="H3564" s="445">
        <v>16</v>
      </c>
      <c r="I3564" s="406" t="s">
        <v>342</v>
      </c>
      <c r="J3564" s="70">
        <v>0</v>
      </c>
      <c r="K3564" s="70">
        <v>0</v>
      </c>
      <c r="L3564" s="407">
        <f t="shared" si="1233"/>
        <v>0</v>
      </c>
      <c r="M3564" s="70">
        <v>0</v>
      </c>
      <c r="N3564" s="70">
        <v>0</v>
      </c>
      <c r="O3564" s="407">
        <f t="shared" si="1234"/>
        <v>0</v>
      </c>
      <c r="P3564" s="407">
        <f t="shared" si="1235"/>
        <v>0</v>
      </c>
      <c r="Q3564" s="422" t="s">
        <v>54</v>
      </c>
      <c r="R3564" s="71"/>
      <c r="S3564" s="72"/>
      <c r="T3564" s="128" t="s">
        <v>229</v>
      </c>
      <c r="U3564" s="76"/>
    </row>
    <row r="3565" spans="1:21" s="45" customFormat="1" hidden="1">
      <c r="A3565" s="76"/>
      <c r="B3565" s="308">
        <v>2014</v>
      </c>
      <c r="C3565" s="145">
        <v>8300</v>
      </c>
      <c r="D3565" s="308">
        <v>16</v>
      </c>
      <c r="E3565" s="308">
        <v>5000</v>
      </c>
      <c r="F3565" s="308">
        <v>5300</v>
      </c>
      <c r="G3565" s="308">
        <v>531</v>
      </c>
      <c r="H3565" s="308">
        <v>17</v>
      </c>
      <c r="I3565" s="406" t="s">
        <v>1557</v>
      </c>
      <c r="J3565" s="70">
        <v>0</v>
      </c>
      <c r="K3565" s="70">
        <v>0</v>
      </c>
      <c r="L3565" s="407">
        <f t="shared" si="1233"/>
        <v>0</v>
      </c>
      <c r="M3565" s="70">
        <v>0</v>
      </c>
      <c r="N3565" s="70">
        <v>0</v>
      </c>
      <c r="O3565" s="407">
        <f t="shared" si="1234"/>
        <v>0</v>
      </c>
      <c r="P3565" s="407">
        <f t="shared" si="1235"/>
        <v>0</v>
      </c>
      <c r="Q3565" s="422" t="s">
        <v>54</v>
      </c>
      <c r="R3565" s="71"/>
      <c r="S3565" s="72"/>
      <c r="T3565" s="128" t="s">
        <v>229</v>
      </c>
      <c r="U3565" s="76"/>
    </row>
    <row r="3566" spans="1:21" s="45" customFormat="1" hidden="1">
      <c r="A3566" s="76"/>
      <c r="B3566" s="445">
        <v>2014</v>
      </c>
      <c r="C3566" s="142">
        <v>8300</v>
      </c>
      <c r="D3566" s="445">
        <v>16</v>
      </c>
      <c r="E3566" s="445">
        <v>5000</v>
      </c>
      <c r="F3566" s="445">
        <v>5300</v>
      </c>
      <c r="G3566" s="445">
        <v>531</v>
      </c>
      <c r="H3566" s="445">
        <v>18</v>
      </c>
      <c r="I3566" s="406" t="s">
        <v>1558</v>
      </c>
      <c r="J3566" s="70">
        <v>0</v>
      </c>
      <c r="K3566" s="70">
        <v>0</v>
      </c>
      <c r="L3566" s="407">
        <f t="shared" si="1233"/>
        <v>0</v>
      </c>
      <c r="M3566" s="70">
        <v>0</v>
      </c>
      <c r="N3566" s="70">
        <v>0</v>
      </c>
      <c r="O3566" s="407">
        <f t="shared" si="1234"/>
        <v>0</v>
      </c>
      <c r="P3566" s="407">
        <f t="shared" si="1235"/>
        <v>0</v>
      </c>
      <c r="Q3566" s="422" t="s">
        <v>54</v>
      </c>
      <c r="R3566" s="71"/>
      <c r="S3566" s="72"/>
      <c r="T3566" s="128" t="s">
        <v>229</v>
      </c>
      <c r="U3566" s="76"/>
    </row>
    <row r="3567" spans="1:21" s="45" customFormat="1" hidden="1">
      <c r="A3567" s="76"/>
      <c r="B3567" s="445">
        <v>2014</v>
      </c>
      <c r="C3567" s="142">
        <v>8300</v>
      </c>
      <c r="D3567" s="445">
        <v>16</v>
      </c>
      <c r="E3567" s="445">
        <v>5000</v>
      </c>
      <c r="F3567" s="445">
        <v>5300</v>
      </c>
      <c r="G3567" s="445">
        <v>531</v>
      </c>
      <c r="H3567" s="445">
        <v>19</v>
      </c>
      <c r="I3567" s="406" t="s">
        <v>986</v>
      </c>
      <c r="J3567" s="70">
        <v>0</v>
      </c>
      <c r="K3567" s="70">
        <v>0</v>
      </c>
      <c r="L3567" s="407">
        <f t="shared" si="1233"/>
        <v>0</v>
      </c>
      <c r="M3567" s="70">
        <v>0</v>
      </c>
      <c r="N3567" s="70">
        <v>0</v>
      </c>
      <c r="O3567" s="407">
        <f t="shared" si="1234"/>
        <v>0</v>
      </c>
      <c r="P3567" s="407">
        <f t="shared" si="1235"/>
        <v>0</v>
      </c>
      <c r="Q3567" s="422" t="s">
        <v>54</v>
      </c>
      <c r="R3567" s="71"/>
      <c r="S3567" s="72"/>
      <c r="T3567" s="128" t="s">
        <v>229</v>
      </c>
      <c r="U3567" s="76"/>
    </row>
    <row r="3568" spans="1:21" s="45" customFormat="1" hidden="1">
      <c r="A3568" s="76"/>
      <c r="B3568" s="445">
        <v>2014</v>
      </c>
      <c r="C3568" s="142">
        <v>8300</v>
      </c>
      <c r="D3568" s="445">
        <v>16</v>
      </c>
      <c r="E3568" s="445">
        <v>5000</v>
      </c>
      <c r="F3568" s="445">
        <v>5300</v>
      </c>
      <c r="G3568" s="445">
        <v>531</v>
      </c>
      <c r="H3568" s="445">
        <v>20</v>
      </c>
      <c r="I3568" s="406" t="s">
        <v>987</v>
      </c>
      <c r="J3568" s="70">
        <v>0</v>
      </c>
      <c r="K3568" s="70">
        <v>0</v>
      </c>
      <c r="L3568" s="407">
        <f t="shared" si="1233"/>
        <v>0</v>
      </c>
      <c r="M3568" s="70">
        <v>0</v>
      </c>
      <c r="N3568" s="70">
        <v>0</v>
      </c>
      <c r="O3568" s="407">
        <f t="shared" si="1234"/>
        <v>0</v>
      </c>
      <c r="P3568" s="407">
        <f t="shared" si="1235"/>
        <v>0</v>
      </c>
      <c r="Q3568" s="422" t="s">
        <v>54</v>
      </c>
      <c r="R3568" s="71"/>
      <c r="S3568" s="72"/>
      <c r="T3568" s="128" t="s">
        <v>229</v>
      </c>
      <c r="U3568" s="76"/>
    </row>
    <row r="3569" spans="1:21" s="45" customFormat="1" hidden="1">
      <c r="A3569" s="76"/>
      <c r="B3569" s="445">
        <v>2014</v>
      </c>
      <c r="C3569" s="142">
        <v>8300</v>
      </c>
      <c r="D3569" s="445">
        <v>16</v>
      </c>
      <c r="E3569" s="445">
        <v>5000</v>
      </c>
      <c r="F3569" s="445">
        <v>5300</v>
      </c>
      <c r="G3569" s="445">
        <v>531</v>
      </c>
      <c r="H3569" s="445">
        <v>21</v>
      </c>
      <c r="I3569" s="406" t="s">
        <v>988</v>
      </c>
      <c r="J3569" s="70">
        <v>0</v>
      </c>
      <c r="K3569" s="70">
        <v>0</v>
      </c>
      <c r="L3569" s="407">
        <f t="shared" si="1233"/>
        <v>0</v>
      </c>
      <c r="M3569" s="70">
        <v>0</v>
      </c>
      <c r="N3569" s="70">
        <v>0</v>
      </c>
      <c r="O3569" s="407">
        <f t="shared" si="1234"/>
        <v>0</v>
      </c>
      <c r="P3569" s="407">
        <f t="shared" si="1235"/>
        <v>0</v>
      </c>
      <c r="Q3569" s="422" t="s">
        <v>54</v>
      </c>
      <c r="R3569" s="71"/>
      <c r="S3569" s="72"/>
      <c r="T3569" s="128" t="s">
        <v>229</v>
      </c>
      <c r="U3569" s="76"/>
    </row>
    <row r="3570" spans="1:21" s="45" customFormat="1" hidden="1">
      <c r="A3570" s="76"/>
      <c r="B3570" s="445">
        <v>2014</v>
      </c>
      <c r="C3570" s="142">
        <v>8300</v>
      </c>
      <c r="D3570" s="445">
        <v>16</v>
      </c>
      <c r="E3570" s="445">
        <v>5000</v>
      </c>
      <c r="F3570" s="445">
        <v>5300</v>
      </c>
      <c r="G3570" s="445">
        <v>531</v>
      </c>
      <c r="H3570" s="445">
        <v>22</v>
      </c>
      <c r="I3570" s="406" t="s">
        <v>1559</v>
      </c>
      <c r="J3570" s="70">
        <v>0</v>
      </c>
      <c r="K3570" s="70">
        <v>0</v>
      </c>
      <c r="L3570" s="407">
        <f t="shared" si="1233"/>
        <v>0</v>
      </c>
      <c r="M3570" s="70">
        <v>0</v>
      </c>
      <c r="N3570" s="70">
        <v>0</v>
      </c>
      <c r="O3570" s="407">
        <f t="shared" si="1234"/>
        <v>0</v>
      </c>
      <c r="P3570" s="407">
        <f t="shared" si="1235"/>
        <v>0</v>
      </c>
      <c r="Q3570" s="422" t="s">
        <v>54</v>
      </c>
      <c r="R3570" s="71"/>
      <c r="S3570" s="72"/>
      <c r="T3570" s="128" t="s">
        <v>229</v>
      </c>
      <c r="U3570" s="76"/>
    </row>
    <row r="3571" spans="1:21" s="45" customFormat="1" hidden="1">
      <c r="A3571" s="76"/>
      <c r="B3571" s="445">
        <v>2014</v>
      </c>
      <c r="C3571" s="142">
        <v>8300</v>
      </c>
      <c r="D3571" s="445">
        <v>16</v>
      </c>
      <c r="E3571" s="445">
        <v>5000</v>
      </c>
      <c r="F3571" s="445">
        <v>5300</v>
      </c>
      <c r="G3571" s="445">
        <v>531</v>
      </c>
      <c r="H3571" s="445">
        <v>23</v>
      </c>
      <c r="I3571" s="406" t="s">
        <v>1560</v>
      </c>
      <c r="J3571" s="70">
        <v>0</v>
      </c>
      <c r="K3571" s="70">
        <v>0</v>
      </c>
      <c r="L3571" s="407">
        <f t="shared" si="1233"/>
        <v>0</v>
      </c>
      <c r="M3571" s="70">
        <v>0</v>
      </c>
      <c r="N3571" s="70">
        <v>0</v>
      </c>
      <c r="O3571" s="407">
        <f t="shared" si="1234"/>
        <v>0</v>
      </c>
      <c r="P3571" s="407">
        <f t="shared" si="1235"/>
        <v>0</v>
      </c>
      <c r="Q3571" s="422" t="s">
        <v>54</v>
      </c>
      <c r="R3571" s="71"/>
      <c r="S3571" s="72"/>
      <c r="T3571" s="128" t="s">
        <v>229</v>
      </c>
      <c r="U3571" s="76"/>
    </row>
    <row r="3572" spans="1:21" s="45" customFormat="1" hidden="1">
      <c r="A3572" s="76"/>
      <c r="B3572" s="308">
        <v>2014</v>
      </c>
      <c r="C3572" s="145">
        <v>8300</v>
      </c>
      <c r="D3572" s="308">
        <v>16</v>
      </c>
      <c r="E3572" s="308">
        <v>5000</v>
      </c>
      <c r="F3572" s="308">
        <v>5300</v>
      </c>
      <c r="G3572" s="308">
        <v>531</v>
      </c>
      <c r="H3572" s="308">
        <v>24</v>
      </c>
      <c r="I3572" s="406" t="s">
        <v>989</v>
      </c>
      <c r="J3572" s="70">
        <v>0</v>
      </c>
      <c r="K3572" s="70">
        <v>0</v>
      </c>
      <c r="L3572" s="407">
        <f t="shared" si="1233"/>
        <v>0</v>
      </c>
      <c r="M3572" s="70">
        <v>0</v>
      </c>
      <c r="N3572" s="70">
        <v>0</v>
      </c>
      <c r="O3572" s="407">
        <f t="shared" si="1234"/>
        <v>0</v>
      </c>
      <c r="P3572" s="407">
        <f t="shared" si="1235"/>
        <v>0</v>
      </c>
      <c r="Q3572" s="422" t="s">
        <v>54</v>
      </c>
      <c r="R3572" s="71"/>
      <c r="S3572" s="72"/>
      <c r="T3572" s="128" t="s">
        <v>229</v>
      </c>
      <c r="U3572" s="76"/>
    </row>
    <row r="3573" spans="1:21" s="45" customFormat="1" hidden="1">
      <c r="A3573" s="76"/>
      <c r="B3573" s="445">
        <v>2014</v>
      </c>
      <c r="C3573" s="142">
        <v>8300</v>
      </c>
      <c r="D3573" s="445">
        <v>16</v>
      </c>
      <c r="E3573" s="445">
        <v>5000</v>
      </c>
      <c r="F3573" s="445">
        <v>5300</v>
      </c>
      <c r="G3573" s="445">
        <v>531</v>
      </c>
      <c r="H3573" s="445">
        <v>25</v>
      </c>
      <c r="I3573" s="406" t="s">
        <v>990</v>
      </c>
      <c r="J3573" s="70">
        <v>0</v>
      </c>
      <c r="K3573" s="70">
        <v>0</v>
      </c>
      <c r="L3573" s="407">
        <f t="shared" si="1233"/>
        <v>0</v>
      </c>
      <c r="M3573" s="70">
        <v>0</v>
      </c>
      <c r="N3573" s="70">
        <v>0</v>
      </c>
      <c r="O3573" s="407">
        <f t="shared" si="1234"/>
        <v>0</v>
      </c>
      <c r="P3573" s="407">
        <f t="shared" si="1235"/>
        <v>0</v>
      </c>
      <c r="Q3573" s="422" t="s">
        <v>54</v>
      </c>
      <c r="R3573" s="71"/>
      <c r="S3573" s="72"/>
      <c r="T3573" s="128" t="s">
        <v>229</v>
      </c>
      <c r="U3573" s="76"/>
    </row>
    <row r="3574" spans="1:21" s="45" customFormat="1" hidden="1">
      <c r="A3574" s="76"/>
      <c r="B3574" s="445">
        <v>2014</v>
      </c>
      <c r="C3574" s="142">
        <v>8300</v>
      </c>
      <c r="D3574" s="445">
        <v>16</v>
      </c>
      <c r="E3574" s="445">
        <v>5000</v>
      </c>
      <c r="F3574" s="445">
        <v>5300</v>
      </c>
      <c r="G3574" s="445">
        <v>531</v>
      </c>
      <c r="H3574" s="445">
        <v>26</v>
      </c>
      <c r="I3574" s="406" t="s">
        <v>1561</v>
      </c>
      <c r="J3574" s="70">
        <v>0</v>
      </c>
      <c r="K3574" s="70">
        <v>0</v>
      </c>
      <c r="L3574" s="407">
        <f t="shared" si="1233"/>
        <v>0</v>
      </c>
      <c r="M3574" s="70">
        <v>0</v>
      </c>
      <c r="N3574" s="70">
        <v>0</v>
      </c>
      <c r="O3574" s="407">
        <f t="shared" si="1234"/>
        <v>0</v>
      </c>
      <c r="P3574" s="407">
        <f t="shared" si="1235"/>
        <v>0</v>
      </c>
      <c r="Q3574" s="422" t="s">
        <v>54</v>
      </c>
      <c r="R3574" s="71"/>
      <c r="S3574" s="72"/>
      <c r="T3574" s="128" t="s">
        <v>229</v>
      </c>
      <c r="U3574" s="76"/>
    </row>
    <row r="3575" spans="1:21" s="45" customFormat="1" hidden="1">
      <c r="A3575" s="76"/>
      <c r="B3575" s="308">
        <v>2014</v>
      </c>
      <c r="C3575" s="145">
        <v>8300</v>
      </c>
      <c r="D3575" s="308">
        <v>16</v>
      </c>
      <c r="E3575" s="308">
        <v>5000</v>
      </c>
      <c r="F3575" s="308">
        <v>5300</v>
      </c>
      <c r="G3575" s="308">
        <v>531</v>
      </c>
      <c r="H3575" s="308">
        <v>27</v>
      </c>
      <c r="I3575" s="406" t="s">
        <v>991</v>
      </c>
      <c r="J3575" s="70">
        <v>0</v>
      </c>
      <c r="K3575" s="70">
        <v>0</v>
      </c>
      <c r="L3575" s="407">
        <f t="shared" si="1233"/>
        <v>0</v>
      </c>
      <c r="M3575" s="70">
        <v>0</v>
      </c>
      <c r="N3575" s="70">
        <v>0</v>
      </c>
      <c r="O3575" s="407">
        <f t="shared" si="1234"/>
        <v>0</v>
      </c>
      <c r="P3575" s="407">
        <f t="shared" si="1235"/>
        <v>0</v>
      </c>
      <c r="Q3575" s="422" t="s">
        <v>54</v>
      </c>
      <c r="R3575" s="71"/>
      <c r="S3575" s="72"/>
      <c r="T3575" s="128" t="s">
        <v>229</v>
      </c>
      <c r="U3575" s="76"/>
    </row>
    <row r="3576" spans="1:21" s="45" customFormat="1" hidden="1">
      <c r="A3576" s="76"/>
      <c r="B3576" s="445">
        <v>2014</v>
      </c>
      <c r="C3576" s="142">
        <v>8300</v>
      </c>
      <c r="D3576" s="445">
        <v>16</v>
      </c>
      <c r="E3576" s="445">
        <v>5000</v>
      </c>
      <c r="F3576" s="445">
        <v>5300</v>
      </c>
      <c r="G3576" s="445">
        <v>531</v>
      </c>
      <c r="H3576" s="445">
        <v>28</v>
      </c>
      <c r="I3576" s="429" t="s">
        <v>346</v>
      </c>
      <c r="J3576" s="70">
        <v>0</v>
      </c>
      <c r="K3576" s="70">
        <v>0</v>
      </c>
      <c r="L3576" s="407">
        <f t="shared" si="1233"/>
        <v>0</v>
      </c>
      <c r="M3576" s="70">
        <v>0</v>
      </c>
      <c r="N3576" s="70">
        <v>0</v>
      </c>
      <c r="O3576" s="407">
        <f t="shared" si="1234"/>
        <v>0</v>
      </c>
      <c r="P3576" s="407">
        <f t="shared" si="1235"/>
        <v>0</v>
      </c>
      <c r="Q3576" s="422" t="s">
        <v>54</v>
      </c>
      <c r="R3576" s="71"/>
      <c r="S3576" s="72"/>
      <c r="T3576" s="128" t="s">
        <v>229</v>
      </c>
      <c r="U3576" s="76"/>
    </row>
    <row r="3577" spans="1:21" s="45" customFormat="1" hidden="1">
      <c r="A3577" s="76"/>
      <c r="B3577" s="308">
        <v>2014</v>
      </c>
      <c r="C3577" s="145">
        <v>8300</v>
      </c>
      <c r="D3577" s="308">
        <v>16</v>
      </c>
      <c r="E3577" s="308">
        <v>5000</v>
      </c>
      <c r="F3577" s="308">
        <v>5300</v>
      </c>
      <c r="G3577" s="308">
        <v>531</v>
      </c>
      <c r="H3577" s="308">
        <v>29</v>
      </c>
      <c r="I3577" s="429" t="s">
        <v>1117</v>
      </c>
      <c r="J3577" s="70">
        <v>0</v>
      </c>
      <c r="K3577" s="70">
        <v>0</v>
      </c>
      <c r="L3577" s="407">
        <f t="shared" si="1233"/>
        <v>0</v>
      </c>
      <c r="M3577" s="70">
        <v>0</v>
      </c>
      <c r="N3577" s="70">
        <v>0</v>
      </c>
      <c r="O3577" s="407">
        <f t="shared" si="1234"/>
        <v>0</v>
      </c>
      <c r="P3577" s="407">
        <f t="shared" si="1235"/>
        <v>0</v>
      </c>
      <c r="Q3577" s="422" t="s">
        <v>54</v>
      </c>
      <c r="R3577" s="71"/>
      <c r="S3577" s="72"/>
      <c r="T3577" s="128" t="s">
        <v>229</v>
      </c>
      <c r="U3577" s="76"/>
    </row>
    <row r="3578" spans="1:21" s="45" customFormat="1" hidden="1">
      <c r="A3578" s="76"/>
      <c r="B3578" s="308">
        <v>2014</v>
      </c>
      <c r="C3578" s="145">
        <v>8300</v>
      </c>
      <c r="D3578" s="308">
        <v>16</v>
      </c>
      <c r="E3578" s="308">
        <v>5000</v>
      </c>
      <c r="F3578" s="308">
        <v>5300</v>
      </c>
      <c r="G3578" s="308">
        <v>531</v>
      </c>
      <c r="H3578" s="308">
        <v>30</v>
      </c>
      <c r="I3578" s="429" t="s">
        <v>1562</v>
      </c>
      <c r="J3578" s="70">
        <v>0</v>
      </c>
      <c r="K3578" s="70">
        <v>0</v>
      </c>
      <c r="L3578" s="407">
        <f t="shared" si="1233"/>
        <v>0</v>
      </c>
      <c r="M3578" s="70">
        <v>0</v>
      </c>
      <c r="N3578" s="70">
        <v>0</v>
      </c>
      <c r="O3578" s="407">
        <f t="shared" si="1234"/>
        <v>0</v>
      </c>
      <c r="P3578" s="407">
        <f t="shared" si="1235"/>
        <v>0</v>
      </c>
      <c r="Q3578" s="422" t="s">
        <v>54</v>
      </c>
      <c r="R3578" s="71"/>
      <c r="S3578" s="72"/>
      <c r="T3578" s="128" t="s">
        <v>229</v>
      </c>
      <c r="U3578" s="76"/>
    </row>
    <row r="3579" spans="1:21" s="45" customFormat="1" hidden="1">
      <c r="A3579" s="76"/>
      <c r="B3579" s="308">
        <v>2014</v>
      </c>
      <c r="C3579" s="145">
        <v>8300</v>
      </c>
      <c r="D3579" s="308">
        <v>16</v>
      </c>
      <c r="E3579" s="308">
        <v>5000</v>
      </c>
      <c r="F3579" s="308">
        <v>5300</v>
      </c>
      <c r="G3579" s="308">
        <v>531</v>
      </c>
      <c r="H3579" s="308">
        <v>31</v>
      </c>
      <c r="I3579" s="429" t="s">
        <v>1168</v>
      </c>
      <c r="J3579" s="70">
        <v>0</v>
      </c>
      <c r="K3579" s="70">
        <v>0</v>
      </c>
      <c r="L3579" s="407">
        <f t="shared" si="1233"/>
        <v>0</v>
      </c>
      <c r="M3579" s="70">
        <v>0</v>
      </c>
      <c r="N3579" s="70">
        <v>0</v>
      </c>
      <c r="O3579" s="407">
        <f t="shared" si="1234"/>
        <v>0</v>
      </c>
      <c r="P3579" s="407">
        <f t="shared" si="1235"/>
        <v>0</v>
      </c>
      <c r="Q3579" s="422" t="s">
        <v>54</v>
      </c>
      <c r="R3579" s="414"/>
      <c r="S3579" s="415"/>
      <c r="T3579" s="128" t="s">
        <v>229</v>
      </c>
      <c r="U3579" s="76"/>
    </row>
    <row r="3580" spans="1:21" s="45" customFormat="1" hidden="1">
      <c r="A3580" s="76"/>
      <c r="B3580" s="308">
        <v>2014</v>
      </c>
      <c r="C3580" s="145">
        <v>8300</v>
      </c>
      <c r="D3580" s="308">
        <v>16</v>
      </c>
      <c r="E3580" s="308">
        <v>5000</v>
      </c>
      <c r="F3580" s="308">
        <v>5300</v>
      </c>
      <c r="G3580" s="308">
        <v>531</v>
      </c>
      <c r="H3580" s="308">
        <v>32</v>
      </c>
      <c r="I3580" s="429" t="s">
        <v>1563</v>
      </c>
      <c r="J3580" s="70">
        <v>0</v>
      </c>
      <c r="K3580" s="70">
        <v>0</v>
      </c>
      <c r="L3580" s="407">
        <f t="shared" si="1233"/>
        <v>0</v>
      </c>
      <c r="M3580" s="70">
        <v>0</v>
      </c>
      <c r="N3580" s="70">
        <v>0</v>
      </c>
      <c r="O3580" s="407">
        <f t="shared" si="1234"/>
        <v>0</v>
      </c>
      <c r="P3580" s="407">
        <f t="shared" si="1235"/>
        <v>0</v>
      </c>
      <c r="Q3580" s="422" t="s">
        <v>54</v>
      </c>
      <c r="R3580" s="414"/>
      <c r="S3580" s="415"/>
      <c r="T3580" s="128" t="s">
        <v>229</v>
      </c>
      <c r="U3580" s="76"/>
    </row>
    <row r="3581" spans="1:21" s="45" customFormat="1" hidden="1">
      <c r="A3581" s="76"/>
      <c r="B3581" s="308">
        <v>2014</v>
      </c>
      <c r="C3581" s="145">
        <v>8300</v>
      </c>
      <c r="D3581" s="308">
        <v>16</v>
      </c>
      <c r="E3581" s="308">
        <v>5000</v>
      </c>
      <c r="F3581" s="308">
        <v>5300</v>
      </c>
      <c r="G3581" s="308">
        <v>531</v>
      </c>
      <c r="H3581" s="308">
        <v>33</v>
      </c>
      <c r="I3581" s="429" t="s">
        <v>1564</v>
      </c>
      <c r="J3581" s="70">
        <v>0</v>
      </c>
      <c r="K3581" s="70">
        <v>0</v>
      </c>
      <c r="L3581" s="407">
        <f t="shared" si="1233"/>
        <v>0</v>
      </c>
      <c r="M3581" s="70">
        <v>0</v>
      </c>
      <c r="N3581" s="70">
        <v>0</v>
      </c>
      <c r="O3581" s="407">
        <f t="shared" si="1234"/>
        <v>0</v>
      </c>
      <c r="P3581" s="407">
        <f t="shared" si="1235"/>
        <v>0</v>
      </c>
      <c r="Q3581" s="422" t="s">
        <v>581</v>
      </c>
      <c r="R3581" s="71"/>
      <c r="S3581" s="72"/>
      <c r="T3581" s="128" t="s">
        <v>229</v>
      </c>
      <c r="U3581" s="76"/>
    </row>
    <row r="3582" spans="1:21" s="45" customFormat="1" hidden="1">
      <c r="A3582" s="76"/>
      <c r="B3582" s="308">
        <v>2014</v>
      </c>
      <c r="C3582" s="145">
        <v>8300</v>
      </c>
      <c r="D3582" s="308">
        <v>16</v>
      </c>
      <c r="E3582" s="308">
        <v>5000</v>
      </c>
      <c r="F3582" s="308">
        <v>5300</v>
      </c>
      <c r="G3582" s="308">
        <v>531</v>
      </c>
      <c r="H3582" s="308">
        <v>34</v>
      </c>
      <c r="I3582" s="429" t="s">
        <v>1565</v>
      </c>
      <c r="J3582" s="70">
        <v>0</v>
      </c>
      <c r="K3582" s="70">
        <v>0</v>
      </c>
      <c r="L3582" s="407">
        <f t="shared" si="1233"/>
        <v>0</v>
      </c>
      <c r="M3582" s="70">
        <v>0</v>
      </c>
      <c r="N3582" s="70">
        <v>0</v>
      </c>
      <c r="O3582" s="407">
        <f t="shared" si="1234"/>
        <v>0</v>
      </c>
      <c r="P3582" s="407">
        <f t="shared" si="1235"/>
        <v>0</v>
      </c>
      <c r="Q3582" s="613" t="s">
        <v>54</v>
      </c>
      <c r="R3582" s="614"/>
      <c r="S3582" s="72"/>
      <c r="T3582" s="128" t="s">
        <v>229</v>
      </c>
      <c r="U3582" s="76"/>
    </row>
    <row r="3583" spans="1:21" s="45" customFormat="1" hidden="1">
      <c r="A3583" s="76"/>
      <c r="B3583" s="308">
        <v>2014</v>
      </c>
      <c r="C3583" s="145">
        <v>8300</v>
      </c>
      <c r="D3583" s="308">
        <v>16</v>
      </c>
      <c r="E3583" s="308">
        <v>5000</v>
      </c>
      <c r="F3583" s="308">
        <v>5300</v>
      </c>
      <c r="G3583" s="308">
        <v>531</v>
      </c>
      <c r="H3583" s="308">
        <v>35</v>
      </c>
      <c r="I3583" s="429" t="s">
        <v>1566</v>
      </c>
      <c r="J3583" s="70">
        <v>0</v>
      </c>
      <c r="K3583" s="70">
        <v>0</v>
      </c>
      <c r="L3583" s="407">
        <f t="shared" si="1233"/>
        <v>0</v>
      </c>
      <c r="M3583" s="70">
        <v>0</v>
      </c>
      <c r="N3583" s="70">
        <v>0</v>
      </c>
      <c r="O3583" s="407">
        <f t="shared" si="1234"/>
        <v>0</v>
      </c>
      <c r="P3583" s="407">
        <f t="shared" si="1235"/>
        <v>0</v>
      </c>
      <c r="Q3583" s="613" t="s">
        <v>54</v>
      </c>
      <c r="R3583" s="614"/>
      <c r="S3583" s="72"/>
      <c r="T3583" s="128"/>
      <c r="U3583" s="76"/>
    </row>
    <row r="3584" spans="1:21" s="45" customFormat="1" hidden="1">
      <c r="A3584" s="76"/>
      <c r="B3584" s="308">
        <v>2014</v>
      </c>
      <c r="C3584" s="145">
        <v>8300</v>
      </c>
      <c r="D3584" s="308">
        <v>16</v>
      </c>
      <c r="E3584" s="308">
        <v>5000</v>
      </c>
      <c r="F3584" s="308">
        <v>5300</v>
      </c>
      <c r="G3584" s="308">
        <v>531</v>
      </c>
      <c r="H3584" s="308">
        <v>36</v>
      </c>
      <c r="I3584" s="429" t="s">
        <v>1567</v>
      </c>
      <c r="J3584" s="70">
        <v>0</v>
      </c>
      <c r="K3584" s="70">
        <v>0</v>
      </c>
      <c r="L3584" s="407">
        <f t="shared" si="1233"/>
        <v>0</v>
      </c>
      <c r="M3584" s="70">
        <v>0</v>
      </c>
      <c r="N3584" s="70">
        <v>0</v>
      </c>
      <c r="O3584" s="407">
        <f t="shared" si="1234"/>
        <v>0</v>
      </c>
      <c r="P3584" s="407">
        <f t="shared" si="1235"/>
        <v>0</v>
      </c>
      <c r="Q3584" s="613" t="s">
        <v>54</v>
      </c>
      <c r="R3584" s="614"/>
      <c r="S3584" s="72"/>
      <c r="T3584" s="128"/>
      <c r="U3584" s="76"/>
    </row>
    <row r="3585" spans="1:21" s="45" customFormat="1" hidden="1">
      <c r="A3585" s="76"/>
      <c r="B3585" s="308">
        <v>2014</v>
      </c>
      <c r="C3585" s="145">
        <v>8300</v>
      </c>
      <c r="D3585" s="308">
        <v>16</v>
      </c>
      <c r="E3585" s="308">
        <v>5000</v>
      </c>
      <c r="F3585" s="308">
        <v>5300</v>
      </c>
      <c r="G3585" s="308">
        <v>531</v>
      </c>
      <c r="H3585" s="308">
        <v>37</v>
      </c>
      <c r="I3585" s="429" t="s">
        <v>1568</v>
      </c>
      <c r="J3585" s="70">
        <v>0</v>
      </c>
      <c r="K3585" s="70">
        <v>0</v>
      </c>
      <c r="L3585" s="407">
        <f t="shared" si="1233"/>
        <v>0</v>
      </c>
      <c r="M3585" s="70">
        <v>0</v>
      </c>
      <c r="N3585" s="70">
        <v>0</v>
      </c>
      <c r="O3585" s="407">
        <f t="shared" si="1234"/>
        <v>0</v>
      </c>
      <c r="P3585" s="407">
        <f t="shared" si="1235"/>
        <v>0</v>
      </c>
      <c r="Q3585" s="613" t="s">
        <v>54</v>
      </c>
      <c r="R3585" s="614"/>
      <c r="S3585" s="72"/>
      <c r="T3585" s="128"/>
      <c r="U3585" s="76"/>
    </row>
    <row r="3586" spans="1:21" s="45" customFormat="1" hidden="1">
      <c r="A3586" s="76"/>
      <c r="B3586" s="308">
        <v>2014</v>
      </c>
      <c r="C3586" s="145">
        <v>8300</v>
      </c>
      <c r="D3586" s="308">
        <v>16</v>
      </c>
      <c r="E3586" s="308">
        <v>5000</v>
      </c>
      <c r="F3586" s="308">
        <v>5300</v>
      </c>
      <c r="G3586" s="308">
        <v>531</v>
      </c>
      <c r="H3586" s="308">
        <v>38</v>
      </c>
      <c r="I3586" s="429" t="s">
        <v>1569</v>
      </c>
      <c r="J3586" s="70">
        <v>0</v>
      </c>
      <c r="K3586" s="70">
        <v>0</v>
      </c>
      <c r="L3586" s="407">
        <f t="shared" si="1233"/>
        <v>0</v>
      </c>
      <c r="M3586" s="70">
        <v>0</v>
      </c>
      <c r="N3586" s="70">
        <v>0</v>
      </c>
      <c r="O3586" s="407">
        <f t="shared" si="1234"/>
        <v>0</v>
      </c>
      <c r="P3586" s="407">
        <f t="shared" si="1235"/>
        <v>0</v>
      </c>
      <c r="Q3586" s="613" t="s">
        <v>54</v>
      </c>
      <c r="R3586" s="614"/>
      <c r="S3586" s="72"/>
      <c r="T3586" s="128"/>
      <c r="U3586" s="76"/>
    </row>
    <row r="3587" spans="1:21" s="45" customFormat="1" hidden="1">
      <c r="A3587" s="76"/>
      <c r="B3587" s="308">
        <v>2014</v>
      </c>
      <c r="C3587" s="145">
        <v>8300</v>
      </c>
      <c r="D3587" s="308">
        <v>16</v>
      </c>
      <c r="E3587" s="308">
        <v>5000</v>
      </c>
      <c r="F3587" s="308">
        <v>5300</v>
      </c>
      <c r="G3587" s="308">
        <v>531</v>
      </c>
      <c r="H3587" s="308">
        <v>39</v>
      </c>
      <c r="I3587" s="429" t="s">
        <v>1570</v>
      </c>
      <c r="J3587" s="70">
        <v>0</v>
      </c>
      <c r="K3587" s="70">
        <v>0</v>
      </c>
      <c r="L3587" s="407">
        <f t="shared" si="1233"/>
        <v>0</v>
      </c>
      <c r="M3587" s="70">
        <v>0</v>
      </c>
      <c r="N3587" s="70">
        <v>0</v>
      </c>
      <c r="O3587" s="407">
        <f t="shared" si="1234"/>
        <v>0</v>
      </c>
      <c r="P3587" s="407">
        <f t="shared" si="1235"/>
        <v>0</v>
      </c>
      <c r="Q3587" s="613" t="s">
        <v>54</v>
      </c>
      <c r="R3587" s="614"/>
      <c r="S3587" s="72"/>
      <c r="T3587" s="128"/>
      <c r="U3587" s="76"/>
    </row>
    <row r="3588" spans="1:21" s="45" customFormat="1" hidden="1">
      <c r="A3588" s="76"/>
      <c r="B3588" s="308">
        <v>2014</v>
      </c>
      <c r="C3588" s="145">
        <v>8300</v>
      </c>
      <c r="D3588" s="308">
        <v>16</v>
      </c>
      <c r="E3588" s="308">
        <v>5000</v>
      </c>
      <c r="F3588" s="308">
        <v>5300</v>
      </c>
      <c r="G3588" s="308">
        <v>531</v>
      </c>
      <c r="H3588" s="308">
        <v>40</v>
      </c>
      <c r="I3588" s="429" t="s">
        <v>1571</v>
      </c>
      <c r="J3588" s="70">
        <v>0</v>
      </c>
      <c r="K3588" s="70">
        <v>0</v>
      </c>
      <c r="L3588" s="407">
        <f t="shared" si="1233"/>
        <v>0</v>
      </c>
      <c r="M3588" s="70">
        <v>0</v>
      </c>
      <c r="N3588" s="70">
        <v>0</v>
      </c>
      <c r="O3588" s="407">
        <f t="shared" si="1234"/>
        <v>0</v>
      </c>
      <c r="P3588" s="407">
        <f t="shared" si="1235"/>
        <v>0</v>
      </c>
      <c r="Q3588" s="613" t="s">
        <v>54</v>
      </c>
      <c r="R3588" s="614"/>
      <c r="S3588" s="72"/>
      <c r="T3588" s="128"/>
      <c r="U3588" s="76"/>
    </row>
    <row r="3589" spans="1:21" s="45" customFormat="1" hidden="1">
      <c r="A3589" s="76"/>
      <c r="B3589" s="308">
        <v>2014</v>
      </c>
      <c r="C3589" s="145">
        <v>8300</v>
      </c>
      <c r="D3589" s="308">
        <v>16</v>
      </c>
      <c r="E3589" s="308">
        <v>5000</v>
      </c>
      <c r="F3589" s="308">
        <v>5300</v>
      </c>
      <c r="G3589" s="308">
        <v>531</v>
      </c>
      <c r="H3589" s="308">
        <v>41</v>
      </c>
      <c r="I3589" s="429" t="s">
        <v>992</v>
      </c>
      <c r="J3589" s="70">
        <v>0</v>
      </c>
      <c r="K3589" s="70">
        <v>0</v>
      </c>
      <c r="L3589" s="407">
        <f t="shared" si="1233"/>
        <v>0</v>
      </c>
      <c r="M3589" s="70">
        <v>0</v>
      </c>
      <c r="N3589" s="70">
        <v>0</v>
      </c>
      <c r="O3589" s="407">
        <f t="shared" si="1234"/>
        <v>0</v>
      </c>
      <c r="P3589" s="407">
        <f t="shared" si="1235"/>
        <v>0</v>
      </c>
      <c r="Q3589" s="613" t="s">
        <v>54</v>
      </c>
      <c r="R3589" s="614"/>
      <c r="S3589" s="72"/>
      <c r="T3589" s="128"/>
      <c r="U3589" s="76"/>
    </row>
    <row r="3590" spans="1:21" s="45" customFormat="1" ht="40.5" hidden="1">
      <c r="A3590" s="76"/>
      <c r="B3590" s="308">
        <v>2014</v>
      </c>
      <c r="C3590" s="145">
        <v>8300</v>
      </c>
      <c r="D3590" s="308">
        <v>16</v>
      </c>
      <c r="E3590" s="308">
        <v>5000</v>
      </c>
      <c r="F3590" s="308">
        <v>5300</v>
      </c>
      <c r="G3590" s="308">
        <v>531</v>
      </c>
      <c r="H3590" s="308">
        <v>42</v>
      </c>
      <c r="I3590" s="406" t="s">
        <v>1572</v>
      </c>
      <c r="J3590" s="70">
        <v>0</v>
      </c>
      <c r="K3590" s="70">
        <v>0</v>
      </c>
      <c r="L3590" s="407">
        <f t="shared" si="1233"/>
        <v>0</v>
      </c>
      <c r="M3590" s="70">
        <v>0</v>
      </c>
      <c r="N3590" s="70">
        <v>0</v>
      </c>
      <c r="O3590" s="407">
        <f t="shared" si="1234"/>
        <v>0</v>
      </c>
      <c r="P3590" s="407">
        <f t="shared" si="1235"/>
        <v>0</v>
      </c>
      <c r="Q3590" s="422" t="s">
        <v>54</v>
      </c>
      <c r="R3590" s="71"/>
      <c r="S3590" s="72"/>
      <c r="T3590" s="128" t="s">
        <v>229</v>
      </c>
      <c r="U3590" s="76"/>
    </row>
    <row r="3591" spans="1:21" s="45" customFormat="1" hidden="1">
      <c r="A3591" s="76"/>
      <c r="B3591" s="308">
        <v>2014</v>
      </c>
      <c r="C3591" s="145">
        <v>8300</v>
      </c>
      <c r="D3591" s="308">
        <v>16</v>
      </c>
      <c r="E3591" s="308">
        <v>5000</v>
      </c>
      <c r="F3591" s="308">
        <v>5300</v>
      </c>
      <c r="G3591" s="308">
        <v>531</v>
      </c>
      <c r="H3591" s="308">
        <v>43</v>
      </c>
      <c r="I3591" s="406" t="s">
        <v>1573</v>
      </c>
      <c r="J3591" s="70">
        <v>0</v>
      </c>
      <c r="K3591" s="70">
        <v>0</v>
      </c>
      <c r="L3591" s="407">
        <f t="shared" si="1233"/>
        <v>0</v>
      </c>
      <c r="M3591" s="70">
        <v>0</v>
      </c>
      <c r="N3591" s="70">
        <v>0</v>
      </c>
      <c r="O3591" s="407">
        <f t="shared" si="1234"/>
        <v>0</v>
      </c>
      <c r="P3591" s="407">
        <f t="shared" si="1235"/>
        <v>0</v>
      </c>
      <c r="Q3591" s="422" t="s">
        <v>54</v>
      </c>
      <c r="R3591" s="71"/>
      <c r="S3591" s="72"/>
      <c r="T3591" s="128" t="s">
        <v>229</v>
      </c>
      <c r="U3591" s="76"/>
    </row>
    <row r="3592" spans="1:21" s="45" customFormat="1" ht="40.5" hidden="1">
      <c r="A3592" s="76"/>
      <c r="B3592" s="308">
        <v>2014</v>
      </c>
      <c r="C3592" s="145">
        <v>8300</v>
      </c>
      <c r="D3592" s="308">
        <v>16</v>
      </c>
      <c r="E3592" s="308">
        <v>5000</v>
      </c>
      <c r="F3592" s="308">
        <v>5300</v>
      </c>
      <c r="G3592" s="308">
        <v>531</v>
      </c>
      <c r="H3592" s="308">
        <v>44</v>
      </c>
      <c r="I3592" s="406" t="s">
        <v>1574</v>
      </c>
      <c r="J3592" s="70">
        <v>0</v>
      </c>
      <c r="K3592" s="70">
        <v>0</v>
      </c>
      <c r="L3592" s="407">
        <f t="shared" si="1233"/>
        <v>0</v>
      </c>
      <c r="M3592" s="70">
        <v>0</v>
      </c>
      <c r="N3592" s="70">
        <v>0</v>
      </c>
      <c r="O3592" s="407">
        <f t="shared" si="1234"/>
        <v>0</v>
      </c>
      <c r="P3592" s="407">
        <f t="shared" si="1235"/>
        <v>0</v>
      </c>
      <c r="Q3592" s="422" t="s">
        <v>54</v>
      </c>
      <c r="R3592" s="71"/>
      <c r="S3592" s="72"/>
      <c r="T3592" s="128" t="s">
        <v>229</v>
      </c>
      <c r="U3592" s="76"/>
    </row>
    <row r="3593" spans="1:21" s="45" customFormat="1" hidden="1">
      <c r="A3593" s="76"/>
      <c r="B3593" s="308">
        <v>2014</v>
      </c>
      <c r="C3593" s="145">
        <v>8300</v>
      </c>
      <c r="D3593" s="308">
        <v>16</v>
      </c>
      <c r="E3593" s="308">
        <v>5000</v>
      </c>
      <c r="F3593" s="308">
        <v>5300</v>
      </c>
      <c r="G3593" s="308">
        <v>531</v>
      </c>
      <c r="H3593" s="308">
        <v>45</v>
      </c>
      <c r="I3593" s="429" t="s">
        <v>1575</v>
      </c>
      <c r="J3593" s="70">
        <v>0</v>
      </c>
      <c r="K3593" s="70">
        <v>0</v>
      </c>
      <c r="L3593" s="407">
        <f t="shared" si="1233"/>
        <v>0</v>
      </c>
      <c r="M3593" s="70">
        <v>0</v>
      </c>
      <c r="N3593" s="70">
        <v>0</v>
      </c>
      <c r="O3593" s="407">
        <f t="shared" si="1234"/>
        <v>0</v>
      </c>
      <c r="P3593" s="407">
        <f t="shared" si="1235"/>
        <v>0</v>
      </c>
      <c r="Q3593" s="446" t="s">
        <v>54</v>
      </c>
      <c r="R3593" s="414"/>
      <c r="S3593" s="72"/>
      <c r="T3593" s="128" t="s">
        <v>229</v>
      </c>
      <c r="U3593" s="76"/>
    </row>
    <row r="3594" spans="1:21" s="45" customFormat="1" hidden="1">
      <c r="A3594" s="76"/>
      <c r="B3594" s="308">
        <v>2014</v>
      </c>
      <c r="C3594" s="145">
        <v>8300</v>
      </c>
      <c r="D3594" s="308">
        <v>16</v>
      </c>
      <c r="E3594" s="308">
        <v>5000</v>
      </c>
      <c r="F3594" s="308">
        <v>5300</v>
      </c>
      <c r="G3594" s="308">
        <v>531</v>
      </c>
      <c r="H3594" s="308">
        <v>46</v>
      </c>
      <c r="I3594" s="429" t="s">
        <v>1576</v>
      </c>
      <c r="J3594" s="70">
        <v>0</v>
      </c>
      <c r="K3594" s="70">
        <v>0</v>
      </c>
      <c r="L3594" s="407">
        <f t="shared" si="1233"/>
        <v>0</v>
      </c>
      <c r="M3594" s="70">
        <v>0</v>
      </c>
      <c r="N3594" s="70">
        <v>0</v>
      </c>
      <c r="O3594" s="407">
        <f t="shared" si="1234"/>
        <v>0</v>
      </c>
      <c r="P3594" s="407">
        <f t="shared" si="1235"/>
        <v>0</v>
      </c>
      <c r="Q3594" s="446" t="s">
        <v>54</v>
      </c>
      <c r="R3594" s="414"/>
      <c r="S3594" s="72"/>
      <c r="T3594" s="128" t="s">
        <v>229</v>
      </c>
      <c r="U3594" s="76"/>
    </row>
    <row r="3595" spans="1:21" s="45" customFormat="1" hidden="1">
      <c r="A3595" s="76"/>
      <c r="B3595" s="308">
        <v>2014</v>
      </c>
      <c r="C3595" s="145">
        <v>8300</v>
      </c>
      <c r="D3595" s="308">
        <v>16</v>
      </c>
      <c r="E3595" s="308">
        <v>5000</v>
      </c>
      <c r="F3595" s="308">
        <v>5300</v>
      </c>
      <c r="G3595" s="308">
        <v>531</v>
      </c>
      <c r="H3595" s="308">
        <v>47</v>
      </c>
      <c r="I3595" s="429" t="s">
        <v>1577</v>
      </c>
      <c r="J3595" s="70">
        <v>0</v>
      </c>
      <c r="K3595" s="70">
        <v>0</v>
      </c>
      <c r="L3595" s="407">
        <f t="shared" si="1233"/>
        <v>0</v>
      </c>
      <c r="M3595" s="70">
        <v>0</v>
      </c>
      <c r="N3595" s="70">
        <v>0</v>
      </c>
      <c r="O3595" s="407">
        <f t="shared" si="1234"/>
        <v>0</v>
      </c>
      <c r="P3595" s="407">
        <f t="shared" si="1235"/>
        <v>0</v>
      </c>
      <c r="Q3595" s="446" t="s">
        <v>54</v>
      </c>
      <c r="R3595" s="414"/>
      <c r="S3595" s="72"/>
      <c r="T3595" s="128" t="s">
        <v>229</v>
      </c>
      <c r="U3595" s="76"/>
    </row>
    <row r="3596" spans="1:21" s="45" customFormat="1" hidden="1">
      <c r="A3596" s="76"/>
      <c r="B3596" s="509">
        <v>2014</v>
      </c>
      <c r="C3596" s="145">
        <v>8300</v>
      </c>
      <c r="D3596" s="308">
        <v>16</v>
      </c>
      <c r="E3596" s="308">
        <v>5000</v>
      </c>
      <c r="F3596" s="308">
        <v>5300</v>
      </c>
      <c r="G3596" s="308">
        <v>531</v>
      </c>
      <c r="H3596" s="308">
        <v>48</v>
      </c>
      <c r="I3596" s="429" t="s">
        <v>1578</v>
      </c>
      <c r="J3596" s="70">
        <v>0</v>
      </c>
      <c r="K3596" s="70">
        <v>0</v>
      </c>
      <c r="L3596" s="407">
        <f t="shared" si="1233"/>
        <v>0</v>
      </c>
      <c r="M3596" s="70">
        <v>0</v>
      </c>
      <c r="N3596" s="70">
        <v>0</v>
      </c>
      <c r="O3596" s="407">
        <f t="shared" si="1234"/>
        <v>0</v>
      </c>
      <c r="P3596" s="407">
        <f t="shared" si="1235"/>
        <v>0</v>
      </c>
      <c r="Q3596" s="446" t="s">
        <v>54</v>
      </c>
      <c r="R3596" s="414"/>
      <c r="S3596" s="72"/>
      <c r="T3596" s="128" t="s">
        <v>229</v>
      </c>
      <c r="U3596" s="76"/>
    </row>
    <row r="3597" spans="1:21" s="45" customFormat="1" hidden="1">
      <c r="A3597" s="76"/>
      <c r="B3597" s="308">
        <v>2014</v>
      </c>
      <c r="C3597" s="145">
        <v>8300</v>
      </c>
      <c r="D3597" s="308">
        <v>16</v>
      </c>
      <c r="E3597" s="308">
        <v>5000</v>
      </c>
      <c r="F3597" s="308">
        <v>5300</v>
      </c>
      <c r="G3597" s="308">
        <v>531</v>
      </c>
      <c r="H3597" s="308">
        <v>49</v>
      </c>
      <c r="I3597" s="429" t="s">
        <v>1579</v>
      </c>
      <c r="J3597" s="70">
        <v>0</v>
      </c>
      <c r="K3597" s="70">
        <v>0</v>
      </c>
      <c r="L3597" s="407">
        <f t="shared" si="1233"/>
        <v>0</v>
      </c>
      <c r="M3597" s="70">
        <v>0</v>
      </c>
      <c r="N3597" s="70">
        <v>0</v>
      </c>
      <c r="O3597" s="407">
        <f t="shared" si="1234"/>
        <v>0</v>
      </c>
      <c r="P3597" s="407">
        <f t="shared" si="1235"/>
        <v>0</v>
      </c>
      <c r="Q3597" s="446" t="s">
        <v>54</v>
      </c>
      <c r="R3597" s="414"/>
      <c r="S3597" s="72"/>
      <c r="T3597" s="128" t="s">
        <v>229</v>
      </c>
      <c r="U3597" s="76"/>
    </row>
    <row r="3598" spans="1:21" s="45" customFormat="1" hidden="1">
      <c r="A3598" s="76"/>
      <c r="B3598" s="308">
        <v>2014</v>
      </c>
      <c r="C3598" s="145">
        <v>8300</v>
      </c>
      <c r="D3598" s="308">
        <v>16</v>
      </c>
      <c r="E3598" s="308">
        <v>5000</v>
      </c>
      <c r="F3598" s="308">
        <v>5300</v>
      </c>
      <c r="G3598" s="308">
        <v>531</v>
      </c>
      <c r="H3598" s="308">
        <v>50</v>
      </c>
      <c r="I3598" s="429" t="s">
        <v>1580</v>
      </c>
      <c r="J3598" s="70">
        <v>0</v>
      </c>
      <c r="K3598" s="70">
        <v>0</v>
      </c>
      <c r="L3598" s="407">
        <f t="shared" si="1233"/>
        <v>0</v>
      </c>
      <c r="M3598" s="70">
        <v>0</v>
      </c>
      <c r="N3598" s="70">
        <v>0</v>
      </c>
      <c r="O3598" s="407">
        <f t="shared" si="1234"/>
        <v>0</v>
      </c>
      <c r="P3598" s="407">
        <f t="shared" si="1235"/>
        <v>0</v>
      </c>
      <c r="Q3598" s="446" t="s">
        <v>54</v>
      </c>
      <c r="R3598" s="414"/>
      <c r="S3598" s="72"/>
      <c r="T3598" s="128" t="s">
        <v>229</v>
      </c>
      <c r="U3598" s="76"/>
    </row>
    <row r="3599" spans="1:21" s="45" customFormat="1" hidden="1">
      <c r="A3599" s="76"/>
      <c r="B3599" s="308">
        <v>2014</v>
      </c>
      <c r="C3599" s="145">
        <v>8300</v>
      </c>
      <c r="D3599" s="308">
        <v>16</v>
      </c>
      <c r="E3599" s="308">
        <v>5000</v>
      </c>
      <c r="F3599" s="308">
        <v>5300</v>
      </c>
      <c r="G3599" s="308">
        <v>531</v>
      </c>
      <c r="H3599" s="308">
        <v>51</v>
      </c>
      <c r="I3599" s="429" t="s">
        <v>1581</v>
      </c>
      <c r="J3599" s="70">
        <v>0</v>
      </c>
      <c r="K3599" s="70">
        <v>0</v>
      </c>
      <c r="L3599" s="407">
        <f t="shared" si="1233"/>
        <v>0</v>
      </c>
      <c r="M3599" s="70">
        <v>0</v>
      </c>
      <c r="N3599" s="70">
        <v>0</v>
      </c>
      <c r="O3599" s="407">
        <f t="shared" si="1234"/>
        <v>0</v>
      </c>
      <c r="P3599" s="407">
        <f t="shared" si="1235"/>
        <v>0</v>
      </c>
      <c r="Q3599" s="446" t="s">
        <v>54</v>
      </c>
      <c r="R3599" s="414"/>
      <c r="S3599" s="72"/>
      <c r="T3599" s="128" t="s">
        <v>229</v>
      </c>
      <c r="U3599" s="76"/>
    </row>
    <row r="3600" spans="1:21" s="45" customFormat="1" hidden="1">
      <c r="A3600" s="76"/>
      <c r="B3600" s="308">
        <v>2014</v>
      </c>
      <c r="C3600" s="145">
        <v>8300</v>
      </c>
      <c r="D3600" s="308">
        <v>16</v>
      </c>
      <c r="E3600" s="308">
        <v>5000</v>
      </c>
      <c r="F3600" s="308">
        <v>5300</v>
      </c>
      <c r="G3600" s="308">
        <v>531</v>
      </c>
      <c r="H3600" s="308">
        <v>52</v>
      </c>
      <c r="I3600" s="429" t="s">
        <v>1582</v>
      </c>
      <c r="J3600" s="70">
        <v>0</v>
      </c>
      <c r="K3600" s="70">
        <v>0</v>
      </c>
      <c r="L3600" s="407">
        <f t="shared" si="1233"/>
        <v>0</v>
      </c>
      <c r="M3600" s="70">
        <v>0</v>
      </c>
      <c r="N3600" s="70">
        <v>0</v>
      </c>
      <c r="O3600" s="407">
        <f t="shared" si="1234"/>
        <v>0</v>
      </c>
      <c r="P3600" s="407">
        <f t="shared" si="1235"/>
        <v>0</v>
      </c>
      <c r="Q3600" s="446" t="s">
        <v>54</v>
      </c>
      <c r="R3600" s="414"/>
      <c r="S3600" s="72"/>
      <c r="T3600" s="128" t="s">
        <v>229</v>
      </c>
      <c r="U3600" s="76"/>
    </row>
    <row r="3601" spans="1:21" s="45" customFormat="1" hidden="1">
      <c r="A3601" s="76"/>
      <c r="B3601" s="308">
        <v>2014</v>
      </c>
      <c r="C3601" s="145">
        <v>8300</v>
      </c>
      <c r="D3601" s="308">
        <v>16</v>
      </c>
      <c r="E3601" s="308">
        <v>5000</v>
      </c>
      <c r="F3601" s="308">
        <v>5300</v>
      </c>
      <c r="G3601" s="308">
        <v>531</v>
      </c>
      <c r="H3601" s="308">
        <v>53</v>
      </c>
      <c r="I3601" s="429" t="s">
        <v>1583</v>
      </c>
      <c r="J3601" s="70">
        <v>0</v>
      </c>
      <c r="K3601" s="70">
        <v>0</v>
      </c>
      <c r="L3601" s="407">
        <f t="shared" si="1233"/>
        <v>0</v>
      </c>
      <c r="M3601" s="70">
        <v>0</v>
      </c>
      <c r="N3601" s="70">
        <v>0</v>
      </c>
      <c r="O3601" s="407">
        <f t="shared" si="1234"/>
        <v>0</v>
      </c>
      <c r="P3601" s="407">
        <f t="shared" si="1235"/>
        <v>0</v>
      </c>
      <c r="Q3601" s="446" t="s">
        <v>54</v>
      </c>
      <c r="R3601" s="414"/>
      <c r="S3601" s="72"/>
      <c r="T3601" s="128" t="s">
        <v>229</v>
      </c>
      <c r="U3601" s="76"/>
    </row>
    <row r="3602" spans="1:21" s="45" customFormat="1" hidden="1">
      <c r="A3602" s="76"/>
      <c r="B3602" s="308">
        <v>2014</v>
      </c>
      <c r="C3602" s="145">
        <v>8300</v>
      </c>
      <c r="D3602" s="308">
        <v>16</v>
      </c>
      <c r="E3602" s="308">
        <v>5000</v>
      </c>
      <c r="F3602" s="308">
        <v>5300</v>
      </c>
      <c r="G3602" s="308">
        <v>531</v>
      </c>
      <c r="H3602" s="308">
        <v>54</v>
      </c>
      <c r="I3602" s="429" t="s">
        <v>1584</v>
      </c>
      <c r="J3602" s="70">
        <v>0</v>
      </c>
      <c r="K3602" s="70">
        <v>0</v>
      </c>
      <c r="L3602" s="407">
        <f t="shared" si="1233"/>
        <v>0</v>
      </c>
      <c r="M3602" s="70">
        <v>0</v>
      </c>
      <c r="N3602" s="70">
        <v>0</v>
      </c>
      <c r="O3602" s="407">
        <f t="shared" si="1234"/>
        <v>0</v>
      </c>
      <c r="P3602" s="407">
        <f t="shared" si="1235"/>
        <v>0</v>
      </c>
      <c r="Q3602" s="446" t="s">
        <v>54</v>
      </c>
      <c r="R3602" s="414"/>
      <c r="S3602" s="72"/>
      <c r="T3602" s="128" t="s">
        <v>229</v>
      </c>
      <c r="U3602" s="76"/>
    </row>
    <row r="3603" spans="1:21" s="45" customFormat="1" hidden="1">
      <c r="A3603" s="76"/>
      <c r="B3603" s="308">
        <v>2014</v>
      </c>
      <c r="C3603" s="145">
        <v>8300</v>
      </c>
      <c r="D3603" s="308">
        <v>16</v>
      </c>
      <c r="E3603" s="308">
        <v>5000</v>
      </c>
      <c r="F3603" s="308">
        <v>5300</v>
      </c>
      <c r="G3603" s="308">
        <v>531</v>
      </c>
      <c r="H3603" s="308">
        <v>55</v>
      </c>
      <c r="I3603" s="429" t="s">
        <v>1585</v>
      </c>
      <c r="J3603" s="70">
        <v>0</v>
      </c>
      <c r="K3603" s="70">
        <v>0</v>
      </c>
      <c r="L3603" s="407">
        <f t="shared" si="1233"/>
        <v>0</v>
      </c>
      <c r="M3603" s="70">
        <v>0</v>
      </c>
      <c r="N3603" s="70">
        <v>0</v>
      </c>
      <c r="O3603" s="407">
        <f t="shared" si="1234"/>
        <v>0</v>
      </c>
      <c r="P3603" s="407">
        <f t="shared" si="1235"/>
        <v>0</v>
      </c>
      <c r="Q3603" s="446" t="s">
        <v>54</v>
      </c>
      <c r="R3603" s="414"/>
      <c r="S3603" s="72"/>
      <c r="T3603" s="128" t="s">
        <v>229</v>
      </c>
      <c r="U3603" s="76"/>
    </row>
    <row r="3604" spans="1:21" s="45" customFormat="1" hidden="1">
      <c r="A3604" s="76"/>
      <c r="B3604" s="308">
        <v>2014</v>
      </c>
      <c r="C3604" s="145">
        <v>8300</v>
      </c>
      <c r="D3604" s="308">
        <v>16</v>
      </c>
      <c r="E3604" s="308">
        <v>5000</v>
      </c>
      <c r="F3604" s="308">
        <v>5300</v>
      </c>
      <c r="G3604" s="308">
        <v>531</v>
      </c>
      <c r="H3604" s="308">
        <v>56</v>
      </c>
      <c r="I3604" s="429" t="s">
        <v>1586</v>
      </c>
      <c r="J3604" s="70">
        <v>0</v>
      </c>
      <c r="K3604" s="70">
        <v>0</v>
      </c>
      <c r="L3604" s="407">
        <f t="shared" si="1233"/>
        <v>0</v>
      </c>
      <c r="M3604" s="70">
        <v>0</v>
      </c>
      <c r="N3604" s="70">
        <v>0</v>
      </c>
      <c r="O3604" s="407">
        <f t="shared" si="1234"/>
        <v>0</v>
      </c>
      <c r="P3604" s="407">
        <f t="shared" si="1235"/>
        <v>0</v>
      </c>
      <c r="Q3604" s="446" t="s">
        <v>54</v>
      </c>
      <c r="R3604" s="414"/>
      <c r="S3604" s="72"/>
      <c r="T3604" s="128" t="s">
        <v>229</v>
      </c>
      <c r="U3604" s="76"/>
    </row>
    <row r="3605" spans="1:21" s="45" customFormat="1" hidden="1">
      <c r="A3605" s="76"/>
      <c r="B3605" s="308">
        <v>2014</v>
      </c>
      <c r="C3605" s="145">
        <v>8300</v>
      </c>
      <c r="D3605" s="308">
        <v>16</v>
      </c>
      <c r="E3605" s="308">
        <v>5000</v>
      </c>
      <c r="F3605" s="308">
        <v>5300</v>
      </c>
      <c r="G3605" s="308">
        <v>531</v>
      </c>
      <c r="H3605" s="308">
        <v>57</v>
      </c>
      <c r="I3605" s="406" t="s">
        <v>1587</v>
      </c>
      <c r="J3605" s="70">
        <v>0</v>
      </c>
      <c r="K3605" s="70">
        <v>0</v>
      </c>
      <c r="L3605" s="407">
        <f t="shared" si="1233"/>
        <v>0</v>
      </c>
      <c r="M3605" s="70">
        <v>0</v>
      </c>
      <c r="N3605" s="70">
        <v>0</v>
      </c>
      <c r="O3605" s="407">
        <f t="shared" si="1234"/>
        <v>0</v>
      </c>
      <c r="P3605" s="407">
        <f t="shared" si="1235"/>
        <v>0</v>
      </c>
      <c r="Q3605" s="422" t="s">
        <v>54</v>
      </c>
      <c r="R3605" s="414"/>
      <c r="S3605" s="72"/>
      <c r="T3605" s="128" t="s">
        <v>229</v>
      </c>
      <c r="U3605" s="76"/>
    </row>
    <row r="3606" spans="1:21" s="45" customFormat="1" hidden="1">
      <c r="A3606" s="76"/>
      <c r="B3606" s="308">
        <v>2014</v>
      </c>
      <c r="C3606" s="145">
        <v>8300</v>
      </c>
      <c r="D3606" s="308">
        <v>16</v>
      </c>
      <c r="E3606" s="308">
        <v>5000</v>
      </c>
      <c r="F3606" s="308">
        <v>5300</v>
      </c>
      <c r="G3606" s="308">
        <v>531</v>
      </c>
      <c r="H3606" s="308">
        <v>58</v>
      </c>
      <c r="I3606" s="462" t="s">
        <v>1588</v>
      </c>
      <c r="J3606" s="70">
        <v>0</v>
      </c>
      <c r="K3606" s="70">
        <v>0</v>
      </c>
      <c r="L3606" s="407">
        <f t="shared" si="1233"/>
        <v>0</v>
      </c>
      <c r="M3606" s="70">
        <v>0</v>
      </c>
      <c r="N3606" s="70">
        <v>0</v>
      </c>
      <c r="O3606" s="407">
        <f t="shared" si="1234"/>
        <v>0</v>
      </c>
      <c r="P3606" s="407">
        <f t="shared" si="1235"/>
        <v>0</v>
      </c>
      <c r="Q3606" s="422" t="s">
        <v>54</v>
      </c>
      <c r="R3606" s="414"/>
      <c r="S3606" s="72"/>
      <c r="T3606" s="128" t="s">
        <v>229</v>
      </c>
      <c r="U3606" s="76"/>
    </row>
    <row r="3607" spans="1:21" s="45" customFormat="1" hidden="1">
      <c r="A3607" s="76"/>
      <c r="B3607" s="308">
        <v>2014</v>
      </c>
      <c r="C3607" s="145">
        <v>8300</v>
      </c>
      <c r="D3607" s="308">
        <v>16</v>
      </c>
      <c r="E3607" s="308">
        <v>5000</v>
      </c>
      <c r="F3607" s="308">
        <v>5300</v>
      </c>
      <c r="G3607" s="308">
        <v>531</v>
      </c>
      <c r="H3607" s="308">
        <v>59</v>
      </c>
      <c r="I3607" s="462" t="s">
        <v>991</v>
      </c>
      <c r="J3607" s="70">
        <v>0</v>
      </c>
      <c r="K3607" s="70">
        <v>0</v>
      </c>
      <c r="L3607" s="407">
        <f t="shared" si="1233"/>
        <v>0</v>
      </c>
      <c r="M3607" s="70">
        <v>0</v>
      </c>
      <c r="N3607" s="70">
        <v>0</v>
      </c>
      <c r="O3607" s="407">
        <f t="shared" si="1234"/>
        <v>0</v>
      </c>
      <c r="P3607" s="407">
        <f t="shared" si="1235"/>
        <v>0</v>
      </c>
      <c r="Q3607" s="422" t="s">
        <v>54</v>
      </c>
      <c r="R3607" s="414"/>
      <c r="S3607" s="72"/>
      <c r="T3607" s="128" t="s">
        <v>229</v>
      </c>
      <c r="U3607" s="76"/>
    </row>
    <row r="3608" spans="1:21" s="45" customFormat="1" ht="40.5" hidden="1">
      <c r="A3608" s="76"/>
      <c r="B3608" s="308">
        <v>2014</v>
      </c>
      <c r="C3608" s="145">
        <v>8300</v>
      </c>
      <c r="D3608" s="308">
        <v>16</v>
      </c>
      <c r="E3608" s="308">
        <v>5000</v>
      </c>
      <c r="F3608" s="308">
        <v>5300</v>
      </c>
      <c r="G3608" s="308">
        <v>531</v>
      </c>
      <c r="H3608" s="308">
        <v>60</v>
      </c>
      <c r="I3608" s="429" t="s">
        <v>1589</v>
      </c>
      <c r="J3608" s="70">
        <v>0</v>
      </c>
      <c r="K3608" s="70">
        <v>0</v>
      </c>
      <c r="L3608" s="407">
        <f t="shared" si="1233"/>
        <v>0</v>
      </c>
      <c r="M3608" s="70">
        <v>0</v>
      </c>
      <c r="N3608" s="70">
        <v>0</v>
      </c>
      <c r="O3608" s="407">
        <f t="shared" si="1234"/>
        <v>0</v>
      </c>
      <c r="P3608" s="407">
        <f t="shared" si="1235"/>
        <v>0</v>
      </c>
      <c r="Q3608" s="422" t="s">
        <v>54</v>
      </c>
      <c r="R3608" s="71"/>
      <c r="S3608" s="72"/>
      <c r="T3608" s="128" t="s">
        <v>229</v>
      </c>
      <c r="U3608" s="143"/>
    </row>
    <row r="3609" spans="1:21" s="45" customFormat="1" hidden="1">
      <c r="A3609" s="76"/>
      <c r="B3609" s="402">
        <v>2014</v>
      </c>
      <c r="C3609" s="403">
        <v>8300</v>
      </c>
      <c r="D3609" s="402">
        <v>16</v>
      </c>
      <c r="E3609" s="402">
        <v>5000</v>
      </c>
      <c r="F3609" s="402">
        <v>5900</v>
      </c>
      <c r="G3609" s="402"/>
      <c r="H3609" s="402"/>
      <c r="I3609" s="232" t="s">
        <v>390</v>
      </c>
      <c r="J3609" s="170">
        <f t="shared" ref="J3609:P3609" si="1236">J3610</f>
        <v>0</v>
      </c>
      <c r="K3609" s="170">
        <f t="shared" si="1236"/>
        <v>0</v>
      </c>
      <c r="L3609" s="170">
        <f t="shared" si="1236"/>
        <v>0</v>
      </c>
      <c r="M3609" s="170">
        <f t="shared" si="1236"/>
        <v>0</v>
      </c>
      <c r="N3609" s="170">
        <f t="shared" si="1236"/>
        <v>0</v>
      </c>
      <c r="O3609" s="170">
        <f t="shared" si="1236"/>
        <v>0</v>
      </c>
      <c r="P3609" s="170">
        <f t="shared" si="1236"/>
        <v>0</v>
      </c>
      <c r="Q3609" s="170"/>
      <c r="R3609" s="410"/>
      <c r="S3609" s="411"/>
      <c r="T3609" s="57"/>
      <c r="U3609" s="76"/>
    </row>
    <row r="3610" spans="1:21" s="45" customFormat="1" hidden="1">
      <c r="A3610" s="76"/>
      <c r="B3610" s="100">
        <v>2014</v>
      </c>
      <c r="C3610" s="245">
        <v>8300</v>
      </c>
      <c r="D3610" s="100">
        <v>16</v>
      </c>
      <c r="E3610" s="100">
        <v>5000</v>
      </c>
      <c r="F3610" s="100">
        <v>5900</v>
      </c>
      <c r="G3610" s="100">
        <v>591</v>
      </c>
      <c r="H3610" s="100"/>
      <c r="I3610" s="233" t="s">
        <v>206</v>
      </c>
      <c r="J3610" s="171">
        <f>+J3611</f>
        <v>0</v>
      </c>
      <c r="K3610" s="171">
        <f t="shared" ref="K3610:P3610" si="1237">+K3611</f>
        <v>0</v>
      </c>
      <c r="L3610" s="171">
        <f t="shared" si="1237"/>
        <v>0</v>
      </c>
      <c r="M3610" s="171">
        <f t="shared" si="1237"/>
        <v>0</v>
      </c>
      <c r="N3610" s="171">
        <f t="shared" si="1237"/>
        <v>0</v>
      </c>
      <c r="O3610" s="171">
        <f t="shared" si="1237"/>
        <v>0</v>
      </c>
      <c r="P3610" s="171">
        <f t="shared" si="1237"/>
        <v>0</v>
      </c>
      <c r="Q3610" s="521"/>
      <c r="R3610" s="615"/>
      <c r="S3610" s="413"/>
      <c r="T3610" s="63"/>
      <c r="U3610" s="76"/>
    </row>
    <row r="3611" spans="1:21" s="45" customFormat="1" hidden="1">
      <c r="A3611" s="76"/>
      <c r="B3611" s="308">
        <v>2014</v>
      </c>
      <c r="C3611" s="145">
        <v>8300</v>
      </c>
      <c r="D3611" s="308">
        <v>16</v>
      </c>
      <c r="E3611" s="308">
        <v>5000</v>
      </c>
      <c r="F3611" s="308">
        <v>5900</v>
      </c>
      <c r="G3611" s="308">
        <v>591</v>
      </c>
      <c r="H3611" s="308">
        <v>1</v>
      </c>
      <c r="I3611" s="406" t="s">
        <v>206</v>
      </c>
      <c r="J3611" s="70">
        <v>0</v>
      </c>
      <c r="K3611" s="70">
        <v>0</v>
      </c>
      <c r="L3611" s="407">
        <f>J3611+K3611</f>
        <v>0</v>
      </c>
      <c r="M3611" s="70">
        <v>0</v>
      </c>
      <c r="N3611" s="70">
        <v>0</v>
      </c>
      <c r="O3611" s="407">
        <f>+M3611+N3611</f>
        <v>0</v>
      </c>
      <c r="P3611" s="407">
        <f>+L3611+O3611</f>
        <v>0</v>
      </c>
      <c r="Q3611" s="422" t="s">
        <v>207</v>
      </c>
      <c r="R3611" s="414"/>
      <c r="S3611" s="415"/>
      <c r="T3611" s="128" t="s">
        <v>229</v>
      </c>
      <c r="U3611" s="76"/>
    </row>
    <row r="3612" spans="1:21" s="45" customFormat="1" hidden="1">
      <c r="A3612" s="76"/>
      <c r="B3612" s="397">
        <v>2014</v>
      </c>
      <c r="C3612" s="398">
        <v>8300</v>
      </c>
      <c r="D3612" s="397">
        <v>16</v>
      </c>
      <c r="E3612" s="397">
        <v>6000</v>
      </c>
      <c r="F3612" s="397"/>
      <c r="G3612" s="397"/>
      <c r="H3612" s="397"/>
      <c r="I3612" s="399" t="s">
        <v>393</v>
      </c>
      <c r="J3612" s="400">
        <f>J3613</f>
        <v>0</v>
      </c>
      <c r="K3612" s="400">
        <f t="shared" ref="K3612:P3612" si="1238">K3613</f>
        <v>0</v>
      </c>
      <c r="L3612" s="400">
        <f t="shared" si="1238"/>
        <v>0</v>
      </c>
      <c r="M3612" s="400">
        <f t="shared" si="1238"/>
        <v>0</v>
      </c>
      <c r="N3612" s="400">
        <f t="shared" si="1238"/>
        <v>0</v>
      </c>
      <c r="O3612" s="400">
        <f t="shared" si="1238"/>
        <v>0</v>
      </c>
      <c r="P3612" s="400">
        <f t="shared" si="1238"/>
        <v>0</v>
      </c>
      <c r="Q3612" s="400"/>
      <c r="R3612" s="401"/>
      <c r="S3612" s="400"/>
      <c r="T3612" s="75"/>
      <c r="U3612" s="76"/>
    </row>
    <row r="3613" spans="1:21" s="45" customFormat="1" hidden="1">
      <c r="A3613" s="76"/>
      <c r="B3613" s="402">
        <v>2014</v>
      </c>
      <c r="C3613" s="403">
        <v>8300</v>
      </c>
      <c r="D3613" s="402">
        <v>16</v>
      </c>
      <c r="E3613" s="402">
        <v>6000</v>
      </c>
      <c r="F3613" s="402">
        <v>6200</v>
      </c>
      <c r="G3613" s="402"/>
      <c r="H3613" s="402"/>
      <c r="I3613" s="232" t="s">
        <v>394</v>
      </c>
      <c r="J3613" s="170">
        <f t="shared" ref="J3613:P3613" si="1239">J3614+J3624+J3630</f>
        <v>0</v>
      </c>
      <c r="K3613" s="170">
        <f t="shared" si="1239"/>
        <v>0</v>
      </c>
      <c r="L3613" s="170">
        <f t="shared" si="1239"/>
        <v>0</v>
      </c>
      <c r="M3613" s="170">
        <f t="shared" si="1239"/>
        <v>0</v>
      </c>
      <c r="N3613" s="170">
        <f t="shared" si="1239"/>
        <v>0</v>
      </c>
      <c r="O3613" s="170">
        <f t="shared" si="1239"/>
        <v>0</v>
      </c>
      <c r="P3613" s="170">
        <f t="shared" si="1239"/>
        <v>0</v>
      </c>
      <c r="Q3613" s="170"/>
      <c r="R3613" s="404"/>
      <c r="S3613" s="170"/>
      <c r="T3613" s="57"/>
      <c r="U3613" s="76"/>
    </row>
    <row r="3614" spans="1:21" s="45" customFormat="1" hidden="1">
      <c r="A3614" s="76"/>
      <c r="B3614" s="100">
        <v>2014</v>
      </c>
      <c r="C3614" s="245">
        <v>8300</v>
      </c>
      <c r="D3614" s="100">
        <v>16</v>
      </c>
      <c r="E3614" s="100">
        <v>6000</v>
      </c>
      <c r="F3614" s="100">
        <v>6200</v>
      </c>
      <c r="G3614" s="100">
        <v>622</v>
      </c>
      <c r="H3614" s="100"/>
      <c r="I3614" s="233" t="s">
        <v>210</v>
      </c>
      <c r="J3614" s="171">
        <f>J3615+J3620</f>
        <v>0</v>
      </c>
      <c r="K3614" s="171">
        <f t="shared" ref="K3614:P3614" si="1240">K3615+K3620</f>
        <v>0</v>
      </c>
      <c r="L3614" s="171">
        <f t="shared" si="1240"/>
        <v>0</v>
      </c>
      <c r="M3614" s="171">
        <f t="shared" si="1240"/>
        <v>0</v>
      </c>
      <c r="N3614" s="171">
        <f t="shared" si="1240"/>
        <v>0</v>
      </c>
      <c r="O3614" s="171">
        <f t="shared" si="1240"/>
        <v>0</v>
      </c>
      <c r="P3614" s="171">
        <f t="shared" si="1240"/>
        <v>0</v>
      </c>
      <c r="Q3614" s="171"/>
      <c r="R3614" s="405"/>
      <c r="S3614" s="171"/>
      <c r="T3614" s="63"/>
      <c r="U3614" s="76"/>
    </row>
    <row r="3615" spans="1:21" s="45" customFormat="1" hidden="1">
      <c r="A3615" s="76"/>
      <c r="B3615" s="445">
        <v>2014</v>
      </c>
      <c r="C3615" s="142">
        <v>8300</v>
      </c>
      <c r="D3615" s="445">
        <v>16</v>
      </c>
      <c r="E3615" s="445">
        <v>6000</v>
      </c>
      <c r="F3615" s="445">
        <v>6200</v>
      </c>
      <c r="G3615" s="445">
        <v>622</v>
      </c>
      <c r="H3615" s="445">
        <v>1</v>
      </c>
      <c r="I3615" s="429" t="s">
        <v>1337</v>
      </c>
      <c r="J3615" s="70">
        <f>SUM(J3616:J3619)</f>
        <v>0</v>
      </c>
      <c r="K3615" s="70">
        <f t="shared" ref="K3615:P3615" si="1241">SUM(K3616:K3619)</f>
        <v>0</v>
      </c>
      <c r="L3615" s="70">
        <f t="shared" si="1241"/>
        <v>0</v>
      </c>
      <c r="M3615" s="70">
        <f t="shared" si="1241"/>
        <v>0</v>
      </c>
      <c r="N3615" s="70">
        <f t="shared" si="1241"/>
        <v>0</v>
      </c>
      <c r="O3615" s="70">
        <f t="shared" si="1241"/>
        <v>0</v>
      </c>
      <c r="P3615" s="70">
        <f t="shared" si="1241"/>
        <v>0</v>
      </c>
      <c r="Q3615" s="72" t="s">
        <v>212</v>
      </c>
      <c r="R3615" s="70">
        <f>SUM(R3616:R3619)</f>
        <v>0</v>
      </c>
      <c r="S3615" s="72"/>
      <c r="T3615" s="128" t="s">
        <v>229</v>
      </c>
      <c r="U3615" s="76"/>
    </row>
    <row r="3616" spans="1:21" s="45" customFormat="1" hidden="1">
      <c r="A3616" s="76"/>
      <c r="B3616" s="445">
        <v>2014</v>
      </c>
      <c r="C3616" s="142">
        <v>8300</v>
      </c>
      <c r="D3616" s="445">
        <v>16</v>
      </c>
      <c r="E3616" s="445">
        <v>6000</v>
      </c>
      <c r="F3616" s="445">
        <v>6200</v>
      </c>
      <c r="G3616" s="445">
        <v>622</v>
      </c>
      <c r="H3616" s="445"/>
      <c r="I3616" s="429" t="s">
        <v>1337</v>
      </c>
      <c r="J3616" s="448">
        <v>0</v>
      </c>
      <c r="K3616" s="448">
        <v>0</v>
      </c>
      <c r="L3616" s="449">
        <f>J3616+K3616</f>
        <v>0</v>
      </c>
      <c r="M3616" s="448">
        <v>0</v>
      </c>
      <c r="N3616" s="448">
        <v>0</v>
      </c>
      <c r="O3616" s="449">
        <f>+M3616+N3616</f>
        <v>0</v>
      </c>
      <c r="P3616" s="449">
        <f>+L3616+O3616</f>
        <v>0</v>
      </c>
      <c r="Q3616" s="452" t="s">
        <v>212</v>
      </c>
      <c r="R3616" s="472"/>
      <c r="S3616" s="452"/>
      <c r="T3616" s="142"/>
      <c r="U3616" s="76"/>
    </row>
    <row r="3617" spans="1:22" s="230" customFormat="1" hidden="1">
      <c r="A3617" s="76"/>
      <c r="B3617" s="308">
        <v>2014</v>
      </c>
      <c r="C3617" s="145">
        <v>8300</v>
      </c>
      <c r="D3617" s="308">
        <v>16</v>
      </c>
      <c r="E3617" s="308">
        <v>6000</v>
      </c>
      <c r="F3617" s="308">
        <v>6200</v>
      </c>
      <c r="G3617" s="308">
        <v>622</v>
      </c>
      <c r="H3617" s="308"/>
      <c r="I3617" s="429" t="s">
        <v>1337</v>
      </c>
      <c r="J3617" s="448">
        <v>0</v>
      </c>
      <c r="K3617" s="448">
        <v>0</v>
      </c>
      <c r="L3617" s="449">
        <f>J3617+K3617</f>
        <v>0</v>
      </c>
      <c r="M3617" s="448">
        <v>0</v>
      </c>
      <c r="N3617" s="448">
        <v>0</v>
      </c>
      <c r="O3617" s="449">
        <f>+M3617+N3617</f>
        <v>0</v>
      </c>
      <c r="P3617" s="449">
        <f>+L3617+O3617</f>
        <v>0</v>
      </c>
      <c r="Q3617" s="450" t="s">
        <v>212</v>
      </c>
      <c r="R3617" s="451"/>
      <c r="S3617" s="452"/>
      <c r="T3617" s="142" t="s">
        <v>229</v>
      </c>
    </row>
    <row r="3618" spans="1:22" s="45" customFormat="1" hidden="1">
      <c r="A3618" s="76"/>
      <c r="B3618" s="308">
        <v>2014</v>
      </c>
      <c r="C3618" s="145">
        <v>8300</v>
      </c>
      <c r="D3618" s="308">
        <v>16</v>
      </c>
      <c r="E3618" s="308">
        <v>6000</v>
      </c>
      <c r="F3618" s="308">
        <v>6200</v>
      </c>
      <c r="G3618" s="308">
        <v>622</v>
      </c>
      <c r="H3618" s="308"/>
      <c r="I3618" s="429" t="s">
        <v>1337</v>
      </c>
      <c r="J3618" s="448">
        <v>0</v>
      </c>
      <c r="K3618" s="448">
        <v>0</v>
      </c>
      <c r="L3618" s="449">
        <f>J3618+K3618</f>
        <v>0</v>
      </c>
      <c r="M3618" s="448">
        <v>0</v>
      </c>
      <c r="N3618" s="448">
        <v>0</v>
      </c>
      <c r="O3618" s="449">
        <f>+M3618+N3618</f>
        <v>0</v>
      </c>
      <c r="P3618" s="449">
        <f>+L3618+O3618</f>
        <v>0</v>
      </c>
      <c r="Q3618" s="449" t="s">
        <v>212</v>
      </c>
      <c r="R3618" s="483"/>
      <c r="S3618" s="449"/>
      <c r="T3618" s="145" t="s">
        <v>229</v>
      </c>
      <c r="U3618" s="231"/>
      <c r="V3618" s="230"/>
    </row>
    <row r="3619" spans="1:22" s="45" customFormat="1" hidden="1">
      <c r="A3619" s="76"/>
      <c r="B3619" s="308">
        <v>2014</v>
      </c>
      <c r="C3619" s="145">
        <v>8300</v>
      </c>
      <c r="D3619" s="308">
        <v>16</v>
      </c>
      <c r="E3619" s="308">
        <v>6000</v>
      </c>
      <c r="F3619" s="308">
        <v>6200</v>
      </c>
      <c r="G3619" s="308">
        <v>622</v>
      </c>
      <c r="H3619" s="308"/>
      <c r="I3619" s="429" t="s">
        <v>1337</v>
      </c>
      <c r="J3619" s="448">
        <v>0</v>
      </c>
      <c r="K3619" s="448">
        <v>0</v>
      </c>
      <c r="L3619" s="449">
        <f>J3619+K3619</f>
        <v>0</v>
      </c>
      <c r="M3619" s="448">
        <v>0</v>
      </c>
      <c r="N3619" s="448">
        <v>0</v>
      </c>
      <c r="O3619" s="449">
        <f>+M3619+N3619</f>
        <v>0</v>
      </c>
      <c r="P3619" s="449">
        <f>+L3619+O3619</f>
        <v>0</v>
      </c>
      <c r="Q3619" s="449" t="s">
        <v>212</v>
      </c>
      <c r="R3619" s="483"/>
      <c r="S3619" s="452"/>
      <c r="T3619" s="142" t="s">
        <v>229</v>
      </c>
      <c r="U3619" s="76"/>
    </row>
    <row r="3620" spans="1:22" s="230" customFormat="1" hidden="1">
      <c r="A3620" s="76"/>
      <c r="B3620" s="445">
        <v>2014</v>
      </c>
      <c r="C3620" s="142">
        <v>8300</v>
      </c>
      <c r="D3620" s="445">
        <v>16</v>
      </c>
      <c r="E3620" s="445">
        <v>6000</v>
      </c>
      <c r="F3620" s="445">
        <v>6200</v>
      </c>
      <c r="G3620" s="445">
        <v>622</v>
      </c>
      <c r="H3620" s="445">
        <v>2</v>
      </c>
      <c r="I3620" s="429" t="s">
        <v>395</v>
      </c>
      <c r="J3620" s="70">
        <f>SUM(J3621:J3623)</f>
        <v>0</v>
      </c>
      <c r="K3620" s="70">
        <f t="shared" ref="K3620:P3620" si="1242">SUM(K3621:K3623)</f>
        <v>0</v>
      </c>
      <c r="L3620" s="70">
        <f t="shared" si="1242"/>
        <v>0</v>
      </c>
      <c r="M3620" s="70">
        <f t="shared" si="1242"/>
        <v>0</v>
      </c>
      <c r="N3620" s="70">
        <f t="shared" si="1242"/>
        <v>0</v>
      </c>
      <c r="O3620" s="70">
        <f t="shared" si="1242"/>
        <v>0</v>
      </c>
      <c r="P3620" s="70">
        <f t="shared" si="1242"/>
        <v>0</v>
      </c>
      <c r="Q3620" s="72" t="s">
        <v>212</v>
      </c>
      <c r="R3620" s="70">
        <f>SUM(R3621:R3623)</f>
        <v>0</v>
      </c>
      <c r="S3620" s="72"/>
      <c r="T3620" s="128" t="s">
        <v>229</v>
      </c>
    </row>
    <row r="3621" spans="1:22" s="230" customFormat="1" hidden="1">
      <c r="A3621" s="76"/>
      <c r="B3621" s="308">
        <v>2014</v>
      </c>
      <c r="C3621" s="145">
        <v>8300</v>
      </c>
      <c r="D3621" s="308">
        <v>16</v>
      </c>
      <c r="E3621" s="308">
        <v>6000</v>
      </c>
      <c r="F3621" s="308">
        <v>6200</v>
      </c>
      <c r="G3621" s="308">
        <v>622</v>
      </c>
      <c r="H3621" s="308"/>
      <c r="I3621" s="429" t="s">
        <v>395</v>
      </c>
      <c r="J3621" s="448">
        <v>0</v>
      </c>
      <c r="K3621" s="448">
        <v>0</v>
      </c>
      <c r="L3621" s="449">
        <f>J3621+K3621</f>
        <v>0</v>
      </c>
      <c r="M3621" s="448">
        <v>0</v>
      </c>
      <c r="N3621" s="448">
        <v>0</v>
      </c>
      <c r="O3621" s="449">
        <f>+M3621+N3621</f>
        <v>0</v>
      </c>
      <c r="P3621" s="449">
        <f>+L3621+O3621</f>
        <v>0</v>
      </c>
      <c r="Q3621" s="469" t="s">
        <v>212</v>
      </c>
      <c r="R3621" s="451"/>
      <c r="S3621" s="452"/>
      <c r="T3621" s="142" t="s">
        <v>229</v>
      </c>
    </row>
    <row r="3622" spans="1:22" s="230" customFormat="1" hidden="1">
      <c r="A3622" s="76"/>
      <c r="B3622" s="308">
        <v>2014</v>
      </c>
      <c r="C3622" s="145">
        <v>8300</v>
      </c>
      <c r="D3622" s="308">
        <v>16</v>
      </c>
      <c r="E3622" s="308">
        <v>6000</v>
      </c>
      <c r="F3622" s="308">
        <v>6200</v>
      </c>
      <c r="G3622" s="308">
        <v>622</v>
      </c>
      <c r="H3622" s="308"/>
      <c r="I3622" s="429" t="s">
        <v>395</v>
      </c>
      <c r="J3622" s="448">
        <v>0</v>
      </c>
      <c r="K3622" s="448">
        <v>0</v>
      </c>
      <c r="L3622" s="449">
        <f>J3622+K3622</f>
        <v>0</v>
      </c>
      <c r="M3622" s="448">
        <v>0</v>
      </c>
      <c r="N3622" s="448">
        <v>0</v>
      </c>
      <c r="O3622" s="449">
        <f>+M3622+N3622</f>
        <v>0</v>
      </c>
      <c r="P3622" s="449">
        <f>+L3622+O3622</f>
        <v>0</v>
      </c>
      <c r="Q3622" s="450" t="s">
        <v>212</v>
      </c>
      <c r="R3622" s="451"/>
      <c r="S3622" s="470"/>
      <c r="T3622" s="142" t="s">
        <v>229</v>
      </c>
    </row>
    <row r="3623" spans="1:22" s="230" customFormat="1" hidden="1">
      <c r="A3623" s="76"/>
      <c r="B3623" s="308">
        <v>2014</v>
      </c>
      <c r="C3623" s="145">
        <v>8300</v>
      </c>
      <c r="D3623" s="308">
        <v>16</v>
      </c>
      <c r="E3623" s="308">
        <v>6000</v>
      </c>
      <c r="F3623" s="308">
        <v>6200</v>
      </c>
      <c r="G3623" s="308">
        <v>622</v>
      </c>
      <c r="H3623" s="308"/>
      <c r="I3623" s="429" t="s">
        <v>395</v>
      </c>
      <c r="J3623" s="448">
        <v>0</v>
      </c>
      <c r="K3623" s="448">
        <v>0</v>
      </c>
      <c r="L3623" s="449">
        <f>J3623+K3623</f>
        <v>0</v>
      </c>
      <c r="M3623" s="448">
        <v>0</v>
      </c>
      <c r="N3623" s="448">
        <v>0</v>
      </c>
      <c r="O3623" s="449">
        <f>+M3623+N3623</f>
        <v>0</v>
      </c>
      <c r="P3623" s="449">
        <f>+L3623+O3623</f>
        <v>0</v>
      </c>
      <c r="Q3623" s="450" t="s">
        <v>212</v>
      </c>
      <c r="R3623" s="451"/>
      <c r="S3623" s="452"/>
      <c r="T3623" s="142" t="s">
        <v>229</v>
      </c>
      <c r="U3623" s="122"/>
    </row>
    <row r="3624" spans="1:22" s="45" customFormat="1" hidden="1">
      <c r="A3624" s="76"/>
      <c r="B3624" s="100">
        <v>2014</v>
      </c>
      <c r="C3624" s="245">
        <v>8300</v>
      </c>
      <c r="D3624" s="100">
        <v>16</v>
      </c>
      <c r="E3624" s="100">
        <v>6000</v>
      </c>
      <c r="F3624" s="100">
        <v>6200</v>
      </c>
      <c r="G3624" s="100">
        <v>627</v>
      </c>
      <c r="H3624" s="100"/>
      <c r="I3624" s="233" t="s">
        <v>214</v>
      </c>
      <c r="J3624" s="171">
        <f>J3625</f>
        <v>0</v>
      </c>
      <c r="K3624" s="171">
        <f t="shared" ref="K3624:P3624" si="1243">K3625</f>
        <v>0</v>
      </c>
      <c r="L3624" s="171">
        <f t="shared" si="1243"/>
        <v>0</v>
      </c>
      <c r="M3624" s="171">
        <f t="shared" si="1243"/>
        <v>0</v>
      </c>
      <c r="N3624" s="171">
        <f t="shared" si="1243"/>
        <v>0</v>
      </c>
      <c r="O3624" s="171">
        <f t="shared" si="1243"/>
        <v>0</v>
      </c>
      <c r="P3624" s="171">
        <f t="shared" si="1243"/>
        <v>0</v>
      </c>
      <c r="Q3624" s="171"/>
      <c r="R3624" s="405"/>
      <c r="S3624" s="171"/>
      <c r="T3624" s="63"/>
      <c r="U3624" s="76"/>
    </row>
    <row r="3625" spans="1:22" s="45" customFormat="1" ht="40.5" hidden="1">
      <c r="A3625" s="76"/>
      <c r="B3625" s="445">
        <v>2014</v>
      </c>
      <c r="C3625" s="142">
        <v>8300</v>
      </c>
      <c r="D3625" s="445">
        <v>16</v>
      </c>
      <c r="E3625" s="445">
        <v>6000</v>
      </c>
      <c r="F3625" s="445">
        <v>6200</v>
      </c>
      <c r="G3625" s="445">
        <v>627</v>
      </c>
      <c r="H3625" s="445">
        <v>1</v>
      </c>
      <c r="I3625" s="406" t="s">
        <v>216</v>
      </c>
      <c r="J3625" s="70">
        <f>SUM(J3626:J3629)</f>
        <v>0</v>
      </c>
      <c r="K3625" s="70">
        <f t="shared" ref="K3625:P3625" si="1244">SUM(K3626:K3629)</f>
        <v>0</v>
      </c>
      <c r="L3625" s="70">
        <f t="shared" si="1244"/>
        <v>0</v>
      </c>
      <c r="M3625" s="70">
        <f t="shared" si="1244"/>
        <v>0</v>
      </c>
      <c r="N3625" s="70">
        <f t="shared" si="1244"/>
        <v>0</v>
      </c>
      <c r="O3625" s="70">
        <f t="shared" si="1244"/>
        <v>0</v>
      </c>
      <c r="P3625" s="70">
        <f t="shared" si="1244"/>
        <v>0</v>
      </c>
      <c r="Q3625" s="422" t="s">
        <v>216</v>
      </c>
      <c r="R3625" s="70">
        <f>SUM(R3626:R3629)</f>
        <v>0</v>
      </c>
      <c r="S3625" s="72"/>
      <c r="T3625" s="128" t="s">
        <v>229</v>
      </c>
      <c r="U3625" s="76"/>
    </row>
    <row r="3626" spans="1:22" s="45" customFormat="1" ht="40.5" hidden="1">
      <c r="A3626" s="76"/>
      <c r="B3626" s="445">
        <v>2014</v>
      </c>
      <c r="C3626" s="142">
        <v>8300</v>
      </c>
      <c r="D3626" s="445">
        <v>16</v>
      </c>
      <c r="E3626" s="445">
        <v>6000</v>
      </c>
      <c r="F3626" s="445">
        <v>6200</v>
      </c>
      <c r="G3626" s="445">
        <v>627</v>
      </c>
      <c r="H3626" s="445"/>
      <c r="I3626" s="406" t="s">
        <v>216</v>
      </c>
      <c r="J3626" s="448"/>
      <c r="K3626" s="448"/>
      <c r="L3626" s="449"/>
      <c r="M3626" s="448"/>
      <c r="N3626" s="448"/>
      <c r="O3626" s="449"/>
      <c r="P3626" s="449"/>
      <c r="Q3626" s="475" t="s">
        <v>216</v>
      </c>
      <c r="R3626" s="472"/>
      <c r="S3626" s="452"/>
      <c r="T3626" s="142"/>
      <c r="U3626" s="76"/>
    </row>
    <row r="3627" spans="1:22" s="45" customFormat="1" ht="40.5" hidden="1">
      <c r="A3627" s="76"/>
      <c r="B3627" s="445">
        <v>2014</v>
      </c>
      <c r="C3627" s="142">
        <v>8300</v>
      </c>
      <c r="D3627" s="445">
        <v>16</v>
      </c>
      <c r="E3627" s="445">
        <v>6000</v>
      </c>
      <c r="F3627" s="445">
        <v>6200</v>
      </c>
      <c r="G3627" s="445">
        <v>627</v>
      </c>
      <c r="H3627" s="445"/>
      <c r="I3627" s="406" t="s">
        <v>216</v>
      </c>
      <c r="J3627" s="448"/>
      <c r="K3627" s="448"/>
      <c r="L3627" s="449"/>
      <c r="M3627" s="448"/>
      <c r="N3627" s="448"/>
      <c r="O3627" s="449"/>
      <c r="P3627" s="449"/>
      <c r="Q3627" s="475" t="s">
        <v>216</v>
      </c>
      <c r="R3627" s="472"/>
      <c r="S3627" s="452"/>
      <c r="T3627" s="142"/>
      <c r="U3627" s="76"/>
    </row>
    <row r="3628" spans="1:22" s="45" customFormat="1" ht="40.5" hidden="1">
      <c r="A3628" s="76"/>
      <c r="B3628" s="445">
        <v>2014</v>
      </c>
      <c r="C3628" s="142">
        <v>8300</v>
      </c>
      <c r="D3628" s="445">
        <v>16</v>
      </c>
      <c r="E3628" s="445">
        <v>6000</v>
      </c>
      <c r="F3628" s="445">
        <v>6200</v>
      </c>
      <c r="G3628" s="445">
        <v>627</v>
      </c>
      <c r="H3628" s="445"/>
      <c r="I3628" s="406" t="s">
        <v>216</v>
      </c>
      <c r="J3628" s="448"/>
      <c r="K3628" s="448"/>
      <c r="L3628" s="449"/>
      <c r="M3628" s="448"/>
      <c r="N3628" s="448"/>
      <c r="O3628" s="449"/>
      <c r="P3628" s="449"/>
      <c r="Q3628" s="475" t="s">
        <v>216</v>
      </c>
      <c r="R3628" s="472"/>
      <c r="S3628" s="452"/>
      <c r="T3628" s="142"/>
      <c r="U3628" s="76"/>
    </row>
    <row r="3629" spans="1:22" s="45" customFormat="1" ht="40.5" hidden="1">
      <c r="A3629" s="76"/>
      <c r="B3629" s="308">
        <v>2014</v>
      </c>
      <c r="C3629" s="145">
        <v>8300</v>
      </c>
      <c r="D3629" s="308">
        <v>16</v>
      </c>
      <c r="E3629" s="308">
        <v>6000</v>
      </c>
      <c r="F3629" s="308">
        <v>6200</v>
      </c>
      <c r="G3629" s="308">
        <v>627</v>
      </c>
      <c r="H3629" s="308"/>
      <c r="I3629" s="406" t="s">
        <v>216</v>
      </c>
      <c r="J3629" s="448"/>
      <c r="K3629" s="448"/>
      <c r="L3629" s="449"/>
      <c r="M3629" s="448"/>
      <c r="N3629" s="448"/>
      <c r="O3629" s="449"/>
      <c r="P3629" s="449"/>
      <c r="Q3629" s="475" t="s">
        <v>216</v>
      </c>
      <c r="R3629" s="472"/>
      <c r="S3629" s="452"/>
      <c r="T3629" s="142" t="s">
        <v>229</v>
      </c>
      <c r="U3629" s="122"/>
    </row>
    <row r="3630" spans="1:22" s="45" customFormat="1" ht="40.5" hidden="1">
      <c r="A3630" s="76"/>
      <c r="B3630" s="100">
        <v>2014</v>
      </c>
      <c r="C3630" s="245">
        <v>8300</v>
      </c>
      <c r="D3630" s="100">
        <v>16</v>
      </c>
      <c r="E3630" s="100">
        <v>6000</v>
      </c>
      <c r="F3630" s="100">
        <v>6200</v>
      </c>
      <c r="G3630" s="100">
        <v>629</v>
      </c>
      <c r="H3630" s="100"/>
      <c r="I3630" s="233" t="s">
        <v>217</v>
      </c>
      <c r="J3630" s="171">
        <f>J3631</f>
        <v>0</v>
      </c>
      <c r="K3630" s="171">
        <f t="shared" ref="K3630:P3630" si="1245">K3631</f>
        <v>0</v>
      </c>
      <c r="L3630" s="171">
        <f t="shared" si="1245"/>
        <v>0</v>
      </c>
      <c r="M3630" s="171">
        <f t="shared" si="1245"/>
        <v>0</v>
      </c>
      <c r="N3630" s="171">
        <f t="shared" si="1245"/>
        <v>0</v>
      </c>
      <c r="O3630" s="171">
        <f t="shared" si="1245"/>
        <v>0</v>
      </c>
      <c r="P3630" s="171">
        <f t="shared" si="1245"/>
        <v>0</v>
      </c>
      <c r="Q3630" s="171"/>
      <c r="R3630" s="405"/>
      <c r="S3630" s="171"/>
      <c r="T3630" s="63"/>
      <c r="U3630" s="76"/>
    </row>
    <row r="3631" spans="1:22" s="45" customFormat="1" ht="40.5" hidden="1">
      <c r="A3631" s="76"/>
      <c r="B3631" s="445">
        <v>2014</v>
      </c>
      <c r="C3631" s="142">
        <v>8300</v>
      </c>
      <c r="D3631" s="445">
        <v>16</v>
      </c>
      <c r="E3631" s="445">
        <v>6000</v>
      </c>
      <c r="F3631" s="445">
        <v>6200</v>
      </c>
      <c r="G3631" s="445">
        <v>629</v>
      </c>
      <c r="H3631" s="445">
        <v>1</v>
      </c>
      <c r="I3631" s="406" t="s">
        <v>218</v>
      </c>
      <c r="J3631" s="70">
        <v>0</v>
      </c>
      <c r="K3631" s="70">
        <v>0</v>
      </c>
      <c r="L3631" s="407">
        <f>J3631+K3631</f>
        <v>0</v>
      </c>
      <c r="M3631" s="70">
        <v>0</v>
      </c>
      <c r="N3631" s="70">
        <v>0</v>
      </c>
      <c r="O3631" s="407">
        <f>+M3631+N3631</f>
        <v>0</v>
      </c>
      <c r="P3631" s="407">
        <f>+L3631+O3631</f>
        <v>0</v>
      </c>
      <c r="Q3631" s="422" t="s">
        <v>219</v>
      </c>
      <c r="R3631" s="71"/>
      <c r="S3631" s="72"/>
      <c r="T3631" s="128" t="s">
        <v>229</v>
      </c>
      <c r="U3631" s="76"/>
    </row>
    <row r="3632" spans="1:22" s="124" customFormat="1" ht="60.75">
      <c r="A3632" s="76"/>
      <c r="B3632" s="393">
        <v>2014</v>
      </c>
      <c r="C3632" s="394">
        <v>8300</v>
      </c>
      <c r="D3632" s="393">
        <v>17</v>
      </c>
      <c r="E3632" s="393"/>
      <c r="F3632" s="393"/>
      <c r="G3632" s="393"/>
      <c r="H3632" s="393"/>
      <c r="I3632" s="395" t="s">
        <v>1590</v>
      </c>
      <c r="J3632" s="44">
        <f t="shared" ref="J3632:P3632" si="1246">J3633+J3642+J3699+J3722+J3888+J4118</f>
        <v>0</v>
      </c>
      <c r="K3632" s="44">
        <f t="shared" si="1246"/>
        <v>0</v>
      </c>
      <c r="L3632" s="44">
        <f t="shared" si="1246"/>
        <v>0</v>
      </c>
      <c r="M3632" s="44">
        <f t="shared" si="1246"/>
        <v>0</v>
      </c>
      <c r="N3632" s="44">
        <f t="shared" si="1246"/>
        <v>0</v>
      </c>
      <c r="O3632" s="44">
        <f t="shared" si="1246"/>
        <v>0</v>
      </c>
      <c r="P3632" s="44">
        <f t="shared" si="1246"/>
        <v>0</v>
      </c>
      <c r="Q3632" s="44"/>
      <c r="R3632" s="396"/>
      <c r="S3632" s="44"/>
      <c r="T3632" s="123"/>
      <c r="U3632" s="76"/>
    </row>
    <row r="3633" spans="1:21" s="74" customFormat="1">
      <c r="A3633" s="76"/>
      <c r="B3633" s="397">
        <v>2014</v>
      </c>
      <c r="C3633" s="398">
        <v>8300</v>
      </c>
      <c r="D3633" s="397">
        <v>17</v>
      </c>
      <c r="E3633" s="397">
        <v>1000</v>
      </c>
      <c r="F3633" s="397"/>
      <c r="G3633" s="397"/>
      <c r="H3633" s="397"/>
      <c r="I3633" s="399" t="s">
        <v>43</v>
      </c>
      <c r="J3633" s="400">
        <f>+J3634+J3639</f>
        <v>0</v>
      </c>
      <c r="K3633" s="400">
        <f t="shared" ref="K3633:P3633" si="1247">+K3634+K3639</f>
        <v>0</v>
      </c>
      <c r="L3633" s="400">
        <f t="shared" si="1247"/>
        <v>0</v>
      </c>
      <c r="M3633" s="400">
        <f t="shared" si="1247"/>
        <v>0</v>
      </c>
      <c r="N3633" s="400">
        <f t="shared" si="1247"/>
        <v>0</v>
      </c>
      <c r="O3633" s="400">
        <f t="shared" si="1247"/>
        <v>0</v>
      </c>
      <c r="P3633" s="400">
        <f t="shared" si="1247"/>
        <v>0</v>
      </c>
      <c r="Q3633" s="400"/>
      <c r="R3633" s="401"/>
      <c r="S3633" s="400"/>
      <c r="T3633" s="75"/>
      <c r="U3633" s="76"/>
    </row>
    <row r="3634" spans="1:21" s="77" customFormat="1">
      <c r="A3634" s="76"/>
      <c r="B3634" s="402">
        <v>2014</v>
      </c>
      <c r="C3634" s="403">
        <v>8300</v>
      </c>
      <c r="D3634" s="402">
        <v>17</v>
      </c>
      <c r="E3634" s="402">
        <v>1000</v>
      </c>
      <c r="F3634" s="402">
        <v>1200</v>
      </c>
      <c r="G3634" s="402"/>
      <c r="H3634" s="402"/>
      <c r="I3634" s="232" t="s">
        <v>397</v>
      </c>
      <c r="J3634" s="170">
        <f>+J3635+J3637</f>
        <v>0</v>
      </c>
      <c r="K3634" s="170">
        <f t="shared" ref="K3634:P3634" si="1248">+K3635+K3637</f>
        <v>0</v>
      </c>
      <c r="L3634" s="170">
        <f t="shared" si="1248"/>
        <v>0</v>
      </c>
      <c r="M3634" s="170">
        <f t="shared" si="1248"/>
        <v>0</v>
      </c>
      <c r="N3634" s="170">
        <f t="shared" si="1248"/>
        <v>0</v>
      </c>
      <c r="O3634" s="170">
        <f t="shared" si="1248"/>
        <v>0</v>
      </c>
      <c r="P3634" s="170">
        <f t="shared" si="1248"/>
        <v>0</v>
      </c>
      <c r="Q3634" s="170"/>
      <c r="R3634" s="404"/>
      <c r="S3634" s="170"/>
      <c r="T3634" s="57"/>
      <c r="U3634" s="76"/>
    </row>
    <row r="3635" spans="1:21" s="79" customFormat="1">
      <c r="A3635" s="76"/>
      <c r="B3635" s="100">
        <v>2014</v>
      </c>
      <c r="C3635" s="245">
        <v>8300</v>
      </c>
      <c r="D3635" s="100">
        <v>17</v>
      </c>
      <c r="E3635" s="100">
        <v>1000</v>
      </c>
      <c r="F3635" s="100">
        <v>1200</v>
      </c>
      <c r="G3635" s="100">
        <v>121</v>
      </c>
      <c r="H3635" s="100"/>
      <c r="I3635" s="233" t="s">
        <v>45</v>
      </c>
      <c r="J3635" s="171">
        <f>+J3636</f>
        <v>0</v>
      </c>
      <c r="K3635" s="171">
        <f t="shared" ref="K3635:P3635" si="1249">+K3636</f>
        <v>0</v>
      </c>
      <c r="L3635" s="171">
        <f t="shared" si="1249"/>
        <v>0</v>
      </c>
      <c r="M3635" s="171">
        <f t="shared" si="1249"/>
        <v>0</v>
      </c>
      <c r="N3635" s="171">
        <f t="shared" si="1249"/>
        <v>0</v>
      </c>
      <c r="O3635" s="171">
        <f t="shared" si="1249"/>
        <v>0</v>
      </c>
      <c r="P3635" s="171">
        <f t="shared" si="1249"/>
        <v>0</v>
      </c>
      <c r="Q3635" s="171"/>
      <c r="R3635" s="171"/>
      <c r="S3635" s="171"/>
      <c r="T3635" s="171"/>
      <c r="U3635" s="76"/>
    </row>
    <row r="3636" spans="1:21" s="79" customFormat="1">
      <c r="A3636" s="76"/>
      <c r="B3636" s="308">
        <v>2014</v>
      </c>
      <c r="C3636" s="145">
        <v>8300</v>
      </c>
      <c r="D3636" s="308">
        <v>17</v>
      </c>
      <c r="E3636" s="308">
        <v>1000</v>
      </c>
      <c r="F3636" s="308">
        <v>1200</v>
      </c>
      <c r="G3636" s="308">
        <v>121</v>
      </c>
      <c r="H3636" s="308">
        <v>1</v>
      </c>
      <c r="I3636" s="429" t="s">
        <v>46</v>
      </c>
      <c r="J3636" s="579">
        <v>0</v>
      </c>
      <c r="K3636" s="579">
        <v>0</v>
      </c>
      <c r="L3636" s="72">
        <f>J3636+K3636</f>
        <v>0</v>
      </c>
      <c r="M3636" s="579">
        <v>0</v>
      </c>
      <c r="N3636" s="579">
        <v>0</v>
      </c>
      <c r="O3636" s="72">
        <f>+M3636+N3636</f>
        <v>0</v>
      </c>
      <c r="P3636" s="72">
        <f>+L3636+O3636</f>
        <v>0</v>
      </c>
      <c r="Q3636" s="72" t="s">
        <v>47</v>
      </c>
      <c r="R3636" s="71"/>
      <c r="S3636" s="72"/>
      <c r="T3636" s="73" t="s">
        <v>48</v>
      </c>
      <c r="U3636" s="76"/>
    </row>
    <row r="3637" spans="1:21" s="79" customFormat="1">
      <c r="A3637" s="76"/>
      <c r="B3637" s="100">
        <v>2014</v>
      </c>
      <c r="C3637" s="245">
        <v>8300</v>
      </c>
      <c r="D3637" s="100">
        <v>17</v>
      </c>
      <c r="E3637" s="100">
        <v>1000</v>
      </c>
      <c r="F3637" s="100">
        <v>1200</v>
      </c>
      <c r="G3637" s="100">
        <v>122</v>
      </c>
      <c r="H3637" s="100"/>
      <c r="I3637" s="233" t="s">
        <v>49</v>
      </c>
      <c r="J3637" s="171">
        <f>+J3638</f>
        <v>0</v>
      </c>
      <c r="K3637" s="171">
        <f t="shared" ref="K3637:P3637" si="1250">+K3638</f>
        <v>0</v>
      </c>
      <c r="L3637" s="171">
        <f t="shared" si="1250"/>
        <v>0</v>
      </c>
      <c r="M3637" s="171">
        <f t="shared" si="1250"/>
        <v>0</v>
      </c>
      <c r="N3637" s="171">
        <f t="shared" si="1250"/>
        <v>0</v>
      </c>
      <c r="O3637" s="171">
        <f t="shared" si="1250"/>
        <v>0</v>
      </c>
      <c r="P3637" s="171">
        <f t="shared" si="1250"/>
        <v>0</v>
      </c>
      <c r="Q3637" s="171"/>
      <c r="R3637" s="171"/>
      <c r="S3637" s="171"/>
      <c r="T3637" s="171"/>
      <c r="U3637" s="76"/>
    </row>
    <row r="3638" spans="1:21" s="79" customFormat="1">
      <c r="A3638" s="76"/>
      <c r="B3638" s="308">
        <v>2014</v>
      </c>
      <c r="C3638" s="145">
        <v>8300</v>
      </c>
      <c r="D3638" s="308">
        <v>17</v>
      </c>
      <c r="E3638" s="308">
        <v>1000</v>
      </c>
      <c r="F3638" s="308">
        <v>1200</v>
      </c>
      <c r="G3638" s="308">
        <v>122</v>
      </c>
      <c r="H3638" s="308">
        <v>1</v>
      </c>
      <c r="I3638" s="429" t="s">
        <v>1591</v>
      </c>
      <c r="J3638" s="579"/>
      <c r="K3638" s="579"/>
      <c r="L3638" s="72">
        <f>+J3638+K3638</f>
        <v>0</v>
      </c>
      <c r="M3638" s="579"/>
      <c r="N3638" s="579"/>
      <c r="O3638" s="72">
        <f>+M3638+N3638</f>
        <v>0</v>
      </c>
      <c r="P3638" s="72">
        <f>+L3638+O3638</f>
        <v>0</v>
      </c>
      <c r="Q3638" s="72" t="s">
        <v>47</v>
      </c>
      <c r="R3638" s="71"/>
      <c r="S3638" s="72"/>
      <c r="T3638" s="73" t="s">
        <v>48</v>
      </c>
      <c r="U3638" s="76"/>
    </row>
    <row r="3639" spans="1:21" s="76" customFormat="1">
      <c r="B3639" s="402">
        <v>2014</v>
      </c>
      <c r="C3639" s="403">
        <v>8300</v>
      </c>
      <c r="D3639" s="402">
        <v>17</v>
      </c>
      <c r="E3639" s="402">
        <v>1000</v>
      </c>
      <c r="F3639" s="402">
        <v>1300</v>
      </c>
      <c r="G3639" s="402"/>
      <c r="H3639" s="402"/>
      <c r="I3639" s="232" t="s">
        <v>222</v>
      </c>
      <c r="J3639" s="170">
        <f>J3640</f>
        <v>0</v>
      </c>
      <c r="K3639" s="170">
        <f t="shared" ref="K3639:P3639" si="1251">K3640</f>
        <v>0</v>
      </c>
      <c r="L3639" s="170">
        <f t="shared" si="1251"/>
        <v>0</v>
      </c>
      <c r="M3639" s="170">
        <f t="shared" si="1251"/>
        <v>0</v>
      </c>
      <c r="N3639" s="170">
        <f t="shared" si="1251"/>
        <v>0</v>
      </c>
      <c r="O3639" s="170">
        <f t="shared" si="1251"/>
        <v>0</v>
      </c>
      <c r="P3639" s="170">
        <f t="shared" si="1251"/>
        <v>0</v>
      </c>
      <c r="Q3639" s="232"/>
      <c r="R3639" s="232"/>
      <c r="S3639" s="232"/>
      <c r="T3639" s="232"/>
      <c r="U3639" s="122"/>
    </row>
    <row r="3640" spans="1:21" s="76" customFormat="1">
      <c r="B3640" s="100">
        <v>2014</v>
      </c>
      <c r="C3640" s="245">
        <v>8300</v>
      </c>
      <c r="D3640" s="100">
        <v>17</v>
      </c>
      <c r="E3640" s="100">
        <v>1000</v>
      </c>
      <c r="F3640" s="100">
        <v>1300</v>
      </c>
      <c r="G3640" s="100">
        <v>134</v>
      </c>
      <c r="H3640" s="100"/>
      <c r="I3640" s="233" t="s">
        <v>226</v>
      </c>
      <c r="J3640" s="171">
        <f>+J3641</f>
        <v>0</v>
      </c>
      <c r="K3640" s="171">
        <f t="shared" ref="K3640:P3640" si="1252">+K3641</f>
        <v>0</v>
      </c>
      <c r="L3640" s="171">
        <f t="shared" si="1252"/>
        <v>0</v>
      </c>
      <c r="M3640" s="171">
        <f t="shared" si="1252"/>
        <v>0</v>
      </c>
      <c r="N3640" s="171">
        <f t="shared" si="1252"/>
        <v>0</v>
      </c>
      <c r="O3640" s="171">
        <f t="shared" si="1252"/>
        <v>0</v>
      </c>
      <c r="P3640" s="171">
        <f t="shared" si="1252"/>
        <v>0</v>
      </c>
      <c r="Q3640" s="233"/>
      <c r="R3640" s="233"/>
      <c r="S3640" s="233"/>
      <c r="T3640" s="233"/>
      <c r="U3640" s="122"/>
    </row>
    <row r="3641" spans="1:21" s="76" customFormat="1">
      <c r="B3641" s="308">
        <v>2014</v>
      </c>
      <c r="C3641" s="145">
        <v>8300</v>
      </c>
      <c r="D3641" s="308">
        <v>17</v>
      </c>
      <c r="E3641" s="308">
        <v>1000</v>
      </c>
      <c r="F3641" s="308">
        <v>1300</v>
      </c>
      <c r="G3641" s="308">
        <v>134</v>
      </c>
      <c r="H3641" s="308">
        <v>6</v>
      </c>
      <c r="I3641" s="429" t="s">
        <v>1592</v>
      </c>
      <c r="J3641" s="579"/>
      <c r="K3641" s="579"/>
      <c r="L3641" s="72">
        <f>+J3641+K3641</f>
        <v>0</v>
      </c>
      <c r="M3641" s="579"/>
      <c r="N3641" s="579"/>
      <c r="O3641" s="72">
        <f>+M3641+N3641</f>
        <v>0</v>
      </c>
      <c r="P3641" s="72">
        <f>+L3641+O3641</f>
        <v>0</v>
      </c>
      <c r="Q3641" s="407" t="s">
        <v>47</v>
      </c>
      <c r="R3641" s="464"/>
      <c r="S3641" s="407"/>
      <c r="T3641" s="152"/>
      <c r="U3641" s="122"/>
    </row>
    <row r="3642" spans="1:21" s="74" customFormat="1">
      <c r="A3642" s="76"/>
      <c r="B3642" s="397">
        <v>2014</v>
      </c>
      <c r="C3642" s="398">
        <v>8300</v>
      </c>
      <c r="D3642" s="397">
        <v>17</v>
      </c>
      <c r="E3642" s="397">
        <v>2000</v>
      </c>
      <c r="F3642" s="397"/>
      <c r="G3642" s="397"/>
      <c r="H3642" s="397"/>
      <c r="I3642" s="399" t="s">
        <v>50</v>
      </c>
      <c r="J3642" s="400">
        <f t="shared" ref="J3642:P3642" si="1253">J3643+J3650+J3653+J3662+J3665+J3677+J3686</f>
        <v>0</v>
      </c>
      <c r="K3642" s="400">
        <f t="shared" si="1253"/>
        <v>0</v>
      </c>
      <c r="L3642" s="400">
        <f t="shared" si="1253"/>
        <v>0</v>
      </c>
      <c r="M3642" s="400">
        <f t="shared" si="1253"/>
        <v>0</v>
      </c>
      <c r="N3642" s="400">
        <f t="shared" si="1253"/>
        <v>0</v>
      </c>
      <c r="O3642" s="400">
        <f t="shared" si="1253"/>
        <v>0</v>
      </c>
      <c r="P3642" s="400">
        <f t="shared" si="1253"/>
        <v>0</v>
      </c>
      <c r="Q3642" s="400"/>
      <c r="R3642" s="401"/>
      <c r="S3642" s="400"/>
      <c r="T3642" s="75"/>
      <c r="U3642" s="76"/>
    </row>
    <row r="3643" spans="1:21" s="77" customFormat="1" ht="40.5">
      <c r="A3643" s="76"/>
      <c r="B3643" s="402">
        <v>2014</v>
      </c>
      <c r="C3643" s="403">
        <v>8300</v>
      </c>
      <c r="D3643" s="402">
        <v>17</v>
      </c>
      <c r="E3643" s="402">
        <v>2000</v>
      </c>
      <c r="F3643" s="402">
        <v>2100</v>
      </c>
      <c r="G3643" s="402"/>
      <c r="H3643" s="402"/>
      <c r="I3643" s="232" t="s">
        <v>401</v>
      </c>
      <c r="J3643" s="170">
        <f>J3648+J3646+J3644</f>
        <v>0</v>
      </c>
      <c r="K3643" s="170">
        <f t="shared" ref="K3643:P3643" si="1254">K3648+K3646+K3644</f>
        <v>0</v>
      </c>
      <c r="L3643" s="170">
        <f t="shared" si="1254"/>
        <v>0</v>
      </c>
      <c r="M3643" s="170">
        <f t="shared" si="1254"/>
        <v>0</v>
      </c>
      <c r="N3643" s="170">
        <f t="shared" si="1254"/>
        <v>0</v>
      </c>
      <c r="O3643" s="170">
        <f t="shared" si="1254"/>
        <v>0</v>
      </c>
      <c r="P3643" s="170">
        <f t="shared" si="1254"/>
        <v>0</v>
      </c>
      <c r="Q3643" s="519"/>
      <c r="R3643" s="410"/>
      <c r="S3643" s="170"/>
      <c r="T3643" s="57"/>
      <c r="U3643" s="76"/>
    </row>
    <row r="3644" spans="1:21" s="79" customFormat="1">
      <c r="A3644" s="76"/>
      <c r="B3644" s="100">
        <v>2014</v>
      </c>
      <c r="C3644" s="245">
        <v>8300</v>
      </c>
      <c r="D3644" s="100">
        <v>17</v>
      </c>
      <c r="E3644" s="100">
        <v>2000</v>
      </c>
      <c r="F3644" s="100">
        <v>2100</v>
      </c>
      <c r="G3644" s="100">
        <v>211</v>
      </c>
      <c r="H3644" s="100"/>
      <c r="I3644" s="233" t="s">
        <v>52</v>
      </c>
      <c r="J3644" s="171">
        <f>+J3645</f>
        <v>0</v>
      </c>
      <c r="K3644" s="171">
        <f t="shared" ref="K3644:P3648" si="1255">+K3645</f>
        <v>0</v>
      </c>
      <c r="L3644" s="171">
        <f t="shared" si="1255"/>
        <v>0</v>
      </c>
      <c r="M3644" s="171">
        <f t="shared" si="1255"/>
        <v>0</v>
      </c>
      <c r="N3644" s="171">
        <f t="shared" si="1255"/>
        <v>0</v>
      </c>
      <c r="O3644" s="171">
        <f t="shared" si="1255"/>
        <v>0</v>
      </c>
      <c r="P3644" s="171">
        <f t="shared" si="1255"/>
        <v>0</v>
      </c>
      <c r="Q3644" s="171"/>
      <c r="R3644" s="412"/>
      <c r="S3644" s="171"/>
      <c r="T3644" s="63"/>
      <c r="U3644" s="76"/>
    </row>
    <row r="3645" spans="1:21" s="45" customFormat="1">
      <c r="A3645" s="76"/>
      <c r="B3645" s="308">
        <v>2014</v>
      </c>
      <c r="C3645" s="145">
        <v>8300</v>
      </c>
      <c r="D3645" s="308">
        <v>17</v>
      </c>
      <c r="E3645" s="308">
        <v>2000</v>
      </c>
      <c r="F3645" s="308">
        <v>2100</v>
      </c>
      <c r="G3645" s="308">
        <v>211</v>
      </c>
      <c r="H3645" s="308">
        <v>1</v>
      </c>
      <c r="I3645" s="406" t="s">
        <v>53</v>
      </c>
      <c r="J3645" s="579"/>
      <c r="K3645" s="579"/>
      <c r="L3645" s="72">
        <f>+J3645+K3645</f>
        <v>0</v>
      </c>
      <c r="M3645" s="579"/>
      <c r="N3645" s="579"/>
      <c r="O3645" s="72">
        <f>+M3645+N3645</f>
        <v>0</v>
      </c>
      <c r="P3645" s="72">
        <f>+L3645+O3645</f>
        <v>0</v>
      </c>
      <c r="Q3645" s="72" t="s">
        <v>54</v>
      </c>
      <c r="R3645" s="414"/>
      <c r="S3645" s="72"/>
      <c r="T3645" s="73" t="s">
        <v>48</v>
      </c>
      <c r="U3645" s="76"/>
    </row>
    <row r="3646" spans="1:21" s="45" customFormat="1" ht="40.5">
      <c r="A3646" s="76"/>
      <c r="B3646" s="100">
        <v>2014</v>
      </c>
      <c r="C3646" s="245">
        <v>8300</v>
      </c>
      <c r="D3646" s="100">
        <v>17</v>
      </c>
      <c r="E3646" s="100">
        <v>2000</v>
      </c>
      <c r="F3646" s="100">
        <v>2100</v>
      </c>
      <c r="G3646" s="100">
        <v>214</v>
      </c>
      <c r="H3646" s="100"/>
      <c r="I3646" s="233" t="s">
        <v>57</v>
      </c>
      <c r="J3646" s="171">
        <f>+J3647</f>
        <v>0</v>
      </c>
      <c r="K3646" s="171">
        <f t="shared" si="1255"/>
        <v>0</v>
      </c>
      <c r="L3646" s="171">
        <f t="shared" si="1255"/>
        <v>0</v>
      </c>
      <c r="M3646" s="171">
        <f t="shared" si="1255"/>
        <v>0</v>
      </c>
      <c r="N3646" s="171">
        <f t="shared" si="1255"/>
        <v>0</v>
      </c>
      <c r="O3646" s="171">
        <f t="shared" si="1255"/>
        <v>0</v>
      </c>
      <c r="P3646" s="171">
        <f t="shared" si="1255"/>
        <v>0</v>
      </c>
      <c r="Q3646" s="171"/>
      <c r="R3646" s="412"/>
      <c r="S3646" s="171"/>
      <c r="T3646" s="63"/>
      <c r="U3646" s="76"/>
    </row>
    <row r="3647" spans="1:21" s="45" customFormat="1" ht="40.5">
      <c r="A3647" s="76"/>
      <c r="B3647" s="308">
        <v>2014</v>
      </c>
      <c r="C3647" s="145">
        <v>8300</v>
      </c>
      <c r="D3647" s="308">
        <v>17</v>
      </c>
      <c r="E3647" s="308">
        <v>2000</v>
      </c>
      <c r="F3647" s="308">
        <v>2100</v>
      </c>
      <c r="G3647" s="308">
        <v>214</v>
      </c>
      <c r="H3647" s="308">
        <v>1</v>
      </c>
      <c r="I3647" s="406" t="s">
        <v>58</v>
      </c>
      <c r="J3647" s="579"/>
      <c r="K3647" s="579"/>
      <c r="L3647" s="72">
        <f>+J3647+K3647</f>
        <v>0</v>
      </c>
      <c r="M3647" s="579"/>
      <c r="N3647" s="579"/>
      <c r="O3647" s="72">
        <f>+M3647+N3647</f>
        <v>0</v>
      </c>
      <c r="P3647" s="72">
        <f>+L3647+O3647</f>
        <v>0</v>
      </c>
      <c r="Q3647" s="72" t="s">
        <v>54</v>
      </c>
      <c r="R3647" s="414"/>
      <c r="S3647" s="72"/>
      <c r="T3647" s="128" t="s">
        <v>229</v>
      </c>
      <c r="U3647" s="76"/>
    </row>
    <row r="3648" spans="1:21" s="79" customFormat="1">
      <c r="A3648" s="76"/>
      <c r="B3648" s="100">
        <v>2014</v>
      </c>
      <c r="C3648" s="245">
        <v>8300</v>
      </c>
      <c r="D3648" s="100">
        <v>17</v>
      </c>
      <c r="E3648" s="100">
        <v>2000</v>
      </c>
      <c r="F3648" s="100">
        <v>2100</v>
      </c>
      <c r="G3648" s="100">
        <v>215</v>
      </c>
      <c r="H3648" s="100"/>
      <c r="I3648" s="233" t="s">
        <v>60</v>
      </c>
      <c r="J3648" s="171">
        <f>+J3649</f>
        <v>0</v>
      </c>
      <c r="K3648" s="171">
        <f t="shared" si="1255"/>
        <v>0</v>
      </c>
      <c r="L3648" s="171">
        <f t="shared" si="1255"/>
        <v>0</v>
      </c>
      <c r="M3648" s="171">
        <f t="shared" si="1255"/>
        <v>0</v>
      </c>
      <c r="N3648" s="171">
        <f t="shared" si="1255"/>
        <v>0</v>
      </c>
      <c r="O3648" s="171">
        <f t="shared" si="1255"/>
        <v>0</v>
      </c>
      <c r="P3648" s="171">
        <f t="shared" si="1255"/>
        <v>0</v>
      </c>
      <c r="Q3648" s="520"/>
      <c r="R3648" s="413"/>
      <c r="S3648" s="171"/>
      <c r="T3648" s="171"/>
      <c r="U3648" s="76"/>
    </row>
    <row r="3649" spans="1:21" s="79" customFormat="1">
      <c r="A3649" s="76"/>
      <c r="B3649" s="308">
        <v>2014</v>
      </c>
      <c r="C3649" s="145">
        <v>8300</v>
      </c>
      <c r="D3649" s="308">
        <v>17</v>
      </c>
      <c r="E3649" s="308">
        <v>2000</v>
      </c>
      <c r="F3649" s="308">
        <v>2100</v>
      </c>
      <c r="G3649" s="308">
        <v>215</v>
      </c>
      <c r="H3649" s="308">
        <v>1</v>
      </c>
      <c r="I3649" s="429" t="s">
        <v>1593</v>
      </c>
      <c r="J3649" s="579"/>
      <c r="K3649" s="579"/>
      <c r="L3649" s="72">
        <f>+J3649+K3649</f>
        <v>0</v>
      </c>
      <c r="M3649" s="579"/>
      <c r="N3649" s="579"/>
      <c r="O3649" s="72">
        <f>+M3649+N3649</f>
        <v>0</v>
      </c>
      <c r="P3649" s="72">
        <f>+L3649+O3649</f>
        <v>0</v>
      </c>
      <c r="Q3649" s="481" t="s">
        <v>54</v>
      </c>
      <c r="R3649" s="414"/>
      <c r="S3649" s="72"/>
      <c r="T3649" s="128" t="s">
        <v>229</v>
      </c>
      <c r="U3649" s="76"/>
    </row>
    <row r="3650" spans="1:21" s="77" customFormat="1">
      <c r="A3650" s="76"/>
      <c r="B3650" s="402">
        <v>2014</v>
      </c>
      <c r="C3650" s="403">
        <v>8300</v>
      </c>
      <c r="D3650" s="402">
        <v>17</v>
      </c>
      <c r="E3650" s="402">
        <v>2000</v>
      </c>
      <c r="F3650" s="402">
        <v>2200</v>
      </c>
      <c r="G3650" s="402"/>
      <c r="H3650" s="402"/>
      <c r="I3650" s="232" t="s">
        <v>1594</v>
      </c>
      <c r="J3650" s="170">
        <f>J3651</f>
        <v>0</v>
      </c>
      <c r="K3650" s="170">
        <f t="shared" ref="K3650:P3650" si="1256">K3651</f>
        <v>0</v>
      </c>
      <c r="L3650" s="170">
        <f t="shared" si="1256"/>
        <v>0</v>
      </c>
      <c r="M3650" s="170">
        <f t="shared" si="1256"/>
        <v>0</v>
      </c>
      <c r="N3650" s="170">
        <f t="shared" si="1256"/>
        <v>0</v>
      </c>
      <c r="O3650" s="170">
        <f t="shared" si="1256"/>
        <v>0</v>
      </c>
      <c r="P3650" s="170">
        <f t="shared" si="1256"/>
        <v>0</v>
      </c>
      <c r="Q3650" s="420"/>
      <c r="R3650" s="616"/>
      <c r="S3650" s="170"/>
      <c r="T3650" s="57"/>
      <c r="U3650" s="76"/>
    </row>
    <row r="3651" spans="1:21" s="79" customFormat="1">
      <c r="A3651" s="76"/>
      <c r="B3651" s="100">
        <v>2014</v>
      </c>
      <c r="C3651" s="245">
        <v>8300</v>
      </c>
      <c r="D3651" s="100">
        <v>17</v>
      </c>
      <c r="E3651" s="100">
        <v>2000</v>
      </c>
      <c r="F3651" s="100">
        <v>2200</v>
      </c>
      <c r="G3651" s="100">
        <v>221</v>
      </c>
      <c r="H3651" s="100"/>
      <c r="I3651" s="233" t="s">
        <v>63</v>
      </c>
      <c r="J3651" s="171">
        <f>+J3652</f>
        <v>0</v>
      </c>
      <c r="K3651" s="171">
        <f t="shared" ref="K3651:P3651" si="1257">+K3652</f>
        <v>0</v>
      </c>
      <c r="L3651" s="171">
        <f t="shared" si="1257"/>
        <v>0</v>
      </c>
      <c r="M3651" s="171">
        <f t="shared" si="1257"/>
        <v>0</v>
      </c>
      <c r="N3651" s="171">
        <f t="shared" si="1257"/>
        <v>0</v>
      </c>
      <c r="O3651" s="171">
        <f t="shared" si="1257"/>
        <v>0</v>
      </c>
      <c r="P3651" s="171">
        <f t="shared" si="1257"/>
        <v>0</v>
      </c>
      <c r="Q3651" s="416"/>
      <c r="R3651" s="417"/>
      <c r="S3651" s="171"/>
      <c r="T3651" s="171"/>
      <c r="U3651" s="76"/>
    </row>
    <row r="3652" spans="1:21" s="79" customFormat="1">
      <c r="A3652" s="76"/>
      <c r="B3652" s="308">
        <v>2014</v>
      </c>
      <c r="C3652" s="145">
        <v>8300</v>
      </c>
      <c r="D3652" s="308">
        <v>17</v>
      </c>
      <c r="E3652" s="308">
        <v>2000</v>
      </c>
      <c r="F3652" s="308">
        <v>2200</v>
      </c>
      <c r="G3652" s="308">
        <v>221</v>
      </c>
      <c r="H3652" s="308">
        <v>1</v>
      </c>
      <c r="I3652" s="429" t="s">
        <v>1853</v>
      </c>
      <c r="J3652" s="579"/>
      <c r="K3652" s="579"/>
      <c r="L3652" s="72">
        <f>+J3652+K3652</f>
        <v>0</v>
      </c>
      <c r="M3652" s="579"/>
      <c r="N3652" s="579"/>
      <c r="O3652" s="72">
        <f>+M3652+N3652</f>
        <v>0</v>
      </c>
      <c r="P3652" s="72">
        <f>+L3652+O3652</f>
        <v>0</v>
      </c>
      <c r="Q3652" s="418" t="s">
        <v>1596</v>
      </c>
      <c r="R3652" s="419"/>
      <c r="S3652" s="407"/>
      <c r="T3652" s="235" t="s">
        <v>48</v>
      </c>
      <c r="U3652" s="76"/>
    </row>
    <row r="3653" spans="1:21" s="77" customFormat="1">
      <c r="A3653" s="76"/>
      <c r="B3653" s="402">
        <v>2014</v>
      </c>
      <c r="C3653" s="403">
        <v>8300</v>
      </c>
      <c r="D3653" s="402">
        <v>17</v>
      </c>
      <c r="E3653" s="402">
        <v>2000</v>
      </c>
      <c r="F3653" s="402">
        <v>2500</v>
      </c>
      <c r="G3653" s="402"/>
      <c r="H3653" s="402"/>
      <c r="I3653" s="232" t="s">
        <v>788</v>
      </c>
      <c r="J3653" s="170">
        <f>+J3654+J3656+J3658+J3660</f>
        <v>0</v>
      </c>
      <c r="K3653" s="170">
        <f t="shared" ref="K3653:P3653" si="1258">+K3654+K3656+K3658+K3660</f>
        <v>0</v>
      </c>
      <c r="L3653" s="170">
        <f t="shared" si="1258"/>
        <v>0</v>
      </c>
      <c r="M3653" s="170">
        <f t="shared" si="1258"/>
        <v>0</v>
      </c>
      <c r="N3653" s="170">
        <f t="shared" si="1258"/>
        <v>0</v>
      </c>
      <c r="O3653" s="170">
        <f t="shared" si="1258"/>
        <v>0</v>
      </c>
      <c r="P3653" s="170">
        <f t="shared" si="1258"/>
        <v>0</v>
      </c>
      <c r="Q3653" s="170"/>
      <c r="R3653" s="404"/>
      <c r="S3653" s="170"/>
      <c r="T3653" s="57"/>
      <c r="U3653" s="76"/>
    </row>
    <row r="3654" spans="1:21" s="79" customFormat="1">
      <c r="A3654" s="76"/>
      <c r="B3654" s="100">
        <v>2014</v>
      </c>
      <c r="C3654" s="245">
        <v>8300</v>
      </c>
      <c r="D3654" s="100">
        <v>17</v>
      </c>
      <c r="E3654" s="100">
        <v>2000</v>
      </c>
      <c r="F3654" s="100">
        <v>2500</v>
      </c>
      <c r="G3654" s="100">
        <v>251</v>
      </c>
      <c r="H3654" s="100"/>
      <c r="I3654" s="233" t="s">
        <v>231</v>
      </c>
      <c r="J3654" s="171">
        <f>+J3655</f>
        <v>0</v>
      </c>
      <c r="K3654" s="171">
        <f t="shared" ref="K3654:P3654" si="1259">+K3655</f>
        <v>0</v>
      </c>
      <c r="L3654" s="171">
        <f t="shared" si="1259"/>
        <v>0</v>
      </c>
      <c r="M3654" s="171">
        <f t="shared" si="1259"/>
        <v>0</v>
      </c>
      <c r="N3654" s="171">
        <f t="shared" si="1259"/>
        <v>0</v>
      </c>
      <c r="O3654" s="171">
        <f t="shared" si="1259"/>
        <v>0</v>
      </c>
      <c r="P3654" s="171">
        <f t="shared" si="1259"/>
        <v>0</v>
      </c>
      <c r="Q3654" s="171"/>
      <c r="R3654" s="171"/>
      <c r="S3654" s="171"/>
      <c r="T3654" s="171"/>
      <c r="U3654" s="76"/>
    </row>
    <row r="3655" spans="1:21" s="79" customFormat="1" ht="40.5">
      <c r="A3655" s="76"/>
      <c r="B3655" s="308">
        <v>2014</v>
      </c>
      <c r="C3655" s="145">
        <v>8300</v>
      </c>
      <c r="D3655" s="308">
        <v>17</v>
      </c>
      <c r="E3655" s="308">
        <v>2000</v>
      </c>
      <c r="F3655" s="308">
        <v>2500</v>
      </c>
      <c r="G3655" s="308">
        <v>251</v>
      </c>
      <c r="H3655" s="308">
        <v>1</v>
      </c>
      <c r="I3655" s="429" t="s">
        <v>231</v>
      </c>
      <c r="J3655" s="579"/>
      <c r="K3655" s="579"/>
      <c r="L3655" s="72">
        <f>+J3655+K3655</f>
        <v>0</v>
      </c>
      <c r="M3655" s="579"/>
      <c r="N3655" s="579"/>
      <c r="O3655" s="72">
        <f>+M3655+N3655</f>
        <v>0</v>
      </c>
      <c r="P3655" s="72">
        <f>+L3655+O3655</f>
        <v>0</v>
      </c>
      <c r="Q3655" s="617" t="s">
        <v>1597</v>
      </c>
      <c r="R3655" s="71"/>
      <c r="S3655" s="72"/>
      <c r="T3655" s="128"/>
      <c r="U3655" s="76"/>
    </row>
    <row r="3656" spans="1:21" s="79" customFormat="1">
      <c r="A3656" s="76"/>
      <c r="B3656" s="100">
        <v>2014</v>
      </c>
      <c r="C3656" s="245">
        <v>8300</v>
      </c>
      <c r="D3656" s="100">
        <v>17</v>
      </c>
      <c r="E3656" s="100">
        <v>2000</v>
      </c>
      <c r="F3656" s="100">
        <v>2500</v>
      </c>
      <c r="G3656" s="100">
        <v>254</v>
      </c>
      <c r="H3656" s="100"/>
      <c r="I3656" s="233" t="s">
        <v>233</v>
      </c>
      <c r="J3656" s="171">
        <f>+J3657</f>
        <v>0</v>
      </c>
      <c r="K3656" s="171">
        <f t="shared" ref="K3656:P3658" si="1260">+K3657</f>
        <v>0</v>
      </c>
      <c r="L3656" s="171">
        <f t="shared" si="1260"/>
        <v>0</v>
      </c>
      <c r="M3656" s="171">
        <f t="shared" si="1260"/>
        <v>0</v>
      </c>
      <c r="N3656" s="171">
        <f t="shared" si="1260"/>
        <v>0</v>
      </c>
      <c r="O3656" s="171">
        <f t="shared" si="1260"/>
        <v>0</v>
      </c>
      <c r="P3656" s="171">
        <f t="shared" si="1260"/>
        <v>0</v>
      </c>
      <c r="Q3656" s="520"/>
      <c r="R3656" s="171"/>
      <c r="S3656" s="171"/>
      <c r="T3656" s="171"/>
      <c r="U3656" s="76"/>
    </row>
    <row r="3657" spans="1:21" s="79" customFormat="1">
      <c r="A3657" s="76"/>
      <c r="B3657" s="308">
        <v>2014</v>
      </c>
      <c r="C3657" s="145">
        <v>8300</v>
      </c>
      <c r="D3657" s="308">
        <v>17</v>
      </c>
      <c r="E3657" s="308">
        <v>2000</v>
      </c>
      <c r="F3657" s="308">
        <v>2500</v>
      </c>
      <c r="G3657" s="308">
        <v>254</v>
      </c>
      <c r="H3657" s="308">
        <v>1</v>
      </c>
      <c r="I3657" s="429" t="s">
        <v>233</v>
      </c>
      <c r="J3657" s="579"/>
      <c r="K3657" s="579"/>
      <c r="L3657" s="72">
        <f>+J3657+K3657</f>
        <v>0</v>
      </c>
      <c r="M3657" s="579"/>
      <c r="N3657" s="579"/>
      <c r="O3657" s="72">
        <f>+M3657+N3657</f>
        <v>0</v>
      </c>
      <c r="P3657" s="72">
        <f>+L3657+O3657</f>
        <v>0</v>
      </c>
      <c r="Q3657" s="618" t="s">
        <v>54</v>
      </c>
      <c r="R3657" s="71"/>
      <c r="S3657" s="72"/>
      <c r="T3657" s="128"/>
      <c r="U3657" s="76"/>
    </row>
    <row r="3658" spans="1:21" s="79" customFormat="1">
      <c r="A3658" s="76"/>
      <c r="B3658" s="100">
        <v>2014</v>
      </c>
      <c r="C3658" s="245">
        <v>8300</v>
      </c>
      <c r="D3658" s="100">
        <v>17</v>
      </c>
      <c r="E3658" s="100">
        <v>2000</v>
      </c>
      <c r="F3658" s="100">
        <v>2500</v>
      </c>
      <c r="G3658" s="100">
        <v>255</v>
      </c>
      <c r="H3658" s="100"/>
      <c r="I3658" s="233" t="s">
        <v>234</v>
      </c>
      <c r="J3658" s="171">
        <f>+J3659</f>
        <v>0</v>
      </c>
      <c r="K3658" s="171">
        <f t="shared" si="1260"/>
        <v>0</v>
      </c>
      <c r="L3658" s="171">
        <f t="shared" si="1260"/>
        <v>0</v>
      </c>
      <c r="M3658" s="171">
        <f t="shared" si="1260"/>
        <v>0</v>
      </c>
      <c r="N3658" s="171">
        <f t="shared" si="1260"/>
        <v>0</v>
      </c>
      <c r="O3658" s="171">
        <f t="shared" si="1260"/>
        <v>0</v>
      </c>
      <c r="P3658" s="171">
        <f t="shared" si="1260"/>
        <v>0</v>
      </c>
      <c r="Q3658" s="520"/>
      <c r="R3658" s="171"/>
      <c r="S3658" s="171"/>
      <c r="T3658" s="171"/>
      <c r="U3658" s="76"/>
    </row>
    <row r="3659" spans="1:21" s="79" customFormat="1">
      <c r="A3659" s="76"/>
      <c r="B3659" s="308">
        <v>2014</v>
      </c>
      <c r="C3659" s="145">
        <v>8300</v>
      </c>
      <c r="D3659" s="308">
        <v>17</v>
      </c>
      <c r="E3659" s="308">
        <v>2000</v>
      </c>
      <c r="F3659" s="308">
        <v>2500</v>
      </c>
      <c r="G3659" s="308">
        <v>255</v>
      </c>
      <c r="H3659" s="308">
        <v>1</v>
      </c>
      <c r="I3659" s="429" t="s">
        <v>234</v>
      </c>
      <c r="J3659" s="579"/>
      <c r="K3659" s="579"/>
      <c r="L3659" s="72">
        <f>+J3659+K3659</f>
        <v>0</v>
      </c>
      <c r="M3659" s="579"/>
      <c r="N3659" s="579"/>
      <c r="O3659" s="72">
        <f>+M3659+N3659</f>
        <v>0</v>
      </c>
      <c r="P3659" s="72">
        <f>+L3659+O3659</f>
        <v>0</v>
      </c>
      <c r="Q3659" s="618" t="s">
        <v>1598</v>
      </c>
      <c r="R3659" s="71"/>
      <c r="S3659" s="72"/>
      <c r="T3659" s="128"/>
      <c r="U3659" s="76"/>
    </row>
    <row r="3660" spans="1:21" s="79" customFormat="1">
      <c r="A3660" s="76"/>
      <c r="B3660" s="100">
        <v>2014</v>
      </c>
      <c r="C3660" s="245">
        <v>8300</v>
      </c>
      <c r="D3660" s="100">
        <v>17</v>
      </c>
      <c r="E3660" s="100">
        <v>2000</v>
      </c>
      <c r="F3660" s="100">
        <v>2500</v>
      </c>
      <c r="G3660" s="100">
        <v>259</v>
      </c>
      <c r="H3660" s="100"/>
      <c r="I3660" s="233" t="s">
        <v>235</v>
      </c>
      <c r="J3660" s="171">
        <f>+J3661</f>
        <v>0</v>
      </c>
      <c r="K3660" s="171">
        <f t="shared" ref="K3660:P3660" si="1261">+K3661</f>
        <v>0</v>
      </c>
      <c r="L3660" s="171">
        <f t="shared" si="1261"/>
        <v>0</v>
      </c>
      <c r="M3660" s="171">
        <f t="shared" si="1261"/>
        <v>0</v>
      </c>
      <c r="N3660" s="171">
        <f t="shared" si="1261"/>
        <v>0</v>
      </c>
      <c r="O3660" s="171">
        <f t="shared" si="1261"/>
        <v>0</v>
      </c>
      <c r="P3660" s="171">
        <f t="shared" si="1261"/>
        <v>0</v>
      </c>
      <c r="Q3660" s="520"/>
      <c r="R3660" s="171"/>
      <c r="S3660" s="171"/>
      <c r="T3660" s="171"/>
      <c r="U3660" s="76"/>
    </row>
    <row r="3661" spans="1:21" s="79" customFormat="1">
      <c r="A3661" s="76"/>
      <c r="B3661" s="308">
        <v>2014</v>
      </c>
      <c r="C3661" s="145">
        <v>8300</v>
      </c>
      <c r="D3661" s="308">
        <v>17</v>
      </c>
      <c r="E3661" s="308">
        <v>2000</v>
      </c>
      <c r="F3661" s="308">
        <v>2500</v>
      </c>
      <c r="G3661" s="308">
        <v>259</v>
      </c>
      <c r="H3661" s="308">
        <v>1</v>
      </c>
      <c r="I3661" s="429" t="s">
        <v>235</v>
      </c>
      <c r="J3661" s="579"/>
      <c r="K3661" s="579"/>
      <c r="L3661" s="72">
        <f>+J3661+K3661</f>
        <v>0</v>
      </c>
      <c r="M3661" s="579"/>
      <c r="N3661" s="579"/>
      <c r="O3661" s="72">
        <f>+M3661+N3661</f>
        <v>0</v>
      </c>
      <c r="P3661" s="72">
        <f>+L3661+O3661</f>
        <v>0</v>
      </c>
      <c r="Q3661" s="618" t="s">
        <v>54</v>
      </c>
      <c r="R3661" s="71"/>
      <c r="S3661" s="72"/>
      <c r="T3661" s="128"/>
      <c r="U3661" s="76"/>
    </row>
    <row r="3662" spans="1:21" s="77" customFormat="1">
      <c r="A3662" s="76"/>
      <c r="B3662" s="402">
        <v>2014</v>
      </c>
      <c r="C3662" s="403">
        <v>8300</v>
      </c>
      <c r="D3662" s="402">
        <v>17</v>
      </c>
      <c r="E3662" s="402">
        <v>2000</v>
      </c>
      <c r="F3662" s="402">
        <v>2600</v>
      </c>
      <c r="G3662" s="402"/>
      <c r="H3662" s="402"/>
      <c r="I3662" s="232" t="s">
        <v>1340</v>
      </c>
      <c r="J3662" s="170">
        <f>J3663</f>
        <v>0</v>
      </c>
      <c r="K3662" s="170">
        <f t="shared" ref="K3662:P3662" si="1262">K3663</f>
        <v>0</v>
      </c>
      <c r="L3662" s="170">
        <f t="shared" si="1262"/>
        <v>0</v>
      </c>
      <c r="M3662" s="170">
        <f t="shared" si="1262"/>
        <v>0</v>
      </c>
      <c r="N3662" s="170">
        <f t="shared" si="1262"/>
        <v>0</v>
      </c>
      <c r="O3662" s="170">
        <f t="shared" si="1262"/>
        <v>0</v>
      </c>
      <c r="P3662" s="170">
        <f t="shared" si="1262"/>
        <v>0</v>
      </c>
      <c r="Q3662" s="170"/>
      <c r="R3662" s="404"/>
      <c r="S3662" s="170"/>
      <c r="T3662" s="57"/>
      <c r="U3662" s="76"/>
    </row>
    <row r="3663" spans="1:21" s="79" customFormat="1">
      <c r="A3663" s="76"/>
      <c r="B3663" s="100">
        <v>2014</v>
      </c>
      <c r="C3663" s="245">
        <v>8300</v>
      </c>
      <c r="D3663" s="100">
        <v>17</v>
      </c>
      <c r="E3663" s="100">
        <v>2000</v>
      </c>
      <c r="F3663" s="100">
        <v>2600</v>
      </c>
      <c r="G3663" s="100">
        <v>261</v>
      </c>
      <c r="H3663" s="100"/>
      <c r="I3663" s="233" t="s">
        <v>72</v>
      </c>
      <c r="J3663" s="171">
        <f t="shared" ref="J3663:P3663" si="1263">SUM(J3664:J3664)</f>
        <v>0</v>
      </c>
      <c r="K3663" s="171">
        <f t="shared" si="1263"/>
        <v>0</v>
      </c>
      <c r="L3663" s="171">
        <f t="shared" si="1263"/>
        <v>0</v>
      </c>
      <c r="M3663" s="171">
        <f t="shared" si="1263"/>
        <v>0</v>
      </c>
      <c r="N3663" s="171">
        <f t="shared" si="1263"/>
        <v>0</v>
      </c>
      <c r="O3663" s="171">
        <f t="shared" si="1263"/>
        <v>0</v>
      </c>
      <c r="P3663" s="171">
        <f t="shared" si="1263"/>
        <v>0</v>
      </c>
      <c r="Q3663" s="171"/>
      <c r="R3663" s="171"/>
      <c r="S3663" s="171"/>
      <c r="T3663" s="171"/>
      <c r="U3663" s="76"/>
    </row>
    <row r="3664" spans="1:21" s="79" customFormat="1">
      <c r="A3664" s="76"/>
      <c r="B3664" s="308">
        <v>2014</v>
      </c>
      <c r="C3664" s="145">
        <v>8300</v>
      </c>
      <c r="D3664" s="308">
        <v>17</v>
      </c>
      <c r="E3664" s="308">
        <v>2000</v>
      </c>
      <c r="F3664" s="308">
        <v>2600</v>
      </c>
      <c r="G3664" s="308">
        <v>261</v>
      </c>
      <c r="H3664" s="308">
        <v>1</v>
      </c>
      <c r="I3664" s="429" t="s">
        <v>1854</v>
      </c>
      <c r="J3664" s="579"/>
      <c r="K3664" s="579"/>
      <c r="L3664" s="72">
        <f>+J3664+K3664</f>
        <v>0</v>
      </c>
      <c r="M3664" s="579"/>
      <c r="N3664" s="579"/>
      <c r="O3664" s="72">
        <f>+M3664+N3664</f>
        <v>0</v>
      </c>
      <c r="P3664" s="72">
        <f>+L3664+O3664</f>
        <v>0</v>
      </c>
      <c r="Q3664" s="72" t="s">
        <v>74</v>
      </c>
      <c r="R3664" s="71"/>
      <c r="S3664" s="72"/>
      <c r="T3664" s="73" t="s">
        <v>48</v>
      </c>
      <c r="U3664" s="76"/>
    </row>
    <row r="3665" spans="1:22" s="77" customFormat="1" ht="40.5">
      <c r="A3665" s="76"/>
      <c r="B3665" s="402">
        <v>2014</v>
      </c>
      <c r="C3665" s="403">
        <v>8300</v>
      </c>
      <c r="D3665" s="402">
        <v>17</v>
      </c>
      <c r="E3665" s="402">
        <v>2000</v>
      </c>
      <c r="F3665" s="402">
        <v>2700</v>
      </c>
      <c r="G3665" s="402"/>
      <c r="H3665" s="402"/>
      <c r="I3665" s="232" t="s">
        <v>75</v>
      </c>
      <c r="J3665" s="170">
        <f>J3666+J3671+J3673+J3675</f>
        <v>0</v>
      </c>
      <c r="K3665" s="170">
        <f t="shared" ref="K3665:P3665" si="1264">K3666+K3671+K3673+K3675</f>
        <v>0</v>
      </c>
      <c r="L3665" s="170">
        <f t="shared" si="1264"/>
        <v>0</v>
      </c>
      <c r="M3665" s="170">
        <f t="shared" si="1264"/>
        <v>0</v>
      </c>
      <c r="N3665" s="170">
        <f t="shared" si="1264"/>
        <v>0</v>
      </c>
      <c r="O3665" s="170">
        <f t="shared" si="1264"/>
        <v>0</v>
      </c>
      <c r="P3665" s="170">
        <f t="shared" si="1264"/>
        <v>0</v>
      </c>
      <c r="Q3665" s="170"/>
      <c r="R3665" s="404"/>
      <c r="S3665" s="170"/>
      <c r="T3665" s="57"/>
      <c r="U3665" s="76"/>
    </row>
    <row r="3666" spans="1:22" s="79" customFormat="1">
      <c r="A3666" s="76"/>
      <c r="B3666" s="100">
        <v>2014</v>
      </c>
      <c r="C3666" s="245">
        <v>8300</v>
      </c>
      <c r="D3666" s="100">
        <v>17</v>
      </c>
      <c r="E3666" s="100">
        <v>2000</v>
      </c>
      <c r="F3666" s="100">
        <v>2700</v>
      </c>
      <c r="G3666" s="100">
        <v>271</v>
      </c>
      <c r="H3666" s="100"/>
      <c r="I3666" s="233" t="s">
        <v>1457</v>
      </c>
      <c r="J3666" s="171">
        <f>SUM(J3667:J3670)</f>
        <v>0</v>
      </c>
      <c r="K3666" s="171">
        <f t="shared" ref="K3666:P3666" si="1265">SUM(K3667:K3670)</f>
        <v>0</v>
      </c>
      <c r="L3666" s="171">
        <f t="shared" si="1265"/>
        <v>0</v>
      </c>
      <c r="M3666" s="171">
        <f t="shared" si="1265"/>
        <v>0</v>
      </c>
      <c r="N3666" s="171">
        <f t="shared" si="1265"/>
        <v>0</v>
      </c>
      <c r="O3666" s="171">
        <f t="shared" si="1265"/>
        <v>0</v>
      </c>
      <c r="P3666" s="171">
        <f t="shared" si="1265"/>
        <v>0</v>
      </c>
      <c r="Q3666" s="171"/>
      <c r="R3666" s="171"/>
      <c r="S3666" s="171"/>
      <c r="T3666" s="171"/>
      <c r="U3666" s="76"/>
    </row>
    <row r="3667" spans="1:22" s="79" customFormat="1" ht="40.5">
      <c r="A3667" s="76"/>
      <c r="B3667" s="445">
        <v>2014</v>
      </c>
      <c r="C3667" s="142">
        <v>8300</v>
      </c>
      <c r="D3667" s="445">
        <v>17</v>
      </c>
      <c r="E3667" s="445">
        <v>2000</v>
      </c>
      <c r="F3667" s="445">
        <v>2700</v>
      </c>
      <c r="G3667" s="445">
        <v>271</v>
      </c>
      <c r="H3667" s="445">
        <v>1</v>
      </c>
      <c r="I3667" s="429" t="s">
        <v>1600</v>
      </c>
      <c r="J3667" s="579">
        <v>0</v>
      </c>
      <c r="K3667" s="579">
        <v>0</v>
      </c>
      <c r="L3667" s="72">
        <f>J3667+K3667</f>
        <v>0</v>
      </c>
      <c r="M3667" s="579">
        <v>0</v>
      </c>
      <c r="N3667" s="579">
        <v>0</v>
      </c>
      <c r="O3667" s="72">
        <f>+M3667+N3667</f>
        <v>0</v>
      </c>
      <c r="P3667" s="72">
        <f>+L3667+O3667</f>
        <v>0</v>
      </c>
      <c r="Q3667" s="72" t="s">
        <v>54</v>
      </c>
      <c r="R3667" s="71"/>
      <c r="S3667" s="72"/>
      <c r="T3667" s="128" t="s">
        <v>229</v>
      </c>
      <c r="U3667" s="76"/>
    </row>
    <row r="3668" spans="1:22" s="79" customFormat="1" ht="40.5">
      <c r="A3668" s="76"/>
      <c r="B3668" s="308">
        <v>2014</v>
      </c>
      <c r="C3668" s="145">
        <v>8300</v>
      </c>
      <c r="D3668" s="308">
        <v>17</v>
      </c>
      <c r="E3668" s="308">
        <v>2000</v>
      </c>
      <c r="F3668" s="308">
        <v>2700</v>
      </c>
      <c r="G3668" s="308">
        <v>271</v>
      </c>
      <c r="H3668" s="308">
        <v>2</v>
      </c>
      <c r="I3668" s="429" t="s">
        <v>1602</v>
      </c>
      <c r="J3668" s="579">
        <v>0</v>
      </c>
      <c r="K3668" s="579">
        <v>0</v>
      </c>
      <c r="L3668" s="72">
        <f>J3668+K3668</f>
        <v>0</v>
      </c>
      <c r="M3668" s="579">
        <v>0</v>
      </c>
      <c r="N3668" s="579">
        <v>0</v>
      </c>
      <c r="O3668" s="72">
        <f>+M3668+N3668</f>
        <v>0</v>
      </c>
      <c r="P3668" s="72">
        <f>+L3668+O3668</f>
        <v>0</v>
      </c>
      <c r="Q3668" s="72" t="s">
        <v>54</v>
      </c>
      <c r="R3668" s="71"/>
      <c r="S3668" s="72"/>
      <c r="T3668" s="237" t="s">
        <v>250</v>
      </c>
      <c r="U3668" s="76"/>
    </row>
    <row r="3669" spans="1:22" s="79" customFormat="1">
      <c r="A3669" s="76"/>
      <c r="B3669" s="445">
        <v>2014</v>
      </c>
      <c r="C3669" s="142">
        <v>8300</v>
      </c>
      <c r="D3669" s="445">
        <v>17</v>
      </c>
      <c r="E3669" s="445">
        <v>2000</v>
      </c>
      <c r="F3669" s="445">
        <v>2700</v>
      </c>
      <c r="G3669" s="445">
        <v>271</v>
      </c>
      <c r="H3669" s="445">
        <v>3</v>
      </c>
      <c r="I3669" s="406" t="s">
        <v>1604</v>
      </c>
      <c r="J3669" s="579">
        <v>0</v>
      </c>
      <c r="K3669" s="579">
        <v>0</v>
      </c>
      <c r="L3669" s="72">
        <f>J3669+K3669</f>
        <v>0</v>
      </c>
      <c r="M3669" s="579">
        <v>0</v>
      </c>
      <c r="N3669" s="579">
        <v>0</v>
      </c>
      <c r="O3669" s="72">
        <f>+M3669+N3669</f>
        <v>0</v>
      </c>
      <c r="P3669" s="72">
        <f>+L3669+O3669</f>
        <v>0</v>
      </c>
      <c r="Q3669" s="72" t="s">
        <v>54</v>
      </c>
      <c r="R3669" s="71"/>
      <c r="S3669" s="72"/>
      <c r="T3669" s="128" t="s">
        <v>229</v>
      </c>
      <c r="U3669" s="76"/>
    </row>
    <row r="3670" spans="1:22" s="79" customFormat="1">
      <c r="A3670" s="76"/>
      <c r="B3670" s="308">
        <v>2014</v>
      </c>
      <c r="C3670" s="145">
        <v>8300</v>
      </c>
      <c r="D3670" s="308">
        <v>17</v>
      </c>
      <c r="E3670" s="308">
        <v>2000</v>
      </c>
      <c r="F3670" s="308">
        <v>2700</v>
      </c>
      <c r="G3670" s="308">
        <v>271</v>
      </c>
      <c r="H3670" s="308">
        <v>4</v>
      </c>
      <c r="I3670" s="406" t="s">
        <v>1606</v>
      </c>
      <c r="J3670" s="579">
        <v>0</v>
      </c>
      <c r="K3670" s="579">
        <v>0</v>
      </c>
      <c r="L3670" s="72">
        <f>J3670+K3670</f>
        <v>0</v>
      </c>
      <c r="M3670" s="579">
        <v>0</v>
      </c>
      <c r="N3670" s="579">
        <v>0</v>
      </c>
      <c r="O3670" s="72">
        <f>+M3670+N3670</f>
        <v>0</v>
      </c>
      <c r="P3670" s="72">
        <f>+L3670+O3670</f>
        <v>0</v>
      </c>
      <c r="Q3670" s="481" t="s">
        <v>54</v>
      </c>
      <c r="R3670" s="414"/>
      <c r="S3670" s="72"/>
      <c r="T3670" s="128" t="s">
        <v>229</v>
      </c>
      <c r="U3670" s="76"/>
    </row>
    <row r="3671" spans="1:22" s="79" customFormat="1">
      <c r="A3671" s="76"/>
      <c r="B3671" s="100">
        <v>2014</v>
      </c>
      <c r="C3671" s="245">
        <v>8300</v>
      </c>
      <c r="D3671" s="100">
        <v>17</v>
      </c>
      <c r="E3671" s="100">
        <v>2000</v>
      </c>
      <c r="F3671" s="100">
        <v>2700</v>
      </c>
      <c r="G3671" s="100">
        <v>272</v>
      </c>
      <c r="H3671" s="100"/>
      <c r="I3671" s="233" t="s">
        <v>78</v>
      </c>
      <c r="J3671" s="171">
        <f t="shared" ref="J3671:P3675" si="1266">SUM(J3672:J3672)</f>
        <v>0</v>
      </c>
      <c r="K3671" s="171">
        <f t="shared" si="1266"/>
        <v>0</v>
      </c>
      <c r="L3671" s="171">
        <f t="shared" si="1266"/>
        <v>0</v>
      </c>
      <c r="M3671" s="171">
        <f t="shared" si="1266"/>
        <v>0</v>
      </c>
      <c r="N3671" s="171">
        <f t="shared" si="1266"/>
        <v>0</v>
      </c>
      <c r="O3671" s="171">
        <f t="shared" si="1266"/>
        <v>0</v>
      </c>
      <c r="P3671" s="171">
        <f t="shared" si="1266"/>
        <v>0</v>
      </c>
      <c r="Q3671" s="416"/>
      <c r="R3671" s="619"/>
      <c r="S3671" s="620"/>
      <c r="T3671" s="240"/>
      <c r="U3671" s="76"/>
      <c r="V3671" s="241"/>
    </row>
    <row r="3672" spans="1:22" s="76" customFormat="1">
      <c r="B3672" s="308">
        <v>2014</v>
      </c>
      <c r="C3672" s="145">
        <v>8300</v>
      </c>
      <c r="D3672" s="308">
        <v>17</v>
      </c>
      <c r="E3672" s="308">
        <v>2000</v>
      </c>
      <c r="F3672" s="308">
        <v>2700</v>
      </c>
      <c r="G3672" s="308">
        <v>272</v>
      </c>
      <c r="H3672" s="308">
        <v>1</v>
      </c>
      <c r="I3672" s="429" t="s">
        <v>79</v>
      </c>
      <c r="J3672" s="579"/>
      <c r="K3672" s="579"/>
      <c r="L3672" s="72">
        <f>+J3672+K3672</f>
        <v>0</v>
      </c>
      <c r="M3672" s="579"/>
      <c r="N3672" s="579"/>
      <c r="O3672" s="72">
        <f>+M3672+N3672</f>
        <v>0</v>
      </c>
      <c r="P3672" s="72">
        <f>+L3672+O3672</f>
        <v>0</v>
      </c>
      <c r="Q3672" s="481" t="s">
        <v>54</v>
      </c>
      <c r="R3672" s="621"/>
      <c r="S3672" s="622"/>
      <c r="T3672" s="243"/>
      <c r="V3672" s="244"/>
    </row>
    <row r="3673" spans="1:22" s="79" customFormat="1">
      <c r="A3673" s="76"/>
      <c r="B3673" s="100">
        <v>2014</v>
      </c>
      <c r="C3673" s="245">
        <v>8300</v>
      </c>
      <c r="D3673" s="100">
        <v>17</v>
      </c>
      <c r="E3673" s="100">
        <v>2000</v>
      </c>
      <c r="F3673" s="100">
        <v>2700</v>
      </c>
      <c r="G3673" s="100">
        <v>273</v>
      </c>
      <c r="H3673" s="100"/>
      <c r="I3673" s="233" t="s">
        <v>80</v>
      </c>
      <c r="J3673" s="171">
        <f t="shared" si="1266"/>
        <v>0</v>
      </c>
      <c r="K3673" s="171">
        <f t="shared" si="1266"/>
        <v>0</v>
      </c>
      <c r="L3673" s="171">
        <f t="shared" si="1266"/>
        <v>0</v>
      </c>
      <c r="M3673" s="171">
        <f t="shared" si="1266"/>
        <v>0</v>
      </c>
      <c r="N3673" s="171">
        <f t="shared" si="1266"/>
        <v>0</v>
      </c>
      <c r="O3673" s="171">
        <f t="shared" si="1266"/>
        <v>0</v>
      </c>
      <c r="P3673" s="171">
        <f t="shared" si="1266"/>
        <v>0</v>
      </c>
      <c r="Q3673" s="171"/>
      <c r="R3673" s="412"/>
      <c r="S3673" s="171"/>
      <c r="T3673" s="63"/>
      <c r="U3673" s="76"/>
    </row>
    <row r="3674" spans="1:22" s="45" customFormat="1">
      <c r="A3674" s="76"/>
      <c r="B3674" s="308">
        <v>2014</v>
      </c>
      <c r="C3674" s="145">
        <v>8300</v>
      </c>
      <c r="D3674" s="308">
        <v>17</v>
      </c>
      <c r="E3674" s="308">
        <v>2000</v>
      </c>
      <c r="F3674" s="308">
        <v>2700</v>
      </c>
      <c r="G3674" s="308">
        <v>273</v>
      </c>
      <c r="H3674" s="308">
        <v>1</v>
      </c>
      <c r="I3674" s="406" t="s">
        <v>1022</v>
      </c>
      <c r="J3674" s="579"/>
      <c r="K3674" s="579"/>
      <c r="L3674" s="72">
        <f>+J3674+K3674</f>
        <v>0</v>
      </c>
      <c r="M3674" s="579"/>
      <c r="N3674" s="579"/>
      <c r="O3674" s="72">
        <f>+M3674+N3674</f>
        <v>0</v>
      </c>
      <c r="P3674" s="72">
        <f>+L3674+O3674</f>
        <v>0</v>
      </c>
      <c r="Q3674" s="72" t="s">
        <v>54</v>
      </c>
      <c r="R3674" s="414"/>
      <c r="S3674" s="72"/>
      <c r="T3674" s="128" t="s">
        <v>229</v>
      </c>
      <c r="U3674" s="76"/>
    </row>
    <row r="3675" spans="1:22" s="77" customFormat="1" ht="40.5">
      <c r="A3675" s="76"/>
      <c r="B3675" s="100">
        <v>2014</v>
      </c>
      <c r="C3675" s="245">
        <v>8300</v>
      </c>
      <c r="D3675" s="100">
        <v>17</v>
      </c>
      <c r="E3675" s="100">
        <v>2000</v>
      </c>
      <c r="F3675" s="100">
        <v>2700</v>
      </c>
      <c r="G3675" s="100">
        <v>275</v>
      </c>
      <c r="H3675" s="100"/>
      <c r="I3675" s="436" t="s">
        <v>1607</v>
      </c>
      <c r="J3675" s="171">
        <f t="shared" si="1266"/>
        <v>0</v>
      </c>
      <c r="K3675" s="171">
        <f t="shared" si="1266"/>
        <v>0</v>
      </c>
      <c r="L3675" s="171">
        <f t="shared" si="1266"/>
        <v>0</v>
      </c>
      <c r="M3675" s="171">
        <f t="shared" si="1266"/>
        <v>0</v>
      </c>
      <c r="N3675" s="171">
        <f t="shared" si="1266"/>
        <v>0</v>
      </c>
      <c r="O3675" s="171">
        <f t="shared" si="1266"/>
        <v>0</v>
      </c>
      <c r="P3675" s="171">
        <f t="shared" si="1266"/>
        <v>0</v>
      </c>
      <c r="Q3675" s="416" t="s">
        <v>640</v>
      </c>
      <c r="R3675" s="417"/>
      <c r="S3675" s="171"/>
      <c r="T3675" s="245" t="s">
        <v>640</v>
      </c>
      <c r="U3675" s="76"/>
    </row>
    <row r="3676" spans="1:22" s="76" customFormat="1">
      <c r="B3676" s="308">
        <v>2014</v>
      </c>
      <c r="C3676" s="145">
        <v>8300</v>
      </c>
      <c r="D3676" s="308">
        <v>17</v>
      </c>
      <c r="E3676" s="308">
        <v>2000</v>
      </c>
      <c r="F3676" s="308">
        <v>2700</v>
      </c>
      <c r="G3676" s="308">
        <v>275</v>
      </c>
      <c r="H3676" s="308">
        <v>1</v>
      </c>
      <c r="I3676" s="623" t="s">
        <v>237</v>
      </c>
      <c r="J3676" s="579"/>
      <c r="K3676" s="579"/>
      <c r="L3676" s="72">
        <f>+J3676+K3676</f>
        <v>0</v>
      </c>
      <c r="M3676" s="579"/>
      <c r="N3676" s="579"/>
      <c r="O3676" s="72">
        <f>+M3676+N3676</f>
        <v>0</v>
      </c>
      <c r="P3676" s="72">
        <f>+L3676+O3676</f>
        <v>0</v>
      </c>
      <c r="Q3676" s="481" t="s">
        <v>54</v>
      </c>
      <c r="R3676" s="447"/>
      <c r="S3676" s="407"/>
      <c r="T3676" s="138"/>
    </row>
    <row r="3677" spans="1:22" s="77" customFormat="1">
      <c r="A3677" s="76"/>
      <c r="B3677" s="402">
        <v>2014</v>
      </c>
      <c r="C3677" s="403">
        <v>8300</v>
      </c>
      <c r="D3677" s="402">
        <v>17</v>
      </c>
      <c r="E3677" s="402">
        <v>2000</v>
      </c>
      <c r="F3677" s="402">
        <v>2800</v>
      </c>
      <c r="G3677" s="402"/>
      <c r="H3677" s="402"/>
      <c r="I3677" s="232" t="s">
        <v>447</v>
      </c>
      <c r="J3677" s="170">
        <f>J3678+J3682</f>
        <v>0</v>
      </c>
      <c r="K3677" s="170">
        <f t="shared" ref="K3677:P3677" si="1267">K3678+K3682</f>
        <v>0</v>
      </c>
      <c r="L3677" s="170">
        <f t="shared" si="1267"/>
        <v>0</v>
      </c>
      <c r="M3677" s="170">
        <f t="shared" si="1267"/>
        <v>0</v>
      </c>
      <c r="N3677" s="170">
        <f t="shared" si="1267"/>
        <v>0</v>
      </c>
      <c r="O3677" s="170">
        <f t="shared" si="1267"/>
        <v>0</v>
      </c>
      <c r="P3677" s="170">
        <f t="shared" si="1267"/>
        <v>0</v>
      </c>
      <c r="Q3677" s="170"/>
      <c r="R3677" s="404"/>
      <c r="S3677" s="170"/>
      <c r="T3677" s="57"/>
      <c r="U3677" s="76"/>
    </row>
    <row r="3678" spans="1:22" s="77" customFormat="1">
      <c r="A3678" s="76"/>
      <c r="B3678" s="100">
        <v>2014</v>
      </c>
      <c r="C3678" s="245">
        <v>8300</v>
      </c>
      <c r="D3678" s="100">
        <v>17</v>
      </c>
      <c r="E3678" s="100">
        <v>2000</v>
      </c>
      <c r="F3678" s="100">
        <v>2800</v>
      </c>
      <c r="G3678" s="100">
        <v>282</v>
      </c>
      <c r="H3678" s="100"/>
      <c r="I3678" s="233" t="s">
        <v>791</v>
      </c>
      <c r="J3678" s="171">
        <f>SUM(J3679:J3681)</f>
        <v>0</v>
      </c>
      <c r="K3678" s="171">
        <f t="shared" ref="K3678:P3678" si="1268">SUM(K3679:K3681)</f>
        <v>0</v>
      </c>
      <c r="L3678" s="171">
        <f t="shared" si="1268"/>
        <v>0</v>
      </c>
      <c r="M3678" s="171">
        <f t="shared" si="1268"/>
        <v>0</v>
      </c>
      <c r="N3678" s="171">
        <f t="shared" si="1268"/>
        <v>0</v>
      </c>
      <c r="O3678" s="171">
        <f t="shared" si="1268"/>
        <v>0</v>
      </c>
      <c r="P3678" s="171">
        <f t="shared" si="1268"/>
        <v>0</v>
      </c>
      <c r="Q3678" s="171" t="s">
        <v>640</v>
      </c>
      <c r="R3678" s="405"/>
      <c r="S3678" s="171"/>
      <c r="T3678" s="245" t="s">
        <v>640</v>
      </c>
      <c r="U3678" s="76"/>
    </row>
    <row r="3679" spans="1:22" s="79" customFormat="1" ht="40.5">
      <c r="A3679" s="76"/>
      <c r="B3679" s="308">
        <v>2014</v>
      </c>
      <c r="C3679" s="145">
        <v>8300</v>
      </c>
      <c r="D3679" s="308">
        <v>17</v>
      </c>
      <c r="E3679" s="308">
        <v>2000</v>
      </c>
      <c r="F3679" s="308">
        <v>2800</v>
      </c>
      <c r="G3679" s="308">
        <v>282</v>
      </c>
      <c r="H3679" s="308">
        <v>1</v>
      </c>
      <c r="I3679" s="429" t="s">
        <v>1608</v>
      </c>
      <c r="J3679" s="579">
        <v>0</v>
      </c>
      <c r="K3679" s="579">
        <v>0</v>
      </c>
      <c r="L3679" s="72">
        <f>J3679+K3679</f>
        <v>0</v>
      </c>
      <c r="M3679" s="579">
        <v>0</v>
      </c>
      <c r="N3679" s="579">
        <v>0</v>
      </c>
      <c r="O3679" s="72">
        <f>+M3679+N3679</f>
        <v>0</v>
      </c>
      <c r="P3679" s="72">
        <f>+L3679+O3679</f>
        <v>0</v>
      </c>
      <c r="Q3679" s="72" t="s">
        <v>54</v>
      </c>
      <c r="R3679" s="71"/>
      <c r="S3679" s="72"/>
      <c r="T3679" s="128" t="s">
        <v>229</v>
      </c>
      <c r="U3679" s="76"/>
    </row>
    <row r="3680" spans="1:22" s="79" customFormat="1" ht="40.5">
      <c r="A3680" s="76"/>
      <c r="B3680" s="445">
        <v>2014</v>
      </c>
      <c r="C3680" s="142">
        <v>8300</v>
      </c>
      <c r="D3680" s="445">
        <v>17</v>
      </c>
      <c r="E3680" s="445">
        <v>2000</v>
      </c>
      <c r="F3680" s="445">
        <v>2800</v>
      </c>
      <c r="G3680" s="445">
        <v>282</v>
      </c>
      <c r="H3680" s="445">
        <v>2</v>
      </c>
      <c r="I3680" s="429" t="s">
        <v>1609</v>
      </c>
      <c r="J3680" s="579">
        <v>0</v>
      </c>
      <c r="K3680" s="579">
        <v>0</v>
      </c>
      <c r="L3680" s="72">
        <f>J3680+K3680</f>
        <v>0</v>
      </c>
      <c r="M3680" s="579">
        <v>0</v>
      </c>
      <c r="N3680" s="579">
        <v>0</v>
      </c>
      <c r="O3680" s="72">
        <f>+M3680+N3680</f>
        <v>0</v>
      </c>
      <c r="P3680" s="72">
        <f>+L3680+O3680</f>
        <v>0</v>
      </c>
      <c r="Q3680" s="72" t="s">
        <v>54</v>
      </c>
      <c r="R3680" s="71"/>
      <c r="S3680" s="72"/>
      <c r="T3680" s="237" t="s">
        <v>250</v>
      </c>
      <c r="U3680" s="76"/>
    </row>
    <row r="3681" spans="1:21" s="79" customFormat="1">
      <c r="A3681" s="76"/>
      <c r="B3681" s="445">
        <v>2014</v>
      </c>
      <c r="C3681" s="142">
        <v>8300</v>
      </c>
      <c r="D3681" s="445">
        <v>17</v>
      </c>
      <c r="E3681" s="445">
        <v>2000</v>
      </c>
      <c r="F3681" s="445">
        <v>2800</v>
      </c>
      <c r="G3681" s="445">
        <v>282</v>
      </c>
      <c r="H3681" s="445">
        <v>3</v>
      </c>
      <c r="I3681" s="406" t="s">
        <v>1610</v>
      </c>
      <c r="J3681" s="579">
        <v>0</v>
      </c>
      <c r="K3681" s="579">
        <v>0</v>
      </c>
      <c r="L3681" s="72">
        <f>J3681+K3681</f>
        <v>0</v>
      </c>
      <c r="M3681" s="579">
        <v>0</v>
      </c>
      <c r="N3681" s="579">
        <v>0</v>
      </c>
      <c r="O3681" s="72">
        <f>+M3681+N3681</f>
        <v>0</v>
      </c>
      <c r="P3681" s="72">
        <f>+L3681+O3681</f>
        <v>0</v>
      </c>
      <c r="Q3681" s="72" t="s">
        <v>54</v>
      </c>
      <c r="R3681" s="71"/>
      <c r="S3681" s="72"/>
      <c r="T3681" s="128" t="s">
        <v>229</v>
      </c>
      <c r="U3681" s="76"/>
    </row>
    <row r="3682" spans="1:21" s="79" customFormat="1">
      <c r="A3682" s="76"/>
      <c r="B3682" s="100">
        <v>2014</v>
      </c>
      <c r="C3682" s="245">
        <v>8300</v>
      </c>
      <c r="D3682" s="100">
        <v>17</v>
      </c>
      <c r="E3682" s="100">
        <v>2000</v>
      </c>
      <c r="F3682" s="100">
        <v>2800</v>
      </c>
      <c r="G3682" s="100">
        <v>283</v>
      </c>
      <c r="H3682" s="100"/>
      <c r="I3682" s="233" t="s">
        <v>1611</v>
      </c>
      <c r="J3682" s="171">
        <f>SUM(J3683:J3685)</f>
        <v>0</v>
      </c>
      <c r="K3682" s="171">
        <f t="shared" ref="K3682:P3682" si="1269">SUM(K3683:K3685)</f>
        <v>0</v>
      </c>
      <c r="L3682" s="171">
        <f t="shared" si="1269"/>
        <v>0</v>
      </c>
      <c r="M3682" s="171">
        <f t="shared" si="1269"/>
        <v>0</v>
      </c>
      <c r="N3682" s="171">
        <f t="shared" si="1269"/>
        <v>0</v>
      </c>
      <c r="O3682" s="171">
        <f t="shared" si="1269"/>
        <v>0</v>
      </c>
      <c r="P3682" s="171">
        <f t="shared" si="1269"/>
        <v>0</v>
      </c>
      <c r="Q3682" s="171" t="s">
        <v>640</v>
      </c>
      <c r="R3682" s="405"/>
      <c r="S3682" s="171"/>
      <c r="T3682" s="245" t="s">
        <v>640</v>
      </c>
      <c r="U3682" s="76"/>
    </row>
    <row r="3683" spans="1:21" s="79" customFormat="1" ht="40.5">
      <c r="A3683" s="76"/>
      <c r="B3683" s="445">
        <v>2014</v>
      </c>
      <c r="C3683" s="142">
        <v>8300</v>
      </c>
      <c r="D3683" s="445">
        <v>17</v>
      </c>
      <c r="E3683" s="445">
        <v>2000</v>
      </c>
      <c r="F3683" s="445">
        <v>2800</v>
      </c>
      <c r="G3683" s="445">
        <v>283</v>
      </c>
      <c r="H3683" s="445">
        <v>1</v>
      </c>
      <c r="I3683" s="429" t="s">
        <v>1612</v>
      </c>
      <c r="J3683" s="579">
        <v>0</v>
      </c>
      <c r="K3683" s="579">
        <v>0</v>
      </c>
      <c r="L3683" s="72">
        <f>J3683+K3683</f>
        <v>0</v>
      </c>
      <c r="M3683" s="579">
        <v>0</v>
      </c>
      <c r="N3683" s="579">
        <v>0</v>
      </c>
      <c r="O3683" s="72">
        <f>+M3683+N3683</f>
        <v>0</v>
      </c>
      <c r="P3683" s="72">
        <f>+L3683+O3683</f>
        <v>0</v>
      </c>
      <c r="Q3683" s="72" t="s">
        <v>54</v>
      </c>
      <c r="R3683" s="71"/>
      <c r="S3683" s="72"/>
      <c r="T3683" s="128" t="s">
        <v>229</v>
      </c>
      <c r="U3683" s="76"/>
    </row>
    <row r="3684" spans="1:21" s="79" customFormat="1" ht="40.5">
      <c r="A3684" s="76"/>
      <c r="B3684" s="445">
        <v>2014</v>
      </c>
      <c r="C3684" s="142">
        <v>8300</v>
      </c>
      <c r="D3684" s="445">
        <v>17</v>
      </c>
      <c r="E3684" s="445">
        <v>2000</v>
      </c>
      <c r="F3684" s="445">
        <v>2800</v>
      </c>
      <c r="G3684" s="445">
        <v>283</v>
      </c>
      <c r="H3684" s="445">
        <v>2</v>
      </c>
      <c r="I3684" s="429" t="s">
        <v>1613</v>
      </c>
      <c r="J3684" s="579">
        <v>0</v>
      </c>
      <c r="K3684" s="579">
        <v>0</v>
      </c>
      <c r="L3684" s="72">
        <f>J3684+K3684</f>
        <v>0</v>
      </c>
      <c r="M3684" s="579">
        <v>0</v>
      </c>
      <c r="N3684" s="579">
        <v>0</v>
      </c>
      <c r="O3684" s="72">
        <f>+M3684+N3684</f>
        <v>0</v>
      </c>
      <c r="P3684" s="72">
        <f>+L3684+O3684</f>
        <v>0</v>
      </c>
      <c r="Q3684" s="72" t="s">
        <v>54</v>
      </c>
      <c r="R3684" s="71"/>
      <c r="S3684" s="72"/>
      <c r="T3684" s="237" t="s">
        <v>250</v>
      </c>
      <c r="U3684" s="76"/>
    </row>
    <row r="3685" spans="1:21" s="79" customFormat="1">
      <c r="A3685" s="76"/>
      <c r="B3685" s="445">
        <v>2014</v>
      </c>
      <c r="C3685" s="142">
        <v>8300</v>
      </c>
      <c r="D3685" s="445">
        <v>17</v>
      </c>
      <c r="E3685" s="445">
        <v>2000</v>
      </c>
      <c r="F3685" s="445">
        <v>2800</v>
      </c>
      <c r="G3685" s="445">
        <v>283</v>
      </c>
      <c r="H3685" s="445">
        <v>3</v>
      </c>
      <c r="I3685" s="406" t="s">
        <v>1614</v>
      </c>
      <c r="J3685" s="579">
        <v>0</v>
      </c>
      <c r="K3685" s="579">
        <v>0</v>
      </c>
      <c r="L3685" s="72">
        <f>J3685+K3685</f>
        <v>0</v>
      </c>
      <c r="M3685" s="579">
        <v>0</v>
      </c>
      <c r="N3685" s="579">
        <v>0</v>
      </c>
      <c r="O3685" s="72">
        <f>+M3685+N3685</f>
        <v>0</v>
      </c>
      <c r="P3685" s="72">
        <f>+L3685+O3685</f>
        <v>0</v>
      </c>
      <c r="Q3685" s="72" t="s">
        <v>54</v>
      </c>
      <c r="R3685" s="71"/>
      <c r="S3685" s="72"/>
      <c r="T3685" s="128" t="s">
        <v>229</v>
      </c>
      <c r="U3685" s="76"/>
    </row>
    <row r="3686" spans="1:21" s="74" customFormat="1">
      <c r="A3686" s="76"/>
      <c r="B3686" s="402">
        <v>2014</v>
      </c>
      <c r="C3686" s="403">
        <v>8300</v>
      </c>
      <c r="D3686" s="402">
        <v>17</v>
      </c>
      <c r="E3686" s="402">
        <v>2000</v>
      </c>
      <c r="F3686" s="402">
        <v>2900</v>
      </c>
      <c r="G3686" s="402"/>
      <c r="H3686" s="402"/>
      <c r="I3686" s="232" t="s">
        <v>240</v>
      </c>
      <c r="J3686" s="170">
        <f t="shared" ref="J3686:P3686" si="1270">+J3687+J3693+J3690+J3695+J3697</f>
        <v>0</v>
      </c>
      <c r="K3686" s="170">
        <f t="shared" si="1270"/>
        <v>0</v>
      </c>
      <c r="L3686" s="170">
        <f t="shared" si="1270"/>
        <v>0</v>
      </c>
      <c r="M3686" s="170">
        <f t="shared" si="1270"/>
        <v>0</v>
      </c>
      <c r="N3686" s="170">
        <f t="shared" si="1270"/>
        <v>0</v>
      </c>
      <c r="O3686" s="170">
        <f t="shared" si="1270"/>
        <v>0</v>
      </c>
      <c r="P3686" s="170">
        <f t="shared" si="1270"/>
        <v>0</v>
      </c>
      <c r="Q3686" s="402"/>
      <c r="R3686" s="404"/>
      <c r="S3686" s="170"/>
      <c r="T3686" s="57"/>
      <c r="U3686" s="76"/>
    </row>
    <row r="3687" spans="1:21" s="74" customFormat="1">
      <c r="A3687" s="76"/>
      <c r="B3687" s="100">
        <v>2014</v>
      </c>
      <c r="C3687" s="245">
        <v>8300</v>
      </c>
      <c r="D3687" s="100">
        <v>17</v>
      </c>
      <c r="E3687" s="100">
        <v>2000</v>
      </c>
      <c r="F3687" s="100">
        <v>2900</v>
      </c>
      <c r="G3687" s="100">
        <v>291</v>
      </c>
      <c r="H3687" s="100"/>
      <c r="I3687" s="233" t="s">
        <v>241</v>
      </c>
      <c r="J3687" s="171">
        <f>SUM(J3688:J3689)</f>
        <v>0</v>
      </c>
      <c r="K3687" s="171">
        <f t="shared" ref="K3687:P3687" si="1271">SUM(K3688:K3689)</f>
        <v>0</v>
      </c>
      <c r="L3687" s="171">
        <f t="shared" si="1271"/>
        <v>0</v>
      </c>
      <c r="M3687" s="171">
        <f t="shared" si="1271"/>
        <v>0</v>
      </c>
      <c r="N3687" s="171">
        <f t="shared" si="1271"/>
        <v>0</v>
      </c>
      <c r="O3687" s="171">
        <f t="shared" si="1271"/>
        <v>0</v>
      </c>
      <c r="P3687" s="171">
        <f t="shared" si="1271"/>
        <v>0</v>
      </c>
      <c r="Q3687" s="171"/>
      <c r="R3687" s="405"/>
      <c r="S3687" s="206"/>
      <c r="T3687" s="63"/>
      <c r="U3687" s="76"/>
    </row>
    <row r="3688" spans="1:21" s="74" customFormat="1">
      <c r="A3688" s="76"/>
      <c r="B3688" s="308">
        <v>2014</v>
      </c>
      <c r="C3688" s="145">
        <v>8300</v>
      </c>
      <c r="D3688" s="308">
        <v>17</v>
      </c>
      <c r="E3688" s="308">
        <v>2000</v>
      </c>
      <c r="F3688" s="308">
        <v>2900</v>
      </c>
      <c r="G3688" s="308">
        <v>291</v>
      </c>
      <c r="H3688" s="308">
        <v>1</v>
      </c>
      <c r="I3688" s="406" t="s">
        <v>1615</v>
      </c>
      <c r="J3688" s="70"/>
      <c r="K3688" s="70"/>
      <c r="L3688" s="407">
        <f>+J3688+K3688</f>
        <v>0</v>
      </c>
      <c r="M3688" s="70"/>
      <c r="N3688" s="70"/>
      <c r="O3688" s="407">
        <f>+M3688+N3688</f>
        <v>0</v>
      </c>
      <c r="P3688" s="407">
        <f>+L3688+O3688</f>
        <v>0</v>
      </c>
      <c r="Q3688" s="72" t="s">
        <v>54</v>
      </c>
      <c r="R3688" s="71"/>
      <c r="S3688" s="442"/>
      <c r="T3688" s="73" t="s">
        <v>48</v>
      </c>
      <c r="U3688" s="76"/>
    </row>
    <row r="3689" spans="1:21" s="79" customFormat="1">
      <c r="A3689" s="76"/>
      <c r="B3689" s="308">
        <v>2014</v>
      </c>
      <c r="C3689" s="145">
        <v>8300</v>
      </c>
      <c r="D3689" s="308">
        <v>17</v>
      </c>
      <c r="E3689" s="308">
        <v>2000</v>
      </c>
      <c r="F3689" s="308">
        <v>2900</v>
      </c>
      <c r="G3689" s="308">
        <v>291</v>
      </c>
      <c r="H3689" s="308">
        <v>2</v>
      </c>
      <c r="I3689" s="429" t="s">
        <v>1616</v>
      </c>
      <c r="J3689" s="70"/>
      <c r="K3689" s="70"/>
      <c r="L3689" s="407">
        <f>+J3689+K3689</f>
        <v>0</v>
      </c>
      <c r="M3689" s="70"/>
      <c r="N3689" s="70"/>
      <c r="O3689" s="407">
        <f>+M3689+N3689</f>
        <v>0</v>
      </c>
      <c r="P3689" s="407">
        <f>+L3689+O3689</f>
        <v>0</v>
      </c>
      <c r="Q3689" s="70" t="s">
        <v>54</v>
      </c>
      <c r="R3689" s="624"/>
      <c r="S3689" s="407"/>
      <c r="T3689" s="138" t="s">
        <v>229</v>
      </c>
      <c r="U3689" s="248"/>
    </row>
    <row r="3690" spans="1:21" s="74" customFormat="1" ht="40.5">
      <c r="A3690" s="76"/>
      <c r="B3690" s="100">
        <v>2014</v>
      </c>
      <c r="C3690" s="245">
        <v>8300</v>
      </c>
      <c r="D3690" s="100">
        <v>17</v>
      </c>
      <c r="E3690" s="100">
        <v>2000</v>
      </c>
      <c r="F3690" s="100">
        <v>2900</v>
      </c>
      <c r="G3690" s="100">
        <v>294</v>
      </c>
      <c r="H3690" s="100"/>
      <c r="I3690" s="233" t="s">
        <v>1617</v>
      </c>
      <c r="J3690" s="171">
        <f>SUM(J3691:J3692)</f>
        <v>0</v>
      </c>
      <c r="K3690" s="171">
        <f t="shared" ref="K3690:P3690" si="1272">SUM(K3691:K3692)</f>
        <v>0</v>
      </c>
      <c r="L3690" s="171">
        <f t="shared" si="1272"/>
        <v>0</v>
      </c>
      <c r="M3690" s="171">
        <f t="shared" si="1272"/>
        <v>0</v>
      </c>
      <c r="N3690" s="171">
        <f t="shared" si="1272"/>
        <v>0</v>
      </c>
      <c r="O3690" s="171">
        <f t="shared" si="1272"/>
        <v>0</v>
      </c>
      <c r="P3690" s="171">
        <f t="shared" si="1272"/>
        <v>0</v>
      </c>
      <c r="Q3690" s="171"/>
      <c r="R3690" s="405"/>
      <c r="S3690" s="206"/>
      <c r="T3690" s="63"/>
      <c r="U3690" s="76"/>
    </row>
    <row r="3691" spans="1:21" s="74" customFormat="1">
      <c r="A3691" s="76"/>
      <c r="B3691" s="308">
        <v>2014</v>
      </c>
      <c r="C3691" s="145">
        <v>8300</v>
      </c>
      <c r="D3691" s="308">
        <v>17</v>
      </c>
      <c r="E3691" s="308">
        <v>2000</v>
      </c>
      <c r="F3691" s="308">
        <v>2900</v>
      </c>
      <c r="G3691" s="308">
        <v>294</v>
      </c>
      <c r="H3691" s="308">
        <v>1</v>
      </c>
      <c r="I3691" s="406" t="s">
        <v>1618</v>
      </c>
      <c r="J3691" s="70"/>
      <c r="K3691" s="70"/>
      <c r="L3691" s="407">
        <f>+J3691+K3691</f>
        <v>0</v>
      </c>
      <c r="M3691" s="70"/>
      <c r="N3691" s="70"/>
      <c r="O3691" s="407">
        <f>+M3691+N3691</f>
        <v>0</v>
      </c>
      <c r="P3691" s="407">
        <f>+L3691+O3691</f>
        <v>0</v>
      </c>
      <c r="Q3691" s="72" t="s">
        <v>54</v>
      </c>
      <c r="R3691" s="71"/>
      <c r="S3691" s="442"/>
      <c r="T3691" s="128" t="s">
        <v>229</v>
      </c>
      <c r="U3691" s="76"/>
    </row>
    <row r="3692" spans="1:21" s="79" customFormat="1">
      <c r="A3692" s="76"/>
      <c r="B3692" s="308">
        <v>2014</v>
      </c>
      <c r="C3692" s="145">
        <v>8300</v>
      </c>
      <c r="D3692" s="308">
        <v>17</v>
      </c>
      <c r="E3692" s="308">
        <v>2000</v>
      </c>
      <c r="F3692" s="308">
        <v>2900</v>
      </c>
      <c r="G3692" s="308">
        <v>294</v>
      </c>
      <c r="H3692" s="308">
        <v>2</v>
      </c>
      <c r="I3692" s="429" t="s">
        <v>494</v>
      </c>
      <c r="J3692" s="70"/>
      <c r="K3692" s="70"/>
      <c r="L3692" s="407">
        <f>+J3692+K3692</f>
        <v>0</v>
      </c>
      <c r="M3692" s="70"/>
      <c r="N3692" s="70"/>
      <c r="O3692" s="407">
        <f>+M3692+N3692</f>
        <v>0</v>
      </c>
      <c r="P3692" s="407">
        <f>+L3692+O3692</f>
        <v>0</v>
      </c>
      <c r="Q3692" s="481" t="s">
        <v>56</v>
      </c>
      <c r="R3692" s="578"/>
      <c r="S3692" s="72"/>
      <c r="T3692" s="128" t="s">
        <v>229</v>
      </c>
      <c r="U3692" s="76"/>
    </row>
    <row r="3693" spans="1:21" s="45" customFormat="1" ht="40.5">
      <c r="A3693" s="76"/>
      <c r="B3693" s="100">
        <v>2014</v>
      </c>
      <c r="C3693" s="245">
        <v>8300</v>
      </c>
      <c r="D3693" s="100">
        <v>17</v>
      </c>
      <c r="E3693" s="100">
        <v>2000</v>
      </c>
      <c r="F3693" s="100">
        <v>2900</v>
      </c>
      <c r="G3693" s="100">
        <v>295</v>
      </c>
      <c r="H3693" s="100"/>
      <c r="I3693" s="625" t="s">
        <v>1544</v>
      </c>
      <c r="J3693" s="171">
        <f>+J3694</f>
        <v>0</v>
      </c>
      <c r="K3693" s="171">
        <f t="shared" ref="K3693:P3693" si="1273">+K3694</f>
        <v>0</v>
      </c>
      <c r="L3693" s="171">
        <f t="shared" si="1273"/>
        <v>0</v>
      </c>
      <c r="M3693" s="171">
        <f t="shared" si="1273"/>
        <v>0</v>
      </c>
      <c r="N3693" s="171">
        <f t="shared" si="1273"/>
        <v>0</v>
      </c>
      <c r="O3693" s="171">
        <f t="shared" si="1273"/>
        <v>0</v>
      </c>
      <c r="P3693" s="171">
        <f t="shared" si="1273"/>
        <v>0</v>
      </c>
      <c r="Q3693" s="171"/>
      <c r="R3693" s="412"/>
      <c r="S3693" s="171"/>
      <c r="T3693" s="63"/>
      <c r="U3693" s="76"/>
    </row>
    <row r="3694" spans="1:21" s="45" customFormat="1" ht="40.5">
      <c r="A3694" s="76"/>
      <c r="B3694" s="308">
        <v>2014</v>
      </c>
      <c r="C3694" s="145">
        <v>8300</v>
      </c>
      <c r="D3694" s="308">
        <v>17</v>
      </c>
      <c r="E3694" s="308">
        <v>2000</v>
      </c>
      <c r="F3694" s="308">
        <v>2900</v>
      </c>
      <c r="G3694" s="308">
        <v>295</v>
      </c>
      <c r="H3694" s="308">
        <v>1</v>
      </c>
      <c r="I3694" s="429" t="s">
        <v>1544</v>
      </c>
      <c r="J3694" s="70"/>
      <c r="K3694" s="70"/>
      <c r="L3694" s="407">
        <f>+J3694+K3694</f>
        <v>0</v>
      </c>
      <c r="M3694" s="70"/>
      <c r="N3694" s="70"/>
      <c r="O3694" s="407">
        <f>+M3694+N3694</f>
        <v>0</v>
      </c>
      <c r="P3694" s="407">
        <f>+L3694+O3694</f>
        <v>0</v>
      </c>
      <c r="Q3694" s="72" t="s">
        <v>54</v>
      </c>
      <c r="R3694" s="414"/>
      <c r="S3694" s="72"/>
      <c r="T3694" s="128" t="s">
        <v>229</v>
      </c>
      <c r="U3694" s="76"/>
    </row>
    <row r="3695" spans="1:21" s="79" customFormat="1" ht="40.5">
      <c r="A3695" s="76"/>
      <c r="B3695" s="100">
        <v>2014</v>
      </c>
      <c r="C3695" s="245">
        <v>8300</v>
      </c>
      <c r="D3695" s="100">
        <v>17</v>
      </c>
      <c r="E3695" s="100">
        <v>2000</v>
      </c>
      <c r="F3695" s="100">
        <v>2900</v>
      </c>
      <c r="G3695" s="100">
        <v>296</v>
      </c>
      <c r="H3695" s="100"/>
      <c r="I3695" s="233" t="s">
        <v>82</v>
      </c>
      <c r="J3695" s="171">
        <f>+J3696</f>
        <v>0</v>
      </c>
      <c r="K3695" s="171">
        <f t="shared" ref="K3695:P3695" si="1274">+K3696</f>
        <v>0</v>
      </c>
      <c r="L3695" s="171">
        <f t="shared" si="1274"/>
        <v>0</v>
      </c>
      <c r="M3695" s="171">
        <f t="shared" si="1274"/>
        <v>0</v>
      </c>
      <c r="N3695" s="171">
        <f t="shared" si="1274"/>
        <v>0</v>
      </c>
      <c r="O3695" s="171">
        <f t="shared" si="1274"/>
        <v>0</v>
      </c>
      <c r="P3695" s="171">
        <f t="shared" si="1274"/>
        <v>0</v>
      </c>
      <c r="Q3695" s="171"/>
      <c r="R3695" s="405"/>
      <c r="S3695" s="171"/>
      <c r="T3695" s="63"/>
      <c r="U3695" s="76"/>
    </row>
    <row r="3696" spans="1:21" s="45" customFormat="1">
      <c r="A3696" s="76"/>
      <c r="B3696" s="308">
        <v>2014</v>
      </c>
      <c r="C3696" s="145">
        <v>8300</v>
      </c>
      <c r="D3696" s="308">
        <v>17</v>
      </c>
      <c r="E3696" s="308">
        <v>2000</v>
      </c>
      <c r="F3696" s="308">
        <v>2900</v>
      </c>
      <c r="G3696" s="308">
        <v>296</v>
      </c>
      <c r="H3696" s="308">
        <v>1</v>
      </c>
      <c r="I3696" s="406" t="s">
        <v>82</v>
      </c>
      <c r="J3696" s="70"/>
      <c r="K3696" s="70"/>
      <c r="L3696" s="407">
        <f>+J3696+K3696</f>
        <v>0</v>
      </c>
      <c r="M3696" s="70"/>
      <c r="N3696" s="70"/>
      <c r="O3696" s="407">
        <f>+M3696+N3696</f>
        <v>0</v>
      </c>
      <c r="P3696" s="407">
        <f>+L3696+O3696</f>
        <v>0</v>
      </c>
      <c r="Q3696" s="72" t="s">
        <v>54</v>
      </c>
      <c r="R3696" s="71"/>
      <c r="S3696" s="72"/>
      <c r="T3696" s="73" t="s">
        <v>48</v>
      </c>
      <c r="U3696" s="76"/>
    </row>
    <row r="3697" spans="1:21" s="77" customFormat="1" ht="40.5">
      <c r="A3697" s="76"/>
      <c r="B3697" s="100">
        <v>2014</v>
      </c>
      <c r="C3697" s="245">
        <v>8300</v>
      </c>
      <c r="D3697" s="100">
        <v>17</v>
      </c>
      <c r="E3697" s="100">
        <v>2000</v>
      </c>
      <c r="F3697" s="100">
        <v>2900</v>
      </c>
      <c r="G3697" s="100">
        <v>297</v>
      </c>
      <c r="H3697" s="100"/>
      <c r="I3697" s="233" t="s">
        <v>495</v>
      </c>
      <c r="J3697" s="171">
        <f t="shared" ref="J3697:P3697" si="1275">SUM(J3698:J3698)</f>
        <v>0</v>
      </c>
      <c r="K3697" s="171">
        <f t="shared" si="1275"/>
        <v>0</v>
      </c>
      <c r="L3697" s="171">
        <f t="shared" si="1275"/>
        <v>0</v>
      </c>
      <c r="M3697" s="171">
        <f t="shared" si="1275"/>
        <v>0</v>
      </c>
      <c r="N3697" s="171">
        <f t="shared" si="1275"/>
        <v>0</v>
      </c>
      <c r="O3697" s="171">
        <f t="shared" si="1275"/>
        <v>0</v>
      </c>
      <c r="P3697" s="171">
        <f t="shared" si="1275"/>
        <v>0</v>
      </c>
      <c r="Q3697" s="171" t="s">
        <v>640</v>
      </c>
      <c r="R3697" s="412"/>
      <c r="S3697" s="413"/>
      <c r="T3697" s="245" t="s">
        <v>640</v>
      </c>
      <c r="U3697" s="76"/>
    </row>
    <row r="3698" spans="1:21" s="79" customFormat="1" ht="40.5">
      <c r="A3698" s="76"/>
      <c r="B3698" s="308">
        <v>2014</v>
      </c>
      <c r="C3698" s="145">
        <v>8300</v>
      </c>
      <c r="D3698" s="308">
        <v>17</v>
      </c>
      <c r="E3698" s="308">
        <v>2000</v>
      </c>
      <c r="F3698" s="308">
        <v>2900</v>
      </c>
      <c r="G3698" s="308">
        <v>297</v>
      </c>
      <c r="H3698" s="308">
        <v>1</v>
      </c>
      <c r="I3698" s="429" t="s">
        <v>495</v>
      </c>
      <c r="J3698" s="70"/>
      <c r="K3698" s="70"/>
      <c r="L3698" s="407">
        <f>+J3698+K3698</f>
        <v>0</v>
      </c>
      <c r="M3698" s="70"/>
      <c r="N3698" s="70"/>
      <c r="O3698" s="407">
        <f>+M3698+N3698</f>
        <v>0</v>
      </c>
      <c r="P3698" s="407">
        <f>+L3698+O3698</f>
        <v>0</v>
      </c>
      <c r="Q3698" s="72" t="s">
        <v>54</v>
      </c>
      <c r="R3698" s="414"/>
      <c r="S3698" s="415"/>
      <c r="T3698" s="128" t="s">
        <v>229</v>
      </c>
      <c r="U3698" s="122"/>
    </row>
    <row r="3699" spans="1:21" s="74" customFormat="1">
      <c r="A3699" s="76"/>
      <c r="B3699" s="397">
        <v>2014</v>
      </c>
      <c r="C3699" s="398">
        <v>8300</v>
      </c>
      <c r="D3699" s="397">
        <v>17</v>
      </c>
      <c r="E3699" s="397">
        <v>3000</v>
      </c>
      <c r="F3699" s="397"/>
      <c r="G3699" s="397"/>
      <c r="H3699" s="397"/>
      <c r="I3699" s="399" t="s">
        <v>83</v>
      </c>
      <c r="J3699" s="400">
        <f>J3700+J3703+J3710+J3719</f>
        <v>0</v>
      </c>
      <c r="K3699" s="400">
        <f t="shared" ref="K3699:P3699" si="1276">K3700+K3703+K3710+K3719</f>
        <v>0</v>
      </c>
      <c r="L3699" s="400">
        <f t="shared" si="1276"/>
        <v>0</v>
      </c>
      <c r="M3699" s="400">
        <f t="shared" si="1276"/>
        <v>0</v>
      </c>
      <c r="N3699" s="400">
        <f t="shared" si="1276"/>
        <v>0</v>
      </c>
      <c r="O3699" s="400">
        <f t="shared" si="1276"/>
        <v>0</v>
      </c>
      <c r="P3699" s="400">
        <f t="shared" si="1276"/>
        <v>0</v>
      </c>
      <c r="Q3699" s="400"/>
      <c r="R3699" s="401"/>
      <c r="S3699" s="400"/>
      <c r="T3699" s="75"/>
      <c r="U3699" s="76"/>
    </row>
    <row r="3700" spans="1:21" s="74" customFormat="1">
      <c r="A3700" s="76"/>
      <c r="B3700" s="402">
        <v>2014</v>
      </c>
      <c r="C3700" s="403">
        <v>8300</v>
      </c>
      <c r="D3700" s="402">
        <v>17</v>
      </c>
      <c r="E3700" s="402">
        <v>3000</v>
      </c>
      <c r="F3700" s="402">
        <v>3200</v>
      </c>
      <c r="G3700" s="402"/>
      <c r="H3700" s="402"/>
      <c r="I3700" s="232" t="s">
        <v>95</v>
      </c>
      <c r="J3700" s="170">
        <f>J3701</f>
        <v>0</v>
      </c>
      <c r="K3700" s="170">
        <f t="shared" ref="K3700:P3701" si="1277">K3701</f>
        <v>0</v>
      </c>
      <c r="L3700" s="170">
        <f t="shared" si="1277"/>
        <v>0</v>
      </c>
      <c r="M3700" s="170">
        <f t="shared" si="1277"/>
        <v>0</v>
      </c>
      <c r="N3700" s="170">
        <f t="shared" si="1277"/>
        <v>0</v>
      </c>
      <c r="O3700" s="170">
        <f t="shared" si="1277"/>
        <v>0</v>
      </c>
      <c r="P3700" s="170">
        <f t="shared" si="1277"/>
        <v>0</v>
      </c>
      <c r="Q3700" s="402"/>
      <c r="R3700" s="404"/>
      <c r="S3700" s="170"/>
      <c r="T3700" s="57"/>
      <c r="U3700" s="76"/>
    </row>
    <row r="3701" spans="1:21" s="74" customFormat="1">
      <c r="A3701" s="76"/>
      <c r="B3701" s="100">
        <v>2014</v>
      </c>
      <c r="C3701" s="245">
        <v>8300</v>
      </c>
      <c r="D3701" s="100">
        <v>17</v>
      </c>
      <c r="E3701" s="100">
        <v>3000</v>
      </c>
      <c r="F3701" s="100">
        <v>3200</v>
      </c>
      <c r="G3701" s="100">
        <v>325</v>
      </c>
      <c r="H3701" s="100"/>
      <c r="I3701" s="233" t="s">
        <v>1619</v>
      </c>
      <c r="J3701" s="171">
        <f>J3702</f>
        <v>0</v>
      </c>
      <c r="K3701" s="171">
        <f t="shared" si="1277"/>
        <v>0</v>
      </c>
      <c r="L3701" s="171">
        <f t="shared" si="1277"/>
        <v>0</v>
      </c>
      <c r="M3701" s="171">
        <f t="shared" si="1277"/>
        <v>0</v>
      </c>
      <c r="N3701" s="171">
        <f t="shared" si="1277"/>
        <v>0</v>
      </c>
      <c r="O3701" s="171">
        <f t="shared" si="1277"/>
        <v>0</v>
      </c>
      <c r="P3701" s="171">
        <f t="shared" si="1277"/>
        <v>0</v>
      </c>
      <c r="Q3701" s="171"/>
      <c r="R3701" s="405"/>
      <c r="S3701" s="206"/>
      <c r="T3701" s="63"/>
      <c r="U3701" s="76"/>
    </row>
    <row r="3702" spans="1:21" s="74" customFormat="1">
      <c r="A3702" s="76"/>
      <c r="B3702" s="445">
        <v>2014</v>
      </c>
      <c r="C3702" s="142">
        <v>8300</v>
      </c>
      <c r="D3702" s="445">
        <v>17</v>
      </c>
      <c r="E3702" s="445">
        <v>3000</v>
      </c>
      <c r="F3702" s="445">
        <v>3200</v>
      </c>
      <c r="G3702" s="445">
        <v>325</v>
      </c>
      <c r="H3702" s="445">
        <v>1</v>
      </c>
      <c r="I3702" s="406" t="s">
        <v>1620</v>
      </c>
      <c r="J3702" s="70">
        <v>0</v>
      </c>
      <c r="K3702" s="70">
        <v>0</v>
      </c>
      <c r="L3702" s="407">
        <f>J3702+K3702</f>
        <v>0</v>
      </c>
      <c r="M3702" s="70">
        <v>0</v>
      </c>
      <c r="N3702" s="70">
        <v>0</v>
      </c>
      <c r="O3702" s="407">
        <f>+M3702+N3702</f>
        <v>0</v>
      </c>
      <c r="P3702" s="407">
        <f>+L3702+O3702</f>
        <v>0</v>
      </c>
      <c r="Q3702" s="72" t="s">
        <v>65</v>
      </c>
      <c r="R3702" s="71"/>
      <c r="S3702" s="442"/>
      <c r="T3702" s="73" t="s">
        <v>48</v>
      </c>
      <c r="U3702" s="76"/>
    </row>
    <row r="3703" spans="1:21" s="77" customFormat="1" ht="40.5">
      <c r="A3703" s="76"/>
      <c r="B3703" s="402">
        <v>2014</v>
      </c>
      <c r="C3703" s="403">
        <v>8300</v>
      </c>
      <c r="D3703" s="402">
        <v>17</v>
      </c>
      <c r="E3703" s="402">
        <v>3000</v>
      </c>
      <c r="F3703" s="402">
        <v>3300</v>
      </c>
      <c r="G3703" s="402"/>
      <c r="H3703" s="402"/>
      <c r="I3703" s="232" t="s">
        <v>102</v>
      </c>
      <c r="J3703" s="170">
        <f>+J3704+J3706+J3708</f>
        <v>0</v>
      </c>
      <c r="K3703" s="170">
        <f t="shared" ref="K3703:P3703" si="1278">+K3704+K3706+K3708</f>
        <v>0</v>
      </c>
      <c r="L3703" s="170">
        <f t="shared" si="1278"/>
        <v>0</v>
      </c>
      <c r="M3703" s="170">
        <f t="shared" si="1278"/>
        <v>0</v>
      </c>
      <c r="N3703" s="170">
        <f t="shared" si="1278"/>
        <v>0</v>
      </c>
      <c r="O3703" s="170">
        <f t="shared" si="1278"/>
        <v>0</v>
      </c>
      <c r="P3703" s="170">
        <f t="shared" si="1278"/>
        <v>0</v>
      </c>
      <c r="Q3703" s="402"/>
      <c r="R3703" s="404"/>
      <c r="S3703" s="170"/>
      <c r="T3703" s="57"/>
      <c r="U3703" s="76"/>
    </row>
    <row r="3704" spans="1:21" s="79" customFormat="1" ht="40.5">
      <c r="A3704" s="76"/>
      <c r="B3704" s="100">
        <v>2014</v>
      </c>
      <c r="C3704" s="245">
        <v>8300</v>
      </c>
      <c r="D3704" s="100">
        <v>17</v>
      </c>
      <c r="E3704" s="100">
        <v>3000</v>
      </c>
      <c r="F3704" s="100">
        <v>3300</v>
      </c>
      <c r="G3704" s="100">
        <v>333</v>
      </c>
      <c r="H3704" s="100"/>
      <c r="I3704" s="233" t="s">
        <v>1621</v>
      </c>
      <c r="J3704" s="171">
        <f>J3705</f>
        <v>0</v>
      </c>
      <c r="K3704" s="171">
        <f t="shared" ref="K3704:P3704" si="1279">K3705</f>
        <v>0</v>
      </c>
      <c r="L3704" s="171">
        <f t="shared" si="1279"/>
        <v>0</v>
      </c>
      <c r="M3704" s="171">
        <f t="shared" si="1279"/>
        <v>0</v>
      </c>
      <c r="N3704" s="171">
        <f t="shared" si="1279"/>
        <v>0</v>
      </c>
      <c r="O3704" s="171">
        <f t="shared" si="1279"/>
        <v>0</v>
      </c>
      <c r="P3704" s="171">
        <f t="shared" si="1279"/>
        <v>0</v>
      </c>
      <c r="Q3704" s="520"/>
      <c r="R3704" s="412"/>
      <c r="S3704" s="206"/>
      <c r="T3704" s="63"/>
      <c r="U3704" s="76"/>
    </row>
    <row r="3705" spans="1:21" s="45" customFormat="1">
      <c r="A3705" s="76"/>
      <c r="B3705" s="308">
        <v>2014</v>
      </c>
      <c r="C3705" s="145">
        <v>8300</v>
      </c>
      <c r="D3705" s="308">
        <v>17</v>
      </c>
      <c r="E3705" s="308">
        <v>3000</v>
      </c>
      <c r="F3705" s="308">
        <v>3300</v>
      </c>
      <c r="G3705" s="308">
        <v>333</v>
      </c>
      <c r="H3705" s="308">
        <v>1</v>
      </c>
      <c r="I3705" s="406" t="s">
        <v>1508</v>
      </c>
      <c r="J3705" s="70">
        <v>0</v>
      </c>
      <c r="K3705" s="70">
        <v>0</v>
      </c>
      <c r="L3705" s="407">
        <f>J3705+K3705</f>
        <v>0</v>
      </c>
      <c r="M3705" s="70">
        <v>0</v>
      </c>
      <c r="N3705" s="70">
        <v>0</v>
      </c>
      <c r="O3705" s="407">
        <f>+M3705+N3705</f>
        <v>0</v>
      </c>
      <c r="P3705" s="407">
        <f>+L3705+O3705</f>
        <v>0</v>
      </c>
      <c r="Q3705" s="481" t="s">
        <v>65</v>
      </c>
      <c r="R3705" s="414"/>
      <c r="S3705" s="442"/>
      <c r="T3705" s="151" t="s">
        <v>229</v>
      </c>
      <c r="U3705" s="76"/>
    </row>
    <row r="3706" spans="1:21" s="79" customFormat="1" ht="40.5">
      <c r="A3706" s="76"/>
      <c r="B3706" s="100">
        <v>2014</v>
      </c>
      <c r="C3706" s="245">
        <v>8300</v>
      </c>
      <c r="D3706" s="100">
        <v>17</v>
      </c>
      <c r="E3706" s="100">
        <v>3000</v>
      </c>
      <c r="F3706" s="100">
        <v>3300</v>
      </c>
      <c r="G3706" s="100">
        <v>336</v>
      </c>
      <c r="H3706" s="100"/>
      <c r="I3706" s="233" t="s">
        <v>506</v>
      </c>
      <c r="J3706" s="171">
        <f>J3707</f>
        <v>0</v>
      </c>
      <c r="K3706" s="171">
        <f>K3707</f>
        <v>0</v>
      </c>
      <c r="L3706" s="171">
        <f>J3706+K3706</f>
        <v>0</v>
      </c>
      <c r="M3706" s="171">
        <f>M3707</f>
        <v>0</v>
      </c>
      <c r="N3706" s="171">
        <f>N3707</f>
        <v>0</v>
      </c>
      <c r="O3706" s="171">
        <f>M3706+N3706</f>
        <v>0</v>
      </c>
      <c r="P3706" s="171">
        <f>L3706+O3706</f>
        <v>0</v>
      </c>
      <c r="Q3706" s="520"/>
      <c r="R3706" s="412"/>
      <c r="S3706" s="206"/>
      <c r="T3706" s="63"/>
      <c r="U3706" s="76"/>
    </row>
    <row r="3707" spans="1:21" s="45" customFormat="1">
      <c r="A3707" s="76"/>
      <c r="B3707" s="308">
        <v>2014</v>
      </c>
      <c r="C3707" s="145">
        <v>8300</v>
      </c>
      <c r="D3707" s="308">
        <v>17</v>
      </c>
      <c r="E3707" s="308">
        <v>3000</v>
      </c>
      <c r="F3707" s="308">
        <v>3300</v>
      </c>
      <c r="G3707" s="308"/>
      <c r="H3707" s="308">
        <v>1</v>
      </c>
      <c r="I3707" s="406" t="s">
        <v>1622</v>
      </c>
      <c r="J3707" s="70">
        <v>0</v>
      </c>
      <c r="K3707" s="70">
        <v>0</v>
      </c>
      <c r="L3707" s="407">
        <f>+J3707+K3707</f>
        <v>0</v>
      </c>
      <c r="M3707" s="70">
        <v>0</v>
      </c>
      <c r="N3707" s="70">
        <v>0</v>
      </c>
      <c r="O3707" s="407">
        <f>+M3707+N3707</f>
        <v>0</v>
      </c>
      <c r="P3707" s="407">
        <f>+L3707+O3707</f>
        <v>0</v>
      </c>
      <c r="Q3707" s="481" t="s">
        <v>65</v>
      </c>
      <c r="R3707" s="414"/>
      <c r="S3707" s="442"/>
      <c r="T3707" s="151" t="s">
        <v>229</v>
      </c>
      <c r="U3707" s="76"/>
    </row>
    <row r="3708" spans="1:21" s="79" customFormat="1">
      <c r="A3708" s="76"/>
      <c r="B3708" s="100">
        <v>2014</v>
      </c>
      <c r="C3708" s="245">
        <v>8300</v>
      </c>
      <c r="D3708" s="100">
        <v>17</v>
      </c>
      <c r="E3708" s="100">
        <v>3000</v>
      </c>
      <c r="F3708" s="100">
        <v>3300</v>
      </c>
      <c r="G3708" s="100">
        <v>337</v>
      </c>
      <c r="H3708" s="100"/>
      <c r="I3708" s="233" t="s">
        <v>1623</v>
      </c>
      <c r="J3708" s="171">
        <f>J3709</f>
        <v>0</v>
      </c>
      <c r="K3708" s="171">
        <f t="shared" ref="K3708:P3708" si="1280">K3709</f>
        <v>0</v>
      </c>
      <c r="L3708" s="171">
        <f t="shared" si="1280"/>
        <v>0</v>
      </c>
      <c r="M3708" s="171">
        <f t="shared" si="1280"/>
        <v>0</v>
      </c>
      <c r="N3708" s="171">
        <f t="shared" si="1280"/>
        <v>0</v>
      </c>
      <c r="O3708" s="171">
        <f t="shared" si="1280"/>
        <v>0</v>
      </c>
      <c r="P3708" s="171">
        <f t="shared" si="1280"/>
        <v>0</v>
      </c>
      <c r="Q3708" s="171"/>
      <c r="R3708" s="405"/>
      <c r="S3708" s="206"/>
      <c r="T3708" s="63"/>
      <c r="U3708" s="76"/>
    </row>
    <row r="3709" spans="1:21" s="45" customFormat="1">
      <c r="A3709" s="76"/>
      <c r="B3709" s="445">
        <v>2014</v>
      </c>
      <c r="C3709" s="142">
        <v>8300</v>
      </c>
      <c r="D3709" s="445">
        <v>17</v>
      </c>
      <c r="E3709" s="445">
        <v>3000</v>
      </c>
      <c r="F3709" s="445">
        <v>3300</v>
      </c>
      <c r="G3709" s="445">
        <v>337</v>
      </c>
      <c r="H3709" s="445">
        <v>1</v>
      </c>
      <c r="I3709" s="406" t="s">
        <v>679</v>
      </c>
      <c r="J3709" s="70">
        <v>0</v>
      </c>
      <c r="K3709" s="70">
        <v>0</v>
      </c>
      <c r="L3709" s="407">
        <f>J3709+K3709</f>
        <v>0</v>
      </c>
      <c r="M3709" s="70">
        <v>0</v>
      </c>
      <c r="N3709" s="70">
        <v>0</v>
      </c>
      <c r="O3709" s="407">
        <f>+M3709+N3709</f>
        <v>0</v>
      </c>
      <c r="P3709" s="407">
        <f>+L3709+O3709</f>
        <v>0</v>
      </c>
      <c r="Q3709" s="72" t="s">
        <v>54</v>
      </c>
      <c r="R3709" s="71"/>
      <c r="S3709" s="442"/>
      <c r="T3709" s="151" t="s">
        <v>229</v>
      </c>
      <c r="U3709" s="76"/>
    </row>
    <row r="3710" spans="1:21" s="77" customFormat="1" ht="40.5">
      <c r="A3710" s="76"/>
      <c r="B3710" s="402">
        <v>2014</v>
      </c>
      <c r="C3710" s="403">
        <v>8300</v>
      </c>
      <c r="D3710" s="402">
        <v>17</v>
      </c>
      <c r="E3710" s="402">
        <v>3000</v>
      </c>
      <c r="F3710" s="402">
        <v>3500</v>
      </c>
      <c r="G3710" s="402"/>
      <c r="H3710" s="402"/>
      <c r="I3710" s="232" t="s">
        <v>115</v>
      </c>
      <c r="J3710" s="170">
        <f>+J3711+J3713+J3715+J3717</f>
        <v>0</v>
      </c>
      <c r="K3710" s="170">
        <f t="shared" ref="K3710:P3710" si="1281">+K3711+K3713+K3715+K3717</f>
        <v>0</v>
      </c>
      <c r="L3710" s="170">
        <f t="shared" si="1281"/>
        <v>0</v>
      </c>
      <c r="M3710" s="170">
        <f t="shared" si="1281"/>
        <v>0</v>
      </c>
      <c r="N3710" s="170">
        <f t="shared" si="1281"/>
        <v>0</v>
      </c>
      <c r="O3710" s="170">
        <f t="shared" si="1281"/>
        <v>0</v>
      </c>
      <c r="P3710" s="170">
        <f t="shared" si="1281"/>
        <v>0</v>
      </c>
      <c r="Q3710" s="402"/>
      <c r="R3710" s="410"/>
      <c r="S3710" s="170"/>
      <c r="T3710" s="57"/>
      <c r="U3710" s="76"/>
    </row>
    <row r="3711" spans="1:21" s="79" customFormat="1" ht="40.5">
      <c r="A3711" s="76"/>
      <c r="B3711" s="100">
        <v>2014</v>
      </c>
      <c r="C3711" s="245">
        <v>8300</v>
      </c>
      <c r="D3711" s="100">
        <v>17</v>
      </c>
      <c r="E3711" s="100">
        <v>3000</v>
      </c>
      <c r="F3711" s="100">
        <v>3500</v>
      </c>
      <c r="G3711" s="100">
        <v>352</v>
      </c>
      <c r="H3711" s="100"/>
      <c r="I3711" s="233" t="s">
        <v>1624</v>
      </c>
      <c r="J3711" s="171">
        <f>J3712</f>
        <v>0</v>
      </c>
      <c r="K3711" s="171">
        <f t="shared" ref="K3711:P3715" si="1282">K3712</f>
        <v>0</v>
      </c>
      <c r="L3711" s="171">
        <f t="shared" si="1282"/>
        <v>0</v>
      </c>
      <c r="M3711" s="171">
        <f t="shared" si="1282"/>
        <v>0</v>
      </c>
      <c r="N3711" s="171">
        <f t="shared" si="1282"/>
        <v>0</v>
      </c>
      <c r="O3711" s="171">
        <f t="shared" si="1282"/>
        <v>0</v>
      </c>
      <c r="P3711" s="171">
        <f t="shared" si="1282"/>
        <v>0</v>
      </c>
      <c r="Q3711" s="520"/>
      <c r="R3711" s="412"/>
      <c r="S3711" s="206"/>
      <c r="T3711" s="63"/>
      <c r="U3711" s="76"/>
    </row>
    <row r="3712" spans="1:21" s="45" customFormat="1" ht="40.5">
      <c r="A3712" s="76"/>
      <c r="B3712" s="308">
        <v>2014</v>
      </c>
      <c r="C3712" s="145">
        <v>8300</v>
      </c>
      <c r="D3712" s="308">
        <v>17</v>
      </c>
      <c r="E3712" s="308">
        <v>3000</v>
      </c>
      <c r="F3712" s="308">
        <v>3500</v>
      </c>
      <c r="G3712" s="308">
        <v>352</v>
      </c>
      <c r="H3712" s="308">
        <v>1</v>
      </c>
      <c r="I3712" s="406" t="s">
        <v>1624</v>
      </c>
      <c r="J3712" s="70">
        <v>0</v>
      </c>
      <c r="K3712" s="70">
        <v>0</v>
      </c>
      <c r="L3712" s="407">
        <f>J3712+K3712</f>
        <v>0</v>
      </c>
      <c r="M3712" s="70">
        <v>0</v>
      </c>
      <c r="N3712" s="70">
        <v>0</v>
      </c>
      <c r="O3712" s="407">
        <f>+M3712+N3712</f>
        <v>0</v>
      </c>
      <c r="P3712" s="407">
        <f>+L3712+O3712</f>
        <v>0</v>
      </c>
      <c r="Q3712" s="481" t="s">
        <v>56</v>
      </c>
      <c r="R3712" s="414"/>
      <c r="S3712" s="442"/>
      <c r="T3712" s="151" t="s">
        <v>229</v>
      </c>
      <c r="U3712" s="76"/>
    </row>
    <row r="3713" spans="1:21" s="110" customFormat="1" ht="40.5">
      <c r="A3713" s="109"/>
      <c r="B3713" s="100">
        <v>2014</v>
      </c>
      <c r="C3713" s="245">
        <v>8300</v>
      </c>
      <c r="D3713" s="100">
        <v>17</v>
      </c>
      <c r="E3713" s="100">
        <v>3000</v>
      </c>
      <c r="F3713" s="100">
        <v>3500</v>
      </c>
      <c r="G3713" s="100">
        <v>353</v>
      </c>
      <c r="H3713" s="100"/>
      <c r="I3713" s="233" t="s">
        <v>900</v>
      </c>
      <c r="J3713" s="171">
        <f>J3714</f>
        <v>0</v>
      </c>
      <c r="K3713" s="171">
        <f t="shared" si="1282"/>
        <v>0</v>
      </c>
      <c r="L3713" s="171">
        <f t="shared" si="1282"/>
        <v>0</v>
      </c>
      <c r="M3713" s="171">
        <f t="shared" si="1282"/>
        <v>0</v>
      </c>
      <c r="N3713" s="171">
        <f t="shared" si="1282"/>
        <v>0</v>
      </c>
      <c r="O3713" s="171">
        <f t="shared" si="1282"/>
        <v>0</v>
      </c>
      <c r="P3713" s="171">
        <f t="shared" si="1282"/>
        <v>0</v>
      </c>
      <c r="Q3713" s="171"/>
      <c r="R3713" s="412"/>
      <c r="S3713" s="413"/>
      <c r="T3713" s="63"/>
      <c r="U3713" s="109"/>
    </row>
    <row r="3714" spans="1:21" s="110" customFormat="1">
      <c r="A3714" s="109"/>
      <c r="B3714" s="308">
        <v>2014</v>
      </c>
      <c r="C3714" s="145">
        <v>8300</v>
      </c>
      <c r="D3714" s="308">
        <v>17</v>
      </c>
      <c r="E3714" s="308">
        <v>3000</v>
      </c>
      <c r="F3714" s="308">
        <v>3500</v>
      </c>
      <c r="G3714" s="308">
        <v>353</v>
      </c>
      <c r="H3714" s="308">
        <v>1</v>
      </c>
      <c r="I3714" s="406" t="s">
        <v>254</v>
      </c>
      <c r="J3714" s="70">
        <v>0</v>
      </c>
      <c r="K3714" s="70">
        <v>0</v>
      </c>
      <c r="L3714" s="407">
        <f>J3714+K3714</f>
        <v>0</v>
      </c>
      <c r="M3714" s="70">
        <v>0</v>
      </c>
      <c r="N3714" s="70">
        <v>0</v>
      </c>
      <c r="O3714" s="407">
        <f>+M3714+N3714</f>
        <v>0</v>
      </c>
      <c r="P3714" s="407">
        <f>+L3714+O3714</f>
        <v>0</v>
      </c>
      <c r="Q3714" s="72" t="s">
        <v>65</v>
      </c>
      <c r="R3714" s="440"/>
      <c r="S3714" s="415"/>
      <c r="T3714" s="128" t="s">
        <v>229</v>
      </c>
      <c r="U3714" s="250"/>
    </row>
    <row r="3715" spans="1:21" s="45" customFormat="1" ht="40.5">
      <c r="A3715" s="76"/>
      <c r="B3715" s="100">
        <v>2014</v>
      </c>
      <c r="C3715" s="245">
        <v>8300</v>
      </c>
      <c r="D3715" s="100">
        <v>17</v>
      </c>
      <c r="E3715" s="100">
        <v>3000</v>
      </c>
      <c r="F3715" s="100">
        <v>3500</v>
      </c>
      <c r="G3715" s="100">
        <v>354</v>
      </c>
      <c r="H3715" s="100"/>
      <c r="I3715" s="233" t="s">
        <v>256</v>
      </c>
      <c r="J3715" s="171">
        <f>J3716</f>
        <v>0</v>
      </c>
      <c r="K3715" s="171">
        <f t="shared" si="1282"/>
        <v>0</v>
      </c>
      <c r="L3715" s="171">
        <f t="shared" si="1282"/>
        <v>0</v>
      </c>
      <c r="M3715" s="171">
        <f t="shared" si="1282"/>
        <v>0</v>
      </c>
      <c r="N3715" s="171">
        <f t="shared" si="1282"/>
        <v>0</v>
      </c>
      <c r="O3715" s="171">
        <f t="shared" si="1282"/>
        <v>0</v>
      </c>
      <c r="P3715" s="171">
        <f t="shared" si="1282"/>
        <v>0</v>
      </c>
      <c r="Q3715" s="416"/>
      <c r="R3715" s="412"/>
      <c r="S3715" s="206"/>
      <c r="T3715" s="228"/>
      <c r="U3715" s="76"/>
    </row>
    <row r="3716" spans="1:21" s="45" customFormat="1" ht="40.5">
      <c r="A3716" s="76"/>
      <c r="B3716" s="308">
        <v>2014</v>
      </c>
      <c r="C3716" s="145">
        <v>8300</v>
      </c>
      <c r="D3716" s="308">
        <v>17</v>
      </c>
      <c r="E3716" s="308">
        <v>3000</v>
      </c>
      <c r="F3716" s="308">
        <v>3500</v>
      </c>
      <c r="G3716" s="308">
        <v>354</v>
      </c>
      <c r="H3716" s="308">
        <v>1</v>
      </c>
      <c r="I3716" s="429" t="s">
        <v>1547</v>
      </c>
      <c r="J3716" s="70">
        <v>0</v>
      </c>
      <c r="K3716" s="70">
        <v>0</v>
      </c>
      <c r="L3716" s="407">
        <f>J3716+K3716</f>
        <v>0</v>
      </c>
      <c r="M3716" s="70">
        <v>0</v>
      </c>
      <c r="N3716" s="70">
        <v>0</v>
      </c>
      <c r="O3716" s="407">
        <f>+M3716+N3716</f>
        <v>0</v>
      </c>
      <c r="P3716" s="407">
        <f>+L3716+O3716</f>
        <v>0</v>
      </c>
      <c r="Q3716" s="421" t="s">
        <v>1625</v>
      </c>
      <c r="R3716" s="447"/>
      <c r="S3716" s="442"/>
      <c r="T3716" s="138" t="s">
        <v>229</v>
      </c>
      <c r="U3716" s="76"/>
    </row>
    <row r="3717" spans="1:21" s="79" customFormat="1">
      <c r="A3717" s="76"/>
      <c r="B3717" s="100">
        <v>2014</v>
      </c>
      <c r="C3717" s="245">
        <v>8300</v>
      </c>
      <c r="D3717" s="100">
        <v>17</v>
      </c>
      <c r="E3717" s="100">
        <v>3000</v>
      </c>
      <c r="F3717" s="100">
        <v>3500</v>
      </c>
      <c r="G3717" s="100">
        <v>355</v>
      </c>
      <c r="H3717" s="100"/>
      <c r="I3717" s="233" t="s">
        <v>116</v>
      </c>
      <c r="J3717" s="171">
        <f>J3718</f>
        <v>0</v>
      </c>
      <c r="K3717" s="171">
        <f t="shared" ref="K3717:P3717" si="1283">K3718</f>
        <v>0</v>
      </c>
      <c r="L3717" s="171">
        <f t="shared" si="1283"/>
        <v>0</v>
      </c>
      <c r="M3717" s="171">
        <f t="shared" si="1283"/>
        <v>0</v>
      </c>
      <c r="N3717" s="171">
        <f t="shared" si="1283"/>
        <v>0</v>
      </c>
      <c r="O3717" s="171">
        <f t="shared" si="1283"/>
        <v>0</v>
      </c>
      <c r="P3717" s="171">
        <f t="shared" si="1283"/>
        <v>0</v>
      </c>
      <c r="Q3717" s="171"/>
      <c r="R3717" s="405"/>
      <c r="S3717" s="586"/>
      <c r="T3717" s="63"/>
      <c r="U3717" s="76"/>
    </row>
    <row r="3718" spans="1:21" s="45" customFormat="1" ht="40.5">
      <c r="A3718" s="76"/>
      <c r="B3718" s="308">
        <v>2014</v>
      </c>
      <c r="C3718" s="145">
        <v>8300</v>
      </c>
      <c r="D3718" s="308">
        <v>17</v>
      </c>
      <c r="E3718" s="308">
        <v>3000</v>
      </c>
      <c r="F3718" s="308">
        <v>3500</v>
      </c>
      <c r="G3718" s="308">
        <v>355</v>
      </c>
      <c r="H3718" s="308">
        <v>1</v>
      </c>
      <c r="I3718" s="406" t="s">
        <v>117</v>
      </c>
      <c r="J3718" s="70">
        <v>0</v>
      </c>
      <c r="K3718" s="70">
        <v>0</v>
      </c>
      <c r="L3718" s="407">
        <f>J3718+K3718</f>
        <v>0</v>
      </c>
      <c r="M3718" s="70">
        <v>0</v>
      </c>
      <c r="N3718" s="70">
        <v>0</v>
      </c>
      <c r="O3718" s="407">
        <f>+M3718+N3718</f>
        <v>0</v>
      </c>
      <c r="P3718" s="407">
        <f>+L3718+O3718</f>
        <v>0</v>
      </c>
      <c r="Q3718" s="72" t="s">
        <v>65</v>
      </c>
      <c r="R3718" s="464"/>
      <c r="S3718" s="601"/>
      <c r="T3718" s="73" t="s">
        <v>48</v>
      </c>
      <c r="U3718" s="76"/>
    </row>
    <row r="3719" spans="1:21" s="77" customFormat="1">
      <c r="A3719" s="76"/>
      <c r="B3719" s="402">
        <v>2014</v>
      </c>
      <c r="C3719" s="403">
        <v>8300</v>
      </c>
      <c r="D3719" s="402">
        <v>17</v>
      </c>
      <c r="E3719" s="402">
        <v>3000</v>
      </c>
      <c r="F3719" s="402">
        <v>3700</v>
      </c>
      <c r="G3719" s="402"/>
      <c r="H3719" s="402"/>
      <c r="I3719" s="232" t="s">
        <v>124</v>
      </c>
      <c r="J3719" s="170">
        <f>J3720</f>
        <v>0</v>
      </c>
      <c r="K3719" s="170">
        <f t="shared" ref="K3719:P3720" si="1284">K3720</f>
        <v>0</v>
      </c>
      <c r="L3719" s="170">
        <f t="shared" si="1284"/>
        <v>0</v>
      </c>
      <c r="M3719" s="170">
        <f t="shared" si="1284"/>
        <v>0</v>
      </c>
      <c r="N3719" s="170">
        <f t="shared" si="1284"/>
        <v>0</v>
      </c>
      <c r="O3719" s="170">
        <f t="shared" si="1284"/>
        <v>0</v>
      </c>
      <c r="P3719" s="170">
        <f t="shared" si="1284"/>
        <v>0</v>
      </c>
      <c r="Q3719" s="402"/>
      <c r="R3719" s="404"/>
      <c r="S3719" s="170"/>
      <c r="T3719" s="57"/>
      <c r="U3719" s="76"/>
    </row>
    <row r="3720" spans="1:21" s="79" customFormat="1">
      <c r="A3720" s="76"/>
      <c r="B3720" s="100">
        <v>2014</v>
      </c>
      <c r="C3720" s="245">
        <v>8300</v>
      </c>
      <c r="D3720" s="100">
        <v>17</v>
      </c>
      <c r="E3720" s="100">
        <v>3000</v>
      </c>
      <c r="F3720" s="100">
        <v>3700</v>
      </c>
      <c r="G3720" s="100">
        <v>375</v>
      </c>
      <c r="H3720" s="100"/>
      <c r="I3720" s="233" t="s">
        <v>129</v>
      </c>
      <c r="J3720" s="171">
        <f>J3721</f>
        <v>0</v>
      </c>
      <c r="K3720" s="171">
        <f t="shared" si="1284"/>
        <v>0</v>
      </c>
      <c r="L3720" s="171">
        <f t="shared" si="1284"/>
        <v>0</v>
      </c>
      <c r="M3720" s="171">
        <f t="shared" si="1284"/>
        <v>0</v>
      </c>
      <c r="N3720" s="171">
        <f t="shared" si="1284"/>
        <v>0</v>
      </c>
      <c r="O3720" s="171">
        <f t="shared" si="1284"/>
        <v>0</v>
      </c>
      <c r="P3720" s="171">
        <f t="shared" si="1284"/>
        <v>0</v>
      </c>
      <c r="Q3720" s="171"/>
      <c r="R3720" s="405"/>
      <c r="S3720" s="206"/>
      <c r="T3720" s="63"/>
      <c r="U3720" s="76"/>
    </row>
    <row r="3721" spans="1:21" s="45" customFormat="1" ht="40.5">
      <c r="A3721" s="76"/>
      <c r="B3721" s="308">
        <v>2014</v>
      </c>
      <c r="C3721" s="145">
        <v>8300</v>
      </c>
      <c r="D3721" s="308">
        <v>17</v>
      </c>
      <c r="E3721" s="308">
        <v>3000</v>
      </c>
      <c r="F3721" s="308">
        <v>3700</v>
      </c>
      <c r="G3721" s="308">
        <v>375</v>
      </c>
      <c r="H3721" s="308">
        <v>1</v>
      </c>
      <c r="I3721" s="406" t="s">
        <v>1626</v>
      </c>
      <c r="J3721" s="70">
        <v>0</v>
      </c>
      <c r="K3721" s="70">
        <v>0</v>
      </c>
      <c r="L3721" s="407">
        <f>J3721+K3721</f>
        <v>0</v>
      </c>
      <c r="M3721" s="70">
        <v>0</v>
      </c>
      <c r="N3721" s="70">
        <v>0</v>
      </c>
      <c r="O3721" s="407">
        <f>+M3721+N3721</f>
        <v>0</v>
      </c>
      <c r="P3721" s="407">
        <f>+L3721+O3721</f>
        <v>0</v>
      </c>
      <c r="Q3721" s="72" t="s">
        <v>131</v>
      </c>
      <c r="R3721" s="71"/>
      <c r="S3721" s="442"/>
      <c r="T3721" s="73" t="s">
        <v>48</v>
      </c>
      <c r="U3721" s="76"/>
    </row>
    <row r="3722" spans="1:21" s="74" customFormat="1">
      <c r="A3722" s="76"/>
      <c r="B3722" s="397">
        <v>2014</v>
      </c>
      <c r="C3722" s="398">
        <v>8300</v>
      </c>
      <c r="D3722" s="397">
        <v>17</v>
      </c>
      <c r="E3722" s="397">
        <v>5000</v>
      </c>
      <c r="F3722" s="397"/>
      <c r="G3722" s="397"/>
      <c r="H3722" s="397"/>
      <c r="I3722" s="399" t="s">
        <v>147</v>
      </c>
      <c r="J3722" s="400">
        <f>J3723</f>
        <v>0</v>
      </c>
      <c r="K3722" s="400">
        <f t="shared" ref="K3722:P3722" si="1285">K3723</f>
        <v>0</v>
      </c>
      <c r="L3722" s="400">
        <f t="shared" si="1285"/>
        <v>0</v>
      </c>
      <c r="M3722" s="400">
        <f t="shared" si="1285"/>
        <v>0</v>
      </c>
      <c r="N3722" s="400">
        <f t="shared" si="1285"/>
        <v>0</v>
      </c>
      <c r="O3722" s="400">
        <f t="shared" si="1285"/>
        <v>0</v>
      </c>
      <c r="P3722" s="400">
        <f t="shared" si="1285"/>
        <v>0</v>
      </c>
      <c r="Q3722" s="400"/>
      <c r="R3722" s="401"/>
      <c r="S3722" s="400"/>
      <c r="T3722" s="75"/>
      <c r="U3722" s="76"/>
    </row>
    <row r="3723" spans="1:21" s="77" customFormat="1">
      <c r="A3723" s="76"/>
      <c r="B3723" s="563">
        <v>2014</v>
      </c>
      <c r="C3723" s="564">
        <v>8300</v>
      </c>
      <c r="D3723" s="563">
        <v>17</v>
      </c>
      <c r="E3723" s="563">
        <v>5000</v>
      </c>
      <c r="F3723" s="563"/>
      <c r="G3723" s="563"/>
      <c r="H3723" s="563"/>
      <c r="I3723" s="626" t="s">
        <v>1627</v>
      </c>
      <c r="J3723" s="627">
        <f>J3724+J3796+J3819+J3826+J3840+J3861+J3878+J3883</f>
        <v>0</v>
      </c>
      <c r="K3723" s="627">
        <f t="shared" ref="K3723:P3723" si="1286">K3724+K3796+K3819+K3826+K3840+K3861+K3878+K3883</f>
        <v>0</v>
      </c>
      <c r="L3723" s="627">
        <f t="shared" si="1286"/>
        <v>0</v>
      </c>
      <c r="M3723" s="627">
        <f t="shared" si="1286"/>
        <v>0</v>
      </c>
      <c r="N3723" s="627">
        <f t="shared" si="1286"/>
        <v>0</v>
      </c>
      <c r="O3723" s="627">
        <f t="shared" si="1286"/>
        <v>0</v>
      </c>
      <c r="P3723" s="627">
        <f t="shared" si="1286"/>
        <v>0</v>
      </c>
      <c r="Q3723" s="627"/>
      <c r="R3723" s="628"/>
      <c r="S3723" s="627"/>
      <c r="T3723" s="254"/>
      <c r="U3723" s="76"/>
    </row>
    <row r="3724" spans="1:21" s="77" customFormat="1">
      <c r="A3724" s="76"/>
      <c r="B3724" s="402">
        <v>2014</v>
      </c>
      <c r="C3724" s="403">
        <v>8300</v>
      </c>
      <c r="D3724" s="402">
        <v>17</v>
      </c>
      <c r="E3724" s="402">
        <v>5000</v>
      </c>
      <c r="F3724" s="402">
        <v>5100</v>
      </c>
      <c r="G3724" s="402"/>
      <c r="H3724" s="402"/>
      <c r="I3724" s="232" t="s">
        <v>148</v>
      </c>
      <c r="J3724" s="170">
        <f t="shared" ref="J3724:P3724" si="1287">J3725+J3755+J3763+J3782</f>
        <v>0</v>
      </c>
      <c r="K3724" s="170">
        <f t="shared" si="1287"/>
        <v>0</v>
      </c>
      <c r="L3724" s="170">
        <f t="shared" si="1287"/>
        <v>0</v>
      </c>
      <c r="M3724" s="170">
        <f t="shared" si="1287"/>
        <v>0</v>
      </c>
      <c r="N3724" s="170">
        <f t="shared" si="1287"/>
        <v>0</v>
      </c>
      <c r="O3724" s="170">
        <f t="shared" si="1287"/>
        <v>0</v>
      </c>
      <c r="P3724" s="170">
        <f t="shared" si="1287"/>
        <v>0</v>
      </c>
      <c r="Q3724" s="170"/>
      <c r="R3724" s="404"/>
      <c r="S3724" s="170"/>
      <c r="T3724" s="57"/>
      <c r="U3724" s="76"/>
    </row>
    <row r="3725" spans="1:21" s="79" customFormat="1">
      <c r="A3725" s="76"/>
      <c r="B3725" s="100">
        <v>2014</v>
      </c>
      <c r="C3725" s="245">
        <v>8300</v>
      </c>
      <c r="D3725" s="100">
        <v>17</v>
      </c>
      <c r="E3725" s="100">
        <v>5000</v>
      </c>
      <c r="F3725" s="100">
        <v>5100</v>
      </c>
      <c r="G3725" s="100">
        <v>511</v>
      </c>
      <c r="H3725" s="100"/>
      <c r="I3725" s="233" t="s">
        <v>149</v>
      </c>
      <c r="J3725" s="171">
        <f>SUM(J3726:J3754)</f>
        <v>0</v>
      </c>
      <c r="K3725" s="171">
        <f t="shared" ref="K3725:P3725" si="1288">SUM(K3726:K3754)</f>
        <v>0</v>
      </c>
      <c r="L3725" s="171">
        <f t="shared" si="1288"/>
        <v>0</v>
      </c>
      <c r="M3725" s="171">
        <f t="shared" si="1288"/>
        <v>0</v>
      </c>
      <c r="N3725" s="171">
        <f t="shared" si="1288"/>
        <v>0</v>
      </c>
      <c r="O3725" s="171">
        <f t="shared" si="1288"/>
        <v>0</v>
      </c>
      <c r="P3725" s="171">
        <f t="shared" si="1288"/>
        <v>0</v>
      </c>
      <c r="Q3725" s="171"/>
      <c r="R3725" s="405"/>
      <c r="S3725" s="171"/>
      <c r="T3725" s="63"/>
      <c r="U3725" s="76"/>
    </row>
    <row r="3726" spans="1:21" s="45" customFormat="1">
      <c r="A3726" s="76"/>
      <c r="B3726" s="445">
        <v>2014</v>
      </c>
      <c r="C3726" s="142">
        <v>8300</v>
      </c>
      <c r="D3726" s="445">
        <v>17</v>
      </c>
      <c r="E3726" s="445">
        <v>5000</v>
      </c>
      <c r="F3726" s="445">
        <v>5100</v>
      </c>
      <c r="G3726" s="445">
        <v>511</v>
      </c>
      <c r="H3726" s="445">
        <v>1</v>
      </c>
      <c r="I3726" s="502" t="s">
        <v>150</v>
      </c>
      <c r="J3726" s="579">
        <v>0</v>
      </c>
      <c r="K3726" s="579">
        <v>0</v>
      </c>
      <c r="L3726" s="72">
        <f t="shared" ref="L3726:L3754" si="1289">J3726+K3726</f>
        <v>0</v>
      </c>
      <c r="M3726" s="579">
        <v>0</v>
      </c>
      <c r="N3726" s="579">
        <v>0</v>
      </c>
      <c r="O3726" s="72">
        <f t="shared" ref="O3726:O3754" si="1290">+M3726+N3726</f>
        <v>0</v>
      </c>
      <c r="P3726" s="72">
        <f t="shared" ref="P3726:P3754" si="1291">+L3726+O3726</f>
        <v>0</v>
      </c>
      <c r="Q3726" s="72" t="s">
        <v>54</v>
      </c>
      <c r="R3726" s="71"/>
      <c r="S3726" s="72"/>
      <c r="T3726" s="128" t="s">
        <v>229</v>
      </c>
      <c r="U3726" s="76"/>
    </row>
    <row r="3727" spans="1:21" s="45" customFormat="1">
      <c r="A3727" s="76"/>
      <c r="B3727" s="445">
        <v>2014</v>
      </c>
      <c r="C3727" s="142">
        <v>8300</v>
      </c>
      <c r="D3727" s="445">
        <v>17</v>
      </c>
      <c r="E3727" s="445">
        <v>5000</v>
      </c>
      <c r="F3727" s="445">
        <v>5100</v>
      </c>
      <c r="G3727" s="445">
        <v>511</v>
      </c>
      <c r="H3727" s="445">
        <v>2</v>
      </c>
      <c r="I3727" s="502" t="s">
        <v>151</v>
      </c>
      <c r="J3727" s="579">
        <v>0</v>
      </c>
      <c r="K3727" s="579">
        <v>0</v>
      </c>
      <c r="L3727" s="72">
        <f t="shared" si="1289"/>
        <v>0</v>
      </c>
      <c r="M3727" s="579">
        <v>0</v>
      </c>
      <c r="N3727" s="579">
        <v>0</v>
      </c>
      <c r="O3727" s="72">
        <f t="shared" si="1290"/>
        <v>0</v>
      </c>
      <c r="P3727" s="72">
        <f t="shared" si="1291"/>
        <v>0</v>
      </c>
      <c r="Q3727" s="72" t="s">
        <v>54</v>
      </c>
      <c r="R3727" s="71"/>
      <c r="S3727" s="72"/>
      <c r="T3727" s="128" t="s">
        <v>229</v>
      </c>
      <c r="U3727" s="76"/>
    </row>
    <row r="3728" spans="1:21" s="45" customFormat="1">
      <c r="A3728" s="76"/>
      <c r="B3728" s="445">
        <v>2014</v>
      </c>
      <c r="C3728" s="142">
        <v>8300</v>
      </c>
      <c r="D3728" s="445">
        <v>17</v>
      </c>
      <c r="E3728" s="445">
        <v>5000</v>
      </c>
      <c r="F3728" s="445">
        <v>5100</v>
      </c>
      <c r="G3728" s="445">
        <v>511</v>
      </c>
      <c r="H3728" s="445">
        <v>3</v>
      </c>
      <c r="I3728" s="502" t="s">
        <v>152</v>
      </c>
      <c r="J3728" s="579">
        <v>0</v>
      </c>
      <c r="K3728" s="579">
        <v>0</v>
      </c>
      <c r="L3728" s="72">
        <f t="shared" si="1289"/>
        <v>0</v>
      </c>
      <c r="M3728" s="579">
        <v>0</v>
      </c>
      <c r="N3728" s="579">
        <v>0</v>
      </c>
      <c r="O3728" s="72">
        <f t="shared" si="1290"/>
        <v>0</v>
      </c>
      <c r="P3728" s="72">
        <f t="shared" si="1291"/>
        <v>0</v>
      </c>
      <c r="Q3728" s="72" t="s">
        <v>54</v>
      </c>
      <c r="R3728" s="71"/>
      <c r="S3728" s="72"/>
      <c r="T3728" s="128" t="s">
        <v>229</v>
      </c>
      <c r="U3728" s="76"/>
    </row>
    <row r="3729" spans="1:21" s="45" customFormat="1">
      <c r="A3729" s="76"/>
      <c r="B3729" s="445">
        <v>2014</v>
      </c>
      <c r="C3729" s="142">
        <v>8300</v>
      </c>
      <c r="D3729" s="445">
        <v>17</v>
      </c>
      <c r="E3729" s="445">
        <v>5000</v>
      </c>
      <c r="F3729" s="445">
        <v>5100</v>
      </c>
      <c r="G3729" s="445">
        <v>511</v>
      </c>
      <c r="H3729" s="445">
        <v>4</v>
      </c>
      <c r="I3729" s="502" t="s">
        <v>754</v>
      </c>
      <c r="J3729" s="579">
        <v>0</v>
      </c>
      <c r="K3729" s="579">
        <v>0</v>
      </c>
      <c r="L3729" s="72">
        <f t="shared" si="1289"/>
        <v>0</v>
      </c>
      <c r="M3729" s="579">
        <v>0</v>
      </c>
      <c r="N3729" s="579">
        <v>0</v>
      </c>
      <c r="O3729" s="72">
        <f t="shared" si="1290"/>
        <v>0</v>
      </c>
      <c r="P3729" s="72">
        <f t="shared" si="1291"/>
        <v>0</v>
      </c>
      <c r="Q3729" s="72" t="s">
        <v>54</v>
      </c>
      <c r="R3729" s="71"/>
      <c r="S3729" s="72"/>
      <c r="T3729" s="128" t="s">
        <v>229</v>
      </c>
      <c r="U3729" s="76"/>
    </row>
    <row r="3730" spans="1:21" s="45" customFormat="1">
      <c r="A3730" s="76"/>
      <c r="B3730" s="445">
        <v>2014</v>
      </c>
      <c r="C3730" s="142">
        <v>8300</v>
      </c>
      <c r="D3730" s="445">
        <v>17</v>
      </c>
      <c r="E3730" s="445">
        <v>5000</v>
      </c>
      <c r="F3730" s="445">
        <v>5100</v>
      </c>
      <c r="G3730" s="445">
        <v>511</v>
      </c>
      <c r="H3730" s="445">
        <v>5</v>
      </c>
      <c r="I3730" s="502" t="s">
        <v>1628</v>
      </c>
      <c r="J3730" s="579">
        <v>0</v>
      </c>
      <c r="K3730" s="579">
        <v>0</v>
      </c>
      <c r="L3730" s="72">
        <f t="shared" si="1289"/>
        <v>0</v>
      </c>
      <c r="M3730" s="579">
        <v>0</v>
      </c>
      <c r="N3730" s="579">
        <v>0</v>
      </c>
      <c r="O3730" s="72">
        <f t="shared" si="1290"/>
        <v>0</v>
      </c>
      <c r="P3730" s="72">
        <f t="shared" si="1291"/>
        <v>0</v>
      </c>
      <c r="Q3730" s="72" t="s">
        <v>54</v>
      </c>
      <c r="R3730" s="71"/>
      <c r="S3730" s="72"/>
      <c r="T3730" s="128" t="s">
        <v>229</v>
      </c>
      <c r="U3730" s="76"/>
    </row>
    <row r="3731" spans="1:21" s="45" customFormat="1">
      <c r="A3731" s="76"/>
      <c r="B3731" s="445">
        <v>2014</v>
      </c>
      <c r="C3731" s="142">
        <v>8300</v>
      </c>
      <c r="D3731" s="445">
        <v>17</v>
      </c>
      <c r="E3731" s="445">
        <v>5000</v>
      </c>
      <c r="F3731" s="445">
        <v>5100</v>
      </c>
      <c r="G3731" s="445">
        <v>511</v>
      </c>
      <c r="H3731" s="445">
        <v>6</v>
      </c>
      <c r="I3731" s="502" t="s">
        <v>1629</v>
      </c>
      <c r="J3731" s="579">
        <v>0</v>
      </c>
      <c r="K3731" s="579">
        <v>0</v>
      </c>
      <c r="L3731" s="72">
        <f t="shared" si="1289"/>
        <v>0</v>
      </c>
      <c r="M3731" s="579">
        <v>0</v>
      </c>
      <c r="N3731" s="579">
        <v>0</v>
      </c>
      <c r="O3731" s="72">
        <f t="shared" si="1290"/>
        <v>0</v>
      </c>
      <c r="P3731" s="72">
        <f t="shared" si="1291"/>
        <v>0</v>
      </c>
      <c r="Q3731" s="72" t="s">
        <v>54</v>
      </c>
      <c r="R3731" s="71"/>
      <c r="S3731" s="72"/>
      <c r="T3731" s="128" t="s">
        <v>229</v>
      </c>
      <c r="U3731" s="76"/>
    </row>
    <row r="3732" spans="1:21" s="45" customFormat="1">
      <c r="A3732" s="76"/>
      <c r="B3732" s="445">
        <v>2014</v>
      </c>
      <c r="C3732" s="142">
        <v>8300</v>
      </c>
      <c r="D3732" s="445">
        <v>17</v>
      </c>
      <c r="E3732" s="445">
        <v>5000</v>
      </c>
      <c r="F3732" s="445">
        <v>5100</v>
      </c>
      <c r="G3732" s="445">
        <v>511</v>
      </c>
      <c r="H3732" s="445">
        <v>7</v>
      </c>
      <c r="I3732" s="502" t="s">
        <v>1630</v>
      </c>
      <c r="J3732" s="579">
        <v>0</v>
      </c>
      <c r="K3732" s="579">
        <v>0</v>
      </c>
      <c r="L3732" s="72">
        <f t="shared" si="1289"/>
        <v>0</v>
      </c>
      <c r="M3732" s="579">
        <v>0</v>
      </c>
      <c r="N3732" s="579">
        <v>0</v>
      </c>
      <c r="O3732" s="72">
        <f t="shared" si="1290"/>
        <v>0</v>
      </c>
      <c r="P3732" s="72">
        <f t="shared" si="1291"/>
        <v>0</v>
      </c>
      <c r="Q3732" s="72" t="s">
        <v>54</v>
      </c>
      <c r="R3732" s="71"/>
      <c r="S3732" s="72"/>
      <c r="T3732" s="128" t="s">
        <v>229</v>
      </c>
      <c r="U3732" s="76"/>
    </row>
    <row r="3733" spans="1:21" s="45" customFormat="1">
      <c r="A3733" s="76"/>
      <c r="B3733" s="445">
        <v>2014</v>
      </c>
      <c r="C3733" s="142">
        <v>8300</v>
      </c>
      <c r="D3733" s="445">
        <v>17</v>
      </c>
      <c r="E3733" s="445">
        <v>5000</v>
      </c>
      <c r="F3733" s="445">
        <v>5100</v>
      </c>
      <c r="G3733" s="445">
        <v>511</v>
      </c>
      <c r="H3733" s="445">
        <v>8</v>
      </c>
      <c r="I3733" s="502" t="s">
        <v>272</v>
      </c>
      <c r="J3733" s="579">
        <v>0</v>
      </c>
      <c r="K3733" s="579">
        <v>0</v>
      </c>
      <c r="L3733" s="72">
        <f t="shared" si="1289"/>
        <v>0</v>
      </c>
      <c r="M3733" s="579">
        <v>0</v>
      </c>
      <c r="N3733" s="579">
        <v>0</v>
      </c>
      <c r="O3733" s="72">
        <f t="shared" si="1290"/>
        <v>0</v>
      </c>
      <c r="P3733" s="72">
        <f t="shared" si="1291"/>
        <v>0</v>
      </c>
      <c r="Q3733" s="72" t="s">
        <v>54</v>
      </c>
      <c r="R3733" s="71"/>
      <c r="S3733" s="72"/>
      <c r="T3733" s="128" t="s">
        <v>229</v>
      </c>
      <c r="U3733" s="76"/>
    </row>
    <row r="3734" spans="1:21" s="45" customFormat="1">
      <c r="A3734" s="76"/>
      <c r="B3734" s="445">
        <v>2014</v>
      </c>
      <c r="C3734" s="142">
        <v>8300</v>
      </c>
      <c r="D3734" s="445">
        <v>17</v>
      </c>
      <c r="E3734" s="445">
        <v>5000</v>
      </c>
      <c r="F3734" s="445">
        <v>5100</v>
      </c>
      <c r="G3734" s="445">
        <v>511</v>
      </c>
      <c r="H3734" s="445">
        <v>9</v>
      </c>
      <c r="I3734" s="502" t="s">
        <v>273</v>
      </c>
      <c r="J3734" s="579">
        <v>0</v>
      </c>
      <c r="K3734" s="579">
        <v>0</v>
      </c>
      <c r="L3734" s="72">
        <f t="shared" si="1289"/>
        <v>0</v>
      </c>
      <c r="M3734" s="579">
        <v>0</v>
      </c>
      <c r="N3734" s="579">
        <v>0</v>
      </c>
      <c r="O3734" s="72">
        <f t="shared" si="1290"/>
        <v>0</v>
      </c>
      <c r="P3734" s="72">
        <f t="shared" si="1291"/>
        <v>0</v>
      </c>
      <c r="Q3734" s="72" t="s">
        <v>54</v>
      </c>
      <c r="R3734" s="71"/>
      <c r="S3734" s="72"/>
      <c r="T3734" s="128" t="s">
        <v>229</v>
      </c>
      <c r="U3734" s="76"/>
    </row>
    <row r="3735" spans="1:21" s="45" customFormat="1">
      <c r="A3735" s="76"/>
      <c r="B3735" s="445">
        <v>2014</v>
      </c>
      <c r="C3735" s="142">
        <v>8300</v>
      </c>
      <c r="D3735" s="445">
        <v>17</v>
      </c>
      <c r="E3735" s="445">
        <v>5000</v>
      </c>
      <c r="F3735" s="445">
        <v>5100</v>
      </c>
      <c r="G3735" s="445">
        <v>511</v>
      </c>
      <c r="H3735" s="445">
        <v>10</v>
      </c>
      <c r="I3735" s="502" t="s">
        <v>155</v>
      </c>
      <c r="J3735" s="579">
        <v>0</v>
      </c>
      <c r="K3735" s="579">
        <v>0</v>
      </c>
      <c r="L3735" s="72">
        <f t="shared" si="1289"/>
        <v>0</v>
      </c>
      <c r="M3735" s="579">
        <v>0</v>
      </c>
      <c r="N3735" s="579">
        <v>0</v>
      </c>
      <c r="O3735" s="72">
        <f t="shared" si="1290"/>
        <v>0</v>
      </c>
      <c r="P3735" s="72">
        <f t="shared" si="1291"/>
        <v>0</v>
      </c>
      <c r="Q3735" s="72" t="s">
        <v>54</v>
      </c>
      <c r="R3735" s="71"/>
      <c r="S3735" s="72"/>
      <c r="T3735" s="128" t="s">
        <v>229</v>
      </c>
      <c r="U3735" s="76"/>
    </row>
    <row r="3736" spans="1:21" s="45" customFormat="1">
      <c r="A3736" s="76"/>
      <c r="B3736" s="445">
        <v>2014</v>
      </c>
      <c r="C3736" s="142">
        <v>8300</v>
      </c>
      <c r="D3736" s="445">
        <v>17</v>
      </c>
      <c r="E3736" s="445">
        <v>5000</v>
      </c>
      <c r="F3736" s="445">
        <v>5100</v>
      </c>
      <c r="G3736" s="445">
        <v>511</v>
      </c>
      <c r="H3736" s="445">
        <v>11</v>
      </c>
      <c r="I3736" s="502" t="s">
        <v>156</v>
      </c>
      <c r="J3736" s="579">
        <v>0</v>
      </c>
      <c r="K3736" s="579">
        <v>0</v>
      </c>
      <c r="L3736" s="72">
        <f t="shared" si="1289"/>
        <v>0</v>
      </c>
      <c r="M3736" s="579">
        <v>0</v>
      </c>
      <c r="N3736" s="579">
        <v>0</v>
      </c>
      <c r="O3736" s="72">
        <f t="shared" si="1290"/>
        <v>0</v>
      </c>
      <c r="P3736" s="72">
        <f t="shared" si="1291"/>
        <v>0</v>
      </c>
      <c r="Q3736" s="72" t="s">
        <v>54</v>
      </c>
      <c r="R3736" s="71"/>
      <c r="S3736" s="72"/>
      <c r="T3736" s="128" t="s">
        <v>229</v>
      </c>
      <c r="U3736" s="76"/>
    </row>
    <row r="3737" spans="1:21" s="45" customFormat="1">
      <c r="A3737" s="76"/>
      <c r="B3737" s="445">
        <v>2014</v>
      </c>
      <c r="C3737" s="142">
        <v>8300</v>
      </c>
      <c r="D3737" s="445">
        <v>17</v>
      </c>
      <c r="E3737" s="445">
        <v>5000</v>
      </c>
      <c r="F3737" s="445">
        <v>5100</v>
      </c>
      <c r="G3737" s="445">
        <v>511</v>
      </c>
      <c r="H3737" s="445">
        <v>12</v>
      </c>
      <c r="I3737" s="502" t="s">
        <v>157</v>
      </c>
      <c r="J3737" s="579">
        <v>0</v>
      </c>
      <c r="K3737" s="579">
        <v>0</v>
      </c>
      <c r="L3737" s="72">
        <f t="shared" si="1289"/>
        <v>0</v>
      </c>
      <c r="M3737" s="579">
        <v>0</v>
      </c>
      <c r="N3737" s="579">
        <v>0</v>
      </c>
      <c r="O3737" s="72">
        <f t="shared" si="1290"/>
        <v>0</v>
      </c>
      <c r="P3737" s="72">
        <f t="shared" si="1291"/>
        <v>0</v>
      </c>
      <c r="Q3737" s="72" t="s">
        <v>54</v>
      </c>
      <c r="R3737" s="71"/>
      <c r="S3737" s="72"/>
      <c r="T3737" s="128" t="s">
        <v>229</v>
      </c>
      <c r="U3737" s="76"/>
    </row>
    <row r="3738" spans="1:21" s="45" customFormat="1">
      <c r="A3738" s="76"/>
      <c r="B3738" s="445">
        <v>2014</v>
      </c>
      <c r="C3738" s="142">
        <v>8300</v>
      </c>
      <c r="D3738" s="445">
        <v>17</v>
      </c>
      <c r="E3738" s="445">
        <v>5000</v>
      </c>
      <c r="F3738" s="445">
        <v>5100</v>
      </c>
      <c r="G3738" s="445">
        <v>511</v>
      </c>
      <c r="H3738" s="445">
        <v>13</v>
      </c>
      <c r="I3738" s="502" t="s">
        <v>1470</v>
      </c>
      <c r="J3738" s="579">
        <v>0</v>
      </c>
      <c r="K3738" s="579">
        <v>0</v>
      </c>
      <c r="L3738" s="72">
        <f t="shared" si="1289"/>
        <v>0</v>
      </c>
      <c r="M3738" s="579">
        <v>0</v>
      </c>
      <c r="N3738" s="579">
        <v>0</v>
      </c>
      <c r="O3738" s="72">
        <f t="shared" si="1290"/>
        <v>0</v>
      </c>
      <c r="P3738" s="72">
        <f t="shared" si="1291"/>
        <v>0</v>
      </c>
      <c r="Q3738" s="72" t="s">
        <v>54</v>
      </c>
      <c r="R3738" s="71"/>
      <c r="S3738" s="72"/>
      <c r="T3738" s="128" t="s">
        <v>229</v>
      </c>
      <c r="U3738" s="76"/>
    </row>
    <row r="3739" spans="1:21" s="45" customFormat="1">
      <c r="A3739" s="76"/>
      <c r="B3739" s="445">
        <v>2014</v>
      </c>
      <c r="C3739" s="142">
        <v>8300</v>
      </c>
      <c r="D3739" s="445">
        <v>17</v>
      </c>
      <c r="E3739" s="445">
        <v>5000</v>
      </c>
      <c r="F3739" s="445">
        <v>5100</v>
      </c>
      <c r="G3739" s="445">
        <v>511</v>
      </c>
      <c r="H3739" s="445">
        <v>14</v>
      </c>
      <c r="I3739" s="502" t="s">
        <v>318</v>
      </c>
      <c r="J3739" s="579">
        <v>0</v>
      </c>
      <c r="K3739" s="579">
        <v>0</v>
      </c>
      <c r="L3739" s="72">
        <f t="shared" si="1289"/>
        <v>0</v>
      </c>
      <c r="M3739" s="579">
        <v>0</v>
      </c>
      <c r="N3739" s="579">
        <v>0</v>
      </c>
      <c r="O3739" s="72">
        <f t="shared" si="1290"/>
        <v>0</v>
      </c>
      <c r="P3739" s="72">
        <f t="shared" si="1291"/>
        <v>0</v>
      </c>
      <c r="Q3739" s="72" t="s">
        <v>54</v>
      </c>
      <c r="R3739" s="71"/>
      <c r="S3739" s="72"/>
      <c r="T3739" s="128" t="s">
        <v>229</v>
      </c>
      <c r="U3739" s="76"/>
    </row>
    <row r="3740" spans="1:21" s="45" customFormat="1">
      <c r="A3740" s="76"/>
      <c r="B3740" s="445">
        <v>2014</v>
      </c>
      <c r="C3740" s="142">
        <v>8300</v>
      </c>
      <c r="D3740" s="445">
        <v>17</v>
      </c>
      <c r="E3740" s="445">
        <v>5000</v>
      </c>
      <c r="F3740" s="445">
        <v>5100</v>
      </c>
      <c r="G3740" s="445">
        <v>511</v>
      </c>
      <c r="H3740" s="445">
        <v>15</v>
      </c>
      <c r="I3740" s="502" t="s">
        <v>275</v>
      </c>
      <c r="J3740" s="579">
        <v>0</v>
      </c>
      <c r="K3740" s="579">
        <v>0</v>
      </c>
      <c r="L3740" s="72">
        <f t="shared" si="1289"/>
        <v>0</v>
      </c>
      <c r="M3740" s="579">
        <v>0</v>
      </c>
      <c r="N3740" s="579">
        <v>0</v>
      </c>
      <c r="O3740" s="72">
        <f t="shared" si="1290"/>
        <v>0</v>
      </c>
      <c r="P3740" s="72">
        <f t="shared" si="1291"/>
        <v>0</v>
      </c>
      <c r="Q3740" s="72" t="s">
        <v>54</v>
      </c>
      <c r="R3740" s="71"/>
      <c r="S3740" s="72"/>
      <c r="T3740" s="128" t="s">
        <v>229</v>
      </c>
      <c r="U3740" s="76"/>
    </row>
    <row r="3741" spans="1:21" s="45" customFormat="1">
      <c r="A3741" s="76"/>
      <c r="B3741" s="445">
        <v>2014</v>
      </c>
      <c r="C3741" s="142">
        <v>8300</v>
      </c>
      <c r="D3741" s="445">
        <v>17</v>
      </c>
      <c r="E3741" s="445">
        <v>5000</v>
      </c>
      <c r="F3741" s="445">
        <v>5100</v>
      </c>
      <c r="G3741" s="445">
        <v>511</v>
      </c>
      <c r="H3741" s="445">
        <v>16</v>
      </c>
      <c r="I3741" s="502" t="s">
        <v>519</v>
      </c>
      <c r="J3741" s="579">
        <v>0</v>
      </c>
      <c r="K3741" s="579">
        <v>0</v>
      </c>
      <c r="L3741" s="72">
        <f t="shared" si="1289"/>
        <v>0</v>
      </c>
      <c r="M3741" s="579">
        <v>0</v>
      </c>
      <c r="N3741" s="579">
        <v>0</v>
      </c>
      <c r="O3741" s="72">
        <f t="shared" si="1290"/>
        <v>0</v>
      </c>
      <c r="P3741" s="72">
        <f t="shared" si="1291"/>
        <v>0</v>
      </c>
      <c r="Q3741" s="72" t="s">
        <v>54</v>
      </c>
      <c r="R3741" s="71"/>
      <c r="S3741" s="72"/>
      <c r="T3741" s="128" t="s">
        <v>229</v>
      </c>
      <c r="U3741" s="76"/>
    </row>
    <row r="3742" spans="1:21" s="45" customFormat="1">
      <c r="A3742" s="76"/>
      <c r="B3742" s="445">
        <v>2014</v>
      </c>
      <c r="C3742" s="142">
        <v>8300</v>
      </c>
      <c r="D3742" s="445">
        <v>17</v>
      </c>
      <c r="E3742" s="445">
        <v>5000</v>
      </c>
      <c r="F3742" s="445">
        <v>5100</v>
      </c>
      <c r="G3742" s="445">
        <v>511</v>
      </c>
      <c r="H3742" s="445">
        <v>17</v>
      </c>
      <c r="I3742" s="502" t="s">
        <v>161</v>
      </c>
      <c r="J3742" s="579">
        <v>0</v>
      </c>
      <c r="K3742" s="579">
        <v>0</v>
      </c>
      <c r="L3742" s="72">
        <f t="shared" si="1289"/>
        <v>0</v>
      </c>
      <c r="M3742" s="579">
        <v>0</v>
      </c>
      <c r="N3742" s="579">
        <v>0</v>
      </c>
      <c r="O3742" s="72">
        <f t="shared" si="1290"/>
        <v>0</v>
      </c>
      <c r="P3742" s="72">
        <f t="shared" si="1291"/>
        <v>0</v>
      </c>
      <c r="Q3742" s="72" t="s">
        <v>54</v>
      </c>
      <c r="R3742" s="71"/>
      <c r="S3742" s="72"/>
      <c r="T3742" s="128" t="s">
        <v>229</v>
      </c>
      <c r="U3742" s="76"/>
    </row>
    <row r="3743" spans="1:21" s="45" customFormat="1">
      <c r="A3743" s="76"/>
      <c r="B3743" s="445">
        <v>2014</v>
      </c>
      <c r="C3743" s="142">
        <v>8300</v>
      </c>
      <c r="D3743" s="445">
        <v>17</v>
      </c>
      <c r="E3743" s="445">
        <v>5000</v>
      </c>
      <c r="F3743" s="445">
        <v>5100</v>
      </c>
      <c r="G3743" s="445">
        <v>511</v>
      </c>
      <c r="H3743" s="445">
        <v>18</v>
      </c>
      <c r="I3743" s="502" t="s">
        <v>914</v>
      </c>
      <c r="J3743" s="579">
        <v>0</v>
      </c>
      <c r="K3743" s="579">
        <v>0</v>
      </c>
      <c r="L3743" s="72">
        <f t="shared" si="1289"/>
        <v>0</v>
      </c>
      <c r="M3743" s="579">
        <v>0</v>
      </c>
      <c r="N3743" s="579">
        <v>0</v>
      </c>
      <c r="O3743" s="72">
        <f t="shared" si="1290"/>
        <v>0</v>
      </c>
      <c r="P3743" s="72">
        <f t="shared" si="1291"/>
        <v>0</v>
      </c>
      <c r="Q3743" s="72" t="s">
        <v>54</v>
      </c>
      <c r="R3743" s="71"/>
      <c r="S3743" s="72"/>
      <c r="T3743" s="128" t="s">
        <v>229</v>
      </c>
      <c r="U3743" s="76"/>
    </row>
    <row r="3744" spans="1:21" s="45" customFormat="1">
      <c r="A3744" s="76"/>
      <c r="B3744" s="445">
        <v>2014</v>
      </c>
      <c r="C3744" s="142">
        <v>8300</v>
      </c>
      <c r="D3744" s="445">
        <v>17</v>
      </c>
      <c r="E3744" s="445">
        <v>5000</v>
      </c>
      <c r="F3744" s="445">
        <v>5100</v>
      </c>
      <c r="G3744" s="445">
        <v>511</v>
      </c>
      <c r="H3744" s="445">
        <v>19</v>
      </c>
      <c r="I3744" s="502" t="s">
        <v>1631</v>
      </c>
      <c r="J3744" s="579">
        <v>0</v>
      </c>
      <c r="K3744" s="579">
        <v>0</v>
      </c>
      <c r="L3744" s="72">
        <f t="shared" si="1289"/>
        <v>0</v>
      </c>
      <c r="M3744" s="579">
        <v>0</v>
      </c>
      <c r="N3744" s="579">
        <v>0</v>
      </c>
      <c r="O3744" s="72">
        <f t="shared" si="1290"/>
        <v>0</v>
      </c>
      <c r="P3744" s="72">
        <f t="shared" si="1291"/>
        <v>0</v>
      </c>
      <c r="Q3744" s="72" t="s">
        <v>54</v>
      </c>
      <c r="R3744" s="71"/>
      <c r="S3744" s="72"/>
      <c r="T3744" s="128" t="s">
        <v>229</v>
      </c>
      <c r="U3744" s="76"/>
    </row>
    <row r="3745" spans="1:21" s="45" customFormat="1">
      <c r="A3745" s="76"/>
      <c r="B3745" s="445">
        <v>2014</v>
      </c>
      <c r="C3745" s="142">
        <v>8300</v>
      </c>
      <c r="D3745" s="445">
        <v>17</v>
      </c>
      <c r="E3745" s="445">
        <v>5000</v>
      </c>
      <c r="F3745" s="445">
        <v>5100</v>
      </c>
      <c r="G3745" s="445">
        <v>511</v>
      </c>
      <c r="H3745" s="445">
        <v>20</v>
      </c>
      <c r="I3745" s="502" t="s">
        <v>279</v>
      </c>
      <c r="J3745" s="579">
        <v>0</v>
      </c>
      <c r="K3745" s="579">
        <v>0</v>
      </c>
      <c r="L3745" s="72">
        <f t="shared" si="1289"/>
        <v>0</v>
      </c>
      <c r="M3745" s="579">
        <v>0</v>
      </c>
      <c r="N3745" s="579">
        <v>0</v>
      </c>
      <c r="O3745" s="72">
        <f t="shared" si="1290"/>
        <v>0</v>
      </c>
      <c r="P3745" s="72">
        <f t="shared" si="1291"/>
        <v>0</v>
      </c>
      <c r="Q3745" s="72" t="s">
        <v>54</v>
      </c>
      <c r="R3745" s="71"/>
      <c r="S3745" s="72"/>
      <c r="T3745" s="128" t="s">
        <v>229</v>
      </c>
      <c r="U3745" s="76"/>
    </row>
    <row r="3746" spans="1:21" s="45" customFormat="1">
      <c r="A3746" s="76"/>
      <c r="B3746" s="445">
        <v>2014</v>
      </c>
      <c r="C3746" s="142">
        <v>8300</v>
      </c>
      <c r="D3746" s="445">
        <v>17</v>
      </c>
      <c r="E3746" s="445">
        <v>5000</v>
      </c>
      <c r="F3746" s="445">
        <v>5100</v>
      </c>
      <c r="G3746" s="445">
        <v>511</v>
      </c>
      <c r="H3746" s="445">
        <v>21</v>
      </c>
      <c r="I3746" s="502" t="s">
        <v>1512</v>
      </c>
      <c r="J3746" s="579">
        <v>0</v>
      </c>
      <c r="K3746" s="579">
        <v>0</v>
      </c>
      <c r="L3746" s="72">
        <f t="shared" si="1289"/>
        <v>0</v>
      </c>
      <c r="M3746" s="579">
        <v>0</v>
      </c>
      <c r="N3746" s="579">
        <v>0</v>
      </c>
      <c r="O3746" s="72">
        <f t="shared" si="1290"/>
        <v>0</v>
      </c>
      <c r="P3746" s="72">
        <f t="shared" si="1291"/>
        <v>0</v>
      </c>
      <c r="Q3746" s="72" t="s">
        <v>54</v>
      </c>
      <c r="R3746" s="71"/>
      <c r="S3746" s="72"/>
      <c r="T3746" s="128" t="s">
        <v>229</v>
      </c>
      <c r="U3746" s="76"/>
    </row>
    <row r="3747" spans="1:21" s="45" customFormat="1">
      <c r="A3747" s="76"/>
      <c r="B3747" s="445">
        <v>2014</v>
      </c>
      <c r="C3747" s="142">
        <v>8300</v>
      </c>
      <c r="D3747" s="445">
        <v>17</v>
      </c>
      <c r="E3747" s="445">
        <v>5000</v>
      </c>
      <c r="F3747" s="445">
        <v>5100</v>
      </c>
      <c r="G3747" s="445">
        <v>511</v>
      </c>
      <c r="H3747" s="445">
        <v>22</v>
      </c>
      <c r="I3747" s="502" t="s">
        <v>1632</v>
      </c>
      <c r="J3747" s="579">
        <v>0</v>
      </c>
      <c r="K3747" s="579">
        <v>0</v>
      </c>
      <c r="L3747" s="72">
        <f t="shared" si="1289"/>
        <v>0</v>
      </c>
      <c r="M3747" s="579">
        <v>0</v>
      </c>
      <c r="N3747" s="579">
        <v>0</v>
      </c>
      <c r="O3747" s="72">
        <f t="shared" si="1290"/>
        <v>0</v>
      </c>
      <c r="P3747" s="72">
        <f t="shared" si="1291"/>
        <v>0</v>
      </c>
      <c r="Q3747" s="72" t="s">
        <v>54</v>
      </c>
      <c r="R3747" s="71"/>
      <c r="S3747" s="72"/>
      <c r="T3747" s="128" t="s">
        <v>229</v>
      </c>
      <c r="U3747" s="76"/>
    </row>
    <row r="3748" spans="1:21" s="45" customFormat="1">
      <c r="A3748" s="76"/>
      <c r="B3748" s="445">
        <v>2014</v>
      </c>
      <c r="C3748" s="142">
        <v>8300</v>
      </c>
      <c r="D3748" s="445">
        <v>17</v>
      </c>
      <c r="E3748" s="445">
        <v>5000</v>
      </c>
      <c r="F3748" s="445">
        <v>5100</v>
      </c>
      <c r="G3748" s="445">
        <v>511</v>
      </c>
      <c r="H3748" s="445">
        <v>23</v>
      </c>
      <c r="I3748" s="502" t="s">
        <v>280</v>
      </c>
      <c r="J3748" s="579">
        <v>0</v>
      </c>
      <c r="K3748" s="579">
        <v>0</v>
      </c>
      <c r="L3748" s="72">
        <f t="shared" si="1289"/>
        <v>0</v>
      </c>
      <c r="M3748" s="579">
        <v>0</v>
      </c>
      <c r="N3748" s="579">
        <v>0</v>
      </c>
      <c r="O3748" s="72">
        <f t="shared" si="1290"/>
        <v>0</v>
      </c>
      <c r="P3748" s="72">
        <f t="shared" si="1291"/>
        <v>0</v>
      </c>
      <c r="Q3748" s="72" t="s">
        <v>54</v>
      </c>
      <c r="R3748" s="71"/>
      <c r="S3748" s="72"/>
      <c r="T3748" s="128" t="s">
        <v>229</v>
      </c>
      <c r="U3748" s="76"/>
    </row>
    <row r="3749" spans="1:21" s="45" customFormat="1">
      <c r="A3749" s="76"/>
      <c r="B3749" s="445">
        <v>2014</v>
      </c>
      <c r="C3749" s="142">
        <v>8300</v>
      </c>
      <c r="D3749" s="445">
        <v>17</v>
      </c>
      <c r="E3749" s="445">
        <v>5000</v>
      </c>
      <c r="F3749" s="445">
        <v>5100</v>
      </c>
      <c r="G3749" s="445">
        <v>511</v>
      </c>
      <c r="H3749" s="445">
        <v>24</v>
      </c>
      <c r="I3749" s="502" t="s">
        <v>822</v>
      </c>
      <c r="J3749" s="579">
        <v>0</v>
      </c>
      <c r="K3749" s="579">
        <v>0</v>
      </c>
      <c r="L3749" s="72">
        <f t="shared" si="1289"/>
        <v>0</v>
      </c>
      <c r="M3749" s="579">
        <v>0</v>
      </c>
      <c r="N3749" s="579">
        <v>0</v>
      </c>
      <c r="O3749" s="72">
        <f t="shared" si="1290"/>
        <v>0</v>
      </c>
      <c r="P3749" s="72">
        <f t="shared" si="1291"/>
        <v>0</v>
      </c>
      <c r="Q3749" s="72" t="s">
        <v>54</v>
      </c>
      <c r="R3749" s="71"/>
      <c r="S3749" s="72"/>
      <c r="T3749" s="128" t="s">
        <v>229</v>
      </c>
      <c r="U3749" s="76"/>
    </row>
    <row r="3750" spans="1:21" s="45" customFormat="1">
      <c r="A3750" s="76"/>
      <c r="B3750" s="445">
        <v>2014</v>
      </c>
      <c r="C3750" s="142">
        <v>8300</v>
      </c>
      <c r="D3750" s="445">
        <v>17</v>
      </c>
      <c r="E3750" s="445">
        <v>5000</v>
      </c>
      <c r="F3750" s="445">
        <v>5100</v>
      </c>
      <c r="G3750" s="445">
        <v>511</v>
      </c>
      <c r="H3750" s="445">
        <v>25</v>
      </c>
      <c r="I3750" s="502" t="s">
        <v>166</v>
      </c>
      <c r="J3750" s="579">
        <v>0</v>
      </c>
      <c r="K3750" s="579">
        <v>0</v>
      </c>
      <c r="L3750" s="72">
        <f t="shared" si="1289"/>
        <v>0</v>
      </c>
      <c r="M3750" s="579">
        <v>0</v>
      </c>
      <c r="N3750" s="579">
        <v>0</v>
      </c>
      <c r="O3750" s="72">
        <f t="shared" si="1290"/>
        <v>0</v>
      </c>
      <c r="P3750" s="72">
        <f t="shared" si="1291"/>
        <v>0</v>
      </c>
      <c r="Q3750" s="72" t="s">
        <v>54</v>
      </c>
      <c r="R3750" s="71"/>
      <c r="S3750" s="72"/>
      <c r="T3750" s="128" t="s">
        <v>229</v>
      </c>
      <c r="U3750" s="76"/>
    </row>
    <row r="3751" spans="1:21" s="45" customFormat="1">
      <c r="A3751" s="76"/>
      <c r="B3751" s="445">
        <v>2014</v>
      </c>
      <c r="C3751" s="142">
        <v>8300</v>
      </c>
      <c r="D3751" s="445">
        <v>17</v>
      </c>
      <c r="E3751" s="445">
        <v>5000</v>
      </c>
      <c r="F3751" s="445">
        <v>5100</v>
      </c>
      <c r="G3751" s="445">
        <v>511</v>
      </c>
      <c r="H3751" s="445">
        <v>26</v>
      </c>
      <c r="I3751" s="502" t="s">
        <v>283</v>
      </c>
      <c r="J3751" s="579">
        <v>0</v>
      </c>
      <c r="K3751" s="579">
        <v>0</v>
      </c>
      <c r="L3751" s="72">
        <f t="shared" si="1289"/>
        <v>0</v>
      </c>
      <c r="M3751" s="579">
        <v>0</v>
      </c>
      <c r="N3751" s="579">
        <v>0</v>
      </c>
      <c r="O3751" s="72">
        <f t="shared" si="1290"/>
        <v>0</v>
      </c>
      <c r="P3751" s="72">
        <f t="shared" si="1291"/>
        <v>0</v>
      </c>
      <c r="Q3751" s="72" t="s">
        <v>54</v>
      </c>
      <c r="R3751" s="71"/>
      <c r="S3751" s="72"/>
      <c r="T3751" s="128" t="s">
        <v>229</v>
      </c>
      <c r="U3751" s="76"/>
    </row>
    <row r="3752" spans="1:21" s="45" customFormat="1">
      <c r="A3752" s="76"/>
      <c r="B3752" s="445">
        <v>2014</v>
      </c>
      <c r="C3752" s="142">
        <v>8300</v>
      </c>
      <c r="D3752" s="445">
        <v>17</v>
      </c>
      <c r="E3752" s="445">
        <v>5000</v>
      </c>
      <c r="F3752" s="445">
        <v>5100</v>
      </c>
      <c r="G3752" s="445">
        <v>511</v>
      </c>
      <c r="H3752" s="445">
        <v>27</v>
      </c>
      <c r="I3752" s="502" t="s">
        <v>346</v>
      </c>
      <c r="J3752" s="579">
        <v>0</v>
      </c>
      <c r="K3752" s="579">
        <v>0</v>
      </c>
      <c r="L3752" s="72">
        <f t="shared" si="1289"/>
        <v>0</v>
      </c>
      <c r="M3752" s="579">
        <v>0</v>
      </c>
      <c r="N3752" s="579">
        <v>0</v>
      </c>
      <c r="O3752" s="72">
        <f t="shared" si="1290"/>
        <v>0</v>
      </c>
      <c r="P3752" s="72">
        <f t="shared" si="1291"/>
        <v>0</v>
      </c>
      <c r="Q3752" s="72" t="s">
        <v>54</v>
      </c>
      <c r="R3752" s="71"/>
      <c r="S3752" s="72"/>
      <c r="T3752" s="128" t="s">
        <v>229</v>
      </c>
      <c r="U3752" s="76"/>
    </row>
    <row r="3753" spans="1:21" s="110" customFormat="1">
      <c r="A3753" s="109"/>
      <c r="B3753" s="308">
        <v>2014</v>
      </c>
      <c r="C3753" s="145">
        <v>8300</v>
      </c>
      <c r="D3753" s="308">
        <v>17</v>
      </c>
      <c r="E3753" s="308">
        <v>5000</v>
      </c>
      <c r="F3753" s="308">
        <v>5100</v>
      </c>
      <c r="G3753" s="308">
        <v>511</v>
      </c>
      <c r="H3753" s="308">
        <v>28</v>
      </c>
      <c r="I3753" s="502" t="s">
        <v>1633</v>
      </c>
      <c r="J3753" s="579">
        <v>0</v>
      </c>
      <c r="K3753" s="579">
        <v>0</v>
      </c>
      <c r="L3753" s="72">
        <f t="shared" si="1289"/>
        <v>0</v>
      </c>
      <c r="M3753" s="579">
        <v>0</v>
      </c>
      <c r="N3753" s="579">
        <v>0</v>
      </c>
      <c r="O3753" s="72">
        <f t="shared" si="1290"/>
        <v>0</v>
      </c>
      <c r="P3753" s="72">
        <f t="shared" si="1291"/>
        <v>0</v>
      </c>
      <c r="Q3753" s="72" t="s">
        <v>54</v>
      </c>
      <c r="R3753" s="414"/>
      <c r="S3753" s="415"/>
      <c r="T3753" s="128" t="s">
        <v>229</v>
      </c>
      <c r="U3753" s="109"/>
    </row>
    <row r="3754" spans="1:21" s="110" customFormat="1">
      <c r="A3754" s="109"/>
      <c r="B3754" s="308">
        <v>2014</v>
      </c>
      <c r="C3754" s="145">
        <v>8300</v>
      </c>
      <c r="D3754" s="308">
        <v>17</v>
      </c>
      <c r="E3754" s="308">
        <v>5000</v>
      </c>
      <c r="F3754" s="308">
        <v>5100</v>
      </c>
      <c r="G3754" s="308">
        <v>511</v>
      </c>
      <c r="H3754" s="308">
        <v>29</v>
      </c>
      <c r="I3754" s="502" t="s">
        <v>1634</v>
      </c>
      <c r="J3754" s="579">
        <v>0</v>
      </c>
      <c r="K3754" s="579">
        <v>0</v>
      </c>
      <c r="L3754" s="72">
        <f t="shared" si="1289"/>
        <v>0</v>
      </c>
      <c r="M3754" s="579">
        <v>0</v>
      </c>
      <c r="N3754" s="579">
        <v>0</v>
      </c>
      <c r="O3754" s="72">
        <f t="shared" si="1290"/>
        <v>0</v>
      </c>
      <c r="P3754" s="72">
        <f t="shared" si="1291"/>
        <v>0</v>
      </c>
      <c r="Q3754" s="72" t="s">
        <v>54</v>
      </c>
      <c r="R3754" s="414"/>
      <c r="S3754" s="415"/>
      <c r="T3754" s="128" t="s">
        <v>229</v>
      </c>
      <c r="U3754" s="109"/>
    </row>
    <row r="3755" spans="1:21" s="79" customFormat="1">
      <c r="A3755" s="76"/>
      <c r="B3755" s="100">
        <v>2014</v>
      </c>
      <c r="C3755" s="245">
        <v>8300</v>
      </c>
      <c r="D3755" s="100">
        <v>17</v>
      </c>
      <c r="E3755" s="100">
        <v>5000</v>
      </c>
      <c r="F3755" s="100">
        <v>5100</v>
      </c>
      <c r="G3755" s="100">
        <v>512</v>
      </c>
      <c r="H3755" s="100"/>
      <c r="I3755" s="233" t="s">
        <v>285</v>
      </c>
      <c r="J3755" s="171">
        <f>SUM(J3756:J3762)</f>
        <v>0</v>
      </c>
      <c r="K3755" s="171">
        <f t="shared" ref="K3755:P3755" si="1292">SUM(K3756:K3762)</f>
        <v>0</v>
      </c>
      <c r="L3755" s="171">
        <f t="shared" si="1292"/>
        <v>0</v>
      </c>
      <c r="M3755" s="171">
        <f t="shared" si="1292"/>
        <v>0</v>
      </c>
      <c r="N3755" s="171">
        <f t="shared" si="1292"/>
        <v>0</v>
      </c>
      <c r="O3755" s="171">
        <f t="shared" si="1292"/>
        <v>0</v>
      </c>
      <c r="P3755" s="171">
        <f t="shared" si="1292"/>
        <v>0</v>
      </c>
      <c r="Q3755" s="171"/>
      <c r="R3755" s="405"/>
      <c r="S3755" s="171"/>
      <c r="T3755" s="63"/>
      <c r="U3755" s="76"/>
    </row>
    <row r="3756" spans="1:21" s="45" customFormat="1">
      <c r="A3756" s="76"/>
      <c r="B3756" s="445">
        <v>2014</v>
      </c>
      <c r="C3756" s="142">
        <v>8300</v>
      </c>
      <c r="D3756" s="445">
        <v>17</v>
      </c>
      <c r="E3756" s="445">
        <v>5000</v>
      </c>
      <c r="F3756" s="445">
        <v>5100</v>
      </c>
      <c r="G3756" s="445">
        <v>512</v>
      </c>
      <c r="H3756" s="445">
        <v>1</v>
      </c>
      <c r="I3756" s="502" t="s">
        <v>518</v>
      </c>
      <c r="J3756" s="579">
        <v>0</v>
      </c>
      <c r="K3756" s="579">
        <v>0</v>
      </c>
      <c r="L3756" s="72">
        <f t="shared" ref="L3756:L3762" si="1293">J3756+K3756</f>
        <v>0</v>
      </c>
      <c r="M3756" s="579">
        <v>0</v>
      </c>
      <c r="N3756" s="579">
        <v>0</v>
      </c>
      <c r="O3756" s="72">
        <f t="shared" ref="O3756:O3762" si="1294">+M3756+N3756</f>
        <v>0</v>
      </c>
      <c r="P3756" s="72">
        <f t="shared" ref="P3756:P3762" si="1295">+L3756+O3756</f>
        <v>0</v>
      </c>
      <c r="Q3756" s="72" t="s">
        <v>54</v>
      </c>
      <c r="R3756" s="71"/>
      <c r="S3756" s="72"/>
      <c r="T3756" s="128" t="s">
        <v>229</v>
      </c>
      <c r="U3756" s="76"/>
    </row>
    <row r="3757" spans="1:21" s="45" customFormat="1">
      <c r="A3757" s="76"/>
      <c r="B3757" s="445">
        <v>2014</v>
      </c>
      <c r="C3757" s="142">
        <v>8300</v>
      </c>
      <c r="D3757" s="445">
        <v>17</v>
      </c>
      <c r="E3757" s="445">
        <v>5000</v>
      </c>
      <c r="F3757" s="445">
        <v>5100</v>
      </c>
      <c r="G3757" s="445">
        <v>512</v>
      </c>
      <c r="H3757" s="445">
        <v>2</v>
      </c>
      <c r="I3757" s="502" t="s">
        <v>757</v>
      </c>
      <c r="J3757" s="579">
        <v>0</v>
      </c>
      <c r="K3757" s="579">
        <v>0</v>
      </c>
      <c r="L3757" s="72">
        <f t="shared" si="1293"/>
        <v>0</v>
      </c>
      <c r="M3757" s="579">
        <v>0</v>
      </c>
      <c r="N3757" s="579">
        <v>0</v>
      </c>
      <c r="O3757" s="72">
        <f t="shared" si="1294"/>
        <v>0</v>
      </c>
      <c r="P3757" s="72">
        <f t="shared" si="1295"/>
        <v>0</v>
      </c>
      <c r="Q3757" s="72" t="s">
        <v>54</v>
      </c>
      <c r="R3757" s="71"/>
      <c r="S3757" s="72"/>
      <c r="T3757" s="128" t="s">
        <v>229</v>
      </c>
      <c r="U3757" s="76"/>
    </row>
    <row r="3758" spans="1:21" s="45" customFormat="1">
      <c r="A3758" s="76"/>
      <c r="B3758" s="445">
        <v>2014</v>
      </c>
      <c r="C3758" s="142">
        <v>8300</v>
      </c>
      <c r="D3758" s="445">
        <v>17</v>
      </c>
      <c r="E3758" s="445">
        <v>5000</v>
      </c>
      <c r="F3758" s="445">
        <v>5100</v>
      </c>
      <c r="G3758" s="445">
        <v>512</v>
      </c>
      <c r="H3758" s="445">
        <v>3</v>
      </c>
      <c r="I3758" s="502" t="s">
        <v>325</v>
      </c>
      <c r="J3758" s="579">
        <v>0</v>
      </c>
      <c r="K3758" s="579">
        <v>0</v>
      </c>
      <c r="L3758" s="72">
        <f t="shared" si="1293"/>
        <v>0</v>
      </c>
      <c r="M3758" s="579">
        <v>0</v>
      </c>
      <c r="N3758" s="579">
        <v>0</v>
      </c>
      <c r="O3758" s="72">
        <f t="shared" si="1294"/>
        <v>0</v>
      </c>
      <c r="P3758" s="72">
        <f t="shared" si="1295"/>
        <v>0</v>
      </c>
      <c r="Q3758" s="72" t="s">
        <v>54</v>
      </c>
      <c r="R3758" s="71"/>
      <c r="S3758" s="72"/>
      <c r="T3758" s="128" t="s">
        <v>229</v>
      </c>
      <c r="U3758" s="76"/>
    </row>
    <row r="3759" spans="1:21" s="45" customFormat="1">
      <c r="A3759" s="76"/>
      <c r="B3759" s="445">
        <v>2014</v>
      </c>
      <c r="C3759" s="142">
        <v>8300</v>
      </c>
      <c r="D3759" s="445">
        <v>17</v>
      </c>
      <c r="E3759" s="445">
        <v>5000</v>
      </c>
      <c r="F3759" s="445">
        <v>5100</v>
      </c>
      <c r="G3759" s="445">
        <v>512</v>
      </c>
      <c r="H3759" s="445">
        <v>4</v>
      </c>
      <c r="I3759" s="502" t="s">
        <v>826</v>
      </c>
      <c r="J3759" s="579">
        <v>0</v>
      </c>
      <c r="K3759" s="579">
        <v>0</v>
      </c>
      <c r="L3759" s="72">
        <f t="shared" si="1293"/>
        <v>0</v>
      </c>
      <c r="M3759" s="579">
        <v>0</v>
      </c>
      <c r="N3759" s="579">
        <v>0</v>
      </c>
      <c r="O3759" s="72">
        <f t="shared" si="1294"/>
        <v>0</v>
      </c>
      <c r="P3759" s="72">
        <f t="shared" si="1295"/>
        <v>0</v>
      </c>
      <c r="Q3759" s="72" t="s">
        <v>54</v>
      </c>
      <c r="R3759" s="71"/>
      <c r="S3759" s="72"/>
      <c r="T3759" s="128" t="s">
        <v>229</v>
      </c>
      <c r="U3759" s="76"/>
    </row>
    <row r="3760" spans="1:21" s="45" customFormat="1">
      <c r="A3760" s="76"/>
      <c r="B3760" s="445">
        <v>2014</v>
      </c>
      <c r="C3760" s="142">
        <v>8300</v>
      </c>
      <c r="D3760" s="445">
        <v>17</v>
      </c>
      <c r="E3760" s="445">
        <v>5000</v>
      </c>
      <c r="F3760" s="445">
        <v>5100</v>
      </c>
      <c r="G3760" s="445">
        <v>512</v>
      </c>
      <c r="H3760" s="445">
        <v>5</v>
      </c>
      <c r="I3760" s="502" t="s">
        <v>755</v>
      </c>
      <c r="J3760" s="579">
        <v>0</v>
      </c>
      <c r="K3760" s="579">
        <v>0</v>
      </c>
      <c r="L3760" s="72">
        <f t="shared" si="1293"/>
        <v>0</v>
      </c>
      <c r="M3760" s="579">
        <v>0</v>
      </c>
      <c r="N3760" s="579">
        <v>0</v>
      </c>
      <c r="O3760" s="72">
        <f t="shared" si="1294"/>
        <v>0</v>
      </c>
      <c r="P3760" s="72">
        <f t="shared" si="1295"/>
        <v>0</v>
      </c>
      <c r="Q3760" s="72" t="s">
        <v>54</v>
      </c>
      <c r="R3760" s="71"/>
      <c r="S3760" s="72"/>
      <c r="T3760" s="128" t="s">
        <v>229</v>
      </c>
      <c r="U3760" s="76"/>
    </row>
    <row r="3761" spans="1:21" s="45" customFormat="1">
      <c r="A3761" s="76"/>
      <c r="B3761" s="445">
        <v>2014</v>
      </c>
      <c r="C3761" s="142">
        <v>8300</v>
      </c>
      <c r="D3761" s="445">
        <v>17</v>
      </c>
      <c r="E3761" s="445">
        <v>5000</v>
      </c>
      <c r="F3761" s="445">
        <v>5100</v>
      </c>
      <c r="G3761" s="445">
        <v>512</v>
      </c>
      <c r="H3761" s="445">
        <v>6</v>
      </c>
      <c r="I3761" s="502" t="s">
        <v>526</v>
      </c>
      <c r="J3761" s="579">
        <v>0</v>
      </c>
      <c r="K3761" s="579">
        <v>0</v>
      </c>
      <c r="L3761" s="72">
        <f t="shared" si="1293"/>
        <v>0</v>
      </c>
      <c r="M3761" s="579">
        <v>0</v>
      </c>
      <c r="N3761" s="579">
        <v>0</v>
      </c>
      <c r="O3761" s="72">
        <f t="shared" si="1294"/>
        <v>0</v>
      </c>
      <c r="P3761" s="72">
        <f t="shared" si="1295"/>
        <v>0</v>
      </c>
      <c r="Q3761" s="72" t="s">
        <v>54</v>
      </c>
      <c r="R3761" s="71"/>
      <c r="S3761" s="72"/>
      <c r="T3761" s="128" t="s">
        <v>229</v>
      </c>
      <c r="U3761" s="76"/>
    </row>
    <row r="3762" spans="1:21" s="45" customFormat="1">
      <c r="A3762" s="76"/>
      <c r="B3762" s="559">
        <v>2014</v>
      </c>
      <c r="C3762" s="559">
        <v>8300</v>
      </c>
      <c r="D3762" s="559">
        <v>17</v>
      </c>
      <c r="E3762" s="559">
        <v>5000</v>
      </c>
      <c r="F3762" s="559">
        <v>5100</v>
      </c>
      <c r="G3762" s="559">
        <v>512</v>
      </c>
      <c r="H3762" s="308">
        <v>7</v>
      </c>
      <c r="I3762" s="502" t="s">
        <v>1635</v>
      </c>
      <c r="J3762" s="579">
        <v>0</v>
      </c>
      <c r="K3762" s="579">
        <v>0</v>
      </c>
      <c r="L3762" s="72">
        <f t="shared" si="1293"/>
        <v>0</v>
      </c>
      <c r="M3762" s="579">
        <v>0</v>
      </c>
      <c r="N3762" s="579">
        <v>0</v>
      </c>
      <c r="O3762" s="72">
        <f t="shared" si="1294"/>
        <v>0</v>
      </c>
      <c r="P3762" s="72">
        <f t="shared" si="1295"/>
        <v>0</v>
      </c>
      <c r="Q3762" s="72" t="s">
        <v>54</v>
      </c>
      <c r="R3762" s="71"/>
      <c r="S3762" s="72"/>
      <c r="T3762" s="128"/>
      <c r="U3762" s="122"/>
    </row>
    <row r="3763" spans="1:21" s="79" customFormat="1">
      <c r="A3763" s="76"/>
      <c r="B3763" s="100">
        <v>2014</v>
      </c>
      <c r="C3763" s="245">
        <v>8300</v>
      </c>
      <c r="D3763" s="100">
        <v>17</v>
      </c>
      <c r="E3763" s="100">
        <v>5000</v>
      </c>
      <c r="F3763" s="100">
        <v>5100</v>
      </c>
      <c r="G3763" s="100">
        <v>515</v>
      </c>
      <c r="H3763" s="100"/>
      <c r="I3763" s="233" t="s">
        <v>168</v>
      </c>
      <c r="J3763" s="171">
        <f>SUM(J3764:J3781)</f>
        <v>0</v>
      </c>
      <c r="K3763" s="171">
        <f t="shared" ref="K3763:P3763" si="1296">SUM(K3764:K3781)</f>
        <v>0</v>
      </c>
      <c r="L3763" s="171">
        <f t="shared" si="1296"/>
        <v>0</v>
      </c>
      <c r="M3763" s="171">
        <f t="shared" si="1296"/>
        <v>0</v>
      </c>
      <c r="N3763" s="171">
        <f t="shared" si="1296"/>
        <v>0</v>
      </c>
      <c r="O3763" s="171">
        <f t="shared" si="1296"/>
        <v>0</v>
      </c>
      <c r="P3763" s="171">
        <f t="shared" si="1296"/>
        <v>0</v>
      </c>
      <c r="Q3763" s="171"/>
      <c r="R3763" s="405"/>
      <c r="S3763" s="171"/>
      <c r="T3763" s="63"/>
      <c r="U3763" s="76"/>
    </row>
    <row r="3764" spans="1:21" s="45" customFormat="1">
      <c r="A3764" s="76"/>
      <c r="B3764" s="445">
        <v>2014</v>
      </c>
      <c r="C3764" s="142">
        <v>8300</v>
      </c>
      <c r="D3764" s="445">
        <v>17</v>
      </c>
      <c r="E3764" s="445">
        <v>5000</v>
      </c>
      <c r="F3764" s="445">
        <v>5100</v>
      </c>
      <c r="G3764" s="445">
        <v>515</v>
      </c>
      <c r="H3764" s="445">
        <v>1</v>
      </c>
      <c r="I3764" s="502" t="s">
        <v>171</v>
      </c>
      <c r="J3764" s="579">
        <v>0</v>
      </c>
      <c r="K3764" s="579">
        <v>0</v>
      </c>
      <c r="L3764" s="72">
        <f t="shared" ref="L3764:L3781" si="1297">J3764+K3764</f>
        <v>0</v>
      </c>
      <c r="M3764" s="579">
        <v>0</v>
      </c>
      <c r="N3764" s="579">
        <v>0</v>
      </c>
      <c r="O3764" s="72">
        <f t="shared" ref="O3764:O3781" si="1298">+M3764+N3764</f>
        <v>0</v>
      </c>
      <c r="P3764" s="72">
        <f t="shared" ref="P3764:P3781" si="1299">+L3764+O3764</f>
        <v>0</v>
      </c>
      <c r="Q3764" s="72" t="s">
        <v>54</v>
      </c>
      <c r="R3764" s="71"/>
      <c r="S3764" s="72"/>
      <c r="T3764" s="128" t="s">
        <v>229</v>
      </c>
      <c r="U3764" s="76"/>
    </row>
    <row r="3765" spans="1:21" s="45" customFormat="1">
      <c r="A3765" s="76"/>
      <c r="B3765" s="445">
        <v>2014</v>
      </c>
      <c r="C3765" s="142">
        <v>8300</v>
      </c>
      <c r="D3765" s="445">
        <v>17</v>
      </c>
      <c r="E3765" s="445">
        <v>5000</v>
      </c>
      <c r="F3765" s="445">
        <v>5100</v>
      </c>
      <c r="G3765" s="445">
        <v>515</v>
      </c>
      <c r="H3765" s="445">
        <v>2</v>
      </c>
      <c r="I3765" s="502" t="s">
        <v>172</v>
      </c>
      <c r="J3765" s="579">
        <v>0</v>
      </c>
      <c r="K3765" s="579">
        <v>0</v>
      </c>
      <c r="L3765" s="72">
        <f t="shared" si="1297"/>
        <v>0</v>
      </c>
      <c r="M3765" s="579">
        <v>0</v>
      </c>
      <c r="N3765" s="579">
        <v>0</v>
      </c>
      <c r="O3765" s="72">
        <f t="shared" si="1298"/>
        <v>0</v>
      </c>
      <c r="P3765" s="72">
        <f t="shared" si="1299"/>
        <v>0</v>
      </c>
      <c r="Q3765" s="72" t="s">
        <v>54</v>
      </c>
      <c r="R3765" s="71"/>
      <c r="S3765" s="72"/>
      <c r="T3765" s="128" t="s">
        <v>229</v>
      </c>
      <c r="U3765" s="76"/>
    </row>
    <row r="3766" spans="1:21" s="45" customFormat="1">
      <c r="A3766" s="76"/>
      <c r="B3766" s="445">
        <v>2014</v>
      </c>
      <c r="C3766" s="142">
        <v>8300</v>
      </c>
      <c r="D3766" s="445">
        <v>17</v>
      </c>
      <c r="E3766" s="445">
        <v>5000</v>
      </c>
      <c r="F3766" s="445">
        <v>5100</v>
      </c>
      <c r="G3766" s="445">
        <v>515</v>
      </c>
      <c r="H3766" s="445">
        <v>3</v>
      </c>
      <c r="I3766" s="502" t="s">
        <v>1472</v>
      </c>
      <c r="J3766" s="579">
        <v>0</v>
      </c>
      <c r="K3766" s="579">
        <v>0</v>
      </c>
      <c r="L3766" s="72">
        <f t="shared" si="1297"/>
        <v>0</v>
      </c>
      <c r="M3766" s="579">
        <v>0</v>
      </c>
      <c r="N3766" s="579">
        <v>0</v>
      </c>
      <c r="O3766" s="72">
        <f t="shared" si="1298"/>
        <v>0</v>
      </c>
      <c r="P3766" s="72">
        <f t="shared" si="1299"/>
        <v>0</v>
      </c>
      <c r="Q3766" s="72" t="s">
        <v>54</v>
      </c>
      <c r="R3766" s="71"/>
      <c r="S3766" s="72"/>
      <c r="T3766" s="128" t="s">
        <v>229</v>
      </c>
      <c r="U3766" s="76"/>
    </row>
    <row r="3767" spans="1:21" s="45" customFormat="1">
      <c r="A3767" s="76"/>
      <c r="B3767" s="445">
        <v>2014</v>
      </c>
      <c r="C3767" s="142">
        <v>8300</v>
      </c>
      <c r="D3767" s="445">
        <v>17</v>
      </c>
      <c r="E3767" s="445">
        <v>5000</v>
      </c>
      <c r="F3767" s="445">
        <v>5100</v>
      </c>
      <c r="G3767" s="445">
        <v>515</v>
      </c>
      <c r="H3767" s="445">
        <v>4</v>
      </c>
      <c r="I3767" s="502" t="s">
        <v>1383</v>
      </c>
      <c r="J3767" s="579">
        <v>0</v>
      </c>
      <c r="K3767" s="579">
        <v>0</v>
      </c>
      <c r="L3767" s="72">
        <f t="shared" si="1297"/>
        <v>0</v>
      </c>
      <c r="M3767" s="579">
        <v>0</v>
      </c>
      <c r="N3767" s="579">
        <v>0</v>
      </c>
      <c r="O3767" s="72">
        <f t="shared" si="1298"/>
        <v>0</v>
      </c>
      <c r="P3767" s="72">
        <f t="shared" si="1299"/>
        <v>0</v>
      </c>
      <c r="Q3767" s="72" t="s">
        <v>54</v>
      </c>
      <c r="R3767" s="71"/>
      <c r="S3767" s="72"/>
      <c r="T3767" s="128" t="s">
        <v>229</v>
      </c>
      <c r="U3767" s="76"/>
    </row>
    <row r="3768" spans="1:21" s="45" customFormat="1">
      <c r="A3768" s="76"/>
      <c r="B3768" s="445">
        <v>2014</v>
      </c>
      <c r="C3768" s="142">
        <v>8300</v>
      </c>
      <c r="D3768" s="445">
        <v>17</v>
      </c>
      <c r="E3768" s="445">
        <v>5000</v>
      </c>
      <c r="F3768" s="445">
        <v>5100</v>
      </c>
      <c r="G3768" s="445">
        <v>515</v>
      </c>
      <c r="H3768" s="445">
        <v>5</v>
      </c>
      <c r="I3768" s="629" t="s">
        <v>940</v>
      </c>
      <c r="J3768" s="579">
        <v>0</v>
      </c>
      <c r="K3768" s="579">
        <v>0</v>
      </c>
      <c r="L3768" s="72">
        <f t="shared" si="1297"/>
        <v>0</v>
      </c>
      <c r="M3768" s="579">
        <v>0</v>
      </c>
      <c r="N3768" s="579">
        <v>0</v>
      </c>
      <c r="O3768" s="72">
        <f t="shared" si="1298"/>
        <v>0</v>
      </c>
      <c r="P3768" s="72">
        <f t="shared" si="1299"/>
        <v>0</v>
      </c>
      <c r="Q3768" s="72" t="s">
        <v>54</v>
      </c>
      <c r="R3768" s="71"/>
      <c r="S3768" s="72"/>
      <c r="T3768" s="128" t="s">
        <v>229</v>
      </c>
      <c r="U3768" s="76"/>
    </row>
    <row r="3769" spans="1:21" s="45" customFormat="1">
      <c r="A3769" s="76"/>
      <c r="B3769" s="445">
        <v>2014</v>
      </c>
      <c r="C3769" s="142">
        <v>8300</v>
      </c>
      <c r="D3769" s="445">
        <v>17</v>
      </c>
      <c r="E3769" s="445">
        <v>5000</v>
      </c>
      <c r="F3769" s="445">
        <v>5100</v>
      </c>
      <c r="G3769" s="445">
        <v>515</v>
      </c>
      <c r="H3769" s="445">
        <v>6</v>
      </c>
      <c r="I3769" s="502" t="s">
        <v>174</v>
      </c>
      <c r="J3769" s="579">
        <v>0</v>
      </c>
      <c r="K3769" s="579">
        <v>0</v>
      </c>
      <c r="L3769" s="72">
        <f t="shared" si="1297"/>
        <v>0</v>
      </c>
      <c r="M3769" s="579">
        <v>0</v>
      </c>
      <c r="N3769" s="579">
        <v>0</v>
      </c>
      <c r="O3769" s="72">
        <f t="shared" si="1298"/>
        <v>0</v>
      </c>
      <c r="P3769" s="72">
        <f t="shared" si="1299"/>
        <v>0</v>
      </c>
      <c r="Q3769" s="72" t="s">
        <v>54</v>
      </c>
      <c r="R3769" s="71"/>
      <c r="S3769" s="72"/>
      <c r="T3769" s="128" t="s">
        <v>229</v>
      </c>
      <c r="U3769" s="76"/>
    </row>
    <row r="3770" spans="1:21" s="45" customFormat="1">
      <c r="A3770" s="76"/>
      <c r="B3770" s="445">
        <v>2014</v>
      </c>
      <c r="C3770" s="142">
        <v>8300</v>
      </c>
      <c r="D3770" s="445">
        <v>17</v>
      </c>
      <c r="E3770" s="445">
        <v>5000</v>
      </c>
      <c r="F3770" s="445">
        <v>5100</v>
      </c>
      <c r="G3770" s="445">
        <v>515</v>
      </c>
      <c r="H3770" s="445">
        <v>7</v>
      </c>
      <c r="I3770" s="502" t="s">
        <v>1474</v>
      </c>
      <c r="J3770" s="579">
        <v>0</v>
      </c>
      <c r="K3770" s="579">
        <v>0</v>
      </c>
      <c r="L3770" s="72">
        <f t="shared" si="1297"/>
        <v>0</v>
      </c>
      <c r="M3770" s="579">
        <v>0</v>
      </c>
      <c r="N3770" s="579">
        <v>0</v>
      </c>
      <c r="O3770" s="72">
        <f t="shared" si="1298"/>
        <v>0</v>
      </c>
      <c r="P3770" s="72">
        <f t="shared" si="1299"/>
        <v>0</v>
      </c>
      <c r="Q3770" s="72" t="s">
        <v>54</v>
      </c>
      <c r="R3770" s="71"/>
      <c r="S3770" s="72"/>
      <c r="T3770" s="128" t="s">
        <v>229</v>
      </c>
      <c r="U3770" s="76"/>
    </row>
    <row r="3771" spans="1:21" s="45" customFormat="1">
      <c r="A3771" s="76"/>
      <c r="B3771" s="445">
        <v>2014</v>
      </c>
      <c r="C3771" s="142">
        <v>8300</v>
      </c>
      <c r="D3771" s="445">
        <v>17</v>
      </c>
      <c r="E3771" s="445">
        <v>5000</v>
      </c>
      <c r="F3771" s="445">
        <v>5100</v>
      </c>
      <c r="G3771" s="445">
        <v>515</v>
      </c>
      <c r="H3771" s="445">
        <v>8</v>
      </c>
      <c r="I3771" s="629" t="s">
        <v>533</v>
      </c>
      <c r="J3771" s="579">
        <v>0</v>
      </c>
      <c r="K3771" s="579">
        <v>0</v>
      </c>
      <c r="L3771" s="72">
        <f t="shared" si="1297"/>
        <v>0</v>
      </c>
      <c r="M3771" s="579">
        <v>0</v>
      </c>
      <c r="N3771" s="579">
        <v>0</v>
      </c>
      <c r="O3771" s="72">
        <f t="shared" si="1298"/>
        <v>0</v>
      </c>
      <c r="P3771" s="72">
        <f t="shared" si="1299"/>
        <v>0</v>
      </c>
      <c r="Q3771" s="72" t="s">
        <v>54</v>
      </c>
      <c r="R3771" s="71"/>
      <c r="S3771" s="72"/>
      <c r="T3771" s="128" t="s">
        <v>229</v>
      </c>
      <c r="U3771" s="76"/>
    </row>
    <row r="3772" spans="1:21" s="45" customFormat="1">
      <c r="A3772" s="76"/>
      <c r="B3772" s="445">
        <v>2014</v>
      </c>
      <c r="C3772" s="142">
        <v>8300</v>
      </c>
      <c r="D3772" s="445">
        <v>17</v>
      </c>
      <c r="E3772" s="445">
        <v>5000</v>
      </c>
      <c r="F3772" s="445">
        <v>5100</v>
      </c>
      <c r="G3772" s="445">
        <v>515</v>
      </c>
      <c r="H3772" s="445">
        <v>9</v>
      </c>
      <c r="I3772" s="629" t="s">
        <v>176</v>
      </c>
      <c r="J3772" s="579">
        <v>0</v>
      </c>
      <c r="K3772" s="579">
        <v>0</v>
      </c>
      <c r="L3772" s="72">
        <f t="shared" si="1297"/>
        <v>0</v>
      </c>
      <c r="M3772" s="579">
        <v>0</v>
      </c>
      <c r="N3772" s="579">
        <v>0</v>
      </c>
      <c r="O3772" s="72">
        <f t="shared" si="1298"/>
        <v>0</v>
      </c>
      <c r="P3772" s="72">
        <f t="shared" si="1299"/>
        <v>0</v>
      </c>
      <c r="Q3772" s="72" t="s">
        <v>54</v>
      </c>
      <c r="R3772" s="71"/>
      <c r="S3772" s="72"/>
      <c r="T3772" s="128" t="s">
        <v>229</v>
      </c>
      <c r="U3772" s="76"/>
    </row>
    <row r="3773" spans="1:21" s="45" customFormat="1">
      <c r="A3773" s="76"/>
      <c r="B3773" s="445">
        <v>2014</v>
      </c>
      <c r="C3773" s="142">
        <v>8300</v>
      </c>
      <c r="D3773" s="445">
        <v>17</v>
      </c>
      <c r="E3773" s="445">
        <v>5000</v>
      </c>
      <c r="F3773" s="445">
        <v>5100</v>
      </c>
      <c r="G3773" s="445">
        <v>515</v>
      </c>
      <c r="H3773" s="445">
        <v>10</v>
      </c>
      <c r="I3773" s="629" t="s">
        <v>173</v>
      </c>
      <c r="J3773" s="579">
        <v>0</v>
      </c>
      <c r="K3773" s="579">
        <v>0</v>
      </c>
      <c r="L3773" s="72">
        <f t="shared" si="1297"/>
        <v>0</v>
      </c>
      <c r="M3773" s="579">
        <v>0</v>
      </c>
      <c r="N3773" s="579">
        <v>0</v>
      </c>
      <c r="O3773" s="72">
        <f t="shared" si="1298"/>
        <v>0</v>
      </c>
      <c r="P3773" s="72">
        <f t="shared" si="1299"/>
        <v>0</v>
      </c>
      <c r="Q3773" s="72" t="s">
        <v>54</v>
      </c>
      <c r="R3773" s="71"/>
      <c r="S3773" s="72"/>
      <c r="T3773" s="128" t="s">
        <v>229</v>
      </c>
      <c r="U3773" s="76"/>
    </row>
    <row r="3774" spans="1:21" s="45" customFormat="1">
      <c r="A3774" s="76"/>
      <c r="B3774" s="445">
        <v>2014</v>
      </c>
      <c r="C3774" s="142">
        <v>8300</v>
      </c>
      <c r="D3774" s="445">
        <v>17</v>
      </c>
      <c r="E3774" s="445">
        <v>5000</v>
      </c>
      <c r="F3774" s="445">
        <v>5100</v>
      </c>
      <c r="G3774" s="445">
        <v>515</v>
      </c>
      <c r="H3774" s="445">
        <v>11</v>
      </c>
      <c r="I3774" s="629" t="s">
        <v>759</v>
      </c>
      <c r="J3774" s="579">
        <v>0</v>
      </c>
      <c r="K3774" s="579">
        <v>0</v>
      </c>
      <c r="L3774" s="72">
        <f t="shared" si="1297"/>
        <v>0</v>
      </c>
      <c r="M3774" s="579">
        <v>0</v>
      </c>
      <c r="N3774" s="579">
        <v>0</v>
      </c>
      <c r="O3774" s="72">
        <f t="shared" si="1298"/>
        <v>0</v>
      </c>
      <c r="P3774" s="72">
        <f t="shared" si="1299"/>
        <v>0</v>
      </c>
      <c r="Q3774" s="72" t="s">
        <v>54</v>
      </c>
      <c r="R3774" s="71"/>
      <c r="S3774" s="72"/>
      <c r="T3774" s="128" t="s">
        <v>229</v>
      </c>
      <c r="U3774" s="76"/>
    </row>
    <row r="3775" spans="1:21" s="45" customFormat="1">
      <c r="A3775" s="76"/>
      <c r="B3775" s="445">
        <v>2014</v>
      </c>
      <c r="C3775" s="142">
        <v>8300</v>
      </c>
      <c r="D3775" s="445">
        <v>17</v>
      </c>
      <c r="E3775" s="445">
        <v>5000</v>
      </c>
      <c r="F3775" s="445">
        <v>5100</v>
      </c>
      <c r="G3775" s="445">
        <v>515</v>
      </c>
      <c r="H3775" s="445">
        <v>12</v>
      </c>
      <c r="I3775" s="629" t="s">
        <v>178</v>
      </c>
      <c r="J3775" s="579">
        <v>0</v>
      </c>
      <c r="K3775" s="579">
        <v>0</v>
      </c>
      <c r="L3775" s="72">
        <f t="shared" si="1297"/>
        <v>0</v>
      </c>
      <c r="M3775" s="579">
        <v>0</v>
      </c>
      <c r="N3775" s="579">
        <v>0</v>
      </c>
      <c r="O3775" s="72">
        <f t="shared" si="1298"/>
        <v>0</v>
      </c>
      <c r="P3775" s="72">
        <f t="shared" si="1299"/>
        <v>0</v>
      </c>
      <c r="Q3775" s="72" t="s">
        <v>54</v>
      </c>
      <c r="R3775" s="71"/>
      <c r="S3775" s="72"/>
      <c r="T3775" s="128" t="s">
        <v>229</v>
      </c>
      <c r="U3775" s="76"/>
    </row>
    <row r="3776" spans="1:21" s="76" customFormat="1">
      <c r="B3776" s="308">
        <v>2014</v>
      </c>
      <c r="C3776" s="145">
        <v>8300</v>
      </c>
      <c r="D3776" s="308">
        <v>17</v>
      </c>
      <c r="E3776" s="308">
        <v>5000</v>
      </c>
      <c r="F3776" s="308">
        <v>5100</v>
      </c>
      <c r="G3776" s="308">
        <v>515</v>
      </c>
      <c r="H3776" s="308">
        <v>13</v>
      </c>
      <c r="I3776" s="406" t="s">
        <v>1636</v>
      </c>
      <c r="J3776" s="579">
        <v>0</v>
      </c>
      <c r="K3776" s="579">
        <v>0</v>
      </c>
      <c r="L3776" s="72">
        <f t="shared" si="1297"/>
        <v>0</v>
      </c>
      <c r="M3776" s="579">
        <v>0</v>
      </c>
      <c r="N3776" s="579">
        <v>0</v>
      </c>
      <c r="O3776" s="72">
        <f t="shared" si="1298"/>
        <v>0</v>
      </c>
      <c r="P3776" s="72">
        <f t="shared" si="1299"/>
        <v>0</v>
      </c>
      <c r="Q3776" s="481" t="s">
        <v>54</v>
      </c>
      <c r="R3776" s="440"/>
      <c r="S3776" s="407"/>
      <c r="T3776" s="128" t="s">
        <v>229</v>
      </c>
    </row>
    <row r="3777" spans="1:21" s="76" customFormat="1">
      <c r="B3777" s="308">
        <v>2014</v>
      </c>
      <c r="C3777" s="145">
        <v>8300</v>
      </c>
      <c r="D3777" s="308">
        <v>17</v>
      </c>
      <c r="E3777" s="308">
        <v>5000</v>
      </c>
      <c r="F3777" s="308">
        <v>5100</v>
      </c>
      <c r="G3777" s="308">
        <v>515</v>
      </c>
      <c r="H3777" s="308">
        <v>14</v>
      </c>
      <c r="I3777" s="406" t="s">
        <v>1637</v>
      </c>
      <c r="J3777" s="579">
        <v>0</v>
      </c>
      <c r="K3777" s="579">
        <v>0</v>
      </c>
      <c r="L3777" s="72">
        <f t="shared" si="1297"/>
        <v>0</v>
      </c>
      <c r="M3777" s="579">
        <v>0</v>
      </c>
      <c r="N3777" s="579">
        <v>0</v>
      </c>
      <c r="O3777" s="72">
        <f t="shared" si="1298"/>
        <v>0</v>
      </c>
      <c r="P3777" s="72">
        <f t="shared" si="1299"/>
        <v>0</v>
      </c>
      <c r="Q3777" s="481" t="s">
        <v>54</v>
      </c>
      <c r="R3777" s="440"/>
      <c r="S3777" s="407"/>
      <c r="T3777" s="128" t="s">
        <v>229</v>
      </c>
    </row>
    <row r="3778" spans="1:21" s="45" customFormat="1">
      <c r="A3778" s="76"/>
      <c r="B3778" s="308">
        <v>2014</v>
      </c>
      <c r="C3778" s="145">
        <v>8300</v>
      </c>
      <c r="D3778" s="308">
        <v>17</v>
      </c>
      <c r="E3778" s="308">
        <v>5000</v>
      </c>
      <c r="F3778" s="308">
        <v>5100</v>
      </c>
      <c r="G3778" s="308">
        <v>515</v>
      </c>
      <c r="H3778" s="308">
        <v>15</v>
      </c>
      <c r="I3778" s="629" t="s">
        <v>688</v>
      </c>
      <c r="J3778" s="579">
        <v>0</v>
      </c>
      <c r="K3778" s="579">
        <v>0</v>
      </c>
      <c r="L3778" s="72">
        <f t="shared" si="1297"/>
        <v>0</v>
      </c>
      <c r="M3778" s="579">
        <v>0</v>
      </c>
      <c r="N3778" s="579">
        <v>0</v>
      </c>
      <c r="O3778" s="72">
        <f t="shared" si="1298"/>
        <v>0</v>
      </c>
      <c r="P3778" s="72">
        <f t="shared" si="1299"/>
        <v>0</v>
      </c>
      <c r="Q3778" s="72" t="s">
        <v>54</v>
      </c>
      <c r="R3778" s="414"/>
      <c r="S3778" s="72"/>
      <c r="T3778" s="128" t="s">
        <v>229</v>
      </c>
      <c r="U3778" s="76"/>
    </row>
    <row r="3779" spans="1:21" s="110" customFormat="1">
      <c r="A3779" s="109"/>
      <c r="B3779" s="308">
        <v>2014</v>
      </c>
      <c r="C3779" s="145">
        <v>8300</v>
      </c>
      <c r="D3779" s="308">
        <v>17</v>
      </c>
      <c r="E3779" s="308">
        <v>5000</v>
      </c>
      <c r="F3779" s="308">
        <v>5100</v>
      </c>
      <c r="G3779" s="308">
        <v>515</v>
      </c>
      <c r="H3779" s="308">
        <v>16</v>
      </c>
      <c r="I3779" s="629" t="s">
        <v>1638</v>
      </c>
      <c r="J3779" s="579">
        <v>0</v>
      </c>
      <c r="K3779" s="579">
        <v>0</v>
      </c>
      <c r="L3779" s="72">
        <f t="shared" si="1297"/>
        <v>0</v>
      </c>
      <c r="M3779" s="579">
        <v>0</v>
      </c>
      <c r="N3779" s="579">
        <v>0</v>
      </c>
      <c r="O3779" s="72">
        <f t="shared" si="1298"/>
        <v>0</v>
      </c>
      <c r="P3779" s="72">
        <f t="shared" si="1299"/>
        <v>0</v>
      </c>
      <c r="Q3779" s="72" t="s">
        <v>54</v>
      </c>
      <c r="R3779" s="414"/>
      <c r="S3779" s="415"/>
      <c r="T3779" s="128" t="s">
        <v>229</v>
      </c>
      <c r="U3779" s="109"/>
    </row>
    <row r="3780" spans="1:21" s="110" customFormat="1">
      <c r="A3780" s="109"/>
      <c r="B3780" s="308">
        <v>2014</v>
      </c>
      <c r="C3780" s="145">
        <v>8300</v>
      </c>
      <c r="D3780" s="308">
        <v>17</v>
      </c>
      <c r="E3780" s="308">
        <v>5000</v>
      </c>
      <c r="F3780" s="308">
        <v>5100</v>
      </c>
      <c r="G3780" s="308">
        <v>515</v>
      </c>
      <c r="H3780" s="308">
        <v>17</v>
      </c>
      <c r="I3780" s="629" t="s">
        <v>1639</v>
      </c>
      <c r="J3780" s="579">
        <v>0</v>
      </c>
      <c r="K3780" s="579">
        <v>0</v>
      </c>
      <c r="L3780" s="72">
        <f t="shared" si="1297"/>
        <v>0</v>
      </c>
      <c r="M3780" s="579">
        <v>0</v>
      </c>
      <c r="N3780" s="579">
        <v>0</v>
      </c>
      <c r="O3780" s="72">
        <f t="shared" si="1298"/>
        <v>0</v>
      </c>
      <c r="P3780" s="72">
        <f t="shared" si="1299"/>
        <v>0</v>
      </c>
      <c r="Q3780" s="72" t="s">
        <v>54</v>
      </c>
      <c r="R3780" s="414"/>
      <c r="S3780" s="415"/>
      <c r="T3780" s="128" t="s">
        <v>229</v>
      </c>
      <c r="U3780" s="109"/>
    </row>
    <row r="3781" spans="1:21" s="45" customFormat="1">
      <c r="A3781" s="76"/>
      <c r="B3781" s="308">
        <v>2014</v>
      </c>
      <c r="C3781" s="145">
        <v>8300</v>
      </c>
      <c r="D3781" s="308">
        <v>17</v>
      </c>
      <c r="E3781" s="308">
        <v>5000</v>
      </c>
      <c r="F3781" s="308">
        <v>5100</v>
      </c>
      <c r="G3781" s="308">
        <v>515</v>
      </c>
      <c r="H3781" s="308">
        <v>18</v>
      </c>
      <c r="I3781" s="629" t="s">
        <v>1640</v>
      </c>
      <c r="J3781" s="579">
        <v>0</v>
      </c>
      <c r="K3781" s="579">
        <v>0</v>
      </c>
      <c r="L3781" s="72">
        <f t="shared" si="1297"/>
        <v>0</v>
      </c>
      <c r="M3781" s="579">
        <v>0</v>
      </c>
      <c r="N3781" s="579">
        <v>0</v>
      </c>
      <c r="O3781" s="72">
        <f t="shared" si="1298"/>
        <v>0</v>
      </c>
      <c r="P3781" s="72">
        <f t="shared" si="1299"/>
        <v>0</v>
      </c>
      <c r="Q3781" s="418" t="s">
        <v>54</v>
      </c>
      <c r="R3781" s="414"/>
      <c r="S3781" s="72"/>
      <c r="T3781" s="128" t="s">
        <v>229</v>
      </c>
      <c r="U3781" s="76"/>
    </row>
    <row r="3782" spans="1:21" s="79" customFormat="1">
      <c r="A3782" s="76"/>
      <c r="B3782" s="100">
        <v>2014</v>
      </c>
      <c r="C3782" s="245">
        <v>8300</v>
      </c>
      <c r="D3782" s="100">
        <v>17</v>
      </c>
      <c r="E3782" s="100">
        <v>5000</v>
      </c>
      <c r="F3782" s="100">
        <v>5100</v>
      </c>
      <c r="G3782" s="100">
        <v>519</v>
      </c>
      <c r="H3782" s="100"/>
      <c r="I3782" s="233" t="s">
        <v>182</v>
      </c>
      <c r="J3782" s="171">
        <f>SUM(J3783:J3795)</f>
        <v>0</v>
      </c>
      <c r="K3782" s="171">
        <f t="shared" ref="K3782:P3782" si="1300">SUM(K3783:K3795)</f>
        <v>0</v>
      </c>
      <c r="L3782" s="171">
        <f t="shared" si="1300"/>
        <v>0</v>
      </c>
      <c r="M3782" s="171">
        <f t="shared" si="1300"/>
        <v>0</v>
      </c>
      <c r="N3782" s="171">
        <f t="shared" si="1300"/>
        <v>0</v>
      </c>
      <c r="O3782" s="171">
        <f t="shared" si="1300"/>
        <v>0</v>
      </c>
      <c r="P3782" s="171">
        <f t="shared" si="1300"/>
        <v>0</v>
      </c>
      <c r="Q3782" s="171"/>
      <c r="R3782" s="405"/>
      <c r="S3782" s="171"/>
      <c r="T3782" s="63"/>
      <c r="U3782" s="76"/>
    </row>
    <row r="3783" spans="1:21" s="45" customFormat="1">
      <c r="A3783" s="76"/>
      <c r="B3783" s="308">
        <v>2014</v>
      </c>
      <c r="C3783" s="145">
        <v>8300</v>
      </c>
      <c r="D3783" s="308">
        <v>17</v>
      </c>
      <c r="E3783" s="308">
        <v>5000</v>
      </c>
      <c r="F3783" s="308">
        <v>5100</v>
      </c>
      <c r="G3783" s="308">
        <v>519</v>
      </c>
      <c r="H3783" s="308">
        <v>1</v>
      </c>
      <c r="I3783" s="502" t="s">
        <v>185</v>
      </c>
      <c r="J3783" s="579">
        <v>0</v>
      </c>
      <c r="K3783" s="579">
        <v>0</v>
      </c>
      <c r="L3783" s="72">
        <f t="shared" ref="L3783:L3795" si="1301">J3783+K3783</f>
        <v>0</v>
      </c>
      <c r="M3783" s="579">
        <v>0</v>
      </c>
      <c r="N3783" s="579">
        <v>0</v>
      </c>
      <c r="O3783" s="72">
        <f t="shared" ref="O3783:O3795" si="1302">+M3783+N3783</f>
        <v>0</v>
      </c>
      <c r="P3783" s="72">
        <f t="shared" ref="P3783:P3795" si="1303">+L3783+O3783</f>
        <v>0</v>
      </c>
      <c r="Q3783" s="72" t="s">
        <v>54</v>
      </c>
      <c r="R3783" s="71"/>
      <c r="S3783" s="72"/>
      <c r="T3783" s="128" t="s">
        <v>229</v>
      </c>
      <c r="U3783" s="76"/>
    </row>
    <row r="3784" spans="1:21" s="45" customFormat="1">
      <c r="A3784" s="76"/>
      <c r="B3784" s="445">
        <v>2014</v>
      </c>
      <c r="C3784" s="142">
        <v>8300</v>
      </c>
      <c r="D3784" s="445">
        <v>17</v>
      </c>
      <c r="E3784" s="445">
        <v>5000</v>
      </c>
      <c r="F3784" s="445">
        <v>5100</v>
      </c>
      <c r="G3784" s="445">
        <v>519</v>
      </c>
      <c r="H3784" s="445">
        <v>2</v>
      </c>
      <c r="I3784" s="462" t="s">
        <v>1641</v>
      </c>
      <c r="J3784" s="579">
        <v>0</v>
      </c>
      <c r="K3784" s="579">
        <v>0</v>
      </c>
      <c r="L3784" s="72">
        <f t="shared" si="1301"/>
        <v>0</v>
      </c>
      <c r="M3784" s="579">
        <v>0</v>
      </c>
      <c r="N3784" s="579">
        <v>0</v>
      </c>
      <c r="O3784" s="72">
        <f t="shared" si="1302"/>
        <v>0</v>
      </c>
      <c r="P3784" s="72">
        <f t="shared" si="1303"/>
        <v>0</v>
      </c>
      <c r="Q3784" s="72" t="s">
        <v>54</v>
      </c>
      <c r="R3784" s="71"/>
      <c r="S3784" s="72"/>
      <c r="T3784" s="128" t="s">
        <v>229</v>
      </c>
      <c r="U3784" s="76"/>
    </row>
    <row r="3785" spans="1:21" s="45" customFormat="1">
      <c r="A3785" s="76"/>
      <c r="B3785" s="308">
        <v>2014</v>
      </c>
      <c r="C3785" s="145">
        <v>8300</v>
      </c>
      <c r="D3785" s="308">
        <v>17</v>
      </c>
      <c r="E3785" s="308">
        <v>5000</v>
      </c>
      <c r="F3785" s="308">
        <v>5100</v>
      </c>
      <c r="G3785" s="308">
        <v>519</v>
      </c>
      <c r="H3785" s="308">
        <v>3</v>
      </c>
      <c r="I3785" s="502" t="s">
        <v>183</v>
      </c>
      <c r="J3785" s="579">
        <v>0</v>
      </c>
      <c r="K3785" s="579">
        <v>0</v>
      </c>
      <c r="L3785" s="72">
        <f t="shared" si="1301"/>
        <v>0</v>
      </c>
      <c r="M3785" s="579">
        <v>0</v>
      </c>
      <c r="N3785" s="579">
        <v>0</v>
      </c>
      <c r="O3785" s="72">
        <f t="shared" si="1302"/>
        <v>0</v>
      </c>
      <c r="P3785" s="72">
        <f t="shared" si="1303"/>
        <v>0</v>
      </c>
      <c r="Q3785" s="72" t="s">
        <v>54</v>
      </c>
      <c r="R3785" s="71"/>
      <c r="S3785" s="72"/>
      <c r="T3785" s="128" t="s">
        <v>229</v>
      </c>
      <c r="U3785" s="76"/>
    </row>
    <row r="3786" spans="1:21" s="45" customFormat="1">
      <c r="A3786" s="76"/>
      <c r="B3786" s="445">
        <v>2014</v>
      </c>
      <c r="C3786" s="142">
        <v>8300</v>
      </c>
      <c r="D3786" s="445">
        <v>17</v>
      </c>
      <c r="E3786" s="445">
        <v>5000</v>
      </c>
      <c r="F3786" s="445">
        <v>5100</v>
      </c>
      <c r="G3786" s="445">
        <v>519</v>
      </c>
      <c r="H3786" s="445">
        <v>4</v>
      </c>
      <c r="I3786" s="502" t="s">
        <v>697</v>
      </c>
      <c r="J3786" s="579">
        <v>0</v>
      </c>
      <c r="K3786" s="579">
        <v>0</v>
      </c>
      <c r="L3786" s="72">
        <f t="shared" si="1301"/>
        <v>0</v>
      </c>
      <c r="M3786" s="579">
        <v>0</v>
      </c>
      <c r="N3786" s="579">
        <v>0</v>
      </c>
      <c r="O3786" s="72">
        <f t="shared" si="1302"/>
        <v>0</v>
      </c>
      <c r="P3786" s="72">
        <f t="shared" si="1303"/>
        <v>0</v>
      </c>
      <c r="Q3786" s="72" t="s">
        <v>54</v>
      </c>
      <c r="R3786" s="71"/>
      <c r="S3786" s="72"/>
      <c r="T3786" s="128" t="s">
        <v>229</v>
      </c>
      <c r="U3786" s="76"/>
    </row>
    <row r="3787" spans="1:21" s="45" customFormat="1">
      <c r="A3787" s="76"/>
      <c r="B3787" s="445">
        <v>2014</v>
      </c>
      <c r="C3787" s="142">
        <v>8300</v>
      </c>
      <c r="D3787" s="445">
        <v>17</v>
      </c>
      <c r="E3787" s="445">
        <v>5000</v>
      </c>
      <c r="F3787" s="445">
        <v>5100</v>
      </c>
      <c r="G3787" s="445">
        <v>519</v>
      </c>
      <c r="H3787" s="445">
        <v>5</v>
      </c>
      <c r="I3787" s="502" t="s">
        <v>693</v>
      </c>
      <c r="J3787" s="579">
        <v>0</v>
      </c>
      <c r="K3787" s="579">
        <v>0</v>
      </c>
      <c r="L3787" s="72">
        <f t="shared" si="1301"/>
        <v>0</v>
      </c>
      <c r="M3787" s="579">
        <v>0</v>
      </c>
      <c r="N3787" s="579">
        <v>0</v>
      </c>
      <c r="O3787" s="72">
        <f t="shared" si="1302"/>
        <v>0</v>
      </c>
      <c r="P3787" s="72">
        <f t="shared" si="1303"/>
        <v>0</v>
      </c>
      <c r="Q3787" s="72" t="s">
        <v>54</v>
      </c>
      <c r="R3787" s="71"/>
      <c r="S3787" s="72"/>
      <c r="T3787" s="128" t="s">
        <v>229</v>
      </c>
      <c r="U3787" s="76"/>
    </row>
    <row r="3788" spans="1:21" s="76" customFormat="1">
      <c r="B3788" s="308">
        <v>2014</v>
      </c>
      <c r="C3788" s="145">
        <v>8300</v>
      </c>
      <c r="D3788" s="308">
        <v>17</v>
      </c>
      <c r="E3788" s="308">
        <v>5000</v>
      </c>
      <c r="F3788" s="308">
        <v>5100</v>
      </c>
      <c r="G3788" s="308">
        <v>519</v>
      </c>
      <c r="H3788" s="308">
        <v>6</v>
      </c>
      <c r="I3788" s="502" t="s">
        <v>1642</v>
      </c>
      <c r="J3788" s="579">
        <v>0</v>
      </c>
      <c r="K3788" s="579">
        <v>0</v>
      </c>
      <c r="L3788" s="72">
        <f t="shared" si="1301"/>
        <v>0</v>
      </c>
      <c r="M3788" s="579">
        <v>0</v>
      </c>
      <c r="N3788" s="579">
        <v>0</v>
      </c>
      <c r="O3788" s="72">
        <f t="shared" si="1302"/>
        <v>0</v>
      </c>
      <c r="P3788" s="72">
        <f t="shared" si="1303"/>
        <v>0</v>
      </c>
      <c r="Q3788" s="407" t="s">
        <v>54</v>
      </c>
      <c r="R3788" s="464"/>
      <c r="S3788" s="407"/>
      <c r="T3788" s="138" t="s">
        <v>229</v>
      </c>
    </row>
    <row r="3789" spans="1:21" s="45" customFormat="1">
      <c r="A3789" s="76"/>
      <c r="B3789" s="445">
        <v>2014</v>
      </c>
      <c r="C3789" s="142">
        <v>8300</v>
      </c>
      <c r="D3789" s="445">
        <v>17</v>
      </c>
      <c r="E3789" s="445">
        <v>5000</v>
      </c>
      <c r="F3789" s="445">
        <v>5100</v>
      </c>
      <c r="G3789" s="445">
        <v>519</v>
      </c>
      <c r="H3789" s="445">
        <v>7</v>
      </c>
      <c r="I3789" s="502" t="s">
        <v>543</v>
      </c>
      <c r="J3789" s="579">
        <v>0</v>
      </c>
      <c r="K3789" s="579">
        <v>0</v>
      </c>
      <c r="L3789" s="72">
        <f t="shared" si="1301"/>
        <v>0</v>
      </c>
      <c r="M3789" s="579">
        <v>0</v>
      </c>
      <c r="N3789" s="579">
        <v>0</v>
      </c>
      <c r="O3789" s="72">
        <f t="shared" si="1302"/>
        <v>0</v>
      </c>
      <c r="P3789" s="72">
        <f t="shared" si="1303"/>
        <v>0</v>
      </c>
      <c r="Q3789" s="72" t="s">
        <v>54</v>
      </c>
      <c r="R3789" s="71"/>
      <c r="S3789" s="72"/>
      <c r="T3789" s="128" t="s">
        <v>229</v>
      </c>
      <c r="U3789" s="76"/>
    </row>
    <row r="3790" spans="1:21" s="45" customFormat="1">
      <c r="A3790" s="76"/>
      <c r="B3790" s="445">
        <v>2014</v>
      </c>
      <c r="C3790" s="142">
        <v>8300</v>
      </c>
      <c r="D3790" s="445">
        <v>17</v>
      </c>
      <c r="E3790" s="445">
        <v>5000</v>
      </c>
      <c r="F3790" s="445">
        <v>5100</v>
      </c>
      <c r="G3790" s="445">
        <v>519</v>
      </c>
      <c r="H3790" s="445">
        <v>8</v>
      </c>
      <c r="I3790" s="502" t="s">
        <v>694</v>
      </c>
      <c r="J3790" s="579">
        <v>0</v>
      </c>
      <c r="K3790" s="579">
        <v>0</v>
      </c>
      <c r="L3790" s="72">
        <f t="shared" si="1301"/>
        <v>0</v>
      </c>
      <c r="M3790" s="579">
        <v>0</v>
      </c>
      <c r="N3790" s="579">
        <v>0</v>
      </c>
      <c r="O3790" s="72">
        <f t="shared" si="1302"/>
        <v>0</v>
      </c>
      <c r="P3790" s="72">
        <f t="shared" si="1303"/>
        <v>0</v>
      </c>
      <c r="Q3790" s="72" t="s">
        <v>54</v>
      </c>
      <c r="R3790" s="71"/>
      <c r="S3790" s="72"/>
      <c r="T3790" s="128" t="s">
        <v>229</v>
      </c>
      <c r="U3790" s="76"/>
    </row>
    <row r="3791" spans="1:21" s="45" customFormat="1">
      <c r="A3791" s="76"/>
      <c r="B3791" s="445">
        <v>2014</v>
      </c>
      <c r="C3791" s="142">
        <v>8300</v>
      </c>
      <c r="D3791" s="445">
        <v>17</v>
      </c>
      <c r="E3791" s="445">
        <v>5000</v>
      </c>
      <c r="F3791" s="445">
        <v>5100</v>
      </c>
      <c r="G3791" s="445">
        <v>519</v>
      </c>
      <c r="H3791" s="445">
        <v>9</v>
      </c>
      <c r="I3791" s="502" t="s">
        <v>1087</v>
      </c>
      <c r="J3791" s="579">
        <v>0</v>
      </c>
      <c r="K3791" s="579">
        <v>0</v>
      </c>
      <c r="L3791" s="72">
        <f t="shared" si="1301"/>
        <v>0</v>
      </c>
      <c r="M3791" s="579">
        <v>0</v>
      </c>
      <c r="N3791" s="579">
        <v>0</v>
      </c>
      <c r="O3791" s="72">
        <f t="shared" si="1302"/>
        <v>0</v>
      </c>
      <c r="P3791" s="72">
        <f t="shared" si="1303"/>
        <v>0</v>
      </c>
      <c r="Q3791" s="72" t="s">
        <v>54</v>
      </c>
      <c r="R3791" s="71"/>
      <c r="S3791" s="72"/>
      <c r="T3791" s="128" t="s">
        <v>229</v>
      </c>
      <c r="U3791" s="76"/>
    </row>
    <row r="3792" spans="1:21" s="45" customFormat="1">
      <c r="A3792" s="76"/>
      <c r="B3792" s="308">
        <v>2014</v>
      </c>
      <c r="C3792" s="145">
        <v>8300</v>
      </c>
      <c r="D3792" s="308">
        <v>17</v>
      </c>
      <c r="E3792" s="308">
        <v>5000</v>
      </c>
      <c r="F3792" s="308">
        <v>5100</v>
      </c>
      <c r="G3792" s="308">
        <v>519</v>
      </c>
      <c r="H3792" s="308">
        <v>10</v>
      </c>
      <c r="I3792" s="502" t="s">
        <v>1643</v>
      </c>
      <c r="J3792" s="579">
        <v>0</v>
      </c>
      <c r="K3792" s="579">
        <v>0</v>
      </c>
      <c r="L3792" s="72">
        <f t="shared" si="1301"/>
        <v>0</v>
      </c>
      <c r="M3792" s="579">
        <v>0</v>
      </c>
      <c r="N3792" s="579">
        <v>0</v>
      </c>
      <c r="O3792" s="72">
        <f t="shared" si="1302"/>
        <v>0</v>
      </c>
      <c r="P3792" s="72">
        <f t="shared" si="1303"/>
        <v>0</v>
      </c>
      <c r="Q3792" s="418" t="s">
        <v>54</v>
      </c>
      <c r="R3792" s="414"/>
      <c r="S3792" s="72"/>
      <c r="T3792" s="128" t="s">
        <v>229</v>
      </c>
      <c r="U3792" s="76"/>
    </row>
    <row r="3793" spans="1:21" s="45" customFormat="1">
      <c r="A3793" s="76"/>
      <c r="B3793" s="308">
        <v>2014</v>
      </c>
      <c r="C3793" s="145">
        <v>8300</v>
      </c>
      <c r="D3793" s="308">
        <v>17</v>
      </c>
      <c r="E3793" s="308">
        <v>5000</v>
      </c>
      <c r="F3793" s="308">
        <v>5100</v>
      </c>
      <c r="G3793" s="308">
        <v>519</v>
      </c>
      <c r="H3793" s="308">
        <v>11</v>
      </c>
      <c r="I3793" s="502" t="s">
        <v>347</v>
      </c>
      <c r="J3793" s="579">
        <v>0</v>
      </c>
      <c r="K3793" s="579">
        <v>0</v>
      </c>
      <c r="L3793" s="72">
        <f t="shared" si="1301"/>
        <v>0</v>
      </c>
      <c r="M3793" s="579">
        <v>0</v>
      </c>
      <c r="N3793" s="579">
        <v>0</v>
      </c>
      <c r="O3793" s="72">
        <f t="shared" si="1302"/>
        <v>0</v>
      </c>
      <c r="P3793" s="72">
        <f t="shared" si="1303"/>
        <v>0</v>
      </c>
      <c r="Q3793" s="72" t="s">
        <v>54</v>
      </c>
      <c r="R3793" s="414"/>
      <c r="S3793" s="72"/>
      <c r="T3793" s="128"/>
      <c r="U3793" s="76"/>
    </row>
    <row r="3794" spans="1:21" s="45" customFormat="1">
      <c r="A3794" s="76"/>
      <c r="B3794" s="308">
        <v>2014</v>
      </c>
      <c r="C3794" s="145">
        <v>8300</v>
      </c>
      <c r="D3794" s="308">
        <v>17</v>
      </c>
      <c r="E3794" s="308">
        <v>5000</v>
      </c>
      <c r="F3794" s="308">
        <v>5100</v>
      </c>
      <c r="G3794" s="308">
        <v>519</v>
      </c>
      <c r="H3794" s="308">
        <v>12</v>
      </c>
      <c r="I3794" s="502" t="s">
        <v>1644</v>
      </c>
      <c r="J3794" s="579">
        <v>0</v>
      </c>
      <c r="K3794" s="579">
        <v>0</v>
      </c>
      <c r="L3794" s="72">
        <f t="shared" si="1301"/>
        <v>0</v>
      </c>
      <c r="M3794" s="579">
        <v>0</v>
      </c>
      <c r="N3794" s="579">
        <v>0</v>
      </c>
      <c r="O3794" s="72">
        <f t="shared" si="1302"/>
        <v>0</v>
      </c>
      <c r="P3794" s="72">
        <f t="shared" si="1303"/>
        <v>0</v>
      </c>
      <c r="Q3794" s="72" t="s">
        <v>54</v>
      </c>
      <c r="R3794" s="71"/>
      <c r="S3794" s="72"/>
      <c r="T3794" s="128"/>
      <c r="U3794" s="122"/>
    </row>
    <row r="3795" spans="1:21" s="45" customFormat="1">
      <c r="A3795" s="76"/>
      <c r="B3795" s="308">
        <v>2014</v>
      </c>
      <c r="C3795" s="145">
        <v>8300</v>
      </c>
      <c r="D3795" s="308">
        <v>17</v>
      </c>
      <c r="E3795" s="308">
        <v>5000</v>
      </c>
      <c r="F3795" s="308">
        <v>5100</v>
      </c>
      <c r="G3795" s="308">
        <v>519</v>
      </c>
      <c r="H3795" s="308">
        <v>13</v>
      </c>
      <c r="I3795" s="502" t="s">
        <v>1645</v>
      </c>
      <c r="J3795" s="579">
        <v>0</v>
      </c>
      <c r="K3795" s="579">
        <v>0</v>
      </c>
      <c r="L3795" s="72">
        <f t="shared" si="1301"/>
        <v>0</v>
      </c>
      <c r="M3795" s="579">
        <v>0</v>
      </c>
      <c r="N3795" s="579">
        <v>0</v>
      </c>
      <c r="O3795" s="72">
        <f t="shared" si="1302"/>
        <v>0</v>
      </c>
      <c r="P3795" s="72">
        <f t="shared" si="1303"/>
        <v>0</v>
      </c>
      <c r="Q3795" s="72" t="s">
        <v>54</v>
      </c>
      <c r="R3795" s="71"/>
      <c r="S3795" s="72"/>
      <c r="T3795" s="128" t="s">
        <v>229</v>
      </c>
      <c r="U3795" s="122"/>
    </row>
    <row r="3796" spans="1:21" s="77" customFormat="1">
      <c r="A3796" s="76"/>
      <c r="B3796" s="402">
        <v>2014</v>
      </c>
      <c r="C3796" s="403">
        <v>8300</v>
      </c>
      <c r="D3796" s="402">
        <v>17</v>
      </c>
      <c r="E3796" s="402">
        <v>5000</v>
      </c>
      <c r="F3796" s="402">
        <v>5200</v>
      </c>
      <c r="G3796" s="402"/>
      <c r="H3796" s="402"/>
      <c r="I3796" s="232" t="s">
        <v>312</v>
      </c>
      <c r="J3796" s="170">
        <f>J3797+J3805+J3808</f>
        <v>0</v>
      </c>
      <c r="K3796" s="170">
        <f t="shared" ref="K3796:P3796" si="1304">K3797+K3805+K3808</f>
        <v>0</v>
      </c>
      <c r="L3796" s="170">
        <f t="shared" si="1304"/>
        <v>0</v>
      </c>
      <c r="M3796" s="170">
        <f t="shared" si="1304"/>
        <v>0</v>
      </c>
      <c r="N3796" s="170">
        <f t="shared" si="1304"/>
        <v>0</v>
      </c>
      <c r="O3796" s="170">
        <f t="shared" si="1304"/>
        <v>0</v>
      </c>
      <c r="P3796" s="170">
        <f t="shared" si="1304"/>
        <v>0</v>
      </c>
      <c r="Q3796" s="170"/>
      <c r="R3796" s="404"/>
      <c r="S3796" s="170"/>
      <c r="T3796" s="57"/>
      <c r="U3796" s="76"/>
    </row>
    <row r="3797" spans="1:21" s="79" customFormat="1">
      <c r="A3797" s="76"/>
      <c r="B3797" s="100">
        <v>2014</v>
      </c>
      <c r="C3797" s="245">
        <v>8300</v>
      </c>
      <c r="D3797" s="100">
        <v>17</v>
      </c>
      <c r="E3797" s="100">
        <v>5000</v>
      </c>
      <c r="F3797" s="100">
        <v>5200</v>
      </c>
      <c r="G3797" s="100">
        <v>521</v>
      </c>
      <c r="H3797" s="100"/>
      <c r="I3797" s="233" t="s">
        <v>187</v>
      </c>
      <c r="J3797" s="171">
        <f>SUM(J3798:J3804)</f>
        <v>0</v>
      </c>
      <c r="K3797" s="171">
        <f t="shared" ref="K3797:P3797" si="1305">SUM(K3798:K3804)</f>
        <v>0</v>
      </c>
      <c r="L3797" s="171">
        <f t="shared" si="1305"/>
        <v>0</v>
      </c>
      <c r="M3797" s="171">
        <f t="shared" si="1305"/>
        <v>0</v>
      </c>
      <c r="N3797" s="171">
        <f t="shared" si="1305"/>
        <v>0</v>
      </c>
      <c r="O3797" s="171">
        <f t="shared" si="1305"/>
        <v>0</v>
      </c>
      <c r="P3797" s="171">
        <f t="shared" si="1305"/>
        <v>0</v>
      </c>
      <c r="Q3797" s="171"/>
      <c r="R3797" s="405"/>
      <c r="S3797" s="171"/>
      <c r="T3797" s="63"/>
      <c r="U3797" s="76"/>
    </row>
    <row r="3798" spans="1:21" s="45" customFormat="1" ht="40.5">
      <c r="A3798" s="76"/>
      <c r="B3798" s="445">
        <v>2014</v>
      </c>
      <c r="C3798" s="142">
        <v>8300</v>
      </c>
      <c r="D3798" s="445">
        <v>17</v>
      </c>
      <c r="E3798" s="445">
        <v>5000</v>
      </c>
      <c r="F3798" s="445">
        <v>5200</v>
      </c>
      <c r="G3798" s="445">
        <v>521</v>
      </c>
      <c r="H3798" s="445">
        <v>1</v>
      </c>
      <c r="I3798" s="502" t="s">
        <v>1646</v>
      </c>
      <c r="J3798" s="70">
        <v>0</v>
      </c>
      <c r="K3798" s="70">
        <v>0</v>
      </c>
      <c r="L3798" s="407">
        <f t="shared" ref="L3798:L3804" si="1306">J3798+K3798</f>
        <v>0</v>
      </c>
      <c r="M3798" s="70">
        <v>0</v>
      </c>
      <c r="N3798" s="70">
        <v>0</v>
      </c>
      <c r="O3798" s="407">
        <f t="shared" ref="O3798:O3804" si="1307">+M3798+N3798</f>
        <v>0</v>
      </c>
      <c r="P3798" s="407">
        <f t="shared" ref="P3798:P3804" si="1308">+L3798+O3798</f>
        <v>0</v>
      </c>
      <c r="Q3798" s="422" t="s">
        <v>170</v>
      </c>
      <c r="R3798" s="71"/>
      <c r="S3798" s="72"/>
      <c r="T3798" s="128" t="s">
        <v>229</v>
      </c>
      <c r="U3798" s="76"/>
    </row>
    <row r="3799" spans="1:21" s="45" customFormat="1" ht="40.5">
      <c r="A3799" s="76"/>
      <c r="B3799" s="445">
        <v>2014</v>
      </c>
      <c r="C3799" s="142">
        <v>8300</v>
      </c>
      <c r="D3799" s="445">
        <v>17</v>
      </c>
      <c r="E3799" s="445">
        <v>5000</v>
      </c>
      <c r="F3799" s="445">
        <v>5200</v>
      </c>
      <c r="G3799" s="445">
        <v>521</v>
      </c>
      <c r="H3799" s="445">
        <v>2</v>
      </c>
      <c r="I3799" s="502" t="s">
        <v>551</v>
      </c>
      <c r="J3799" s="70">
        <v>0</v>
      </c>
      <c r="K3799" s="70">
        <v>0</v>
      </c>
      <c r="L3799" s="407">
        <f t="shared" si="1306"/>
        <v>0</v>
      </c>
      <c r="M3799" s="70">
        <v>0</v>
      </c>
      <c r="N3799" s="70">
        <v>0</v>
      </c>
      <c r="O3799" s="407">
        <f t="shared" si="1307"/>
        <v>0</v>
      </c>
      <c r="P3799" s="407">
        <f t="shared" si="1308"/>
        <v>0</v>
      </c>
      <c r="Q3799" s="422" t="s">
        <v>170</v>
      </c>
      <c r="R3799" s="71"/>
      <c r="S3799" s="72"/>
      <c r="T3799" s="128" t="s">
        <v>229</v>
      </c>
      <c r="U3799" s="76"/>
    </row>
    <row r="3800" spans="1:21" s="45" customFormat="1" ht="40.5">
      <c r="A3800" s="76"/>
      <c r="B3800" s="445">
        <v>2014</v>
      </c>
      <c r="C3800" s="142">
        <v>8300</v>
      </c>
      <c r="D3800" s="445">
        <v>17</v>
      </c>
      <c r="E3800" s="445">
        <v>5000</v>
      </c>
      <c r="F3800" s="445">
        <v>5200</v>
      </c>
      <c r="G3800" s="445">
        <v>521</v>
      </c>
      <c r="H3800" s="445">
        <v>3</v>
      </c>
      <c r="I3800" s="502" t="s">
        <v>315</v>
      </c>
      <c r="J3800" s="70">
        <v>0</v>
      </c>
      <c r="K3800" s="70">
        <v>0</v>
      </c>
      <c r="L3800" s="407">
        <f t="shared" si="1306"/>
        <v>0</v>
      </c>
      <c r="M3800" s="70">
        <v>0</v>
      </c>
      <c r="N3800" s="70">
        <v>0</v>
      </c>
      <c r="O3800" s="407">
        <f t="shared" si="1307"/>
        <v>0</v>
      </c>
      <c r="P3800" s="407">
        <f t="shared" si="1308"/>
        <v>0</v>
      </c>
      <c r="Q3800" s="422" t="s">
        <v>170</v>
      </c>
      <c r="R3800" s="71"/>
      <c r="S3800" s="72"/>
      <c r="T3800" s="128" t="s">
        <v>229</v>
      </c>
      <c r="U3800" s="76"/>
    </row>
    <row r="3801" spans="1:21" s="45" customFormat="1" ht="40.5">
      <c r="A3801" s="76"/>
      <c r="B3801" s="445">
        <v>2014</v>
      </c>
      <c r="C3801" s="142">
        <v>8300</v>
      </c>
      <c r="D3801" s="445">
        <v>17</v>
      </c>
      <c r="E3801" s="445">
        <v>5000</v>
      </c>
      <c r="F3801" s="445">
        <v>5200</v>
      </c>
      <c r="G3801" s="445">
        <v>521</v>
      </c>
      <c r="H3801" s="308">
        <v>4</v>
      </c>
      <c r="I3801" s="502" t="s">
        <v>1647</v>
      </c>
      <c r="J3801" s="70">
        <v>0</v>
      </c>
      <c r="K3801" s="70">
        <v>0</v>
      </c>
      <c r="L3801" s="407">
        <f t="shared" si="1306"/>
        <v>0</v>
      </c>
      <c r="M3801" s="70">
        <v>0</v>
      </c>
      <c r="N3801" s="70">
        <v>0</v>
      </c>
      <c r="O3801" s="407">
        <f t="shared" si="1307"/>
        <v>0</v>
      </c>
      <c r="P3801" s="407">
        <f t="shared" si="1308"/>
        <v>0</v>
      </c>
      <c r="Q3801" s="422" t="s">
        <v>170</v>
      </c>
      <c r="R3801" s="71"/>
      <c r="S3801" s="72"/>
      <c r="T3801" s="128" t="s">
        <v>229</v>
      </c>
      <c r="U3801" s="76"/>
    </row>
    <row r="3802" spans="1:21" s="45" customFormat="1" ht="40.5">
      <c r="A3802" s="76"/>
      <c r="B3802" s="445">
        <v>2014</v>
      </c>
      <c r="C3802" s="142">
        <v>8300</v>
      </c>
      <c r="D3802" s="445">
        <v>17</v>
      </c>
      <c r="E3802" s="445">
        <v>5000</v>
      </c>
      <c r="F3802" s="445">
        <v>5200</v>
      </c>
      <c r="G3802" s="445">
        <v>521</v>
      </c>
      <c r="H3802" s="308">
        <v>5</v>
      </c>
      <c r="I3802" s="502" t="s">
        <v>1648</v>
      </c>
      <c r="J3802" s="70">
        <v>0</v>
      </c>
      <c r="K3802" s="70">
        <v>0</v>
      </c>
      <c r="L3802" s="407">
        <f t="shared" si="1306"/>
        <v>0</v>
      </c>
      <c r="M3802" s="70">
        <v>0</v>
      </c>
      <c r="N3802" s="70">
        <v>0</v>
      </c>
      <c r="O3802" s="407">
        <f t="shared" si="1307"/>
        <v>0</v>
      </c>
      <c r="P3802" s="407">
        <f t="shared" si="1308"/>
        <v>0</v>
      </c>
      <c r="Q3802" s="422" t="s">
        <v>170</v>
      </c>
      <c r="R3802" s="71"/>
      <c r="S3802" s="72"/>
      <c r="T3802" s="128" t="s">
        <v>229</v>
      </c>
      <c r="U3802" s="76"/>
    </row>
    <row r="3803" spans="1:21" s="45" customFormat="1" ht="40.5">
      <c r="A3803" s="76"/>
      <c r="B3803" s="445">
        <v>2014</v>
      </c>
      <c r="C3803" s="142">
        <v>8300</v>
      </c>
      <c r="D3803" s="445">
        <v>17</v>
      </c>
      <c r="E3803" s="445">
        <v>5000</v>
      </c>
      <c r="F3803" s="445">
        <v>5200</v>
      </c>
      <c r="G3803" s="445">
        <v>521</v>
      </c>
      <c r="H3803" s="308">
        <v>6</v>
      </c>
      <c r="I3803" s="502" t="s">
        <v>847</v>
      </c>
      <c r="J3803" s="70">
        <v>0</v>
      </c>
      <c r="K3803" s="70">
        <v>0</v>
      </c>
      <c r="L3803" s="407">
        <f t="shared" si="1306"/>
        <v>0</v>
      </c>
      <c r="M3803" s="70">
        <v>0</v>
      </c>
      <c r="N3803" s="70">
        <v>0</v>
      </c>
      <c r="O3803" s="407">
        <f t="shared" si="1307"/>
        <v>0</v>
      </c>
      <c r="P3803" s="407">
        <f t="shared" si="1308"/>
        <v>0</v>
      </c>
      <c r="Q3803" s="422" t="s">
        <v>170</v>
      </c>
      <c r="R3803" s="71"/>
      <c r="S3803" s="72"/>
      <c r="T3803" s="128" t="s">
        <v>229</v>
      </c>
      <c r="U3803" s="76"/>
    </row>
    <row r="3804" spans="1:21" s="110" customFormat="1" ht="60.75">
      <c r="A3804" s="109"/>
      <c r="B3804" s="308">
        <v>2014</v>
      </c>
      <c r="C3804" s="145">
        <v>8300</v>
      </c>
      <c r="D3804" s="308">
        <v>17</v>
      </c>
      <c r="E3804" s="308">
        <v>5000</v>
      </c>
      <c r="F3804" s="308">
        <v>5200</v>
      </c>
      <c r="G3804" s="308">
        <v>521</v>
      </c>
      <c r="H3804" s="308">
        <v>7</v>
      </c>
      <c r="I3804" s="517" t="s">
        <v>1649</v>
      </c>
      <c r="J3804" s="70">
        <v>0</v>
      </c>
      <c r="K3804" s="70">
        <v>0</v>
      </c>
      <c r="L3804" s="407">
        <f t="shared" si="1306"/>
        <v>0</v>
      </c>
      <c r="M3804" s="70">
        <v>0</v>
      </c>
      <c r="N3804" s="70">
        <v>0</v>
      </c>
      <c r="O3804" s="407">
        <f t="shared" si="1307"/>
        <v>0</v>
      </c>
      <c r="P3804" s="407">
        <f t="shared" si="1308"/>
        <v>0</v>
      </c>
      <c r="Q3804" s="72" t="s">
        <v>54</v>
      </c>
      <c r="R3804" s="71"/>
      <c r="S3804" s="601"/>
      <c r="T3804" s="128" t="s">
        <v>229</v>
      </c>
      <c r="U3804" s="109"/>
    </row>
    <row r="3805" spans="1:21" s="79" customFormat="1">
      <c r="A3805" s="76"/>
      <c r="B3805" s="100">
        <v>2014</v>
      </c>
      <c r="C3805" s="245">
        <v>8300</v>
      </c>
      <c r="D3805" s="100">
        <v>17</v>
      </c>
      <c r="E3805" s="100">
        <v>5000</v>
      </c>
      <c r="F3805" s="100">
        <v>5200</v>
      </c>
      <c r="G3805" s="100">
        <v>522</v>
      </c>
      <c r="H3805" s="100"/>
      <c r="I3805" s="233" t="s">
        <v>554</v>
      </c>
      <c r="J3805" s="171">
        <f>SUM(J3806:J3807)</f>
        <v>0</v>
      </c>
      <c r="K3805" s="171">
        <f t="shared" ref="K3805:P3805" si="1309">SUM(K3806:K3807)</f>
        <v>0</v>
      </c>
      <c r="L3805" s="171">
        <f t="shared" si="1309"/>
        <v>0</v>
      </c>
      <c r="M3805" s="171">
        <f t="shared" si="1309"/>
        <v>0</v>
      </c>
      <c r="N3805" s="171">
        <f t="shared" si="1309"/>
        <v>0</v>
      </c>
      <c r="O3805" s="171">
        <f t="shared" si="1309"/>
        <v>0</v>
      </c>
      <c r="P3805" s="171">
        <f t="shared" si="1309"/>
        <v>0</v>
      </c>
      <c r="Q3805" s="520"/>
      <c r="R3805" s="412"/>
      <c r="S3805" s="171"/>
      <c r="T3805" s="63"/>
      <c r="U3805" s="76"/>
    </row>
    <row r="3806" spans="1:21" s="45" customFormat="1">
      <c r="A3806" s="76"/>
      <c r="B3806" s="308">
        <v>2014</v>
      </c>
      <c r="C3806" s="145">
        <v>8300</v>
      </c>
      <c r="D3806" s="308">
        <v>17</v>
      </c>
      <c r="E3806" s="308">
        <v>5000</v>
      </c>
      <c r="F3806" s="308">
        <v>5200</v>
      </c>
      <c r="G3806" s="308">
        <v>522</v>
      </c>
      <c r="H3806" s="308">
        <v>1</v>
      </c>
      <c r="I3806" s="502" t="s">
        <v>1650</v>
      </c>
      <c r="J3806" s="70">
        <v>0</v>
      </c>
      <c r="K3806" s="70">
        <v>0</v>
      </c>
      <c r="L3806" s="407">
        <f>J3806+K3806</f>
        <v>0</v>
      </c>
      <c r="M3806" s="70">
        <v>0</v>
      </c>
      <c r="N3806" s="70">
        <v>0</v>
      </c>
      <c r="O3806" s="407">
        <f>+M3806+N3806</f>
        <v>0</v>
      </c>
      <c r="P3806" s="407">
        <f>+L3806+O3806</f>
        <v>0</v>
      </c>
      <c r="Q3806" s="481" t="s">
        <v>581</v>
      </c>
      <c r="R3806" s="414"/>
      <c r="S3806" s="72"/>
      <c r="T3806" s="128" t="s">
        <v>229</v>
      </c>
      <c r="U3806" s="76"/>
    </row>
    <row r="3807" spans="1:21" s="45" customFormat="1">
      <c r="A3807" s="76"/>
      <c r="B3807" s="308">
        <v>2014</v>
      </c>
      <c r="C3807" s="145">
        <v>8300</v>
      </c>
      <c r="D3807" s="308">
        <v>17</v>
      </c>
      <c r="E3807" s="308">
        <v>5000</v>
      </c>
      <c r="F3807" s="308">
        <v>5200</v>
      </c>
      <c r="G3807" s="308">
        <v>522</v>
      </c>
      <c r="H3807" s="308">
        <v>2</v>
      </c>
      <c r="I3807" s="502" t="s">
        <v>558</v>
      </c>
      <c r="J3807" s="70">
        <v>0</v>
      </c>
      <c r="K3807" s="70">
        <v>0</v>
      </c>
      <c r="L3807" s="407">
        <f>J3807+K3807</f>
        <v>0</v>
      </c>
      <c r="M3807" s="70">
        <v>0</v>
      </c>
      <c r="N3807" s="70">
        <v>0</v>
      </c>
      <c r="O3807" s="407">
        <f>+M3807+N3807</f>
        <v>0</v>
      </c>
      <c r="P3807" s="407">
        <f>+L3807+O3807</f>
        <v>0</v>
      </c>
      <c r="Q3807" s="422" t="s">
        <v>54</v>
      </c>
      <c r="R3807" s="459"/>
      <c r="S3807" s="72"/>
      <c r="T3807" s="128"/>
      <c r="U3807" s="188"/>
    </row>
    <row r="3808" spans="1:21" s="79" customFormat="1">
      <c r="A3808" s="76"/>
      <c r="B3808" s="100">
        <v>2014</v>
      </c>
      <c r="C3808" s="245">
        <v>8300</v>
      </c>
      <c r="D3808" s="100">
        <v>17</v>
      </c>
      <c r="E3808" s="100">
        <v>5000</v>
      </c>
      <c r="F3808" s="100">
        <v>5200</v>
      </c>
      <c r="G3808" s="100">
        <v>523</v>
      </c>
      <c r="H3808" s="100"/>
      <c r="I3808" s="233" t="s">
        <v>190</v>
      </c>
      <c r="J3808" s="171">
        <f t="shared" ref="J3808:P3808" si="1310">SUM(J3809:J3818)</f>
        <v>0</v>
      </c>
      <c r="K3808" s="171">
        <f t="shared" si="1310"/>
        <v>0</v>
      </c>
      <c r="L3808" s="171">
        <f t="shared" si="1310"/>
        <v>0</v>
      </c>
      <c r="M3808" s="171">
        <f t="shared" si="1310"/>
        <v>0</v>
      </c>
      <c r="N3808" s="171">
        <f t="shared" si="1310"/>
        <v>0</v>
      </c>
      <c r="O3808" s="171">
        <f t="shared" si="1310"/>
        <v>0</v>
      </c>
      <c r="P3808" s="171">
        <f t="shared" si="1310"/>
        <v>0</v>
      </c>
      <c r="Q3808" s="171"/>
      <c r="R3808" s="405"/>
      <c r="S3808" s="171"/>
      <c r="T3808" s="63"/>
      <c r="U3808" s="76"/>
    </row>
    <row r="3809" spans="1:21" s="45" customFormat="1">
      <c r="A3809" s="76"/>
      <c r="B3809" s="445">
        <v>2014</v>
      </c>
      <c r="C3809" s="142">
        <v>8300</v>
      </c>
      <c r="D3809" s="445">
        <v>17</v>
      </c>
      <c r="E3809" s="445">
        <v>5000</v>
      </c>
      <c r="F3809" s="445">
        <v>5200</v>
      </c>
      <c r="G3809" s="445">
        <v>523</v>
      </c>
      <c r="H3809" s="445">
        <v>1</v>
      </c>
      <c r="I3809" s="502" t="s">
        <v>191</v>
      </c>
      <c r="J3809" s="70">
        <v>0</v>
      </c>
      <c r="K3809" s="70">
        <v>0</v>
      </c>
      <c r="L3809" s="407">
        <f t="shared" ref="L3809:L3818" si="1311">J3809+K3809</f>
        <v>0</v>
      </c>
      <c r="M3809" s="70">
        <v>0</v>
      </c>
      <c r="N3809" s="70">
        <v>0</v>
      </c>
      <c r="O3809" s="407">
        <f t="shared" ref="O3809:O3818" si="1312">+M3809+N3809</f>
        <v>0</v>
      </c>
      <c r="P3809" s="407">
        <f t="shared" ref="P3809:P3818" si="1313">+L3809+O3809</f>
        <v>0</v>
      </c>
      <c r="Q3809" s="72" t="s">
        <v>54</v>
      </c>
      <c r="R3809" s="71"/>
      <c r="S3809" s="72"/>
      <c r="T3809" s="128" t="s">
        <v>229</v>
      </c>
      <c r="U3809" s="76"/>
    </row>
    <row r="3810" spans="1:21" s="45" customFormat="1">
      <c r="A3810" s="76"/>
      <c r="B3810" s="445">
        <v>2014</v>
      </c>
      <c r="C3810" s="142">
        <v>8300</v>
      </c>
      <c r="D3810" s="445">
        <v>17</v>
      </c>
      <c r="E3810" s="445">
        <v>5000</v>
      </c>
      <c r="F3810" s="445">
        <v>5200</v>
      </c>
      <c r="G3810" s="445">
        <v>523</v>
      </c>
      <c r="H3810" s="445">
        <v>2</v>
      </c>
      <c r="I3810" s="502" t="s">
        <v>1651</v>
      </c>
      <c r="J3810" s="70">
        <v>0</v>
      </c>
      <c r="K3810" s="70">
        <v>0</v>
      </c>
      <c r="L3810" s="407">
        <f t="shared" si="1311"/>
        <v>0</v>
      </c>
      <c r="M3810" s="70">
        <v>0</v>
      </c>
      <c r="N3810" s="70">
        <v>0</v>
      </c>
      <c r="O3810" s="407">
        <f t="shared" si="1312"/>
        <v>0</v>
      </c>
      <c r="P3810" s="407">
        <f t="shared" si="1313"/>
        <v>0</v>
      </c>
      <c r="Q3810" s="72" t="s">
        <v>54</v>
      </c>
      <c r="R3810" s="464"/>
      <c r="S3810" s="407"/>
      <c r="T3810" s="128" t="s">
        <v>229</v>
      </c>
      <c r="U3810" s="76"/>
    </row>
    <row r="3811" spans="1:21" s="45" customFormat="1">
      <c r="A3811" s="76"/>
      <c r="B3811" s="445">
        <v>2014</v>
      </c>
      <c r="C3811" s="142">
        <v>8300</v>
      </c>
      <c r="D3811" s="445">
        <v>17</v>
      </c>
      <c r="E3811" s="445">
        <v>5000</v>
      </c>
      <c r="F3811" s="445">
        <v>5200</v>
      </c>
      <c r="G3811" s="445">
        <v>523</v>
      </c>
      <c r="H3811" s="445">
        <v>3</v>
      </c>
      <c r="I3811" s="502" t="s">
        <v>1652</v>
      </c>
      <c r="J3811" s="70">
        <v>0</v>
      </c>
      <c r="K3811" s="70">
        <v>0</v>
      </c>
      <c r="L3811" s="407">
        <f t="shared" si="1311"/>
        <v>0</v>
      </c>
      <c r="M3811" s="70">
        <v>0</v>
      </c>
      <c r="N3811" s="70">
        <v>0</v>
      </c>
      <c r="O3811" s="407">
        <f t="shared" si="1312"/>
        <v>0</v>
      </c>
      <c r="P3811" s="407">
        <f t="shared" si="1313"/>
        <v>0</v>
      </c>
      <c r="Q3811" s="72" t="s">
        <v>54</v>
      </c>
      <c r="R3811" s="464"/>
      <c r="S3811" s="407"/>
      <c r="T3811" s="128" t="s">
        <v>229</v>
      </c>
      <c r="U3811" s="76"/>
    </row>
    <row r="3812" spans="1:21" s="45" customFormat="1">
      <c r="A3812" s="76"/>
      <c r="B3812" s="445">
        <v>2014</v>
      </c>
      <c r="C3812" s="142">
        <v>8300</v>
      </c>
      <c r="D3812" s="445">
        <v>17</v>
      </c>
      <c r="E3812" s="445">
        <v>5000</v>
      </c>
      <c r="F3812" s="445">
        <v>5200</v>
      </c>
      <c r="G3812" s="445">
        <v>523</v>
      </c>
      <c r="H3812" s="445">
        <v>4</v>
      </c>
      <c r="I3812" s="502" t="s">
        <v>1653</v>
      </c>
      <c r="J3812" s="70">
        <v>0</v>
      </c>
      <c r="K3812" s="70">
        <v>0</v>
      </c>
      <c r="L3812" s="407">
        <f t="shared" si="1311"/>
        <v>0</v>
      </c>
      <c r="M3812" s="70">
        <v>0</v>
      </c>
      <c r="N3812" s="70">
        <v>0</v>
      </c>
      <c r="O3812" s="407">
        <f t="shared" si="1312"/>
        <v>0</v>
      </c>
      <c r="P3812" s="407">
        <f t="shared" si="1313"/>
        <v>0</v>
      </c>
      <c r="Q3812" s="72" t="s">
        <v>54</v>
      </c>
      <c r="R3812" s="464"/>
      <c r="S3812" s="407"/>
      <c r="T3812" s="128" t="s">
        <v>229</v>
      </c>
      <c r="U3812" s="76"/>
    </row>
    <row r="3813" spans="1:21" s="45" customFormat="1">
      <c r="A3813" s="76"/>
      <c r="B3813" s="445">
        <v>2014</v>
      </c>
      <c r="C3813" s="142">
        <v>8300</v>
      </c>
      <c r="D3813" s="445">
        <v>17</v>
      </c>
      <c r="E3813" s="445">
        <v>5000</v>
      </c>
      <c r="F3813" s="445">
        <v>5200</v>
      </c>
      <c r="G3813" s="445">
        <v>523</v>
      </c>
      <c r="H3813" s="445">
        <v>5</v>
      </c>
      <c r="I3813" s="502" t="s">
        <v>1654</v>
      </c>
      <c r="J3813" s="70">
        <v>0</v>
      </c>
      <c r="K3813" s="70">
        <v>0</v>
      </c>
      <c r="L3813" s="407">
        <f t="shared" si="1311"/>
        <v>0</v>
      </c>
      <c r="M3813" s="70">
        <v>0</v>
      </c>
      <c r="N3813" s="70">
        <v>0</v>
      </c>
      <c r="O3813" s="407">
        <f t="shared" si="1312"/>
        <v>0</v>
      </c>
      <c r="P3813" s="407">
        <f t="shared" si="1313"/>
        <v>0</v>
      </c>
      <c r="Q3813" s="72" t="s">
        <v>54</v>
      </c>
      <c r="R3813" s="464"/>
      <c r="S3813" s="407"/>
      <c r="T3813" s="128" t="s">
        <v>229</v>
      </c>
      <c r="U3813" s="76"/>
    </row>
    <row r="3814" spans="1:21" s="45" customFormat="1">
      <c r="A3814" s="76"/>
      <c r="B3814" s="445">
        <v>2014</v>
      </c>
      <c r="C3814" s="142">
        <v>8300</v>
      </c>
      <c r="D3814" s="445">
        <v>17</v>
      </c>
      <c r="E3814" s="445">
        <v>5000</v>
      </c>
      <c r="F3814" s="445">
        <v>5200</v>
      </c>
      <c r="G3814" s="445">
        <v>523</v>
      </c>
      <c r="H3814" s="445">
        <v>6</v>
      </c>
      <c r="I3814" s="502" t="s">
        <v>318</v>
      </c>
      <c r="J3814" s="70">
        <v>0</v>
      </c>
      <c r="K3814" s="70">
        <v>0</v>
      </c>
      <c r="L3814" s="407">
        <f t="shared" si="1311"/>
        <v>0</v>
      </c>
      <c r="M3814" s="70">
        <v>0</v>
      </c>
      <c r="N3814" s="70">
        <v>0</v>
      </c>
      <c r="O3814" s="407">
        <f t="shared" si="1312"/>
        <v>0</v>
      </c>
      <c r="P3814" s="407">
        <f t="shared" si="1313"/>
        <v>0</v>
      </c>
      <c r="Q3814" s="72" t="s">
        <v>54</v>
      </c>
      <c r="R3814" s="464"/>
      <c r="S3814" s="407"/>
      <c r="T3814" s="128" t="s">
        <v>229</v>
      </c>
      <c r="U3814" s="76"/>
    </row>
    <row r="3815" spans="1:21" s="45" customFormat="1">
      <c r="A3815" s="76"/>
      <c r="B3815" s="445">
        <v>2014</v>
      </c>
      <c r="C3815" s="142">
        <v>8300</v>
      </c>
      <c r="D3815" s="445">
        <v>17</v>
      </c>
      <c r="E3815" s="445">
        <v>5000</v>
      </c>
      <c r="F3815" s="445">
        <v>5200</v>
      </c>
      <c r="G3815" s="445">
        <v>523</v>
      </c>
      <c r="H3815" s="445">
        <v>7</v>
      </c>
      <c r="I3815" s="502" t="s">
        <v>1655</v>
      </c>
      <c r="J3815" s="70">
        <v>0</v>
      </c>
      <c r="K3815" s="70">
        <v>0</v>
      </c>
      <c r="L3815" s="407">
        <f t="shared" si="1311"/>
        <v>0</v>
      </c>
      <c r="M3815" s="70">
        <v>0</v>
      </c>
      <c r="N3815" s="70">
        <v>0</v>
      </c>
      <c r="O3815" s="407">
        <f t="shared" si="1312"/>
        <v>0</v>
      </c>
      <c r="P3815" s="407">
        <f t="shared" si="1313"/>
        <v>0</v>
      </c>
      <c r="Q3815" s="72" t="s">
        <v>54</v>
      </c>
      <c r="R3815" s="464"/>
      <c r="S3815" s="407"/>
      <c r="T3815" s="128" t="s">
        <v>229</v>
      </c>
      <c r="U3815" s="76"/>
    </row>
    <row r="3816" spans="1:21" s="45" customFormat="1">
      <c r="A3816" s="76"/>
      <c r="B3816" s="445">
        <v>2014</v>
      </c>
      <c r="C3816" s="142">
        <v>8300</v>
      </c>
      <c r="D3816" s="445">
        <v>17</v>
      </c>
      <c r="E3816" s="445">
        <v>5000</v>
      </c>
      <c r="F3816" s="445">
        <v>5200</v>
      </c>
      <c r="G3816" s="445">
        <v>523</v>
      </c>
      <c r="H3816" s="445">
        <v>8</v>
      </c>
      <c r="I3816" s="502" t="s">
        <v>1656</v>
      </c>
      <c r="J3816" s="70">
        <v>0</v>
      </c>
      <c r="K3816" s="70">
        <v>0</v>
      </c>
      <c r="L3816" s="407">
        <f t="shared" si="1311"/>
        <v>0</v>
      </c>
      <c r="M3816" s="70">
        <v>0</v>
      </c>
      <c r="N3816" s="70">
        <v>0</v>
      </c>
      <c r="O3816" s="407">
        <f t="shared" si="1312"/>
        <v>0</v>
      </c>
      <c r="P3816" s="407">
        <f t="shared" si="1313"/>
        <v>0</v>
      </c>
      <c r="Q3816" s="72" t="s">
        <v>54</v>
      </c>
      <c r="R3816" s="464"/>
      <c r="S3816" s="407"/>
      <c r="T3816" s="128" t="s">
        <v>229</v>
      </c>
      <c r="U3816" s="76"/>
    </row>
    <row r="3817" spans="1:21" s="45" customFormat="1">
      <c r="A3817" s="76"/>
      <c r="B3817" s="445">
        <v>2014</v>
      </c>
      <c r="C3817" s="142">
        <v>8300</v>
      </c>
      <c r="D3817" s="445">
        <v>17</v>
      </c>
      <c r="E3817" s="445">
        <v>5000</v>
      </c>
      <c r="F3817" s="445">
        <v>5200</v>
      </c>
      <c r="G3817" s="445">
        <v>523</v>
      </c>
      <c r="H3817" s="445">
        <v>9</v>
      </c>
      <c r="I3817" s="502" t="s">
        <v>319</v>
      </c>
      <c r="J3817" s="70">
        <v>0</v>
      </c>
      <c r="K3817" s="70">
        <v>0</v>
      </c>
      <c r="L3817" s="407">
        <f t="shared" si="1311"/>
        <v>0</v>
      </c>
      <c r="M3817" s="70">
        <v>0</v>
      </c>
      <c r="N3817" s="70">
        <v>0</v>
      </c>
      <c r="O3817" s="407">
        <f t="shared" si="1312"/>
        <v>0</v>
      </c>
      <c r="P3817" s="407">
        <f t="shared" si="1313"/>
        <v>0</v>
      </c>
      <c r="Q3817" s="72" t="s">
        <v>54</v>
      </c>
      <c r="R3817" s="464"/>
      <c r="S3817" s="407"/>
      <c r="T3817" s="128" t="s">
        <v>229</v>
      </c>
      <c r="U3817" s="76"/>
    </row>
    <row r="3818" spans="1:21" s="45" customFormat="1">
      <c r="A3818" s="76"/>
      <c r="B3818" s="445">
        <v>2014</v>
      </c>
      <c r="C3818" s="142">
        <v>8300</v>
      </c>
      <c r="D3818" s="445">
        <v>17</v>
      </c>
      <c r="E3818" s="445">
        <v>5000</v>
      </c>
      <c r="F3818" s="445">
        <v>5200</v>
      </c>
      <c r="G3818" s="445">
        <v>523</v>
      </c>
      <c r="H3818" s="445">
        <v>10</v>
      </c>
      <c r="I3818" s="502" t="s">
        <v>192</v>
      </c>
      <c r="J3818" s="70">
        <v>0</v>
      </c>
      <c r="K3818" s="70">
        <v>0</v>
      </c>
      <c r="L3818" s="407">
        <f t="shared" si="1311"/>
        <v>0</v>
      </c>
      <c r="M3818" s="70">
        <v>0</v>
      </c>
      <c r="N3818" s="70">
        <v>0</v>
      </c>
      <c r="O3818" s="407">
        <f t="shared" si="1312"/>
        <v>0</v>
      </c>
      <c r="P3818" s="407">
        <f t="shared" si="1313"/>
        <v>0</v>
      </c>
      <c r="Q3818" s="72" t="s">
        <v>54</v>
      </c>
      <c r="R3818" s="464"/>
      <c r="S3818" s="407"/>
      <c r="T3818" s="128" t="s">
        <v>229</v>
      </c>
      <c r="U3818" s="76"/>
    </row>
    <row r="3819" spans="1:21" s="77" customFormat="1">
      <c r="A3819" s="76"/>
      <c r="B3819" s="402">
        <v>2014</v>
      </c>
      <c r="C3819" s="403">
        <v>8300</v>
      </c>
      <c r="D3819" s="402">
        <v>17</v>
      </c>
      <c r="E3819" s="402">
        <v>5000</v>
      </c>
      <c r="F3819" s="402">
        <v>5300</v>
      </c>
      <c r="G3819" s="402"/>
      <c r="H3819" s="402"/>
      <c r="I3819" s="232" t="s">
        <v>321</v>
      </c>
      <c r="J3819" s="170">
        <f>J3820</f>
        <v>0</v>
      </c>
      <c r="K3819" s="170">
        <f t="shared" ref="K3819:P3819" si="1314">K3820</f>
        <v>0</v>
      </c>
      <c r="L3819" s="170">
        <f t="shared" si="1314"/>
        <v>0</v>
      </c>
      <c r="M3819" s="170">
        <f t="shared" si="1314"/>
        <v>0</v>
      </c>
      <c r="N3819" s="170">
        <f t="shared" si="1314"/>
        <v>0</v>
      </c>
      <c r="O3819" s="170">
        <f t="shared" si="1314"/>
        <v>0</v>
      </c>
      <c r="P3819" s="170">
        <f t="shared" si="1314"/>
        <v>0</v>
      </c>
      <c r="Q3819" s="519"/>
      <c r="R3819" s="410"/>
      <c r="S3819" s="170"/>
      <c r="T3819" s="57"/>
      <c r="U3819" s="76"/>
    </row>
    <row r="3820" spans="1:21" s="79" customFormat="1">
      <c r="A3820" s="76"/>
      <c r="B3820" s="100">
        <v>2014</v>
      </c>
      <c r="C3820" s="245">
        <v>8300</v>
      </c>
      <c r="D3820" s="100">
        <v>17</v>
      </c>
      <c r="E3820" s="100">
        <v>5000</v>
      </c>
      <c r="F3820" s="100">
        <v>5300</v>
      </c>
      <c r="G3820" s="100">
        <v>531</v>
      </c>
      <c r="H3820" s="100"/>
      <c r="I3820" s="233" t="s">
        <v>322</v>
      </c>
      <c r="J3820" s="171">
        <f>SUM(J3821:J3825)</f>
        <v>0</v>
      </c>
      <c r="K3820" s="171">
        <f t="shared" ref="K3820:P3820" si="1315">SUM(K3821:K3825)</f>
        <v>0</v>
      </c>
      <c r="L3820" s="171">
        <f t="shared" si="1315"/>
        <v>0</v>
      </c>
      <c r="M3820" s="171">
        <f t="shared" si="1315"/>
        <v>0</v>
      </c>
      <c r="N3820" s="171">
        <f t="shared" si="1315"/>
        <v>0</v>
      </c>
      <c r="O3820" s="171">
        <f t="shared" si="1315"/>
        <v>0</v>
      </c>
      <c r="P3820" s="171">
        <f t="shared" si="1315"/>
        <v>0</v>
      </c>
      <c r="Q3820" s="520"/>
      <c r="R3820" s="412"/>
      <c r="S3820" s="171"/>
      <c r="T3820" s="63"/>
      <c r="U3820" s="76"/>
    </row>
    <row r="3821" spans="1:21" s="45" customFormat="1">
      <c r="A3821" s="76"/>
      <c r="B3821" s="308">
        <v>2014</v>
      </c>
      <c r="C3821" s="145">
        <v>8300</v>
      </c>
      <c r="D3821" s="308">
        <v>17</v>
      </c>
      <c r="E3821" s="308">
        <v>5000</v>
      </c>
      <c r="F3821" s="308">
        <v>5300</v>
      </c>
      <c r="G3821" s="308">
        <v>531</v>
      </c>
      <c r="H3821" s="308">
        <v>1</v>
      </c>
      <c r="I3821" s="406" t="s">
        <v>926</v>
      </c>
      <c r="J3821" s="70">
        <v>0</v>
      </c>
      <c r="K3821" s="70">
        <v>0</v>
      </c>
      <c r="L3821" s="407">
        <f>J3821+K3821</f>
        <v>0</v>
      </c>
      <c r="M3821" s="70">
        <v>0</v>
      </c>
      <c r="N3821" s="70">
        <v>0</v>
      </c>
      <c r="O3821" s="407">
        <f>+M3821+N3821</f>
        <v>0</v>
      </c>
      <c r="P3821" s="407">
        <f>+L3821+O3821</f>
        <v>0</v>
      </c>
      <c r="Q3821" s="418" t="s">
        <v>54</v>
      </c>
      <c r="R3821" s="440"/>
      <c r="S3821" s="407"/>
      <c r="T3821" s="128" t="s">
        <v>229</v>
      </c>
      <c r="U3821" s="76"/>
    </row>
    <row r="3822" spans="1:21" s="45" customFormat="1">
      <c r="A3822" s="76"/>
      <c r="B3822" s="308">
        <v>2014</v>
      </c>
      <c r="C3822" s="145">
        <v>8300</v>
      </c>
      <c r="D3822" s="308">
        <v>17</v>
      </c>
      <c r="E3822" s="308">
        <v>5000</v>
      </c>
      <c r="F3822" s="308">
        <v>5300</v>
      </c>
      <c r="G3822" s="308">
        <v>531</v>
      </c>
      <c r="H3822" s="308">
        <v>2</v>
      </c>
      <c r="I3822" s="502" t="s">
        <v>1657</v>
      </c>
      <c r="J3822" s="70">
        <v>0</v>
      </c>
      <c r="K3822" s="70">
        <v>0</v>
      </c>
      <c r="L3822" s="407">
        <f>J3822+K3822</f>
        <v>0</v>
      </c>
      <c r="M3822" s="70">
        <v>0</v>
      </c>
      <c r="N3822" s="70">
        <v>0</v>
      </c>
      <c r="O3822" s="407">
        <f>+M3822+N3822</f>
        <v>0</v>
      </c>
      <c r="P3822" s="407">
        <f>+L3822+O3822</f>
        <v>0</v>
      </c>
      <c r="Q3822" s="418" t="s">
        <v>54</v>
      </c>
      <c r="R3822" s="440"/>
      <c r="S3822" s="407"/>
      <c r="T3822" s="128" t="s">
        <v>229</v>
      </c>
      <c r="U3822" s="76"/>
    </row>
    <row r="3823" spans="1:21" s="45" customFormat="1">
      <c r="A3823" s="76"/>
      <c r="B3823" s="308">
        <v>2014</v>
      </c>
      <c r="C3823" s="145">
        <v>8300</v>
      </c>
      <c r="D3823" s="308">
        <v>17</v>
      </c>
      <c r="E3823" s="308">
        <v>5000</v>
      </c>
      <c r="F3823" s="308">
        <v>5300</v>
      </c>
      <c r="G3823" s="308">
        <v>531</v>
      </c>
      <c r="H3823" s="308">
        <v>3</v>
      </c>
      <c r="I3823" s="502" t="s">
        <v>1658</v>
      </c>
      <c r="J3823" s="70">
        <v>0</v>
      </c>
      <c r="K3823" s="70">
        <v>0</v>
      </c>
      <c r="L3823" s="407">
        <f>J3823+K3823</f>
        <v>0</v>
      </c>
      <c r="M3823" s="70">
        <v>0</v>
      </c>
      <c r="N3823" s="70">
        <v>0</v>
      </c>
      <c r="O3823" s="407">
        <f>+M3823+N3823</f>
        <v>0</v>
      </c>
      <c r="P3823" s="407">
        <f>+L3823+O3823</f>
        <v>0</v>
      </c>
      <c r="Q3823" s="418" t="s">
        <v>54</v>
      </c>
      <c r="R3823" s="440"/>
      <c r="S3823" s="407"/>
      <c r="T3823" s="128" t="s">
        <v>229</v>
      </c>
      <c r="U3823" s="76"/>
    </row>
    <row r="3824" spans="1:21" s="110" customFormat="1">
      <c r="A3824" s="109"/>
      <c r="B3824" s="308">
        <v>2014</v>
      </c>
      <c r="C3824" s="145">
        <v>8300</v>
      </c>
      <c r="D3824" s="308">
        <v>17</v>
      </c>
      <c r="E3824" s="308">
        <v>5000</v>
      </c>
      <c r="F3824" s="308">
        <v>5300</v>
      </c>
      <c r="G3824" s="308">
        <v>531</v>
      </c>
      <c r="H3824" s="308">
        <v>4</v>
      </c>
      <c r="I3824" s="502" t="s">
        <v>1659</v>
      </c>
      <c r="J3824" s="70">
        <v>0</v>
      </c>
      <c r="K3824" s="70">
        <v>0</v>
      </c>
      <c r="L3824" s="407">
        <f>J3824+K3824</f>
        <v>0</v>
      </c>
      <c r="M3824" s="70">
        <v>0</v>
      </c>
      <c r="N3824" s="70">
        <v>0</v>
      </c>
      <c r="O3824" s="407">
        <f>+M3824+N3824</f>
        <v>0</v>
      </c>
      <c r="P3824" s="407">
        <f>+L3824+O3824</f>
        <v>0</v>
      </c>
      <c r="Q3824" s="407" t="s">
        <v>54</v>
      </c>
      <c r="R3824" s="440"/>
      <c r="S3824" s="454"/>
      <c r="T3824" s="138"/>
      <c r="U3824" s="109"/>
    </row>
    <row r="3825" spans="1:24" s="45" customFormat="1">
      <c r="A3825" s="76"/>
      <c r="B3825" s="308">
        <v>2014</v>
      </c>
      <c r="C3825" s="145">
        <v>8300</v>
      </c>
      <c r="D3825" s="308">
        <v>17</v>
      </c>
      <c r="E3825" s="308">
        <v>5000</v>
      </c>
      <c r="F3825" s="308">
        <v>5300</v>
      </c>
      <c r="G3825" s="308">
        <v>531</v>
      </c>
      <c r="H3825" s="308">
        <v>5</v>
      </c>
      <c r="I3825" s="502" t="s">
        <v>1660</v>
      </c>
      <c r="J3825" s="70">
        <v>0</v>
      </c>
      <c r="K3825" s="70">
        <v>0</v>
      </c>
      <c r="L3825" s="407">
        <f>J3825+K3825</f>
        <v>0</v>
      </c>
      <c r="M3825" s="70">
        <v>0</v>
      </c>
      <c r="N3825" s="70">
        <v>0</v>
      </c>
      <c r="O3825" s="407">
        <f>+M3825+N3825</f>
        <v>0</v>
      </c>
      <c r="P3825" s="407">
        <f>+L3825+O3825</f>
        <v>0</v>
      </c>
      <c r="Q3825" s="418" t="s">
        <v>54</v>
      </c>
      <c r="R3825" s="440"/>
      <c r="S3825" s="407"/>
      <c r="T3825" s="128" t="s">
        <v>229</v>
      </c>
      <c r="U3825" s="76"/>
    </row>
    <row r="3826" spans="1:24" s="77" customFormat="1">
      <c r="A3826" s="76"/>
      <c r="B3826" s="402">
        <v>2014</v>
      </c>
      <c r="C3826" s="403">
        <v>8300</v>
      </c>
      <c r="D3826" s="402">
        <v>17</v>
      </c>
      <c r="E3826" s="402">
        <v>5000</v>
      </c>
      <c r="F3826" s="402">
        <v>5400</v>
      </c>
      <c r="G3826" s="402"/>
      <c r="H3826" s="402"/>
      <c r="I3826" s="232" t="s">
        <v>380</v>
      </c>
      <c r="J3826" s="170">
        <f>J3827+J3838</f>
        <v>0</v>
      </c>
      <c r="K3826" s="170">
        <f t="shared" ref="K3826:P3826" si="1316">K3827+K3838</f>
        <v>0</v>
      </c>
      <c r="L3826" s="170">
        <f t="shared" si="1316"/>
        <v>0</v>
      </c>
      <c r="M3826" s="170">
        <f t="shared" si="1316"/>
        <v>0</v>
      </c>
      <c r="N3826" s="170">
        <f t="shared" si="1316"/>
        <v>0</v>
      </c>
      <c r="O3826" s="170">
        <f t="shared" si="1316"/>
        <v>0</v>
      </c>
      <c r="P3826" s="170">
        <f t="shared" si="1316"/>
        <v>0</v>
      </c>
      <c r="Q3826" s="170"/>
      <c r="R3826" s="404"/>
      <c r="S3826" s="170"/>
      <c r="T3826" s="57"/>
      <c r="U3826" s="76"/>
    </row>
    <row r="3827" spans="1:24" s="79" customFormat="1">
      <c r="A3827" s="76"/>
      <c r="B3827" s="100">
        <v>2014</v>
      </c>
      <c r="C3827" s="245">
        <v>8300</v>
      </c>
      <c r="D3827" s="100">
        <v>17</v>
      </c>
      <c r="E3827" s="100">
        <v>5000</v>
      </c>
      <c r="F3827" s="100">
        <v>5400</v>
      </c>
      <c r="G3827" s="100">
        <v>541</v>
      </c>
      <c r="H3827" s="100"/>
      <c r="I3827" s="233" t="s">
        <v>197</v>
      </c>
      <c r="J3827" s="171">
        <f>SUM(J3828:J3837)</f>
        <v>0</v>
      </c>
      <c r="K3827" s="171">
        <f t="shared" ref="K3827:P3827" si="1317">SUM(K3828:K3837)</f>
        <v>0</v>
      </c>
      <c r="L3827" s="171">
        <f t="shared" si="1317"/>
        <v>0</v>
      </c>
      <c r="M3827" s="171">
        <f t="shared" si="1317"/>
        <v>0</v>
      </c>
      <c r="N3827" s="171">
        <f t="shared" si="1317"/>
        <v>0</v>
      </c>
      <c r="O3827" s="171">
        <f t="shared" si="1317"/>
        <v>0</v>
      </c>
      <c r="P3827" s="171">
        <f t="shared" si="1317"/>
        <v>0</v>
      </c>
      <c r="Q3827" s="171"/>
      <c r="R3827" s="405"/>
      <c r="S3827" s="171"/>
      <c r="T3827" s="63"/>
      <c r="U3827" s="76"/>
    </row>
    <row r="3828" spans="1:24" s="45" customFormat="1">
      <c r="A3828" s="76"/>
      <c r="B3828" s="445">
        <v>2014</v>
      </c>
      <c r="C3828" s="142">
        <v>8300</v>
      </c>
      <c r="D3828" s="445">
        <v>17</v>
      </c>
      <c r="E3828" s="445">
        <v>5000</v>
      </c>
      <c r="F3828" s="445">
        <v>5400</v>
      </c>
      <c r="G3828" s="445">
        <v>541</v>
      </c>
      <c r="H3828" s="445">
        <v>1</v>
      </c>
      <c r="I3828" s="406" t="s">
        <v>1661</v>
      </c>
      <c r="J3828" s="579">
        <v>0</v>
      </c>
      <c r="K3828" s="579">
        <v>0</v>
      </c>
      <c r="L3828" s="72">
        <f t="shared" ref="L3828:L3837" si="1318">J3828+K3828</f>
        <v>0</v>
      </c>
      <c r="M3828" s="579">
        <v>0</v>
      </c>
      <c r="N3828" s="579">
        <v>0</v>
      </c>
      <c r="O3828" s="72">
        <f t="shared" ref="O3828:O3837" si="1319">+M3828+N3828</f>
        <v>0</v>
      </c>
      <c r="P3828" s="72">
        <f t="shared" ref="P3828:P3837" si="1320">+L3828+O3828</f>
        <v>0</v>
      </c>
      <c r="Q3828" s="72" t="s">
        <v>54</v>
      </c>
      <c r="R3828" s="464"/>
      <c r="S3828" s="407"/>
      <c r="T3828" s="128" t="s">
        <v>229</v>
      </c>
      <c r="U3828" s="76"/>
    </row>
    <row r="3829" spans="1:24" s="45" customFormat="1">
      <c r="A3829" s="76"/>
      <c r="B3829" s="308">
        <v>2014</v>
      </c>
      <c r="C3829" s="145">
        <v>8300</v>
      </c>
      <c r="D3829" s="308">
        <v>17</v>
      </c>
      <c r="E3829" s="308">
        <v>5000</v>
      </c>
      <c r="F3829" s="308">
        <v>5400</v>
      </c>
      <c r="G3829" s="308">
        <v>541</v>
      </c>
      <c r="H3829" s="308">
        <v>2</v>
      </c>
      <c r="I3829" s="406" t="s">
        <v>1190</v>
      </c>
      <c r="J3829" s="579">
        <v>0</v>
      </c>
      <c r="K3829" s="579">
        <v>0</v>
      </c>
      <c r="L3829" s="72">
        <f t="shared" si="1318"/>
        <v>0</v>
      </c>
      <c r="M3829" s="579">
        <v>0</v>
      </c>
      <c r="N3829" s="579">
        <v>0</v>
      </c>
      <c r="O3829" s="72">
        <f t="shared" si="1319"/>
        <v>0</v>
      </c>
      <c r="P3829" s="72">
        <f t="shared" si="1320"/>
        <v>0</v>
      </c>
      <c r="Q3829" s="72" t="s">
        <v>54</v>
      </c>
      <c r="R3829" s="464"/>
      <c r="S3829" s="407"/>
      <c r="T3829" s="128" t="s">
        <v>229</v>
      </c>
      <c r="U3829" s="76"/>
    </row>
    <row r="3830" spans="1:24" s="45" customFormat="1">
      <c r="A3830" s="76"/>
      <c r="B3830" s="308">
        <v>2014</v>
      </c>
      <c r="C3830" s="145">
        <v>8300</v>
      </c>
      <c r="D3830" s="308">
        <v>17</v>
      </c>
      <c r="E3830" s="308">
        <v>5000</v>
      </c>
      <c r="F3830" s="308">
        <v>5400</v>
      </c>
      <c r="G3830" s="308">
        <v>541</v>
      </c>
      <c r="H3830" s="308">
        <v>3</v>
      </c>
      <c r="I3830" s="502" t="s">
        <v>625</v>
      </c>
      <c r="J3830" s="579">
        <v>0</v>
      </c>
      <c r="K3830" s="579">
        <v>0</v>
      </c>
      <c r="L3830" s="72">
        <f t="shared" si="1318"/>
        <v>0</v>
      </c>
      <c r="M3830" s="579">
        <v>0</v>
      </c>
      <c r="N3830" s="579">
        <v>0</v>
      </c>
      <c r="O3830" s="72">
        <f t="shared" si="1319"/>
        <v>0</v>
      </c>
      <c r="P3830" s="72">
        <f t="shared" si="1320"/>
        <v>0</v>
      </c>
      <c r="Q3830" s="72" t="s">
        <v>54</v>
      </c>
      <c r="R3830" s="464"/>
      <c r="S3830" s="407"/>
      <c r="T3830" s="128" t="s">
        <v>229</v>
      </c>
      <c r="U3830" s="76"/>
    </row>
    <row r="3831" spans="1:24" s="45" customFormat="1">
      <c r="A3831" s="76"/>
      <c r="B3831" s="308">
        <v>2014</v>
      </c>
      <c r="C3831" s="145">
        <v>8300</v>
      </c>
      <c r="D3831" s="308">
        <v>17</v>
      </c>
      <c r="E3831" s="308">
        <v>5000</v>
      </c>
      <c r="F3831" s="308">
        <v>5400</v>
      </c>
      <c r="G3831" s="308">
        <v>541</v>
      </c>
      <c r="H3831" s="308">
        <v>4</v>
      </c>
      <c r="I3831" s="502" t="s">
        <v>623</v>
      </c>
      <c r="J3831" s="579">
        <v>0</v>
      </c>
      <c r="K3831" s="579">
        <v>0</v>
      </c>
      <c r="L3831" s="72">
        <f t="shared" si="1318"/>
        <v>0</v>
      </c>
      <c r="M3831" s="579">
        <v>0</v>
      </c>
      <c r="N3831" s="579">
        <v>0</v>
      </c>
      <c r="O3831" s="72">
        <f t="shared" si="1319"/>
        <v>0</v>
      </c>
      <c r="P3831" s="72">
        <f t="shared" si="1320"/>
        <v>0</v>
      </c>
      <c r="Q3831" s="72" t="s">
        <v>54</v>
      </c>
      <c r="R3831" s="464"/>
      <c r="S3831" s="407"/>
      <c r="T3831" s="128" t="s">
        <v>229</v>
      </c>
      <c r="U3831" s="76"/>
    </row>
    <row r="3832" spans="1:24" s="45" customFormat="1">
      <c r="A3832" s="76"/>
      <c r="B3832" s="308">
        <v>2014</v>
      </c>
      <c r="C3832" s="145">
        <v>8300</v>
      </c>
      <c r="D3832" s="308">
        <v>17</v>
      </c>
      <c r="E3832" s="308">
        <v>5000</v>
      </c>
      <c r="F3832" s="308">
        <v>5400</v>
      </c>
      <c r="G3832" s="308">
        <v>541</v>
      </c>
      <c r="H3832" s="308">
        <v>5</v>
      </c>
      <c r="I3832" s="502" t="s">
        <v>1662</v>
      </c>
      <c r="J3832" s="579">
        <v>0</v>
      </c>
      <c r="K3832" s="579">
        <v>0</v>
      </c>
      <c r="L3832" s="72">
        <f t="shared" si="1318"/>
        <v>0</v>
      </c>
      <c r="M3832" s="579">
        <v>0</v>
      </c>
      <c r="N3832" s="579">
        <v>0</v>
      </c>
      <c r="O3832" s="72">
        <f t="shared" si="1319"/>
        <v>0</v>
      </c>
      <c r="P3832" s="72">
        <f t="shared" si="1320"/>
        <v>0</v>
      </c>
      <c r="Q3832" s="72" t="s">
        <v>54</v>
      </c>
      <c r="R3832" s="464"/>
      <c r="S3832" s="630"/>
      <c r="T3832" s="128" t="s">
        <v>229</v>
      </c>
      <c r="U3832" s="76"/>
    </row>
    <row r="3833" spans="1:24" s="76" customFormat="1">
      <c r="B3833" s="308">
        <v>2014</v>
      </c>
      <c r="C3833" s="145">
        <v>8300</v>
      </c>
      <c r="D3833" s="308">
        <v>17</v>
      </c>
      <c r="E3833" s="308">
        <v>5000</v>
      </c>
      <c r="F3833" s="308">
        <v>5400</v>
      </c>
      <c r="G3833" s="308">
        <v>541</v>
      </c>
      <c r="H3833" s="308">
        <v>6</v>
      </c>
      <c r="I3833" s="502" t="s">
        <v>1663</v>
      </c>
      <c r="J3833" s="579">
        <v>0</v>
      </c>
      <c r="K3833" s="579">
        <v>0</v>
      </c>
      <c r="L3833" s="72">
        <f t="shared" si="1318"/>
        <v>0</v>
      </c>
      <c r="M3833" s="579">
        <v>0</v>
      </c>
      <c r="N3833" s="579">
        <v>0</v>
      </c>
      <c r="O3833" s="72">
        <f t="shared" si="1319"/>
        <v>0</v>
      </c>
      <c r="P3833" s="72">
        <f t="shared" si="1320"/>
        <v>0</v>
      </c>
      <c r="Q3833" s="407" t="s">
        <v>54</v>
      </c>
      <c r="R3833" s="566"/>
      <c r="S3833" s="407"/>
      <c r="T3833" s="128" t="s">
        <v>229</v>
      </c>
    </row>
    <row r="3834" spans="1:24" s="45" customFormat="1">
      <c r="A3834" s="76"/>
      <c r="B3834" s="308">
        <v>2014</v>
      </c>
      <c r="C3834" s="145">
        <v>8300</v>
      </c>
      <c r="D3834" s="308">
        <v>17</v>
      </c>
      <c r="E3834" s="308">
        <v>5000</v>
      </c>
      <c r="F3834" s="308">
        <v>5400</v>
      </c>
      <c r="G3834" s="308">
        <v>541</v>
      </c>
      <c r="H3834" s="308">
        <v>7</v>
      </c>
      <c r="I3834" s="502" t="s">
        <v>1664</v>
      </c>
      <c r="J3834" s="579">
        <v>0</v>
      </c>
      <c r="K3834" s="579">
        <v>0</v>
      </c>
      <c r="L3834" s="72">
        <f t="shared" si="1318"/>
        <v>0</v>
      </c>
      <c r="M3834" s="579">
        <v>0</v>
      </c>
      <c r="N3834" s="579">
        <v>0</v>
      </c>
      <c r="O3834" s="72">
        <f t="shared" si="1319"/>
        <v>0</v>
      </c>
      <c r="P3834" s="72">
        <f t="shared" si="1320"/>
        <v>0</v>
      </c>
      <c r="Q3834" s="72" t="s">
        <v>54</v>
      </c>
      <c r="R3834" s="464"/>
      <c r="S3834" s="407"/>
      <c r="T3834" s="138" t="s">
        <v>250</v>
      </c>
      <c r="U3834" s="76"/>
    </row>
    <row r="3835" spans="1:24" s="45" customFormat="1">
      <c r="A3835" s="76"/>
      <c r="B3835" s="308">
        <v>2014</v>
      </c>
      <c r="C3835" s="145">
        <v>8300</v>
      </c>
      <c r="D3835" s="308">
        <v>17</v>
      </c>
      <c r="E3835" s="308">
        <v>5000</v>
      </c>
      <c r="F3835" s="308">
        <v>5400</v>
      </c>
      <c r="G3835" s="308">
        <v>541</v>
      </c>
      <c r="H3835" s="308">
        <v>8</v>
      </c>
      <c r="I3835" s="438" t="s">
        <v>1665</v>
      </c>
      <c r="J3835" s="579">
        <v>0</v>
      </c>
      <c r="K3835" s="579">
        <v>0</v>
      </c>
      <c r="L3835" s="72">
        <f t="shared" si="1318"/>
        <v>0</v>
      </c>
      <c r="M3835" s="579">
        <v>0</v>
      </c>
      <c r="N3835" s="579">
        <v>0</v>
      </c>
      <c r="O3835" s="72">
        <f t="shared" si="1319"/>
        <v>0</v>
      </c>
      <c r="P3835" s="72">
        <f t="shared" si="1320"/>
        <v>0</v>
      </c>
      <c r="Q3835" s="514" t="s">
        <v>54</v>
      </c>
      <c r="R3835" s="631"/>
      <c r="S3835" s="407"/>
      <c r="T3835" s="128"/>
      <c r="U3835" s="76"/>
    </row>
    <row r="3836" spans="1:24" s="45" customFormat="1">
      <c r="A3836" s="76"/>
      <c r="B3836" s="308">
        <v>2014</v>
      </c>
      <c r="C3836" s="145">
        <v>8300</v>
      </c>
      <c r="D3836" s="308">
        <v>17</v>
      </c>
      <c r="E3836" s="308">
        <v>5000</v>
      </c>
      <c r="F3836" s="308">
        <v>5400</v>
      </c>
      <c r="G3836" s="308">
        <v>541</v>
      </c>
      <c r="H3836" s="308">
        <v>9</v>
      </c>
      <c r="I3836" s="502" t="s">
        <v>1666</v>
      </c>
      <c r="J3836" s="579">
        <v>0</v>
      </c>
      <c r="K3836" s="579">
        <v>0</v>
      </c>
      <c r="L3836" s="72">
        <f t="shared" si="1318"/>
        <v>0</v>
      </c>
      <c r="M3836" s="579">
        <v>0</v>
      </c>
      <c r="N3836" s="579">
        <v>0</v>
      </c>
      <c r="O3836" s="72">
        <f t="shared" si="1319"/>
        <v>0</v>
      </c>
      <c r="P3836" s="72">
        <f t="shared" si="1320"/>
        <v>0</v>
      </c>
      <c r="Q3836" s="72" t="s">
        <v>54</v>
      </c>
      <c r="R3836" s="440"/>
      <c r="S3836" s="407"/>
      <c r="T3836" s="128" t="s">
        <v>229</v>
      </c>
      <c r="U3836" s="76"/>
    </row>
    <row r="3837" spans="1:24" s="45" customFormat="1">
      <c r="A3837" s="76"/>
      <c r="B3837" s="308">
        <v>2014</v>
      </c>
      <c r="C3837" s="145">
        <v>8300</v>
      </c>
      <c r="D3837" s="308">
        <v>17</v>
      </c>
      <c r="E3837" s="308">
        <v>5000</v>
      </c>
      <c r="F3837" s="308">
        <v>5400</v>
      </c>
      <c r="G3837" s="308">
        <v>541</v>
      </c>
      <c r="H3837" s="308">
        <v>10</v>
      </c>
      <c r="I3837" s="502" t="s">
        <v>1667</v>
      </c>
      <c r="J3837" s="579">
        <v>0</v>
      </c>
      <c r="K3837" s="579">
        <v>0</v>
      </c>
      <c r="L3837" s="72">
        <f t="shared" si="1318"/>
        <v>0</v>
      </c>
      <c r="M3837" s="579">
        <v>0</v>
      </c>
      <c r="N3837" s="579">
        <v>0</v>
      </c>
      <c r="O3837" s="72">
        <f t="shared" si="1319"/>
        <v>0</v>
      </c>
      <c r="P3837" s="72">
        <f t="shared" si="1320"/>
        <v>0</v>
      </c>
      <c r="Q3837" s="72" t="s">
        <v>54</v>
      </c>
      <c r="R3837" s="440"/>
      <c r="S3837" s="407"/>
      <c r="T3837" s="128"/>
      <c r="U3837" s="258"/>
      <c r="V3837" s="76"/>
      <c r="W3837" s="76"/>
      <c r="X3837" s="76"/>
    </row>
    <row r="3838" spans="1:24" s="45" customFormat="1">
      <c r="A3838" s="76"/>
      <c r="B3838" s="100">
        <v>2014</v>
      </c>
      <c r="C3838" s="245">
        <v>8300</v>
      </c>
      <c r="D3838" s="100">
        <v>17</v>
      </c>
      <c r="E3838" s="100">
        <v>5000</v>
      </c>
      <c r="F3838" s="100">
        <v>5400</v>
      </c>
      <c r="G3838" s="100">
        <v>542</v>
      </c>
      <c r="H3838" s="100"/>
      <c r="I3838" s="233" t="s">
        <v>1668</v>
      </c>
      <c r="J3838" s="171">
        <f>+J3839</f>
        <v>0</v>
      </c>
      <c r="K3838" s="171">
        <f t="shared" ref="K3838:P3838" si="1321">+K3839</f>
        <v>0</v>
      </c>
      <c r="L3838" s="171">
        <f t="shared" si="1321"/>
        <v>0</v>
      </c>
      <c r="M3838" s="171">
        <f t="shared" si="1321"/>
        <v>0</v>
      </c>
      <c r="N3838" s="171">
        <f t="shared" si="1321"/>
        <v>0</v>
      </c>
      <c r="O3838" s="171">
        <f t="shared" si="1321"/>
        <v>0</v>
      </c>
      <c r="P3838" s="171">
        <f t="shared" si="1321"/>
        <v>0</v>
      </c>
      <c r="Q3838" s="416"/>
      <c r="R3838" s="632"/>
      <c r="S3838" s="171"/>
      <c r="T3838" s="63"/>
      <c r="U3838" s="76"/>
    </row>
    <row r="3839" spans="1:24" s="45" customFormat="1">
      <c r="A3839" s="76"/>
      <c r="B3839" s="308">
        <v>2014</v>
      </c>
      <c r="C3839" s="145">
        <v>8300</v>
      </c>
      <c r="D3839" s="308">
        <v>17</v>
      </c>
      <c r="E3839" s="308">
        <v>5000</v>
      </c>
      <c r="F3839" s="308">
        <v>5400</v>
      </c>
      <c r="G3839" s="308">
        <v>542</v>
      </c>
      <c r="H3839" s="308">
        <v>1</v>
      </c>
      <c r="I3839" s="438" t="s">
        <v>1669</v>
      </c>
      <c r="J3839" s="579">
        <v>0</v>
      </c>
      <c r="K3839" s="579">
        <v>0</v>
      </c>
      <c r="L3839" s="72">
        <f>J3839+K3839</f>
        <v>0</v>
      </c>
      <c r="M3839" s="579">
        <v>0</v>
      </c>
      <c r="N3839" s="579">
        <v>0</v>
      </c>
      <c r="O3839" s="72">
        <f>+M3839+N3839</f>
        <v>0</v>
      </c>
      <c r="P3839" s="72">
        <f>+L3839+O3839</f>
        <v>0</v>
      </c>
      <c r="Q3839" s="418" t="s">
        <v>54</v>
      </c>
      <c r="R3839" s="447"/>
      <c r="S3839" s="407"/>
      <c r="T3839" s="152"/>
      <c r="U3839" s="76"/>
    </row>
    <row r="3840" spans="1:24" s="77" customFormat="1">
      <c r="A3840" s="76"/>
      <c r="B3840" s="402">
        <v>2014</v>
      </c>
      <c r="C3840" s="403">
        <v>8300</v>
      </c>
      <c r="D3840" s="402">
        <v>17</v>
      </c>
      <c r="E3840" s="402">
        <v>5000</v>
      </c>
      <c r="F3840" s="402">
        <v>5500</v>
      </c>
      <c r="G3840" s="402"/>
      <c r="H3840" s="402"/>
      <c r="I3840" s="232" t="s">
        <v>626</v>
      </c>
      <c r="J3840" s="170">
        <f>J3841</f>
        <v>0</v>
      </c>
      <c r="K3840" s="170">
        <f t="shared" ref="K3840:P3840" si="1322">K3841</f>
        <v>0</v>
      </c>
      <c r="L3840" s="170">
        <f t="shared" si="1322"/>
        <v>0</v>
      </c>
      <c r="M3840" s="170">
        <f t="shared" si="1322"/>
        <v>0</v>
      </c>
      <c r="N3840" s="170">
        <f t="shared" si="1322"/>
        <v>0</v>
      </c>
      <c r="O3840" s="170">
        <f t="shared" si="1322"/>
        <v>0</v>
      </c>
      <c r="P3840" s="170">
        <f t="shared" si="1322"/>
        <v>0</v>
      </c>
      <c r="Q3840" s="170"/>
      <c r="R3840" s="404"/>
      <c r="S3840" s="170"/>
      <c r="T3840" s="57"/>
      <c r="U3840" s="76"/>
    </row>
    <row r="3841" spans="1:21" s="79" customFormat="1">
      <c r="A3841" s="76"/>
      <c r="B3841" s="100">
        <v>2014</v>
      </c>
      <c r="C3841" s="245">
        <v>8300</v>
      </c>
      <c r="D3841" s="100">
        <v>17</v>
      </c>
      <c r="E3841" s="100">
        <v>5000</v>
      </c>
      <c r="F3841" s="100">
        <v>5500</v>
      </c>
      <c r="G3841" s="100">
        <v>551</v>
      </c>
      <c r="H3841" s="100"/>
      <c r="I3841" s="233" t="s">
        <v>627</v>
      </c>
      <c r="J3841" s="171">
        <f>SUM(J3842:J3858)</f>
        <v>0</v>
      </c>
      <c r="K3841" s="171">
        <f t="shared" ref="K3841:P3841" si="1323">SUM(K3842:K3858)</f>
        <v>0</v>
      </c>
      <c r="L3841" s="171">
        <f t="shared" si="1323"/>
        <v>0</v>
      </c>
      <c r="M3841" s="171">
        <f t="shared" si="1323"/>
        <v>0</v>
      </c>
      <c r="N3841" s="171">
        <f t="shared" si="1323"/>
        <v>0</v>
      </c>
      <c r="O3841" s="171">
        <f t="shared" si="1323"/>
        <v>0</v>
      </c>
      <c r="P3841" s="171">
        <f t="shared" si="1323"/>
        <v>0</v>
      </c>
      <c r="Q3841" s="171"/>
      <c r="R3841" s="405"/>
      <c r="S3841" s="171"/>
      <c r="T3841" s="63"/>
      <c r="U3841" s="76"/>
    </row>
    <row r="3842" spans="1:21" s="76" customFormat="1">
      <c r="B3842" s="308">
        <v>2014</v>
      </c>
      <c r="C3842" s="145">
        <v>8300</v>
      </c>
      <c r="D3842" s="308">
        <v>17</v>
      </c>
      <c r="E3842" s="308">
        <v>5000</v>
      </c>
      <c r="F3842" s="308">
        <v>5500</v>
      </c>
      <c r="G3842" s="308">
        <v>551</v>
      </c>
      <c r="H3842" s="445">
        <v>1</v>
      </c>
      <c r="I3842" s="502" t="s">
        <v>628</v>
      </c>
      <c r="J3842" s="579">
        <v>0</v>
      </c>
      <c r="K3842" s="579">
        <v>0</v>
      </c>
      <c r="L3842" s="72">
        <f t="shared" ref="L3842:L3860" si="1324">J3842+K3842</f>
        <v>0</v>
      </c>
      <c r="M3842" s="579">
        <v>0</v>
      </c>
      <c r="N3842" s="579">
        <v>0</v>
      </c>
      <c r="O3842" s="72">
        <f t="shared" ref="O3842:O3860" si="1325">+M3842+N3842</f>
        <v>0</v>
      </c>
      <c r="P3842" s="72">
        <f t="shared" ref="P3842:P3860" si="1326">+L3842+O3842</f>
        <v>0</v>
      </c>
      <c r="Q3842" s="72" t="s">
        <v>54</v>
      </c>
      <c r="R3842" s="464"/>
      <c r="S3842" s="407"/>
      <c r="T3842" s="128" t="s">
        <v>229</v>
      </c>
    </row>
    <row r="3843" spans="1:21" s="76" customFormat="1">
      <c r="B3843" s="308">
        <v>2014</v>
      </c>
      <c r="C3843" s="145">
        <v>8300</v>
      </c>
      <c r="D3843" s="308">
        <v>17</v>
      </c>
      <c r="E3843" s="308">
        <v>5000</v>
      </c>
      <c r="F3843" s="308">
        <v>5500</v>
      </c>
      <c r="G3843" s="308">
        <v>551</v>
      </c>
      <c r="H3843" s="445">
        <v>2</v>
      </c>
      <c r="I3843" s="502" t="s">
        <v>1670</v>
      </c>
      <c r="J3843" s="579">
        <v>0</v>
      </c>
      <c r="K3843" s="579">
        <v>0</v>
      </c>
      <c r="L3843" s="72">
        <f t="shared" si="1324"/>
        <v>0</v>
      </c>
      <c r="M3843" s="579">
        <v>0</v>
      </c>
      <c r="N3843" s="579">
        <v>0</v>
      </c>
      <c r="O3843" s="72">
        <f t="shared" si="1325"/>
        <v>0</v>
      </c>
      <c r="P3843" s="72">
        <f t="shared" si="1326"/>
        <v>0</v>
      </c>
      <c r="Q3843" s="72" t="s">
        <v>54</v>
      </c>
      <c r="R3843" s="464"/>
      <c r="S3843" s="407"/>
      <c r="T3843" s="128" t="s">
        <v>229</v>
      </c>
    </row>
    <row r="3844" spans="1:21" s="76" customFormat="1">
      <c r="B3844" s="308">
        <v>2014</v>
      </c>
      <c r="C3844" s="145">
        <v>8300</v>
      </c>
      <c r="D3844" s="308">
        <v>17</v>
      </c>
      <c r="E3844" s="308">
        <v>5000</v>
      </c>
      <c r="F3844" s="308">
        <v>5500</v>
      </c>
      <c r="G3844" s="308">
        <v>551</v>
      </c>
      <c r="H3844" s="445">
        <v>3</v>
      </c>
      <c r="I3844" s="502" t="s">
        <v>1671</v>
      </c>
      <c r="J3844" s="579">
        <v>0</v>
      </c>
      <c r="K3844" s="579">
        <v>0</v>
      </c>
      <c r="L3844" s="72">
        <f t="shared" si="1324"/>
        <v>0</v>
      </c>
      <c r="M3844" s="579">
        <v>0</v>
      </c>
      <c r="N3844" s="579">
        <v>0</v>
      </c>
      <c r="O3844" s="72">
        <f t="shared" si="1325"/>
        <v>0</v>
      </c>
      <c r="P3844" s="72">
        <f t="shared" si="1326"/>
        <v>0</v>
      </c>
      <c r="Q3844" s="72" t="s">
        <v>54</v>
      </c>
      <c r="R3844" s="464"/>
      <c r="S3844" s="407"/>
      <c r="T3844" s="128" t="s">
        <v>229</v>
      </c>
    </row>
    <row r="3845" spans="1:21" s="76" customFormat="1">
      <c r="B3845" s="308">
        <v>2014</v>
      </c>
      <c r="C3845" s="145">
        <v>8300</v>
      </c>
      <c r="D3845" s="308">
        <v>17</v>
      </c>
      <c r="E3845" s="308">
        <v>5000</v>
      </c>
      <c r="F3845" s="308">
        <v>5500</v>
      </c>
      <c r="G3845" s="308">
        <v>551</v>
      </c>
      <c r="H3845" s="445">
        <v>4</v>
      </c>
      <c r="I3845" s="502" t="s">
        <v>1045</v>
      </c>
      <c r="J3845" s="579">
        <v>0</v>
      </c>
      <c r="K3845" s="579">
        <v>0</v>
      </c>
      <c r="L3845" s="72">
        <f t="shared" si="1324"/>
        <v>0</v>
      </c>
      <c r="M3845" s="579">
        <v>0</v>
      </c>
      <c r="N3845" s="579">
        <v>0</v>
      </c>
      <c r="O3845" s="72">
        <f t="shared" si="1325"/>
        <v>0</v>
      </c>
      <c r="P3845" s="72">
        <f t="shared" si="1326"/>
        <v>0</v>
      </c>
      <c r="Q3845" s="72" t="s">
        <v>54</v>
      </c>
      <c r="R3845" s="464"/>
      <c r="S3845" s="407"/>
      <c r="T3845" s="128" t="s">
        <v>229</v>
      </c>
    </row>
    <row r="3846" spans="1:21" s="76" customFormat="1">
      <c r="B3846" s="308">
        <v>2014</v>
      </c>
      <c r="C3846" s="145">
        <v>8300</v>
      </c>
      <c r="D3846" s="308">
        <v>17</v>
      </c>
      <c r="E3846" s="308">
        <v>5000</v>
      </c>
      <c r="F3846" s="308">
        <v>5500</v>
      </c>
      <c r="G3846" s="308">
        <v>551</v>
      </c>
      <c r="H3846" s="445">
        <v>5</v>
      </c>
      <c r="I3846" s="502" t="s">
        <v>1672</v>
      </c>
      <c r="J3846" s="579">
        <v>0</v>
      </c>
      <c r="K3846" s="579">
        <v>0</v>
      </c>
      <c r="L3846" s="72">
        <f t="shared" si="1324"/>
        <v>0</v>
      </c>
      <c r="M3846" s="579">
        <v>0</v>
      </c>
      <c r="N3846" s="579">
        <v>0</v>
      </c>
      <c r="O3846" s="72">
        <f t="shared" si="1325"/>
        <v>0</v>
      </c>
      <c r="P3846" s="72">
        <f t="shared" si="1326"/>
        <v>0</v>
      </c>
      <c r="Q3846" s="72" t="s">
        <v>54</v>
      </c>
      <c r="R3846" s="464"/>
      <c r="S3846" s="407"/>
      <c r="T3846" s="128" t="s">
        <v>229</v>
      </c>
    </row>
    <row r="3847" spans="1:21" s="76" customFormat="1">
      <c r="B3847" s="308">
        <v>2014</v>
      </c>
      <c r="C3847" s="145">
        <v>8300</v>
      </c>
      <c r="D3847" s="308">
        <v>17</v>
      </c>
      <c r="E3847" s="308">
        <v>5000</v>
      </c>
      <c r="F3847" s="308">
        <v>5500</v>
      </c>
      <c r="G3847" s="308">
        <v>551</v>
      </c>
      <c r="H3847" s="445">
        <v>6</v>
      </c>
      <c r="I3847" s="502" t="s">
        <v>1673</v>
      </c>
      <c r="J3847" s="579">
        <v>0</v>
      </c>
      <c r="K3847" s="579">
        <v>0</v>
      </c>
      <c r="L3847" s="72">
        <f t="shared" si="1324"/>
        <v>0</v>
      </c>
      <c r="M3847" s="579">
        <v>0</v>
      </c>
      <c r="N3847" s="579">
        <v>0</v>
      </c>
      <c r="O3847" s="72">
        <f t="shared" si="1325"/>
        <v>0</v>
      </c>
      <c r="P3847" s="72">
        <f t="shared" si="1326"/>
        <v>0</v>
      </c>
      <c r="Q3847" s="72" t="s">
        <v>54</v>
      </c>
      <c r="R3847" s="464"/>
      <c r="S3847" s="407"/>
      <c r="T3847" s="128" t="s">
        <v>229</v>
      </c>
    </row>
    <row r="3848" spans="1:21" s="76" customFormat="1">
      <c r="B3848" s="308">
        <v>2014</v>
      </c>
      <c r="C3848" s="145">
        <v>8300</v>
      </c>
      <c r="D3848" s="308">
        <v>17</v>
      </c>
      <c r="E3848" s="308">
        <v>5000</v>
      </c>
      <c r="F3848" s="308">
        <v>5500</v>
      </c>
      <c r="G3848" s="308">
        <v>551</v>
      </c>
      <c r="H3848" s="445">
        <v>7</v>
      </c>
      <c r="I3848" s="502" t="s">
        <v>630</v>
      </c>
      <c r="J3848" s="579">
        <v>0</v>
      </c>
      <c r="K3848" s="579">
        <v>0</v>
      </c>
      <c r="L3848" s="72">
        <f t="shared" si="1324"/>
        <v>0</v>
      </c>
      <c r="M3848" s="579">
        <v>0</v>
      </c>
      <c r="N3848" s="579">
        <v>0</v>
      </c>
      <c r="O3848" s="72">
        <f t="shared" si="1325"/>
        <v>0</v>
      </c>
      <c r="P3848" s="72">
        <f t="shared" si="1326"/>
        <v>0</v>
      </c>
      <c r="Q3848" s="72" t="s">
        <v>54</v>
      </c>
      <c r="R3848" s="464"/>
      <c r="S3848" s="407"/>
      <c r="T3848" s="128" t="s">
        <v>229</v>
      </c>
    </row>
    <row r="3849" spans="1:21" s="76" customFormat="1">
      <c r="B3849" s="308">
        <v>2014</v>
      </c>
      <c r="C3849" s="145">
        <v>8300</v>
      </c>
      <c r="D3849" s="308">
        <v>17</v>
      </c>
      <c r="E3849" s="308">
        <v>5000</v>
      </c>
      <c r="F3849" s="308">
        <v>5500</v>
      </c>
      <c r="G3849" s="308">
        <v>551</v>
      </c>
      <c r="H3849" s="445">
        <v>8</v>
      </c>
      <c r="I3849" s="502" t="s">
        <v>631</v>
      </c>
      <c r="J3849" s="579">
        <v>0</v>
      </c>
      <c r="K3849" s="579">
        <v>0</v>
      </c>
      <c r="L3849" s="72">
        <f t="shared" si="1324"/>
        <v>0</v>
      </c>
      <c r="M3849" s="579">
        <v>0</v>
      </c>
      <c r="N3849" s="579">
        <v>0</v>
      </c>
      <c r="O3849" s="72">
        <f t="shared" si="1325"/>
        <v>0</v>
      </c>
      <c r="P3849" s="72">
        <f t="shared" si="1326"/>
        <v>0</v>
      </c>
      <c r="Q3849" s="72" t="s">
        <v>54</v>
      </c>
      <c r="R3849" s="464"/>
      <c r="S3849" s="407"/>
      <c r="T3849" s="128" t="s">
        <v>229</v>
      </c>
    </row>
    <row r="3850" spans="1:21" s="76" customFormat="1">
      <c r="B3850" s="308">
        <v>2014</v>
      </c>
      <c r="C3850" s="145">
        <v>8300</v>
      </c>
      <c r="D3850" s="308">
        <v>17</v>
      </c>
      <c r="E3850" s="308">
        <v>5000</v>
      </c>
      <c r="F3850" s="308">
        <v>5500</v>
      </c>
      <c r="G3850" s="308">
        <v>551</v>
      </c>
      <c r="H3850" s="445">
        <v>9</v>
      </c>
      <c r="I3850" s="502" t="s">
        <v>1674</v>
      </c>
      <c r="J3850" s="579">
        <v>0</v>
      </c>
      <c r="K3850" s="579">
        <v>0</v>
      </c>
      <c r="L3850" s="72">
        <f t="shared" si="1324"/>
        <v>0</v>
      </c>
      <c r="M3850" s="579">
        <v>0</v>
      </c>
      <c r="N3850" s="579">
        <v>0</v>
      </c>
      <c r="O3850" s="72">
        <f t="shared" si="1325"/>
        <v>0</v>
      </c>
      <c r="P3850" s="72">
        <f t="shared" si="1326"/>
        <v>0</v>
      </c>
      <c r="Q3850" s="72" t="s">
        <v>54</v>
      </c>
      <c r="R3850" s="464"/>
      <c r="S3850" s="407"/>
      <c r="T3850" s="128" t="s">
        <v>229</v>
      </c>
    </row>
    <row r="3851" spans="1:21" s="76" customFormat="1">
      <c r="B3851" s="308">
        <v>2014</v>
      </c>
      <c r="C3851" s="145">
        <v>8300</v>
      </c>
      <c r="D3851" s="308">
        <v>17</v>
      </c>
      <c r="E3851" s="308">
        <v>5000</v>
      </c>
      <c r="F3851" s="308">
        <v>5500</v>
      </c>
      <c r="G3851" s="308">
        <v>551</v>
      </c>
      <c r="H3851" s="445">
        <v>10</v>
      </c>
      <c r="I3851" s="502" t="s">
        <v>1675</v>
      </c>
      <c r="J3851" s="579">
        <v>0</v>
      </c>
      <c r="K3851" s="579">
        <v>0</v>
      </c>
      <c r="L3851" s="72">
        <f t="shared" si="1324"/>
        <v>0</v>
      </c>
      <c r="M3851" s="579">
        <v>0</v>
      </c>
      <c r="N3851" s="579">
        <v>0</v>
      </c>
      <c r="O3851" s="72">
        <f t="shared" si="1325"/>
        <v>0</v>
      </c>
      <c r="P3851" s="72">
        <f t="shared" si="1326"/>
        <v>0</v>
      </c>
      <c r="Q3851" s="72" t="s">
        <v>54</v>
      </c>
      <c r="R3851" s="464"/>
      <c r="S3851" s="407"/>
      <c r="T3851" s="128" t="s">
        <v>229</v>
      </c>
    </row>
    <row r="3852" spans="1:21" s="76" customFormat="1">
      <c r="B3852" s="308">
        <v>2014</v>
      </c>
      <c r="C3852" s="145">
        <v>8300</v>
      </c>
      <c r="D3852" s="308">
        <v>17</v>
      </c>
      <c r="E3852" s="308">
        <v>5000</v>
      </c>
      <c r="F3852" s="308">
        <v>5500</v>
      </c>
      <c r="G3852" s="308">
        <v>551</v>
      </c>
      <c r="H3852" s="445">
        <v>11</v>
      </c>
      <c r="I3852" s="502" t="s">
        <v>1676</v>
      </c>
      <c r="J3852" s="579">
        <v>0</v>
      </c>
      <c r="K3852" s="579">
        <v>0</v>
      </c>
      <c r="L3852" s="72">
        <f t="shared" si="1324"/>
        <v>0</v>
      </c>
      <c r="M3852" s="579">
        <v>0</v>
      </c>
      <c r="N3852" s="579">
        <v>0</v>
      </c>
      <c r="O3852" s="72">
        <f t="shared" si="1325"/>
        <v>0</v>
      </c>
      <c r="P3852" s="72">
        <f t="shared" si="1326"/>
        <v>0</v>
      </c>
      <c r="Q3852" s="72" t="s">
        <v>54</v>
      </c>
      <c r="R3852" s="464"/>
      <c r="S3852" s="407"/>
      <c r="T3852" s="128" t="s">
        <v>229</v>
      </c>
    </row>
    <row r="3853" spans="1:21" s="76" customFormat="1">
      <c r="B3853" s="308">
        <v>2014</v>
      </c>
      <c r="C3853" s="145">
        <v>8300</v>
      </c>
      <c r="D3853" s="308">
        <v>17</v>
      </c>
      <c r="E3853" s="308">
        <v>5000</v>
      </c>
      <c r="F3853" s="308">
        <v>5500</v>
      </c>
      <c r="G3853" s="308">
        <v>551</v>
      </c>
      <c r="H3853" s="445">
        <v>12</v>
      </c>
      <c r="I3853" s="502" t="s">
        <v>710</v>
      </c>
      <c r="J3853" s="579">
        <v>0</v>
      </c>
      <c r="K3853" s="579">
        <v>0</v>
      </c>
      <c r="L3853" s="72">
        <f t="shared" si="1324"/>
        <v>0</v>
      </c>
      <c r="M3853" s="579">
        <v>0</v>
      </c>
      <c r="N3853" s="579">
        <v>0</v>
      </c>
      <c r="O3853" s="72">
        <f t="shared" si="1325"/>
        <v>0</v>
      </c>
      <c r="P3853" s="72">
        <f t="shared" si="1326"/>
        <v>0</v>
      </c>
      <c r="Q3853" s="72" t="s">
        <v>54</v>
      </c>
      <c r="R3853" s="464"/>
      <c r="S3853" s="407"/>
      <c r="T3853" s="128" t="s">
        <v>229</v>
      </c>
    </row>
    <row r="3854" spans="1:21" s="76" customFormat="1">
      <c r="B3854" s="308">
        <v>2014</v>
      </c>
      <c r="C3854" s="145">
        <v>8300</v>
      </c>
      <c r="D3854" s="308">
        <v>17</v>
      </c>
      <c r="E3854" s="308">
        <v>5000</v>
      </c>
      <c r="F3854" s="308">
        <v>5500</v>
      </c>
      <c r="G3854" s="308">
        <v>551</v>
      </c>
      <c r="H3854" s="308">
        <v>13</v>
      </c>
      <c r="I3854" s="406" t="s">
        <v>1677</v>
      </c>
      <c r="J3854" s="579">
        <v>0</v>
      </c>
      <c r="K3854" s="579">
        <v>0</v>
      </c>
      <c r="L3854" s="72">
        <f t="shared" si="1324"/>
        <v>0</v>
      </c>
      <c r="M3854" s="579">
        <v>0</v>
      </c>
      <c r="N3854" s="579">
        <v>0</v>
      </c>
      <c r="O3854" s="72">
        <f t="shared" si="1325"/>
        <v>0</v>
      </c>
      <c r="P3854" s="72">
        <f t="shared" si="1326"/>
        <v>0</v>
      </c>
      <c r="Q3854" s="481" t="s">
        <v>383</v>
      </c>
      <c r="R3854" s="440"/>
      <c r="S3854" s="407"/>
      <c r="T3854" s="128" t="s">
        <v>229</v>
      </c>
    </row>
    <row r="3855" spans="1:21" s="76" customFormat="1">
      <c r="B3855" s="308">
        <v>2014</v>
      </c>
      <c r="C3855" s="145">
        <v>8300</v>
      </c>
      <c r="D3855" s="308">
        <v>17</v>
      </c>
      <c r="E3855" s="308">
        <v>5000</v>
      </c>
      <c r="F3855" s="308">
        <v>5500</v>
      </c>
      <c r="G3855" s="308">
        <v>551</v>
      </c>
      <c r="H3855" s="308">
        <v>14</v>
      </c>
      <c r="I3855" s="502" t="s">
        <v>1678</v>
      </c>
      <c r="J3855" s="579">
        <v>0</v>
      </c>
      <c r="K3855" s="579">
        <v>0</v>
      </c>
      <c r="L3855" s="72">
        <f t="shared" si="1324"/>
        <v>0</v>
      </c>
      <c r="M3855" s="579">
        <v>0</v>
      </c>
      <c r="N3855" s="579">
        <v>0</v>
      </c>
      <c r="O3855" s="72">
        <f t="shared" si="1325"/>
        <v>0</v>
      </c>
      <c r="P3855" s="72">
        <f t="shared" si="1326"/>
        <v>0</v>
      </c>
      <c r="Q3855" s="579" t="s">
        <v>54</v>
      </c>
      <c r="R3855" s="571"/>
      <c r="S3855" s="443"/>
      <c r="T3855" s="128"/>
    </row>
    <row r="3856" spans="1:21" s="76" customFormat="1">
      <c r="B3856" s="308">
        <v>2014</v>
      </c>
      <c r="C3856" s="145">
        <v>8300</v>
      </c>
      <c r="D3856" s="308">
        <v>17</v>
      </c>
      <c r="E3856" s="308">
        <v>5000</v>
      </c>
      <c r="F3856" s="308">
        <v>5500</v>
      </c>
      <c r="G3856" s="308">
        <v>551</v>
      </c>
      <c r="H3856" s="308">
        <v>15</v>
      </c>
      <c r="I3856" s="502" t="s">
        <v>1679</v>
      </c>
      <c r="J3856" s="579">
        <v>0</v>
      </c>
      <c r="K3856" s="579">
        <v>0</v>
      </c>
      <c r="L3856" s="72">
        <f t="shared" si="1324"/>
        <v>0</v>
      </c>
      <c r="M3856" s="579">
        <v>0</v>
      </c>
      <c r="N3856" s="579">
        <v>0</v>
      </c>
      <c r="O3856" s="72">
        <f t="shared" si="1325"/>
        <v>0</v>
      </c>
      <c r="P3856" s="72">
        <f t="shared" si="1326"/>
        <v>0</v>
      </c>
      <c r="Q3856" s="407" t="s">
        <v>54</v>
      </c>
      <c r="R3856" s="464"/>
      <c r="S3856" s="407"/>
      <c r="T3856" s="138" t="s">
        <v>229</v>
      </c>
    </row>
    <row r="3857" spans="1:21" s="76" customFormat="1">
      <c r="B3857" s="308">
        <v>2014</v>
      </c>
      <c r="C3857" s="145">
        <v>8300</v>
      </c>
      <c r="D3857" s="308">
        <v>17</v>
      </c>
      <c r="E3857" s="308">
        <v>5000</v>
      </c>
      <c r="F3857" s="308">
        <v>5500</v>
      </c>
      <c r="G3857" s="308">
        <v>551</v>
      </c>
      <c r="H3857" s="308">
        <v>16</v>
      </c>
      <c r="I3857" s="502" t="s">
        <v>1680</v>
      </c>
      <c r="J3857" s="579">
        <v>0</v>
      </c>
      <c r="K3857" s="579">
        <v>0</v>
      </c>
      <c r="L3857" s="72">
        <f t="shared" si="1324"/>
        <v>0</v>
      </c>
      <c r="M3857" s="579">
        <v>0</v>
      </c>
      <c r="N3857" s="579">
        <v>0</v>
      </c>
      <c r="O3857" s="72">
        <f t="shared" si="1325"/>
        <v>0</v>
      </c>
      <c r="P3857" s="72">
        <f t="shared" si="1326"/>
        <v>0</v>
      </c>
      <c r="Q3857" s="407" t="s">
        <v>54</v>
      </c>
      <c r="R3857" s="464"/>
      <c r="S3857" s="407"/>
      <c r="T3857" s="138" t="s">
        <v>229</v>
      </c>
    </row>
    <row r="3858" spans="1:21" s="76" customFormat="1">
      <c r="B3858" s="308">
        <v>2014</v>
      </c>
      <c r="C3858" s="145">
        <v>8300</v>
      </c>
      <c r="D3858" s="308">
        <v>17</v>
      </c>
      <c r="E3858" s="308">
        <v>5000</v>
      </c>
      <c r="F3858" s="308">
        <v>5500</v>
      </c>
      <c r="G3858" s="308">
        <v>551</v>
      </c>
      <c r="H3858" s="308">
        <v>17</v>
      </c>
      <c r="I3858" s="502" t="s">
        <v>1681</v>
      </c>
      <c r="J3858" s="579">
        <v>0</v>
      </c>
      <c r="K3858" s="579">
        <v>0</v>
      </c>
      <c r="L3858" s="72">
        <f t="shared" si="1324"/>
        <v>0</v>
      </c>
      <c r="M3858" s="579">
        <v>0</v>
      </c>
      <c r="N3858" s="579">
        <v>0</v>
      </c>
      <c r="O3858" s="72">
        <f t="shared" si="1325"/>
        <v>0</v>
      </c>
      <c r="P3858" s="72">
        <f t="shared" si="1326"/>
        <v>0</v>
      </c>
      <c r="Q3858" s="407" t="s">
        <v>54</v>
      </c>
      <c r="R3858" s="464"/>
      <c r="S3858" s="407"/>
      <c r="T3858" s="138" t="s">
        <v>229</v>
      </c>
    </row>
    <row r="3859" spans="1:21" s="76" customFormat="1">
      <c r="B3859" s="308">
        <v>2014</v>
      </c>
      <c r="C3859" s="145">
        <v>8300</v>
      </c>
      <c r="D3859" s="308">
        <v>17</v>
      </c>
      <c r="E3859" s="308">
        <v>5000</v>
      </c>
      <c r="F3859" s="308">
        <v>5500</v>
      </c>
      <c r="G3859" s="308">
        <v>551</v>
      </c>
      <c r="H3859" s="308">
        <v>18</v>
      </c>
      <c r="I3859" s="462" t="s">
        <v>1682</v>
      </c>
      <c r="J3859" s="579">
        <v>0</v>
      </c>
      <c r="K3859" s="579">
        <v>0</v>
      </c>
      <c r="L3859" s="72">
        <f t="shared" si="1324"/>
        <v>0</v>
      </c>
      <c r="M3859" s="579">
        <v>0</v>
      </c>
      <c r="N3859" s="579">
        <v>0</v>
      </c>
      <c r="O3859" s="72">
        <f t="shared" si="1325"/>
        <v>0</v>
      </c>
      <c r="P3859" s="72">
        <f t="shared" si="1326"/>
        <v>0</v>
      </c>
      <c r="Q3859" s="72" t="s">
        <v>54</v>
      </c>
      <c r="R3859" s="440"/>
      <c r="S3859" s="407"/>
      <c r="T3859" s="128" t="s">
        <v>229</v>
      </c>
    </row>
    <row r="3860" spans="1:21" s="76" customFormat="1">
      <c r="B3860" s="308">
        <v>2014</v>
      </c>
      <c r="C3860" s="145">
        <v>8300</v>
      </c>
      <c r="D3860" s="308">
        <v>17</v>
      </c>
      <c r="E3860" s="308">
        <v>5000</v>
      </c>
      <c r="F3860" s="308">
        <v>5500</v>
      </c>
      <c r="G3860" s="308">
        <v>551</v>
      </c>
      <c r="H3860" s="308">
        <v>19</v>
      </c>
      <c r="I3860" s="462" t="s">
        <v>1683</v>
      </c>
      <c r="J3860" s="579">
        <v>0</v>
      </c>
      <c r="K3860" s="579">
        <v>0</v>
      </c>
      <c r="L3860" s="72">
        <f t="shared" si="1324"/>
        <v>0</v>
      </c>
      <c r="M3860" s="579">
        <v>0</v>
      </c>
      <c r="N3860" s="579">
        <v>0</v>
      </c>
      <c r="O3860" s="72">
        <f t="shared" si="1325"/>
        <v>0</v>
      </c>
      <c r="P3860" s="72">
        <f t="shared" si="1326"/>
        <v>0</v>
      </c>
      <c r="Q3860" s="72" t="s">
        <v>54</v>
      </c>
      <c r="R3860" s="440"/>
      <c r="S3860" s="407"/>
      <c r="T3860" s="128" t="s">
        <v>229</v>
      </c>
    </row>
    <row r="3861" spans="1:21" s="77" customFormat="1">
      <c r="A3861" s="76"/>
      <c r="B3861" s="402">
        <v>2014</v>
      </c>
      <c r="C3861" s="403">
        <v>8300</v>
      </c>
      <c r="D3861" s="402">
        <v>17</v>
      </c>
      <c r="E3861" s="402">
        <v>5000</v>
      </c>
      <c r="F3861" s="402">
        <v>5600</v>
      </c>
      <c r="G3861" s="402"/>
      <c r="H3861" s="402"/>
      <c r="I3861" s="232" t="s">
        <v>200</v>
      </c>
      <c r="J3861" s="170">
        <f>J3862+J3868+J3870+J3873+J3875</f>
        <v>0</v>
      </c>
      <c r="K3861" s="170">
        <f t="shared" ref="K3861:P3861" si="1327">K3862+K3868+K3870+K3873+K3875</f>
        <v>0</v>
      </c>
      <c r="L3861" s="170">
        <f t="shared" si="1327"/>
        <v>0</v>
      </c>
      <c r="M3861" s="170">
        <f t="shared" si="1327"/>
        <v>0</v>
      </c>
      <c r="N3861" s="170">
        <f t="shared" si="1327"/>
        <v>0</v>
      </c>
      <c r="O3861" s="170">
        <f t="shared" si="1327"/>
        <v>0</v>
      </c>
      <c r="P3861" s="170">
        <f t="shared" si="1327"/>
        <v>0</v>
      </c>
      <c r="Q3861" s="170"/>
      <c r="R3861" s="404"/>
      <c r="S3861" s="170"/>
      <c r="T3861" s="57"/>
      <c r="U3861" s="76"/>
    </row>
    <row r="3862" spans="1:21" s="79" customFormat="1">
      <c r="A3862" s="76"/>
      <c r="B3862" s="100">
        <v>2014</v>
      </c>
      <c r="C3862" s="245">
        <v>8300</v>
      </c>
      <c r="D3862" s="100">
        <v>17</v>
      </c>
      <c r="E3862" s="100">
        <v>5000</v>
      </c>
      <c r="F3862" s="100">
        <v>5600</v>
      </c>
      <c r="G3862" s="100">
        <v>562</v>
      </c>
      <c r="H3862" s="100"/>
      <c r="I3862" s="233" t="s">
        <v>382</v>
      </c>
      <c r="J3862" s="171">
        <f>SUM(J3863:J3867)</f>
        <v>0</v>
      </c>
      <c r="K3862" s="171">
        <f t="shared" ref="K3862:P3862" si="1328">SUM(K3863:K3867)</f>
        <v>0</v>
      </c>
      <c r="L3862" s="171">
        <f t="shared" si="1328"/>
        <v>0</v>
      </c>
      <c r="M3862" s="171">
        <f t="shared" si="1328"/>
        <v>0</v>
      </c>
      <c r="N3862" s="171">
        <f t="shared" si="1328"/>
        <v>0</v>
      </c>
      <c r="O3862" s="171">
        <f t="shared" si="1328"/>
        <v>0</v>
      </c>
      <c r="P3862" s="171">
        <f t="shared" si="1328"/>
        <v>0</v>
      </c>
      <c r="Q3862" s="171"/>
      <c r="R3862" s="405"/>
      <c r="S3862" s="171"/>
      <c r="T3862" s="63"/>
      <c r="U3862" s="76"/>
    </row>
    <row r="3863" spans="1:21" s="76" customFormat="1">
      <c r="B3863" s="308">
        <v>2014</v>
      </c>
      <c r="C3863" s="145">
        <v>8300</v>
      </c>
      <c r="D3863" s="308">
        <v>17</v>
      </c>
      <c r="E3863" s="308">
        <v>5000</v>
      </c>
      <c r="F3863" s="308">
        <v>5600</v>
      </c>
      <c r="G3863" s="445">
        <v>562</v>
      </c>
      <c r="H3863" s="445">
        <v>1</v>
      </c>
      <c r="I3863" s="406" t="s">
        <v>641</v>
      </c>
      <c r="J3863" s="70">
        <v>0</v>
      </c>
      <c r="K3863" s="70">
        <v>0</v>
      </c>
      <c r="L3863" s="407">
        <f>J3863+K3863</f>
        <v>0</v>
      </c>
      <c r="M3863" s="70">
        <v>0</v>
      </c>
      <c r="N3863" s="70">
        <v>0</v>
      </c>
      <c r="O3863" s="407">
        <f>+M3863+N3863</f>
        <v>0</v>
      </c>
      <c r="P3863" s="407">
        <f>+L3863+O3863</f>
        <v>0</v>
      </c>
      <c r="Q3863" s="72" t="s">
        <v>54</v>
      </c>
      <c r="R3863" s="464"/>
      <c r="S3863" s="407"/>
      <c r="T3863" s="128" t="s">
        <v>229</v>
      </c>
    </row>
    <row r="3864" spans="1:21" s="76" customFormat="1">
      <c r="B3864" s="308">
        <v>2014</v>
      </c>
      <c r="C3864" s="145">
        <v>8300</v>
      </c>
      <c r="D3864" s="308">
        <v>17</v>
      </c>
      <c r="E3864" s="308">
        <v>5000</v>
      </c>
      <c r="F3864" s="308">
        <v>5600</v>
      </c>
      <c r="G3864" s="445">
        <v>562</v>
      </c>
      <c r="H3864" s="445">
        <v>2</v>
      </c>
      <c r="I3864" s="406" t="s">
        <v>842</v>
      </c>
      <c r="J3864" s="70">
        <v>0</v>
      </c>
      <c r="K3864" s="70">
        <v>0</v>
      </c>
      <c r="L3864" s="407">
        <f>J3864+K3864</f>
        <v>0</v>
      </c>
      <c r="M3864" s="70">
        <v>0</v>
      </c>
      <c r="N3864" s="70">
        <v>0</v>
      </c>
      <c r="O3864" s="407">
        <f>+M3864+N3864</f>
        <v>0</v>
      </c>
      <c r="P3864" s="407">
        <f>+L3864+O3864</f>
        <v>0</v>
      </c>
      <c r="Q3864" s="72" t="s">
        <v>54</v>
      </c>
      <c r="R3864" s="464"/>
      <c r="S3864" s="407"/>
      <c r="T3864" s="128" t="s">
        <v>229</v>
      </c>
    </row>
    <row r="3865" spans="1:21" s="76" customFormat="1">
      <c r="B3865" s="308">
        <v>2014</v>
      </c>
      <c r="C3865" s="145">
        <v>8300</v>
      </c>
      <c r="D3865" s="308">
        <v>17</v>
      </c>
      <c r="E3865" s="308">
        <v>5000</v>
      </c>
      <c r="F3865" s="308">
        <v>5600</v>
      </c>
      <c r="G3865" s="445">
        <v>562</v>
      </c>
      <c r="H3865" s="445">
        <v>3</v>
      </c>
      <c r="I3865" s="406" t="s">
        <v>1684</v>
      </c>
      <c r="J3865" s="70">
        <v>0</v>
      </c>
      <c r="K3865" s="70">
        <v>0</v>
      </c>
      <c r="L3865" s="407">
        <f>J3865+K3865</f>
        <v>0</v>
      </c>
      <c r="M3865" s="70">
        <v>0</v>
      </c>
      <c r="N3865" s="70">
        <v>0</v>
      </c>
      <c r="O3865" s="407">
        <f>+M3865+N3865</f>
        <v>0</v>
      </c>
      <c r="P3865" s="407">
        <f>+L3865+O3865</f>
        <v>0</v>
      </c>
      <c r="Q3865" s="72" t="s">
        <v>54</v>
      </c>
      <c r="R3865" s="464"/>
      <c r="S3865" s="407"/>
      <c r="T3865" s="128" t="s">
        <v>229</v>
      </c>
    </row>
    <row r="3866" spans="1:21" s="76" customFormat="1">
      <c r="B3866" s="308">
        <v>2014</v>
      </c>
      <c r="C3866" s="145">
        <v>8300</v>
      </c>
      <c r="D3866" s="308">
        <v>17</v>
      </c>
      <c r="E3866" s="308">
        <v>5000</v>
      </c>
      <c r="F3866" s="308">
        <v>5600</v>
      </c>
      <c r="G3866" s="445">
        <v>562</v>
      </c>
      <c r="H3866" s="445">
        <v>4</v>
      </c>
      <c r="I3866" s="406" t="s">
        <v>1685</v>
      </c>
      <c r="J3866" s="70">
        <v>0</v>
      </c>
      <c r="K3866" s="70">
        <v>0</v>
      </c>
      <c r="L3866" s="407">
        <f>J3866+K3866</f>
        <v>0</v>
      </c>
      <c r="M3866" s="70">
        <v>0</v>
      </c>
      <c r="N3866" s="70">
        <v>0</v>
      </c>
      <c r="O3866" s="407">
        <f>+M3866+N3866</f>
        <v>0</v>
      </c>
      <c r="P3866" s="407">
        <f>+L3866+O3866</f>
        <v>0</v>
      </c>
      <c r="Q3866" s="72" t="s">
        <v>54</v>
      </c>
      <c r="R3866" s="464"/>
      <c r="S3866" s="407"/>
      <c r="T3866" s="128" t="s">
        <v>229</v>
      </c>
    </row>
    <row r="3867" spans="1:21" s="76" customFormat="1">
      <c r="B3867" s="559">
        <v>2014</v>
      </c>
      <c r="C3867" s="559">
        <v>8300</v>
      </c>
      <c r="D3867" s="559">
        <v>17</v>
      </c>
      <c r="E3867" s="559">
        <v>5000</v>
      </c>
      <c r="F3867" s="559">
        <v>5600</v>
      </c>
      <c r="G3867" s="559">
        <v>562</v>
      </c>
      <c r="H3867" s="308">
        <v>5</v>
      </c>
      <c r="I3867" s="502" t="s">
        <v>1686</v>
      </c>
      <c r="J3867" s="70">
        <v>0</v>
      </c>
      <c r="K3867" s="70">
        <v>0</v>
      </c>
      <c r="L3867" s="407">
        <f>J3867+K3867</f>
        <v>0</v>
      </c>
      <c r="M3867" s="70">
        <v>0</v>
      </c>
      <c r="N3867" s="70">
        <v>0</v>
      </c>
      <c r="O3867" s="407">
        <f>+M3867+N3867</f>
        <v>0</v>
      </c>
      <c r="P3867" s="407">
        <f>+L3867+O3867</f>
        <v>0</v>
      </c>
      <c r="Q3867" s="72" t="s">
        <v>54</v>
      </c>
      <c r="R3867" s="464"/>
      <c r="S3867" s="407"/>
      <c r="T3867" s="128"/>
      <c r="U3867" s="122"/>
    </row>
    <row r="3868" spans="1:21" s="79" customFormat="1">
      <c r="A3868" s="76"/>
      <c r="B3868" s="100">
        <v>2014</v>
      </c>
      <c r="C3868" s="245">
        <v>8300</v>
      </c>
      <c r="D3868" s="100">
        <v>17</v>
      </c>
      <c r="E3868" s="100">
        <v>5000</v>
      </c>
      <c r="F3868" s="100">
        <v>5600</v>
      </c>
      <c r="G3868" s="100">
        <v>565</v>
      </c>
      <c r="H3868" s="100"/>
      <c r="I3868" s="233" t="s">
        <v>384</v>
      </c>
      <c r="J3868" s="171">
        <f>+J3869</f>
        <v>0</v>
      </c>
      <c r="K3868" s="171">
        <f t="shared" ref="K3868:P3868" si="1329">+K3869</f>
        <v>0</v>
      </c>
      <c r="L3868" s="171">
        <f t="shared" si="1329"/>
        <v>0</v>
      </c>
      <c r="M3868" s="171">
        <f t="shared" si="1329"/>
        <v>0</v>
      </c>
      <c r="N3868" s="171">
        <f t="shared" si="1329"/>
        <v>0</v>
      </c>
      <c r="O3868" s="171">
        <f t="shared" si="1329"/>
        <v>0</v>
      </c>
      <c r="P3868" s="171">
        <f t="shared" si="1329"/>
        <v>0</v>
      </c>
      <c r="Q3868" s="171"/>
      <c r="R3868" s="405"/>
      <c r="S3868" s="586"/>
      <c r="T3868" s="63"/>
      <c r="U3868" s="76"/>
    </row>
    <row r="3869" spans="1:21" s="45" customFormat="1" ht="40.5">
      <c r="A3869" s="76"/>
      <c r="B3869" s="308">
        <v>2014</v>
      </c>
      <c r="C3869" s="145">
        <v>8300</v>
      </c>
      <c r="D3869" s="308">
        <v>17</v>
      </c>
      <c r="E3869" s="308">
        <v>5000</v>
      </c>
      <c r="F3869" s="308">
        <v>5600</v>
      </c>
      <c r="G3869" s="308">
        <v>565</v>
      </c>
      <c r="H3869" s="308">
        <v>1</v>
      </c>
      <c r="I3869" s="406" t="s">
        <v>1687</v>
      </c>
      <c r="J3869" s="70">
        <v>0</v>
      </c>
      <c r="K3869" s="70">
        <v>0</v>
      </c>
      <c r="L3869" s="407">
        <f>J3869+K3869</f>
        <v>0</v>
      </c>
      <c r="M3869" s="70">
        <v>0</v>
      </c>
      <c r="N3869" s="70">
        <v>0</v>
      </c>
      <c r="O3869" s="407">
        <f>+M3869+N3869</f>
        <v>0</v>
      </c>
      <c r="P3869" s="407">
        <f>+L3869+O3869</f>
        <v>0</v>
      </c>
      <c r="Q3869" s="422" t="s">
        <v>170</v>
      </c>
      <c r="R3869" s="71"/>
      <c r="S3869" s="601"/>
      <c r="T3869" s="128" t="s">
        <v>229</v>
      </c>
      <c r="U3869" s="76"/>
    </row>
    <row r="3870" spans="1:21" s="79" customFormat="1" ht="40.5">
      <c r="A3870" s="76"/>
      <c r="B3870" s="100">
        <v>2014</v>
      </c>
      <c r="C3870" s="245">
        <v>8300</v>
      </c>
      <c r="D3870" s="100">
        <v>17</v>
      </c>
      <c r="E3870" s="100">
        <v>5000</v>
      </c>
      <c r="F3870" s="100">
        <v>5600</v>
      </c>
      <c r="G3870" s="100">
        <v>566</v>
      </c>
      <c r="H3870" s="100"/>
      <c r="I3870" s="233" t="s">
        <v>1688</v>
      </c>
      <c r="J3870" s="171">
        <f>SUM(J3871:J3872)</f>
        <v>0</v>
      </c>
      <c r="K3870" s="171">
        <f t="shared" ref="K3870:P3870" si="1330">SUM(K3871:K3872)</f>
        <v>0</v>
      </c>
      <c r="L3870" s="171">
        <f t="shared" si="1330"/>
        <v>0</v>
      </c>
      <c r="M3870" s="171">
        <f t="shared" si="1330"/>
        <v>0</v>
      </c>
      <c r="N3870" s="171">
        <f t="shared" si="1330"/>
        <v>0</v>
      </c>
      <c r="O3870" s="171">
        <f t="shared" si="1330"/>
        <v>0</v>
      </c>
      <c r="P3870" s="171">
        <f t="shared" si="1330"/>
        <v>0</v>
      </c>
      <c r="Q3870" s="520"/>
      <c r="R3870" s="412"/>
      <c r="S3870" s="171"/>
      <c r="T3870" s="63"/>
      <c r="U3870" s="76"/>
    </row>
    <row r="3871" spans="1:21" s="76" customFormat="1">
      <c r="B3871" s="308">
        <v>2014</v>
      </c>
      <c r="C3871" s="145">
        <v>8300</v>
      </c>
      <c r="D3871" s="308">
        <v>17</v>
      </c>
      <c r="E3871" s="308">
        <v>5000</v>
      </c>
      <c r="F3871" s="308">
        <v>5600</v>
      </c>
      <c r="G3871" s="308">
        <v>566</v>
      </c>
      <c r="H3871" s="308">
        <v>1</v>
      </c>
      <c r="I3871" s="406" t="s">
        <v>1689</v>
      </c>
      <c r="J3871" s="70">
        <v>0</v>
      </c>
      <c r="K3871" s="70">
        <v>0</v>
      </c>
      <c r="L3871" s="407">
        <f>J3871+K3871</f>
        <v>0</v>
      </c>
      <c r="M3871" s="70">
        <v>0</v>
      </c>
      <c r="N3871" s="70">
        <v>0</v>
      </c>
      <c r="O3871" s="407">
        <f>+M3871+N3871</f>
        <v>0</v>
      </c>
      <c r="P3871" s="407">
        <f>+L3871+O3871</f>
        <v>0</v>
      </c>
      <c r="Q3871" s="418" t="s">
        <v>54</v>
      </c>
      <c r="R3871" s="440"/>
      <c r="S3871" s="407"/>
      <c r="T3871" s="128" t="s">
        <v>229</v>
      </c>
    </row>
    <row r="3872" spans="1:21" s="110" customFormat="1">
      <c r="A3872" s="109"/>
      <c r="B3872" s="308">
        <v>2014</v>
      </c>
      <c r="C3872" s="145">
        <v>8300</v>
      </c>
      <c r="D3872" s="308">
        <v>17</v>
      </c>
      <c r="E3872" s="308">
        <v>5000</v>
      </c>
      <c r="F3872" s="308">
        <v>5600</v>
      </c>
      <c r="G3872" s="308">
        <v>566</v>
      </c>
      <c r="H3872" s="308">
        <v>2</v>
      </c>
      <c r="I3872" s="502" t="s">
        <v>1690</v>
      </c>
      <c r="J3872" s="70">
        <v>0</v>
      </c>
      <c r="K3872" s="70">
        <v>0</v>
      </c>
      <c r="L3872" s="407">
        <f>J3872+K3872</f>
        <v>0</v>
      </c>
      <c r="M3872" s="70">
        <v>0</v>
      </c>
      <c r="N3872" s="70">
        <v>0</v>
      </c>
      <c r="O3872" s="407">
        <f>+M3872+N3872</f>
        <v>0</v>
      </c>
      <c r="P3872" s="407">
        <f>+L3872+O3872</f>
        <v>0</v>
      </c>
      <c r="Q3872" s="72" t="s">
        <v>54</v>
      </c>
      <c r="R3872" s="414"/>
      <c r="S3872" s="415"/>
      <c r="T3872" s="128" t="s">
        <v>229</v>
      </c>
      <c r="U3872" s="109"/>
    </row>
    <row r="3873" spans="1:21" s="79" customFormat="1">
      <c r="A3873" s="76"/>
      <c r="B3873" s="100">
        <v>2014</v>
      </c>
      <c r="C3873" s="245">
        <v>8300</v>
      </c>
      <c r="D3873" s="100">
        <v>17</v>
      </c>
      <c r="E3873" s="100">
        <v>5000</v>
      </c>
      <c r="F3873" s="100">
        <v>5600</v>
      </c>
      <c r="G3873" s="100">
        <v>567</v>
      </c>
      <c r="H3873" s="100"/>
      <c r="I3873" s="233" t="s">
        <v>1691</v>
      </c>
      <c r="J3873" s="171">
        <f>+J3874</f>
        <v>0</v>
      </c>
      <c r="K3873" s="171">
        <f t="shared" ref="K3873:P3873" si="1331">+K3874</f>
        <v>0</v>
      </c>
      <c r="L3873" s="171">
        <f t="shared" si="1331"/>
        <v>0</v>
      </c>
      <c r="M3873" s="171">
        <f t="shared" si="1331"/>
        <v>0</v>
      </c>
      <c r="N3873" s="171">
        <f t="shared" si="1331"/>
        <v>0</v>
      </c>
      <c r="O3873" s="171">
        <f t="shared" si="1331"/>
        <v>0</v>
      </c>
      <c r="P3873" s="171">
        <f t="shared" si="1331"/>
        <v>0</v>
      </c>
      <c r="Q3873" s="416"/>
      <c r="R3873" s="412"/>
      <c r="S3873" s="171"/>
      <c r="T3873" s="63"/>
      <c r="U3873" s="76"/>
    </row>
    <row r="3874" spans="1:21" s="76" customFormat="1">
      <c r="B3874" s="308">
        <v>2014</v>
      </c>
      <c r="C3874" s="145">
        <v>8300</v>
      </c>
      <c r="D3874" s="308">
        <v>17</v>
      </c>
      <c r="E3874" s="308">
        <v>5000</v>
      </c>
      <c r="F3874" s="308">
        <v>5600</v>
      </c>
      <c r="G3874" s="308">
        <v>567</v>
      </c>
      <c r="H3874" s="308">
        <v>1</v>
      </c>
      <c r="I3874" s="406" t="s">
        <v>1691</v>
      </c>
      <c r="J3874" s="70">
        <v>0</v>
      </c>
      <c r="K3874" s="70">
        <v>0</v>
      </c>
      <c r="L3874" s="407">
        <f>J3874+K3874</f>
        <v>0</v>
      </c>
      <c r="M3874" s="70">
        <v>0</v>
      </c>
      <c r="N3874" s="70">
        <v>0</v>
      </c>
      <c r="O3874" s="407">
        <f>+M3874+N3874</f>
        <v>0</v>
      </c>
      <c r="P3874" s="407">
        <f>+L3874+O3874</f>
        <v>0</v>
      </c>
      <c r="Q3874" s="418" t="s">
        <v>54</v>
      </c>
      <c r="R3874" s="440"/>
      <c r="S3874" s="407"/>
      <c r="T3874" s="128" t="s">
        <v>229</v>
      </c>
    </row>
    <row r="3875" spans="1:21" s="76" customFormat="1">
      <c r="B3875" s="100">
        <v>2014</v>
      </c>
      <c r="C3875" s="245">
        <v>8300</v>
      </c>
      <c r="D3875" s="100">
        <v>17</v>
      </c>
      <c r="E3875" s="100">
        <v>5000</v>
      </c>
      <c r="F3875" s="100">
        <v>5600</v>
      </c>
      <c r="G3875" s="100">
        <v>569</v>
      </c>
      <c r="H3875" s="100"/>
      <c r="I3875" s="233" t="s">
        <v>203</v>
      </c>
      <c r="J3875" s="171">
        <f>SUM(J3876:J3877)</f>
        <v>0</v>
      </c>
      <c r="K3875" s="171">
        <f t="shared" ref="K3875:P3875" si="1332">SUM(K3876:K3877)</f>
        <v>0</v>
      </c>
      <c r="L3875" s="171">
        <f t="shared" si="1332"/>
        <v>0</v>
      </c>
      <c r="M3875" s="171">
        <f t="shared" si="1332"/>
        <v>0</v>
      </c>
      <c r="N3875" s="171">
        <f t="shared" si="1332"/>
        <v>0</v>
      </c>
      <c r="O3875" s="171">
        <f t="shared" si="1332"/>
        <v>0</v>
      </c>
      <c r="P3875" s="171">
        <f t="shared" si="1332"/>
        <v>0</v>
      </c>
      <c r="Q3875" s="171"/>
      <c r="R3875" s="458"/>
      <c r="S3875" s="171"/>
      <c r="T3875" s="63"/>
    </row>
    <row r="3876" spans="1:21" s="76" customFormat="1">
      <c r="B3876" s="308">
        <v>2014</v>
      </c>
      <c r="C3876" s="145">
        <v>8300</v>
      </c>
      <c r="D3876" s="308">
        <v>17</v>
      </c>
      <c r="E3876" s="308">
        <v>5000</v>
      </c>
      <c r="F3876" s="308">
        <v>5600</v>
      </c>
      <c r="G3876" s="308">
        <v>569</v>
      </c>
      <c r="H3876" s="308">
        <v>1</v>
      </c>
      <c r="I3876" s="460" t="s">
        <v>652</v>
      </c>
      <c r="J3876" s="70">
        <v>0</v>
      </c>
      <c r="K3876" s="70">
        <v>0</v>
      </c>
      <c r="L3876" s="407">
        <f>J3876+K3876</f>
        <v>0</v>
      </c>
      <c r="M3876" s="70">
        <v>0</v>
      </c>
      <c r="N3876" s="70">
        <v>0</v>
      </c>
      <c r="O3876" s="407">
        <f>+M3876+N3876</f>
        <v>0</v>
      </c>
      <c r="P3876" s="407">
        <f>+L3876+O3876</f>
        <v>0</v>
      </c>
      <c r="Q3876" s="72" t="s">
        <v>54</v>
      </c>
      <c r="R3876" s="459"/>
      <c r="S3876" s="72"/>
      <c r="T3876" s="128" t="s">
        <v>229</v>
      </c>
    </row>
    <row r="3877" spans="1:21" s="45" customFormat="1" ht="33.75">
      <c r="A3877" s="76"/>
      <c r="B3877" s="308">
        <v>2014</v>
      </c>
      <c r="C3877" s="145">
        <v>8300</v>
      </c>
      <c r="D3877" s="308">
        <v>17</v>
      </c>
      <c r="E3877" s="308">
        <v>5000</v>
      </c>
      <c r="F3877" s="308">
        <v>5600</v>
      </c>
      <c r="G3877" s="308">
        <v>569</v>
      </c>
      <c r="H3877" s="308">
        <v>2</v>
      </c>
      <c r="I3877" s="502" t="s">
        <v>1246</v>
      </c>
      <c r="J3877" s="70">
        <v>0</v>
      </c>
      <c r="K3877" s="70">
        <v>0</v>
      </c>
      <c r="L3877" s="407">
        <f>J3877+K3877</f>
        <v>0</v>
      </c>
      <c r="M3877" s="70">
        <v>0</v>
      </c>
      <c r="N3877" s="70">
        <v>0</v>
      </c>
      <c r="O3877" s="407">
        <f>+M3877+N3877</f>
        <v>0</v>
      </c>
      <c r="P3877" s="407">
        <f>+L3877+O3877</f>
        <v>0</v>
      </c>
      <c r="Q3877" s="407" t="s">
        <v>54</v>
      </c>
      <c r="R3877" s="443"/>
      <c r="S3877" s="407"/>
      <c r="T3877" s="138"/>
      <c r="U3877" s="143"/>
    </row>
    <row r="3878" spans="1:21" s="77" customFormat="1">
      <c r="A3878" s="76"/>
      <c r="B3878" s="402">
        <v>2014</v>
      </c>
      <c r="C3878" s="403">
        <v>8300</v>
      </c>
      <c r="D3878" s="402">
        <v>17</v>
      </c>
      <c r="E3878" s="402">
        <v>5000</v>
      </c>
      <c r="F3878" s="402">
        <v>5700</v>
      </c>
      <c r="G3878" s="402"/>
      <c r="H3878" s="402"/>
      <c r="I3878" s="232" t="s">
        <v>1692</v>
      </c>
      <c r="J3878" s="170">
        <f>J3879+J3881</f>
        <v>0</v>
      </c>
      <c r="K3878" s="170">
        <f t="shared" ref="K3878:P3878" si="1333">K3879+K3881</f>
        <v>0</v>
      </c>
      <c r="L3878" s="170">
        <f t="shared" si="1333"/>
        <v>0</v>
      </c>
      <c r="M3878" s="170">
        <f t="shared" si="1333"/>
        <v>0</v>
      </c>
      <c r="N3878" s="170">
        <f t="shared" si="1333"/>
        <v>0</v>
      </c>
      <c r="O3878" s="170">
        <f t="shared" si="1333"/>
        <v>0</v>
      </c>
      <c r="P3878" s="170">
        <f t="shared" si="1333"/>
        <v>0</v>
      </c>
      <c r="Q3878" s="170"/>
      <c r="R3878" s="404"/>
      <c r="S3878" s="170"/>
      <c r="T3878" s="57"/>
      <c r="U3878" s="76"/>
    </row>
    <row r="3879" spans="1:21" s="77" customFormat="1">
      <c r="A3879" s="76"/>
      <c r="B3879" s="100">
        <v>2014</v>
      </c>
      <c r="C3879" s="245">
        <v>8300</v>
      </c>
      <c r="D3879" s="100">
        <v>17</v>
      </c>
      <c r="E3879" s="100">
        <v>5000</v>
      </c>
      <c r="F3879" s="100">
        <v>5700</v>
      </c>
      <c r="G3879" s="100">
        <v>576</v>
      </c>
      <c r="H3879" s="100"/>
      <c r="I3879" s="233" t="s">
        <v>1693</v>
      </c>
      <c r="J3879" s="171">
        <f>J3880</f>
        <v>0</v>
      </c>
      <c r="K3879" s="171">
        <f t="shared" ref="K3879:P3879" si="1334">K3880</f>
        <v>0</v>
      </c>
      <c r="L3879" s="171">
        <f t="shared" si="1334"/>
        <v>0</v>
      </c>
      <c r="M3879" s="171">
        <f t="shared" si="1334"/>
        <v>0</v>
      </c>
      <c r="N3879" s="171">
        <f t="shared" si="1334"/>
        <v>0</v>
      </c>
      <c r="O3879" s="171">
        <f t="shared" si="1334"/>
        <v>0</v>
      </c>
      <c r="P3879" s="171">
        <f t="shared" si="1334"/>
        <v>0</v>
      </c>
      <c r="Q3879" s="171"/>
      <c r="R3879" s="405"/>
      <c r="S3879" s="171"/>
      <c r="T3879" s="63"/>
      <c r="U3879" s="76"/>
    </row>
    <row r="3880" spans="1:21" s="77" customFormat="1">
      <c r="A3880" s="76"/>
      <c r="B3880" s="445">
        <v>2014</v>
      </c>
      <c r="C3880" s="142">
        <v>8300</v>
      </c>
      <c r="D3880" s="445">
        <v>17</v>
      </c>
      <c r="E3880" s="445">
        <v>5000</v>
      </c>
      <c r="F3880" s="445">
        <v>5700</v>
      </c>
      <c r="G3880" s="445">
        <v>576</v>
      </c>
      <c r="H3880" s="445">
        <v>1</v>
      </c>
      <c r="I3880" s="429" t="s">
        <v>1694</v>
      </c>
      <c r="J3880" s="70">
        <v>0</v>
      </c>
      <c r="K3880" s="70">
        <v>0</v>
      </c>
      <c r="L3880" s="407">
        <f>J3880+K3880</f>
        <v>0</v>
      </c>
      <c r="M3880" s="70">
        <v>0</v>
      </c>
      <c r="N3880" s="70">
        <v>0</v>
      </c>
      <c r="O3880" s="407">
        <f>+M3880+N3880</f>
        <v>0</v>
      </c>
      <c r="P3880" s="407">
        <f>+L3880+O3880</f>
        <v>0</v>
      </c>
      <c r="Q3880" s="72" t="s">
        <v>54</v>
      </c>
      <c r="R3880" s="71"/>
      <c r="S3880" s="72"/>
      <c r="T3880" s="128" t="s">
        <v>229</v>
      </c>
      <c r="U3880" s="76"/>
    </row>
    <row r="3881" spans="1:21" s="79" customFormat="1">
      <c r="A3881" s="76"/>
      <c r="B3881" s="100">
        <v>2014</v>
      </c>
      <c r="C3881" s="245">
        <v>8300</v>
      </c>
      <c r="D3881" s="100">
        <v>17</v>
      </c>
      <c r="E3881" s="100">
        <v>5000</v>
      </c>
      <c r="F3881" s="100">
        <v>5700</v>
      </c>
      <c r="G3881" s="100">
        <v>577</v>
      </c>
      <c r="H3881" s="100"/>
      <c r="I3881" s="233" t="s">
        <v>1695</v>
      </c>
      <c r="J3881" s="171">
        <f>J3882</f>
        <v>0</v>
      </c>
      <c r="K3881" s="171">
        <f t="shared" ref="K3881:P3881" si="1335">K3882</f>
        <v>0</v>
      </c>
      <c r="L3881" s="171">
        <f t="shared" si="1335"/>
        <v>0</v>
      </c>
      <c r="M3881" s="171">
        <f t="shared" si="1335"/>
        <v>0</v>
      </c>
      <c r="N3881" s="171">
        <f t="shared" si="1335"/>
        <v>0</v>
      </c>
      <c r="O3881" s="171">
        <f t="shared" si="1335"/>
        <v>0</v>
      </c>
      <c r="P3881" s="171">
        <f t="shared" si="1335"/>
        <v>0</v>
      </c>
      <c r="Q3881" s="171"/>
      <c r="R3881" s="405"/>
      <c r="S3881" s="171"/>
      <c r="T3881" s="63"/>
      <c r="U3881" s="76"/>
    </row>
    <row r="3882" spans="1:21" s="45" customFormat="1">
      <c r="A3882" s="76"/>
      <c r="B3882" s="445">
        <v>2014</v>
      </c>
      <c r="C3882" s="142">
        <v>8300</v>
      </c>
      <c r="D3882" s="445">
        <v>17</v>
      </c>
      <c r="E3882" s="445">
        <v>5000</v>
      </c>
      <c r="F3882" s="445">
        <v>5700</v>
      </c>
      <c r="G3882" s="445">
        <v>577</v>
      </c>
      <c r="H3882" s="445">
        <v>1</v>
      </c>
      <c r="I3882" s="406" t="s">
        <v>1696</v>
      </c>
      <c r="J3882" s="70">
        <v>0</v>
      </c>
      <c r="K3882" s="70">
        <v>0</v>
      </c>
      <c r="L3882" s="407">
        <f>J3882+K3882</f>
        <v>0</v>
      </c>
      <c r="M3882" s="70">
        <v>0</v>
      </c>
      <c r="N3882" s="70">
        <v>0</v>
      </c>
      <c r="O3882" s="407">
        <f>+M3882+N3882</f>
        <v>0</v>
      </c>
      <c r="P3882" s="407">
        <f>+L3882+O3882</f>
        <v>0</v>
      </c>
      <c r="Q3882" s="72" t="s">
        <v>54</v>
      </c>
      <c r="R3882" s="71"/>
      <c r="S3882" s="72"/>
      <c r="T3882" s="128" t="s">
        <v>229</v>
      </c>
      <c r="U3882" s="76"/>
    </row>
    <row r="3883" spans="1:21" s="77" customFormat="1">
      <c r="A3883" s="76"/>
      <c r="B3883" s="402">
        <v>2014</v>
      </c>
      <c r="C3883" s="403">
        <v>8300</v>
      </c>
      <c r="D3883" s="402">
        <v>17</v>
      </c>
      <c r="E3883" s="402">
        <v>5000</v>
      </c>
      <c r="F3883" s="402">
        <v>5900</v>
      </c>
      <c r="G3883" s="402"/>
      <c r="H3883" s="402"/>
      <c r="I3883" s="232" t="s">
        <v>390</v>
      </c>
      <c r="J3883" s="170">
        <f>J3884+J3886</f>
        <v>0</v>
      </c>
      <c r="K3883" s="170">
        <f t="shared" ref="K3883:P3883" si="1336">K3884+K3886</f>
        <v>0</v>
      </c>
      <c r="L3883" s="170">
        <f t="shared" si="1336"/>
        <v>0</v>
      </c>
      <c r="M3883" s="170">
        <f t="shared" si="1336"/>
        <v>0</v>
      </c>
      <c r="N3883" s="170">
        <f t="shared" si="1336"/>
        <v>0</v>
      </c>
      <c r="O3883" s="170">
        <f t="shared" si="1336"/>
        <v>0</v>
      </c>
      <c r="P3883" s="170">
        <f t="shared" si="1336"/>
        <v>0</v>
      </c>
      <c r="Q3883" s="170"/>
      <c r="R3883" s="404"/>
      <c r="S3883" s="170"/>
      <c r="T3883" s="57"/>
      <c r="U3883" s="76"/>
    </row>
    <row r="3884" spans="1:21" s="79" customFormat="1">
      <c r="A3884" s="76"/>
      <c r="B3884" s="100">
        <v>2014</v>
      </c>
      <c r="C3884" s="245">
        <v>8300</v>
      </c>
      <c r="D3884" s="100">
        <v>17</v>
      </c>
      <c r="E3884" s="100">
        <v>5000</v>
      </c>
      <c r="F3884" s="100">
        <v>5900</v>
      </c>
      <c r="G3884" s="100">
        <v>591</v>
      </c>
      <c r="H3884" s="100"/>
      <c r="I3884" s="233" t="s">
        <v>206</v>
      </c>
      <c r="J3884" s="171">
        <f>J3885</f>
        <v>0</v>
      </c>
      <c r="K3884" s="171">
        <f t="shared" ref="K3884:P3884" si="1337">K3885</f>
        <v>0</v>
      </c>
      <c r="L3884" s="171">
        <f t="shared" si="1337"/>
        <v>0</v>
      </c>
      <c r="M3884" s="171">
        <f t="shared" si="1337"/>
        <v>0</v>
      </c>
      <c r="N3884" s="171">
        <f t="shared" si="1337"/>
        <v>0</v>
      </c>
      <c r="O3884" s="171">
        <f t="shared" si="1337"/>
        <v>0</v>
      </c>
      <c r="P3884" s="171">
        <f t="shared" si="1337"/>
        <v>0</v>
      </c>
      <c r="Q3884" s="171"/>
      <c r="R3884" s="405"/>
      <c r="S3884" s="171"/>
      <c r="T3884" s="63"/>
      <c r="U3884" s="76"/>
    </row>
    <row r="3885" spans="1:21" s="45" customFormat="1">
      <c r="A3885" s="76"/>
      <c r="B3885" s="445">
        <v>2014</v>
      </c>
      <c r="C3885" s="142">
        <v>8300</v>
      </c>
      <c r="D3885" s="445">
        <v>17</v>
      </c>
      <c r="E3885" s="445">
        <v>5000</v>
      </c>
      <c r="F3885" s="445">
        <v>5900</v>
      </c>
      <c r="G3885" s="445">
        <v>591</v>
      </c>
      <c r="H3885" s="445">
        <v>1</v>
      </c>
      <c r="I3885" s="406" t="s">
        <v>206</v>
      </c>
      <c r="J3885" s="70">
        <v>0</v>
      </c>
      <c r="K3885" s="70">
        <v>0</v>
      </c>
      <c r="L3885" s="407">
        <f>J3885+K3885</f>
        <v>0</v>
      </c>
      <c r="M3885" s="70">
        <v>0</v>
      </c>
      <c r="N3885" s="70">
        <v>0</v>
      </c>
      <c r="O3885" s="407">
        <f>+M3885+N3885</f>
        <v>0</v>
      </c>
      <c r="P3885" s="407">
        <f>+L3885+O3885</f>
        <v>0</v>
      </c>
      <c r="Q3885" s="72" t="s">
        <v>207</v>
      </c>
      <c r="R3885" s="71"/>
      <c r="S3885" s="72"/>
      <c r="T3885" s="128" t="s">
        <v>229</v>
      </c>
      <c r="U3885" s="76"/>
    </row>
    <row r="3886" spans="1:21" s="79" customFormat="1">
      <c r="A3886" s="76"/>
      <c r="B3886" s="100">
        <v>2014</v>
      </c>
      <c r="C3886" s="245">
        <v>8300</v>
      </c>
      <c r="D3886" s="100">
        <v>17</v>
      </c>
      <c r="E3886" s="100">
        <v>5000</v>
      </c>
      <c r="F3886" s="100">
        <v>5900</v>
      </c>
      <c r="G3886" s="100">
        <v>597</v>
      </c>
      <c r="H3886" s="100"/>
      <c r="I3886" s="233" t="s">
        <v>391</v>
      </c>
      <c r="J3886" s="171">
        <f>J3887</f>
        <v>0</v>
      </c>
      <c r="K3886" s="171">
        <f t="shared" ref="K3886:P3886" si="1338">K3887</f>
        <v>0</v>
      </c>
      <c r="L3886" s="171">
        <f t="shared" si="1338"/>
        <v>0</v>
      </c>
      <c r="M3886" s="171">
        <f t="shared" si="1338"/>
        <v>0</v>
      </c>
      <c r="N3886" s="171">
        <f t="shared" si="1338"/>
        <v>0</v>
      </c>
      <c r="O3886" s="171">
        <f t="shared" si="1338"/>
        <v>0</v>
      </c>
      <c r="P3886" s="171">
        <f t="shared" si="1338"/>
        <v>0</v>
      </c>
      <c r="Q3886" s="171"/>
      <c r="R3886" s="405"/>
      <c r="S3886" s="171"/>
      <c r="T3886" s="63"/>
      <c r="U3886" s="76"/>
    </row>
    <row r="3887" spans="1:21" s="45" customFormat="1">
      <c r="A3887" s="76"/>
      <c r="B3887" s="445">
        <v>2014</v>
      </c>
      <c r="C3887" s="142">
        <v>8300</v>
      </c>
      <c r="D3887" s="445">
        <v>17</v>
      </c>
      <c r="E3887" s="445">
        <v>5000</v>
      </c>
      <c r="F3887" s="445">
        <v>5900</v>
      </c>
      <c r="G3887" s="445">
        <v>597</v>
      </c>
      <c r="H3887" s="445">
        <v>1</v>
      </c>
      <c r="I3887" s="406" t="s">
        <v>785</v>
      </c>
      <c r="J3887" s="70">
        <v>0</v>
      </c>
      <c r="K3887" s="70">
        <v>0</v>
      </c>
      <c r="L3887" s="407">
        <f>J3887+K3887</f>
        <v>0</v>
      </c>
      <c r="M3887" s="70">
        <v>0</v>
      </c>
      <c r="N3887" s="70">
        <v>0</v>
      </c>
      <c r="O3887" s="407">
        <f>+M3887+N3887</f>
        <v>0</v>
      </c>
      <c r="P3887" s="407">
        <f>+L3887+O3887</f>
        <v>0</v>
      </c>
      <c r="Q3887" s="72" t="s">
        <v>207</v>
      </c>
      <c r="R3887" s="71"/>
      <c r="S3887" s="72"/>
      <c r="T3887" s="128" t="s">
        <v>229</v>
      </c>
      <c r="U3887" s="76"/>
    </row>
    <row r="3888" spans="1:21" s="45" customFormat="1">
      <c r="A3888" s="76"/>
      <c r="B3888" s="397">
        <v>2014</v>
      </c>
      <c r="C3888" s="398">
        <v>8300</v>
      </c>
      <c r="D3888" s="397">
        <v>17</v>
      </c>
      <c r="E3888" s="397">
        <v>5000</v>
      </c>
      <c r="F3888" s="397"/>
      <c r="G3888" s="397"/>
      <c r="H3888" s="397"/>
      <c r="I3888" s="399" t="s">
        <v>147</v>
      </c>
      <c r="J3888" s="400">
        <f>J3889</f>
        <v>0</v>
      </c>
      <c r="K3888" s="400">
        <f t="shared" ref="K3888:P3888" si="1339">K3889</f>
        <v>0</v>
      </c>
      <c r="L3888" s="400">
        <f t="shared" si="1339"/>
        <v>0</v>
      </c>
      <c r="M3888" s="400">
        <f t="shared" si="1339"/>
        <v>0</v>
      </c>
      <c r="N3888" s="400">
        <f t="shared" si="1339"/>
        <v>0</v>
      </c>
      <c r="O3888" s="400">
        <f t="shared" si="1339"/>
        <v>0</v>
      </c>
      <c r="P3888" s="400">
        <f t="shared" si="1339"/>
        <v>0</v>
      </c>
      <c r="Q3888" s="400"/>
      <c r="R3888" s="401"/>
      <c r="S3888" s="400"/>
      <c r="T3888" s="75"/>
      <c r="U3888" s="76"/>
    </row>
    <row r="3889" spans="1:21" s="45" customFormat="1">
      <c r="A3889" s="76"/>
      <c r="B3889" s="633">
        <v>2014</v>
      </c>
      <c r="C3889" s="634">
        <v>8300</v>
      </c>
      <c r="D3889" s="633">
        <v>17</v>
      </c>
      <c r="E3889" s="633">
        <v>5000</v>
      </c>
      <c r="F3889" s="633"/>
      <c r="G3889" s="633"/>
      <c r="H3889" s="633"/>
      <c r="I3889" s="635" t="s">
        <v>1697</v>
      </c>
      <c r="J3889" s="636">
        <f t="shared" ref="J3889:P3889" si="1340">J3890+J3978+J4001+J4060+J4067+J4083+J4108+J4113</f>
        <v>0</v>
      </c>
      <c r="K3889" s="636">
        <f t="shared" si="1340"/>
        <v>0</v>
      </c>
      <c r="L3889" s="636">
        <f t="shared" si="1340"/>
        <v>0</v>
      </c>
      <c r="M3889" s="636">
        <f t="shared" si="1340"/>
        <v>0</v>
      </c>
      <c r="N3889" s="636">
        <f t="shared" si="1340"/>
        <v>0</v>
      </c>
      <c r="O3889" s="636">
        <f t="shared" si="1340"/>
        <v>0</v>
      </c>
      <c r="P3889" s="636">
        <f t="shared" si="1340"/>
        <v>0</v>
      </c>
      <c r="Q3889" s="636"/>
      <c r="R3889" s="637"/>
      <c r="S3889" s="636"/>
      <c r="T3889" s="265"/>
      <c r="U3889" s="76"/>
    </row>
    <row r="3890" spans="1:21" s="45" customFormat="1">
      <c r="A3890" s="76"/>
      <c r="B3890" s="402">
        <v>2014</v>
      </c>
      <c r="C3890" s="403">
        <v>8300</v>
      </c>
      <c r="D3890" s="402">
        <v>17</v>
      </c>
      <c r="E3890" s="402">
        <v>5000</v>
      </c>
      <c r="F3890" s="402">
        <v>5100</v>
      </c>
      <c r="G3890" s="402"/>
      <c r="H3890" s="402"/>
      <c r="I3890" s="232" t="s">
        <v>148</v>
      </c>
      <c r="J3890" s="170">
        <f t="shared" ref="J3890:P3890" si="1341">J3891+J3921+J3932+J3960</f>
        <v>0</v>
      </c>
      <c r="K3890" s="170">
        <f t="shared" si="1341"/>
        <v>0</v>
      </c>
      <c r="L3890" s="170">
        <f t="shared" si="1341"/>
        <v>0</v>
      </c>
      <c r="M3890" s="170">
        <f t="shared" si="1341"/>
        <v>0</v>
      </c>
      <c r="N3890" s="170">
        <f t="shared" si="1341"/>
        <v>0</v>
      </c>
      <c r="O3890" s="170">
        <f t="shared" si="1341"/>
        <v>0</v>
      </c>
      <c r="P3890" s="170">
        <f t="shared" si="1341"/>
        <v>0</v>
      </c>
      <c r="Q3890" s="170"/>
      <c r="R3890" s="404"/>
      <c r="S3890" s="170"/>
      <c r="T3890" s="170"/>
      <c r="U3890" s="76"/>
    </row>
    <row r="3891" spans="1:21" s="45" customFormat="1">
      <c r="A3891" s="76"/>
      <c r="B3891" s="100">
        <v>2014</v>
      </c>
      <c r="C3891" s="245">
        <v>8300</v>
      </c>
      <c r="D3891" s="100">
        <v>17</v>
      </c>
      <c r="E3891" s="100">
        <v>5000</v>
      </c>
      <c r="F3891" s="100">
        <v>5100</v>
      </c>
      <c r="G3891" s="100">
        <v>511</v>
      </c>
      <c r="H3891" s="100"/>
      <c r="I3891" s="233" t="s">
        <v>149</v>
      </c>
      <c r="J3891" s="171">
        <f>SUM(J3892:J3920)</f>
        <v>0</v>
      </c>
      <c r="K3891" s="171">
        <f t="shared" ref="K3891:P3891" si="1342">SUM(K3892:K3920)</f>
        <v>0</v>
      </c>
      <c r="L3891" s="171">
        <f t="shared" si="1342"/>
        <v>0</v>
      </c>
      <c r="M3891" s="171">
        <f t="shared" si="1342"/>
        <v>0</v>
      </c>
      <c r="N3891" s="171">
        <f t="shared" si="1342"/>
        <v>0</v>
      </c>
      <c r="O3891" s="171">
        <f t="shared" si="1342"/>
        <v>0</v>
      </c>
      <c r="P3891" s="171">
        <f t="shared" si="1342"/>
        <v>0</v>
      </c>
      <c r="Q3891" s="171"/>
      <c r="R3891" s="405"/>
      <c r="S3891" s="171"/>
      <c r="T3891" s="63"/>
      <c r="U3891" s="76"/>
    </row>
    <row r="3892" spans="1:21" s="45" customFormat="1">
      <c r="A3892" s="76"/>
      <c r="B3892" s="445">
        <v>2014</v>
      </c>
      <c r="C3892" s="142">
        <v>8300</v>
      </c>
      <c r="D3892" s="445">
        <v>17</v>
      </c>
      <c r="E3892" s="445">
        <v>5000</v>
      </c>
      <c r="F3892" s="445">
        <v>5100</v>
      </c>
      <c r="G3892" s="445">
        <v>511</v>
      </c>
      <c r="H3892" s="445">
        <v>1</v>
      </c>
      <c r="I3892" s="502" t="s">
        <v>150</v>
      </c>
      <c r="J3892" s="70">
        <v>0</v>
      </c>
      <c r="K3892" s="70">
        <v>0</v>
      </c>
      <c r="L3892" s="407">
        <f t="shared" ref="L3892:L3920" si="1343">J3892+K3892</f>
        <v>0</v>
      </c>
      <c r="M3892" s="70">
        <v>0</v>
      </c>
      <c r="N3892" s="70">
        <v>0</v>
      </c>
      <c r="O3892" s="407">
        <f t="shared" ref="O3892:O3920" si="1344">+M3892+N3892</f>
        <v>0</v>
      </c>
      <c r="P3892" s="407">
        <f t="shared" ref="P3892:P3920" si="1345">+L3892+O3892</f>
        <v>0</v>
      </c>
      <c r="Q3892" s="72" t="s">
        <v>54</v>
      </c>
      <c r="R3892" s="71"/>
      <c r="S3892" s="72"/>
      <c r="T3892" s="128" t="s">
        <v>229</v>
      </c>
      <c r="U3892" s="76"/>
    </row>
    <row r="3893" spans="1:21" s="45" customFormat="1">
      <c r="A3893" s="76"/>
      <c r="B3893" s="445">
        <v>2014</v>
      </c>
      <c r="C3893" s="142">
        <v>8300</v>
      </c>
      <c r="D3893" s="445">
        <v>17</v>
      </c>
      <c r="E3893" s="445">
        <v>5000</v>
      </c>
      <c r="F3893" s="445">
        <v>5100</v>
      </c>
      <c r="G3893" s="445">
        <v>511</v>
      </c>
      <c r="H3893" s="445">
        <v>2</v>
      </c>
      <c r="I3893" s="502" t="s">
        <v>151</v>
      </c>
      <c r="J3893" s="70">
        <v>0</v>
      </c>
      <c r="K3893" s="70">
        <v>0</v>
      </c>
      <c r="L3893" s="407">
        <f t="shared" si="1343"/>
        <v>0</v>
      </c>
      <c r="M3893" s="70">
        <v>0</v>
      </c>
      <c r="N3893" s="70">
        <v>0</v>
      </c>
      <c r="O3893" s="407">
        <f t="shared" si="1344"/>
        <v>0</v>
      </c>
      <c r="P3893" s="407">
        <f t="shared" si="1345"/>
        <v>0</v>
      </c>
      <c r="Q3893" s="72" t="s">
        <v>54</v>
      </c>
      <c r="R3893" s="71"/>
      <c r="S3893" s="72"/>
      <c r="T3893" s="128" t="s">
        <v>229</v>
      </c>
      <c r="U3893" s="76"/>
    </row>
    <row r="3894" spans="1:21" s="45" customFormat="1">
      <c r="A3894" s="76"/>
      <c r="B3894" s="445">
        <v>2014</v>
      </c>
      <c r="C3894" s="142">
        <v>8300</v>
      </c>
      <c r="D3894" s="445">
        <v>17</v>
      </c>
      <c r="E3894" s="445">
        <v>5000</v>
      </c>
      <c r="F3894" s="445">
        <v>5100</v>
      </c>
      <c r="G3894" s="445">
        <v>511</v>
      </c>
      <c r="H3894" s="445">
        <v>3</v>
      </c>
      <c r="I3894" s="502" t="s">
        <v>152</v>
      </c>
      <c r="J3894" s="70">
        <v>0</v>
      </c>
      <c r="K3894" s="70">
        <v>0</v>
      </c>
      <c r="L3894" s="407">
        <f t="shared" si="1343"/>
        <v>0</v>
      </c>
      <c r="M3894" s="70">
        <v>0</v>
      </c>
      <c r="N3894" s="70">
        <v>0</v>
      </c>
      <c r="O3894" s="407">
        <f t="shared" si="1344"/>
        <v>0</v>
      </c>
      <c r="P3894" s="407">
        <f t="shared" si="1345"/>
        <v>0</v>
      </c>
      <c r="Q3894" s="72" t="s">
        <v>54</v>
      </c>
      <c r="R3894" s="71"/>
      <c r="S3894" s="72"/>
      <c r="T3894" s="128" t="s">
        <v>229</v>
      </c>
      <c r="U3894" s="76"/>
    </row>
    <row r="3895" spans="1:21" s="45" customFormat="1">
      <c r="A3895" s="76"/>
      <c r="B3895" s="445">
        <v>2014</v>
      </c>
      <c r="C3895" s="142">
        <v>8300</v>
      </c>
      <c r="D3895" s="445">
        <v>17</v>
      </c>
      <c r="E3895" s="445">
        <v>5000</v>
      </c>
      <c r="F3895" s="445">
        <v>5100</v>
      </c>
      <c r="G3895" s="445">
        <v>511</v>
      </c>
      <c r="H3895" s="445">
        <v>4</v>
      </c>
      <c r="I3895" s="502" t="s">
        <v>754</v>
      </c>
      <c r="J3895" s="70">
        <v>0</v>
      </c>
      <c r="K3895" s="70">
        <v>0</v>
      </c>
      <c r="L3895" s="407">
        <f t="shared" si="1343"/>
        <v>0</v>
      </c>
      <c r="M3895" s="70">
        <v>0</v>
      </c>
      <c r="N3895" s="70">
        <v>0</v>
      </c>
      <c r="O3895" s="407">
        <f t="shared" si="1344"/>
        <v>0</v>
      </c>
      <c r="P3895" s="407">
        <f t="shared" si="1345"/>
        <v>0</v>
      </c>
      <c r="Q3895" s="72" t="s">
        <v>54</v>
      </c>
      <c r="R3895" s="71"/>
      <c r="S3895" s="72"/>
      <c r="T3895" s="128" t="s">
        <v>229</v>
      </c>
      <c r="U3895" s="76"/>
    </row>
    <row r="3896" spans="1:21" s="45" customFormat="1">
      <c r="A3896" s="76"/>
      <c r="B3896" s="445">
        <v>2014</v>
      </c>
      <c r="C3896" s="142">
        <v>8300</v>
      </c>
      <c r="D3896" s="445">
        <v>17</v>
      </c>
      <c r="E3896" s="445">
        <v>5000</v>
      </c>
      <c r="F3896" s="445">
        <v>5100</v>
      </c>
      <c r="G3896" s="445">
        <v>511</v>
      </c>
      <c r="H3896" s="445">
        <v>5</v>
      </c>
      <c r="I3896" s="502" t="s">
        <v>1628</v>
      </c>
      <c r="J3896" s="70">
        <v>0</v>
      </c>
      <c r="K3896" s="70">
        <v>0</v>
      </c>
      <c r="L3896" s="407">
        <f t="shared" si="1343"/>
        <v>0</v>
      </c>
      <c r="M3896" s="70">
        <v>0</v>
      </c>
      <c r="N3896" s="70">
        <v>0</v>
      </c>
      <c r="O3896" s="407">
        <f t="shared" si="1344"/>
        <v>0</v>
      </c>
      <c r="P3896" s="407">
        <f t="shared" si="1345"/>
        <v>0</v>
      </c>
      <c r="Q3896" s="72" t="s">
        <v>54</v>
      </c>
      <c r="R3896" s="71"/>
      <c r="S3896" s="72"/>
      <c r="T3896" s="128" t="s">
        <v>229</v>
      </c>
      <c r="U3896" s="76"/>
    </row>
    <row r="3897" spans="1:21" s="45" customFormat="1">
      <c r="A3897" s="76"/>
      <c r="B3897" s="445">
        <v>2014</v>
      </c>
      <c r="C3897" s="142">
        <v>8300</v>
      </c>
      <c r="D3897" s="445">
        <v>17</v>
      </c>
      <c r="E3897" s="445">
        <v>5000</v>
      </c>
      <c r="F3897" s="445">
        <v>5100</v>
      </c>
      <c r="G3897" s="445">
        <v>511</v>
      </c>
      <c r="H3897" s="445">
        <v>6</v>
      </c>
      <c r="I3897" s="502" t="s">
        <v>1629</v>
      </c>
      <c r="J3897" s="70">
        <v>0</v>
      </c>
      <c r="K3897" s="70">
        <v>0</v>
      </c>
      <c r="L3897" s="407">
        <f t="shared" si="1343"/>
        <v>0</v>
      </c>
      <c r="M3897" s="70">
        <v>0</v>
      </c>
      <c r="N3897" s="70">
        <v>0</v>
      </c>
      <c r="O3897" s="407">
        <f t="shared" si="1344"/>
        <v>0</v>
      </c>
      <c r="P3897" s="407">
        <f t="shared" si="1345"/>
        <v>0</v>
      </c>
      <c r="Q3897" s="72" t="s">
        <v>54</v>
      </c>
      <c r="R3897" s="71"/>
      <c r="S3897" s="72"/>
      <c r="T3897" s="128" t="s">
        <v>229</v>
      </c>
      <c r="U3897" s="76"/>
    </row>
    <row r="3898" spans="1:21" s="45" customFormat="1">
      <c r="A3898" s="76"/>
      <c r="B3898" s="445">
        <v>2014</v>
      </c>
      <c r="C3898" s="142">
        <v>8300</v>
      </c>
      <c r="D3898" s="445">
        <v>17</v>
      </c>
      <c r="E3898" s="445">
        <v>5000</v>
      </c>
      <c r="F3898" s="445">
        <v>5100</v>
      </c>
      <c r="G3898" s="445">
        <v>511</v>
      </c>
      <c r="H3898" s="445">
        <v>7</v>
      </c>
      <c r="I3898" s="502" t="s">
        <v>1630</v>
      </c>
      <c r="J3898" s="70">
        <v>0</v>
      </c>
      <c r="K3898" s="70">
        <v>0</v>
      </c>
      <c r="L3898" s="407">
        <f t="shared" si="1343"/>
        <v>0</v>
      </c>
      <c r="M3898" s="70">
        <v>0</v>
      </c>
      <c r="N3898" s="70">
        <v>0</v>
      </c>
      <c r="O3898" s="407">
        <f t="shared" si="1344"/>
        <v>0</v>
      </c>
      <c r="P3898" s="407">
        <f t="shared" si="1345"/>
        <v>0</v>
      </c>
      <c r="Q3898" s="72" t="s">
        <v>54</v>
      </c>
      <c r="R3898" s="71"/>
      <c r="S3898" s="72"/>
      <c r="T3898" s="128" t="s">
        <v>229</v>
      </c>
      <c r="U3898" s="76"/>
    </row>
    <row r="3899" spans="1:21" s="45" customFormat="1">
      <c r="A3899" s="76"/>
      <c r="B3899" s="445">
        <v>2014</v>
      </c>
      <c r="C3899" s="142">
        <v>8300</v>
      </c>
      <c r="D3899" s="445">
        <v>17</v>
      </c>
      <c r="E3899" s="445">
        <v>5000</v>
      </c>
      <c r="F3899" s="445">
        <v>5100</v>
      </c>
      <c r="G3899" s="445">
        <v>511</v>
      </c>
      <c r="H3899" s="445">
        <v>8</v>
      </c>
      <c r="I3899" s="502" t="s">
        <v>272</v>
      </c>
      <c r="J3899" s="70">
        <v>0</v>
      </c>
      <c r="K3899" s="70">
        <v>0</v>
      </c>
      <c r="L3899" s="407">
        <f t="shared" si="1343"/>
        <v>0</v>
      </c>
      <c r="M3899" s="70">
        <v>0</v>
      </c>
      <c r="N3899" s="70">
        <v>0</v>
      </c>
      <c r="O3899" s="407">
        <f t="shared" si="1344"/>
        <v>0</v>
      </c>
      <c r="P3899" s="407">
        <f t="shared" si="1345"/>
        <v>0</v>
      </c>
      <c r="Q3899" s="72" t="s">
        <v>54</v>
      </c>
      <c r="R3899" s="71"/>
      <c r="S3899" s="72"/>
      <c r="T3899" s="128" t="s">
        <v>229</v>
      </c>
      <c r="U3899" s="76"/>
    </row>
    <row r="3900" spans="1:21" s="45" customFormat="1">
      <c r="A3900" s="76"/>
      <c r="B3900" s="445">
        <v>2014</v>
      </c>
      <c r="C3900" s="142">
        <v>8300</v>
      </c>
      <c r="D3900" s="445">
        <v>17</v>
      </c>
      <c r="E3900" s="445">
        <v>5000</v>
      </c>
      <c r="F3900" s="445">
        <v>5100</v>
      </c>
      <c r="G3900" s="445">
        <v>511</v>
      </c>
      <c r="H3900" s="445">
        <v>9</v>
      </c>
      <c r="I3900" s="502" t="s">
        <v>273</v>
      </c>
      <c r="J3900" s="70">
        <v>0</v>
      </c>
      <c r="K3900" s="70">
        <v>0</v>
      </c>
      <c r="L3900" s="407">
        <f t="shared" si="1343"/>
        <v>0</v>
      </c>
      <c r="M3900" s="70">
        <v>0</v>
      </c>
      <c r="N3900" s="70">
        <v>0</v>
      </c>
      <c r="O3900" s="407">
        <f t="shared" si="1344"/>
        <v>0</v>
      </c>
      <c r="P3900" s="407">
        <f t="shared" si="1345"/>
        <v>0</v>
      </c>
      <c r="Q3900" s="72" t="s">
        <v>54</v>
      </c>
      <c r="R3900" s="71"/>
      <c r="S3900" s="72"/>
      <c r="T3900" s="128" t="s">
        <v>229</v>
      </c>
      <c r="U3900" s="76"/>
    </row>
    <row r="3901" spans="1:21" s="45" customFormat="1">
      <c r="A3901" s="76"/>
      <c r="B3901" s="445">
        <v>2014</v>
      </c>
      <c r="C3901" s="142">
        <v>8300</v>
      </c>
      <c r="D3901" s="445">
        <v>17</v>
      </c>
      <c r="E3901" s="445">
        <v>5000</v>
      </c>
      <c r="F3901" s="445">
        <v>5100</v>
      </c>
      <c r="G3901" s="445">
        <v>511</v>
      </c>
      <c r="H3901" s="445">
        <v>10</v>
      </c>
      <c r="I3901" s="502" t="s">
        <v>155</v>
      </c>
      <c r="J3901" s="70">
        <v>0</v>
      </c>
      <c r="K3901" s="70">
        <v>0</v>
      </c>
      <c r="L3901" s="407">
        <f t="shared" si="1343"/>
        <v>0</v>
      </c>
      <c r="M3901" s="70">
        <v>0</v>
      </c>
      <c r="N3901" s="70">
        <v>0</v>
      </c>
      <c r="O3901" s="407">
        <f t="shared" si="1344"/>
        <v>0</v>
      </c>
      <c r="P3901" s="407">
        <f t="shared" si="1345"/>
        <v>0</v>
      </c>
      <c r="Q3901" s="72" t="s">
        <v>54</v>
      </c>
      <c r="R3901" s="71"/>
      <c r="S3901" s="72"/>
      <c r="T3901" s="128" t="s">
        <v>229</v>
      </c>
      <c r="U3901" s="76"/>
    </row>
    <row r="3902" spans="1:21" s="45" customFormat="1">
      <c r="A3902" s="76"/>
      <c r="B3902" s="445">
        <v>2014</v>
      </c>
      <c r="C3902" s="142">
        <v>8300</v>
      </c>
      <c r="D3902" s="445">
        <v>17</v>
      </c>
      <c r="E3902" s="445">
        <v>5000</v>
      </c>
      <c r="F3902" s="445">
        <v>5100</v>
      </c>
      <c r="G3902" s="445">
        <v>511</v>
      </c>
      <c r="H3902" s="445">
        <v>11</v>
      </c>
      <c r="I3902" s="502" t="s">
        <v>156</v>
      </c>
      <c r="J3902" s="70">
        <v>0</v>
      </c>
      <c r="K3902" s="70">
        <v>0</v>
      </c>
      <c r="L3902" s="407">
        <f t="shared" si="1343"/>
        <v>0</v>
      </c>
      <c r="M3902" s="70">
        <v>0</v>
      </c>
      <c r="N3902" s="70">
        <v>0</v>
      </c>
      <c r="O3902" s="407">
        <f t="shared" si="1344"/>
        <v>0</v>
      </c>
      <c r="P3902" s="407">
        <f t="shared" si="1345"/>
        <v>0</v>
      </c>
      <c r="Q3902" s="72" t="s">
        <v>54</v>
      </c>
      <c r="R3902" s="71"/>
      <c r="S3902" s="72"/>
      <c r="T3902" s="128" t="s">
        <v>229</v>
      </c>
      <c r="U3902" s="76"/>
    </row>
    <row r="3903" spans="1:21" s="45" customFormat="1">
      <c r="A3903" s="76"/>
      <c r="B3903" s="445">
        <v>2014</v>
      </c>
      <c r="C3903" s="142">
        <v>8300</v>
      </c>
      <c r="D3903" s="445">
        <v>17</v>
      </c>
      <c r="E3903" s="445">
        <v>5000</v>
      </c>
      <c r="F3903" s="445">
        <v>5100</v>
      </c>
      <c r="G3903" s="445">
        <v>511</v>
      </c>
      <c r="H3903" s="445">
        <v>12</v>
      </c>
      <c r="I3903" s="502" t="s">
        <v>157</v>
      </c>
      <c r="J3903" s="70">
        <v>0</v>
      </c>
      <c r="K3903" s="70">
        <v>0</v>
      </c>
      <c r="L3903" s="407">
        <f t="shared" si="1343"/>
        <v>0</v>
      </c>
      <c r="M3903" s="70">
        <v>0</v>
      </c>
      <c r="N3903" s="70">
        <v>0</v>
      </c>
      <c r="O3903" s="407">
        <f t="shared" si="1344"/>
        <v>0</v>
      </c>
      <c r="P3903" s="407">
        <f t="shared" si="1345"/>
        <v>0</v>
      </c>
      <c r="Q3903" s="72" t="s">
        <v>54</v>
      </c>
      <c r="R3903" s="71"/>
      <c r="S3903" s="72"/>
      <c r="T3903" s="128" t="s">
        <v>229</v>
      </c>
      <c r="U3903" s="76"/>
    </row>
    <row r="3904" spans="1:21" s="45" customFormat="1">
      <c r="A3904" s="76"/>
      <c r="B3904" s="445">
        <v>2014</v>
      </c>
      <c r="C3904" s="142">
        <v>8300</v>
      </c>
      <c r="D3904" s="445">
        <v>17</v>
      </c>
      <c r="E3904" s="445">
        <v>5000</v>
      </c>
      <c r="F3904" s="445">
        <v>5100</v>
      </c>
      <c r="G3904" s="445">
        <v>511</v>
      </c>
      <c r="H3904" s="445">
        <v>13</v>
      </c>
      <c r="I3904" s="502" t="s">
        <v>1470</v>
      </c>
      <c r="J3904" s="70">
        <v>0</v>
      </c>
      <c r="K3904" s="70">
        <v>0</v>
      </c>
      <c r="L3904" s="407">
        <f t="shared" si="1343"/>
        <v>0</v>
      </c>
      <c r="M3904" s="70">
        <v>0</v>
      </c>
      <c r="N3904" s="70">
        <v>0</v>
      </c>
      <c r="O3904" s="407">
        <f t="shared" si="1344"/>
        <v>0</v>
      </c>
      <c r="P3904" s="407">
        <f t="shared" si="1345"/>
        <v>0</v>
      </c>
      <c r="Q3904" s="72" t="s">
        <v>54</v>
      </c>
      <c r="R3904" s="71"/>
      <c r="S3904" s="72"/>
      <c r="T3904" s="128" t="s">
        <v>229</v>
      </c>
      <c r="U3904" s="76"/>
    </row>
    <row r="3905" spans="1:21" s="45" customFormat="1">
      <c r="A3905" s="76"/>
      <c r="B3905" s="445">
        <v>2014</v>
      </c>
      <c r="C3905" s="142">
        <v>8300</v>
      </c>
      <c r="D3905" s="445">
        <v>17</v>
      </c>
      <c r="E3905" s="445">
        <v>5000</v>
      </c>
      <c r="F3905" s="445">
        <v>5100</v>
      </c>
      <c r="G3905" s="445">
        <v>511</v>
      </c>
      <c r="H3905" s="445">
        <v>14</v>
      </c>
      <c r="I3905" s="502" t="s">
        <v>318</v>
      </c>
      <c r="J3905" s="70">
        <v>0</v>
      </c>
      <c r="K3905" s="70">
        <v>0</v>
      </c>
      <c r="L3905" s="407">
        <f t="shared" si="1343"/>
        <v>0</v>
      </c>
      <c r="M3905" s="70">
        <v>0</v>
      </c>
      <c r="N3905" s="70">
        <v>0</v>
      </c>
      <c r="O3905" s="407">
        <f t="shared" si="1344"/>
        <v>0</v>
      </c>
      <c r="P3905" s="407">
        <f t="shared" si="1345"/>
        <v>0</v>
      </c>
      <c r="Q3905" s="72" t="s">
        <v>54</v>
      </c>
      <c r="R3905" s="71"/>
      <c r="S3905" s="72"/>
      <c r="T3905" s="128" t="s">
        <v>229</v>
      </c>
      <c r="U3905" s="76"/>
    </row>
    <row r="3906" spans="1:21" s="76" customFormat="1">
      <c r="B3906" s="308">
        <v>2014</v>
      </c>
      <c r="C3906" s="145">
        <v>8300</v>
      </c>
      <c r="D3906" s="308">
        <v>17</v>
      </c>
      <c r="E3906" s="308">
        <v>5000</v>
      </c>
      <c r="F3906" s="308">
        <v>5100</v>
      </c>
      <c r="G3906" s="308">
        <v>511</v>
      </c>
      <c r="H3906" s="308">
        <v>15</v>
      </c>
      <c r="I3906" s="502" t="s">
        <v>275</v>
      </c>
      <c r="J3906" s="70">
        <v>0</v>
      </c>
      <c r="K3906" s="70">
        <v>0</v>
      </c>
      <c r="L3906" s="407">
        <f t="shared" si="1343"/>
        <v>0</v>
      </c>
      <c r="M3906" s="70">
        <v>0</v>
      </c>
      <c r="N3906" s="70">
        <v>0</v>
      </c>
      <c r="O3906" s="407">
        <f t="shared" si="1344"/>
        <v>0</v>
      </c>
      <c r="P3906" s="407">
        <f t="shared" si="1345"/>
        <v>0</v>
      </c>
      <c r="Q3906" s="407" t="s">
        <v>54</v>
      </c>
      <c r="R3906" s="464"/>
      <c r="S3906" s="407"/>
      <c r="T3906" s="138" t="s">
        <v>229</v>
      </c>
    </row>
    <row r="3907" spans="1:21" s="45" customFormat="1">
      <c r="A3907" s="76"/>
      <c r="B3907" s="445">
        <v>2014</v>
      </c>
      <c r="C3907" s="142">
        <v>8300</v>
      </c>
      <c r="D3907" s="445">
        <v>17</v>
      </c>
      <c r="E3907" s="445">
        <v>5000</v>
      </c>
      <c r="F3907" s="445">
        <v>5100</v>
      </c>
      <c r="G3907" s="445">
        <v>511</v>
      </c>
      <c r="H3907" s="445">
        <v>16</v>
      </c>
      <c r="I3907" s="502" t="s">
        <v>519</v>
      </c>
      <c r="J3907" s="70">
        <v>0</v>
      </c>
      <c r="K3907" s="70">
        <v>0</v>
      </c>
      <c r="L3907" s="407">
        <f t="shared" si="1343"/>
        <v>0</v>
      </c>
      <c r="M3907" s="70">
        <v>0</v>
      </c>
      <c r="N3907" s="70">
        <v>0</v>
      </c>
      <c r="O3907" s="407">
        <f t="shared" si="1344"/>
        <v>0</v>
      </c>
      <c r="P3907" s="407">
        <f t="shared" si="1345"/>
        <v>0</v>
      </c>
      <c r="Q3907" s="72" t="s">
        <v>54</v>
      </c>
      <c r="R3907" s="71"/>
      <c r="S3907" s="72"/>
      <c r="T3907" s="128" t="s">
        <v>229</v>
      </c>
      <c r="U3907" s="76"/>
    </row>
    <row r="3908" spans="1:21" s="45" customFormat="1">
      <c r="A3908" s="76"/>
      <c r="B3908" s="445">
        <v>2014</v>
      </c>
      <c r="C3908" s="142">
        <v>8300</v>
      </c>
      <c r="D3908" s="445">
        <v>17</v>
      </c>
      <c r="E3908" s="445">
        <v>5000</v>
      </c>
      <c r="F3908" s="445">
        <v>5100</v>
      </c>
      <c r="G3908" s="445">
        <v>511</v>
      </c>
      <c r="H3908" s="445">
        <v>17</v>
      </c>
      <c r="I3908" s="502" t="s">
        <v>161</v>
      </c>
      <c r="J3908" s="70">
        <v>0</v>
      </c>
      <c r="K3908" s="70">
        <v>0</v>
      </c>
      <c r="L3908" s="407">
        <f t="shared" si="1343"/>
        <v>0</v>
      </c>
      <c r="M3908" s="70">
        <v>0</v>
      </c>
      <c r="N3908" s="70">
        <v>0</v>
      </c>
      <c r="O3908" s="407">
        <f t="shared" si="1344"/>
        <v>0</v>
      </c>
      <c r="P3908" s="407">
        <f t="shared" si="1345"/>
        <v>0</v>
      </c>
      <c r="Q3908" s="72" t="s">
        <v>54</v>
      </c>
      <c r="R3908" s="71"/>
      <c r="S3908" s="72"/>
      <c r="T3908" s="128" t="s">
        <v>229</v>
      </c>
      <c r="U3908" s="76"/>
    </row>
    <row r="3909" spans="1:21" s="45" customFormat="1">
      <c r="A3909" s="76"/>
      <c r="B3909" s="445">
        <v>2014</v>
      </c>
      <c r="C3909" s="142">
        <v>8300</v>
      </c>
      <c r="D3909" s="445">
        <v>17</v>
      </c>
      <c r="E3909" s="445">
        <v>5000</v>
      </c>
      <c r="F3909" s="445">
        <v>5100</v>
      </c>
      <c r="G3909" s="445">
        <v>511</v>
      </c>
      <c r="H3909" s="445">
        <v>18</v>
      </c>
      <c r="I3909" s="502" t="s">
        <v>914</v>
      </c>
      <c r="J3909" s="70">
        <v>0</v>
      </c>
      <c r="K3909" s="70">
        <v>0</v>
      </c>
      <c r="L3909" s="407">
        <f t="shared" si="1343"/>
        <v>0</v>
      </c>
      <c r="M3909" s="70">
        <v>0</v>
      </c>
      <c r="N3909" s="70">
        <v>0</v>
      </c>
      <c r="O3909" s="407">
        <f t="shared" si="1344"/>
        <v>0</v>
      </c>
      <c r="P3909" s="407">
        <f t="shared" si="1345"/>
        <v>0</v>
      </c>
      <c r="Q3909" s="72" t="s">
        <v>54</v>
      </c>
      <c r="R3909" s="71"/>
      <c r="S3909" s="72"/>
      <c r="T3909" s="128" t="s">
        <v>229</v>
      </c>
      <c r="U3909" s="76"/>
    </row>
    <row r="3910" spans="1:21" s="45" customFormat="1">
      <c r="A3910" s="76"/>
      <c r="B3910" s="445">
        <v>2014</v>
      </c>
      <c r="C3910" s="142">
        <v>8300</v>
      </c>
      <c r="D3910" s="445">
        <v>17</v>
      </c>
      <c r="E3910" s="445">
        <v>5000</v>
      </c>
      <c r="F3910" s="445">
        <v>5100</v>
      </c>
      <c r="G3910" s="445">
        <v>511</v>
      </c>
      <c r="H3910" s="445">
        <v>19</v>
      </c>
      <c r="I3910" s="502" t="s">
        <v>1631</v>
      </c>
      <c r="J3910" s="70">
        <v>0</v>
      </c>
      <c r="K3910" s="70">
        <v>0</v>
      </c>
      <c r="L3910" s="407">
        <f t="shared" si="1343"/>
        <v>0</v>
      </c>
      <c r="M3910" s="70">
        <v>0</v>
      </c>
      <c r="N3910" s="70">
        <v>0</v>
      </c>
      <c r="O3910" s="407">
        <f t="shared" si="1344"/>
        <v>0</v>
      </c>
      <c r="P3910" s="407">
        <f t="shared" si="1345"/>
        <v>0</v>
      </c>
      <c r="Q3910" s="72" t="s">
        <v>54</v>
      </c>
      <c r="R3910" s="71"/>
      <c r="S3910" s="72"/>
      <c r="T3910" s="128" t="s">
        <v>229</v>
      </c>
      <c r="U3910" s="76"/>
    </row>
    <row r="3911" spans="1:21" s="45" customFormat="1">
      <c r="A3911" s="76"/>
      <c r="B3911" s="445">
        <v>2014</v>
      </c>
      <c r="C3911" s="142">
        <v>8300</v>
      </c>
      <c r="D3911" s="445">
        <v>17</v>
      </c>
      <c r="E3911" s="445">
        <v>5000</v>
      </c>
      <c r="F3911" s="445">
        <v>5100</v>
      </c>
      <c r="G3911" s="445">
        <v>511</v>
      </c>
      <c r="H3911" s="445">
        <v>20</v>
      </c>
      <c r="I3911" s="502" t="s">
        <v>279</v>
      </c>
      <c r="J3911" s="70">
        <v>0</v>
      </c>
      <c r="K3911" s="70">
        <v>0</v>
      </c>
      <c r="L3911" s="407">
        <f t="shared" si="1343"/>
        <v>0</v>
      </c>
      <c r="M3911" s="70">
        <v>0</v>
      </c>
      <c r="N3911" s="70">
        <v>0</v>
      </c>
      <c r="O3911" s="407">
        <f t="shared" si="1344"/>
        <v>0</v>
      </c>
      <c r="P3911" s="407">
        <f t="shared" si="1345"/>
        <v>0</v>
      </c>
      <c r="Q3911" s="72" t="s">
        <v>54</v>
      </c>
      <c r="R3911" s="71"/>
      <c r="S3911" s="72"/>
      <c r="T3911" s="128" t="s">
        <v>229</v>
      </c>
      <c r="U3911" s="76"/>
    </row>
    <row r="3912" spans="1:21" s="45" customFormat="1">
      <c r="A3912" s="76"/>
      <c r="B3912" s="445">
        <v>2014</v>
      </c>
      <c r="C3912" s="142">
        <v>8300</v>
      </c>
      <c r="D3912" s="445">
        <v>17</v>
      </c>
      <c r="E3912" s="445">
        <v>5000</v>
      </c>
      <c r="F3912" s="445">
        <v>5100</v>
      </c>
      <c r="G3912" s="445">
        <v>511</v>
      </c>
      <c r="H3912" s="445">
        <v>21</v>
      </c>
      <c r="I3912" s="502" t="s">
        <v>1512</v>
      </c>
      <c r="J3912" s="70">
        <v>0</v>
      </c>
      <c r="K3912" s="70">
        <v>0</v>
      </c>
      <c r="L3912" s="407">
        <f t="shared" si="1343"/>
        <v>0</v>
      </c>
      <c r="M3912" s="70">
        <v>0</v>
      </c>
      <c r="N3912" s="70">
        <v>0</v>
      </c>
      <c r="O3912" s="407">
        <f t="shared" si="1344"/>
        <v>0</v>
      </c>
      <c r="P3912" s="407">
        <f t="shared" si="1345"/>
        <v>0</v>
      </c>
      <c r="Q3912" s="72" t="s">
        <v>54</v>
      </c>
      <c r="R3912" s="71"/>
      <c r="S3912" s="72"/>
      <c r="T3912" s="128" t="s">
        <v>229</v>
      </c>
      <c r="U3912" s="76"/>
    </row>
    <row r="3913" spans="1:21" s="45" customFormat="1">
      <c r="A3913" s="76"/>
      <c r="B3913" s="445">
        <v>2014</v>
      </c>
      <c r="C3913" s="142">
        <v>8300</v>
      </c>
      <c r="D3913" s="445">
        <v>17</v>
      </c>
      <c r="E3913" s="445">
        <v>5000</v>
      </c>
      <c r="F3913" s="445">
        <v>5100</v>
      </c>
      <c r="G3913" s="445">
        <v>511</v>
      </c>
      <c r="H3913" s="445">
        <v>22</v>
      </c>
      <c r="I3913" s="502" t="s">
        <v>1632</v>
      </c>
      <c r="J3913" s="70">
        <v>0</v>
      </c>
      <c r="K3913" s="70">
        <v>0</v>
      </c>
      <c r="L3913" s="407">
        <f t="shared" si="1343"/>
        <v>0</v>
      </c>
      <c r="M3913" s="70">
        <v>0</v>
      </c>
      <c r="N3913" s="70">
        <v>0</v>
      </c>
      <c r="O3913" s="407">
        <f t="shared" si="1344"/>
        <v>0</v>
      </c>
      <c r="P3913" s="407">
        <f t="shared" si="1345"/>
        <v>0</v>
      </c>
      <c r="Q3913" s="72" t="s">
        <v>54</v>
      </c>
      <c r="R3913" s="71"/>
      <c r="S3913" s="72"/>
      <c r="T3913" s="128" t="s">
        <v>229</v>
      </c>
      <c r="U3913" s="76"/>
    </row>
    <row r="3914" spans="1:21" s="45" customFormat="1">
      <c r="A3914" s="76"/>
      <c r="B3914" s="445">
        <v>2014</v>
      </c>
      <c r="C3914" s="142">
        <v>8300</v>
      </c>
      <c r="D3914" s="445">
        <v>17</v>
      </c>
      <c r="E3914" s="445">
        <v>5000</v>
      </c>
      <c r="F3914" s="445">
        <v>5100</v>
      </c>
      <c r="G3914" s="445">
        <v>511</v>
      </c>
      <c r="H3914" s="445">
        <v>23</v>
      </c>
      <c r="I3914" s="502" t="s">
        <v>280</v>
      </c>
      <c r="J3914" s="70">
        <v>0</v>
      </c>
      <c r="K3914" s="70">
        <v>0</v>
      </c>
      <c r="L3914" s="407">
        <f t="shared" si="1343"/>
        <v>0</v>
      </c>
      <c r="M3914" s="70">
        <v>0</v>
      </c>
      <c r="N3914" s="70">
        <v>0</v>
      </c>
      <c r="O3914" s="407">
        <f t="shared" si="1344"/>
        <v>0</v>
      </c>
      <c r="P3914" s="407">
        <f t="shared" si="1345"/>
        <v>0</v>
      </c>
      <c r="Q3914" s="72" t="s">
        <v>54</v>
      </c>
      <c r="R3914" s="71"/>
      <c r="S3914" s="72"/>
      <c r="T3914" s="128" t="s">
        <v>229</v>
      </c>
      <c r="U3914" s="76"/>
    </row>
    <row r="3915" spans="1:21" s="45" customFormat="1">
      <c r="A3915" s="76"/>
      <c r="B3915" s="445">
        <v>2014</v>
      </c>
      <c r="C3915" s="142">
        <v>8300</v>
      </c>
      <c r="D3915" s="445">
        <v>17</v>
      </c>
      <c r="E3915" s="445">
        <v>5000</v>
      </c>
      <c r="F3915" s="445">
        <v>5100</v>
      </c>
      <c r="G3915" s="445">
        <v>511</v>
      </c>
      <c r="H3915" s="445">
        <v>24</v>
      </c>
      <c r="I3915" s="502" t="s">
        <v>822</v>
      </c>
      <c r="J3915" s="70">
        <v>0</v>
      </c>
      <c r="K3915" s="70">
        <v>0</v>
      </c>
      <c r="L3915" s="407">
        <f t="shared" si="1343"/>
        <v>0</v>
      </c>
      <c r="M3915" s="70">
        <v>0</v>
      </c>
      <c r="N3915" s="70">
        <v>0</v>
      </c>
      <c r="O3915" s="407">
        <f t="shared" si="1344"/>
        <v>0</v>
      </c>
      <c r="P3915" s="407">
        <f t="shared" si="1345"/>
        <v>0</v>
      </c>
      <c r="Q3915" s="72" t="s">
        <v>54</v>
      </c>
      <c r="R3915" s="71"/>
      <c r="S3915" s="72"/>
      <c r="T3915" s="128" t="s">
        <v>229</v>
      </c>
      <c r="U3915" s="76"/>
    </row>
    <row r="3916" spans="1:21" s="45" customFormat="1">
      <c r="A3916" s="76"/>
      <c r="B3916" s="445">
        <v>2014</v>
      </c>
      <c r="C3916" s="142">
        <v>8300</v>
      </c>
      <c r="D3916" s="445">
        <v>17</v>
      </c>
      <c r="E3916" s="445">
        <v>5000</v>
      </c>
      <c r="F3916" s="445">
        <v>5100</v>
      </c>
      <c r="G3916" s="445">
        <v>511</v>
      </c>
      <c r="H3916" s="445">
        <v>25</v>
      </c>
      <c r="I3916" s="502" t="s">
        <v>166</v>
      </c>
      <c r="J3916" s="70">
        <v>0</v>
      </c>
      <c r="K3916" s="70">
        <v>0</v>
      </c>
      <c r="L3916" s="407">
        <f t="shared" si="1343"/>
        <v>0</v>
      </c>
      <c r="M3916" s="70">
        <v>0</v>
      </c>
      <c r="N3916" s="70">
        <v>0</v>
      </c>
      <c r="O3916" s="407">
        <f t="shared" si="1344"/>
        <v>0</v>
      </c>
      <c r="P3916" s="407">
        <f t="shared" si="1345"/>
        <v>0</v>
      </c>
      <c r="Q3916" s="72" t="s">
        <v>54</v>
      </c>
      <c r="R3916" s="71"/>
      <c r="S3916" s="72"/>
      <c r="T3916" s="128" t="s">
        <v>229</v>
      </c>
      <c r="U3916" s="76"/>
    </row>
    <row r="3917" spans="1:21" s="45" customFormat="1">
      <c r="A3917" s="76"/>
      <c r="B3917" s="445">
        <v>2014</v>
      </c>
      <c r="C3917" s="142">
        <v>8300</v>
      </c>
      <c r="D3917" s="445">
        <v>17</v>
      </c>
      <c r="E3917" s="445">
        <v>5000</v>
      </c>
      <c r="F3917" s="445">
        <v>5100</v>
      </c>
      <c r="G3917" s="445">
        <v>511</v>
      </c>
      <c r="H3917" s="445">
        <v>26</v>
      </c>
      <c r="I3917" s="502" t="s">
        <v>283</v>
      </c>
      <c r="J3917" s="70">
        <v>0</v>
      </c>
      <c r="K3917" s="70">
        <v>0</v>
      </c>
      <c r="L3917" s="407">
        <f t="shared" si="1343"/>
        <v>0</v>
      </c>
      <c r="M3917" s="70">
        <v>0</v>
      </c>
      <c r="N3917" s="70">
        <v>0</v>
      </c>
      <c r="O3917" s="407">
        <f t="shared" si="1344"/>
        <v>0</v>
      </c>
      <c r="P3917" s="407">
        <f t="shared" si="1345"/>
        <v>0</v>
      </c>
      <c r="Q3917" s="72" t="s">
        <v>54</v>
      </c>
      <c r="R3917" s="71"/>
      <c r="S3917" s="72"/>
      <c r="T3917" s="128" t="s">
        <v>229</v>
      </c>
      <c r="U3917" s="76"/>
    </row>
    <row r="3918" spans="1:21" s="45" customFormat="1">
      <c r="A3918" s="76"/>
      <c r="B3918" s="445">
        <v>2014</v>
      </c>
      <c r="C3918" s="142">
        <v>8300</v>
      </c>
      <c r="D3918" s="445">
        <v>17</v>
      </c>
      <c r="E3918" s="445">
        <v>5000</v>
      </c>
      <c r="F3918" s="445">
        <v>5100</v>
      </c>
      <c r="G3918" s="445">
        <v>511</v>
      </c>
      <c r="H3918" s="445">
        <v>27</v>
      </c>
      <c r="I3918" s="502" t="s">
        <v>346</v>
      </c>
      <c r="J3918" s="70">
        <v>0</v>
      </c>
      <c r="K3918" s="70">
        <v>0</v>
      </c>
      <c r="L3918" s="407">
        <f t="shared" si="1343"/>
        <v>0</v>
      </c>
      <c r="M3918" s="70">
        <v>0</v>
      </c>
      <c r="N3918" s="70">
        <v>0</v>
      </c>
      <c r="O3918" s="407">
        <f t="shared" si="1344"/>
        <v>0</v>
      </c>
      <c r="P3918" s="407">
        <f t="shared" si="1345"/>
        <v>0</v>
      </c>
      <c r="Q3918" s="72" t="s">
        <v>54</v>
      </c>
      <c r="R3918" s="71"/>
      <c r="S3918" s="72"/>
      <c r="T3918" s="128" t="s">
        <v>229</v>
      </c>
      <c r="U3918" s="76"/>
    </row>
    <row r="3919" spans="1:21" s="45" customFormat="1">
      <c r="A3919" s="76"/>
      <c r="B3919" s="308">
        <v>2014</v>
      </c>
      <c r="C3919" s="145">
        <v>8300</v>
      </c>
      <c r="D3919" s="308">
        <v>17</v>
      </c>
      <c r="E3919" s="308">
        <v>5000</v>
      </c>
      <c r="F3919" s="308">
        <v>5100</v>
      </c>
      <c r="G3919" s="308">
        <v>511</v>
      </c>
      <c r="H3919" s="308">
        <v>28</v>
      </c>
      <c r="I3919" s="502" t="s">
        <v>1698</v>
      </c>
      <c r="J3919" s="70">
        <v>0</v>
      </c>
      <c r="K3919" s="70">
        <v>0</v>
      </c>
      <c r="L3919" s="407">
        <f t="shared" si="1343"/>
        <v>0</v>
      </c>
      <c r="M3919" s="70">
        <v>0</v>
      </c>
      <c r="N3919" s="70">
        <v>0</v>
      </c>
      <c r="O3919" s="407">
        <f t="shared" si="1344"/>
        <v>0</v>
      </c>
      <c r="P3919" s="407">
        <f t="shared" si="1345"/>
        <v>0</v>
      </c>
      <c r="Q3919" s="72" t="s">
        <v>54</v>
      </c>
      <c r="R3919" s="414"/>
      <c r="S3919" s="415"/>
      <c r="T3919" s="128" t="s">
        <v>229</v>
      </c>
      <c r="U3919" s="76"/>
    </row>
    <row r="3920" spans="1:21" s="45" customFormat="1">
      <c r="A3920" s="76"/>
      <c r="B3920" s="308">
        <v>2014</v>
      </c>
      <c r="C3920" s="145">
        <v>8300</v>
      </c>
      <c r="D3920" s="308">
        <v>17</v>
      </c>
      <c r="E3920" s="308">
        <v>5000</v>
      </c>
      <c r="F3920" s="308">
        <v>5100</v>
      </c>
      <c r="G3920" s="308">
        <v>511</v>
      </c>
      <c r="H3920" s="308">
        <v>29</v>
      </c>
      <c r="I3920" s="502" t="s">
        <v>1699</v>
      </c>
      <c r="J3920" s="70">
        <v>0</v>
      </c>
      <c r="K3920" s="70">
        <v>0</v>
      </c>
      <c r="L3920" s="407">
        <f t="shared" si="1343"/>
        <v>0</v>
      </c>
      <c r="M3920" s="70">
        <v>0</v>
      </c>
      <c r="N3920" s="70">
        <v>0</v>
      </c>
      <c r="O3920" s="407">
        <f t="shared" si="1344"/>
        <v>0</v>
      </c>
      <c r="P3920" s="407">
        <f t="shared" si="1345"/>
        <v>0</v>
      </c>
      <c r="Q3920" s="72" t="s">
        <v>54</v>
      </c>
      <c r="R3920" s="414"/>
      <c r="S3920" s="72"/>
      <c r="T3920" s="128" t="s">
        <v>229</v>
      </c>
      <c r="U3920" s="76"/>
    </row>
    <row r="3921" spans="1:21" s="45" customFormat="1">
      <c r="A3921" s="76"/>
      <c r="B3921" s="100">
        <v>2014</v>
      </c>
      <c r="C3921" s="245">
        <v>8300</v>
      </c>
      <c r="D3921" s="100">
        <v>17</v>
      </c>
      <c r="E3921" s="100">
        <v>5000</v>
      </c>
      <c r="F3921" s="100">
        <v>5100</v>
      </c>
      <c r="G3921" s="100">
        <v>512</v>
      </c>
      <c r="H3921" s="100"/>
      <c r="I3921" s="233" t="s">
        <v>285</v>
      </c>
      <c r="J3921" s="171">
        <f>SUM(J3922:J3931)</f>
        <v>0</v>
      </c>
      <c r="K3921" s="171">
        <f t="shared" ref="K3921:P3921" si="1346">SUM(K3922:K3931)</f>
        <v>0</v>
      </c>
      <c r="L3921" s="171">
        <f t="shared" si="1346"/>
        <v>0</v>
      </c>
      <c r="M3921" s="171">
        <f t="shared" si="1346"/>
        <v>0</v>
      </c>
      <c r="N3921" s="171">
        <f t="shared" si="1346"/>
        <v>0</v>
      </c>
      <c r="O3921" s="171">
        <f t="shared" si="1346"/>
        <v>0</v>
      </c>
      <c r="P3921" s="171">
        <f t="shared" si="1346"/>
        <v>0</v>
      </c>
      <c r="Q3921" s="171"/>
      <c r="R3921" s="405"/>
      <c r="S3921" s="171"/>
      <c r="T3921" s="63"/>
      <c r="U3921" s="76"/>
    </row>
    <row r="3922" spans="1:21" s="45" customFormat="1">
      <c r="A3922" s="76"/>
      <c r="B3922" s="445">
        <v>2014</v>
      </c>
      <c r="C3922" s="142">
        <v>8300</v>
      </c>
      <c r="D3922" s="445">
        <v>17</v>
      </c>
      <c r="E3922" s="445">
        <v>5000</v>
      </c>
      <c r="F3922" s="445">
        <v>5100</v>
      </c>
      <c r="G3922" s="445">
        <v>512</v>
      </c>
      <c r="H3922" s="445">
        <v>1</v>
      </c>
      <c r="I3922" s="502" t="s">
        <v>518</v>
      </c>
      <c r="J3922" s="70">
        <v>0</v>
      </c>
      <c r="K3922" s="70">
        <v>0</v>
      </c>
      <c r="L3922" s="407">
        <f t="shared" ref="L3922:L3931" si="1347">J3922+K3922</f>
        <v>0</v>
      </c>
      <c r="M3922" s="70">
        <v>0</v>
      </c>
      <c r="N3922" s="70">
        <v>0</v>
      </c>
      <c r="O3922" s="407">
        <f t="shared" ref="O3922:O3931" si="1348">+M3922+N3922</f>
        <v>0</v>
      </c>
      <c r="P3922" s="407">
        <f t="shared" ref="P3922:P3931" si="1349">+L3922+O3922</f>
        <v>0</v>
      </c>
      <c r="Q3922" s="72" t="s">
        <v>54</v>
      </c>
      <c r="R3922" s="71"/>
      <c r="S3922" s="72"/>
      <c r="T3922" s="128" t="s">
        <v>229</v>
      </c>
      <c r="U3922" s="76"/>
    </row>
    <row r="3923" spans="1:21" s="45" customFormat="1">
      <c r="A3923" s="76"/>
      <c r="B3923" s="445">
        <v>2014</v>
      </c>
      <c r="C3923" s="142">
        <v>8300</v>
      </c>
      <c r="D3923" s="445">
        <v>17</v>
      </c>
      <c r="E3923" s="445">
        <v>5000</v>
      </c>
      <c r="F3923" s="445">
        <v>5100</v>
      </c>
      <c r="G3923" s="445">
        <v>512</v>
      </c>
      <c r="H3923" s="445">
        <v>2</v>
      </c>
      <c r="I3923" s="502" t="s">
        <v>757</v>
      </c>
      <c r="J3923" s="70">
        <v>0</v>
      </c>
      <c r="K3923" s="70">
        <v>0</v>
      </c>
      <c r="L3923" s="407">
        <f t="shared" si="1347"/>
        <v>0</v>
      </c>
      <c r="M3923" s="70">
        <v>0</v>
      </c>
      <c r="N3923" s="70">
        <v>0</v>
      </c>
      <c r="O3923" s="407">
        <f t="shared" si="1348"/>
        <v>0</v>
      </c>
      <c r="P3923" s="407">
        <f t="shared" si="1349"/>
        <v>0</v>
      </c>
      <c r="Q3923" s="72" t="s">
        <v>54</v>
      </c>
      <c r="R3923" s="71"/>
      <c r="S3923" s="72"/>
      <c r="T3923" s="128" t="s">
        <v>229</v>
      </c>
      <c r="U3923" s="76"/>
    </row>
    <row r="3924" spans="1:21" s="45" customFormat="1">
      <c r="A3924" s="76"/>
      <c r="B3924" s="445">
        <v>2014</v>
      </c>
      <c r="C3924" s="142">
        <v>8300</v>
      </c>
      <c r="D3924" s="445">
        <v>17</v>
      </c>
      <c r="E3924" s="445">
        <v>5000</v>
      </c>
      <c r="F3924" s="445">
        <v>5100</v>
      </c>
      <c r="G3924" s="445">
        <v>512</v>
      </c>
      <c r="H3924" s="445">
        <v>3</v>
      </c>
      <c r="I3924" s="502" t="s">
        <v>325</v>
      </c>
      <c r="J3924" s="70">
        <v>0</v>
      </c>
      <c r="K3924" s="70">
        <v>0</v>
      </c>
      <c r="L3924" s="407">
        <f t="shared" si="1347"/>
        <v>0</v>
      </c>
      <c r="M3924" s="70">
        <v>0</v>
      </c>
      <c r="N3924" s="70">
        <v>0</v>
      </c>
      <c r="O3924" s="407">
        <f t="shared" si="1348"/>
        <v>0</v>
      </c>
      <c r="P3924" s="407">
        <f t="shared" si="1349"/>
        <v>0</v>
      </c>
      <c r="Q3924" s="72" t="s">
        <v>54</v>
      </c>
      <c r="R3924" s="71"/>
      <c r="S3924" s="72"/>
      <c r="T3924" s="128" t="s">
        <v>229</v>
      </c>
      <c r="U3924" s="76"/>
    </row>
    <row r="3925" spans="1:21" s="45" customFormat="1">
      <c r="A3925" s="76"/>
      <c r="B3925" s="445">
        <v>2014</v>
      </c>
      <c r="C3925" s="142">
        <v>8300</v>
      </c>
      <c r="D3925" s="445">
        <v>17</v>
      </c>
      <c r="E3925" s="445">
        <v>5000</v>
      </c>
      <c r="F3925" s="445">
        <v>5100</v>
      </c>
      <c r="G3925" s="445">
        <v>512</v>
      </c>
      <c r="H3925" s="445">
        <v>4</v>
      </c>
      <c r="I3925" s="502" t="s">
        <v>826</v>
      </c>
      <c r="J3925" s="70">
        <v>0</v>
      </c>
      <c r="K3925" s="70">
        <v>0</v>
      </c>
      <c r="L3925" s="407">
        <f t="shared" si="1347"/>
        <v>0</v>
      </c>
      <c r="M3925" s="70">
        <v>0</v>
      </c>
      <c r="N3925" s="70">
        <v>0</v>
      </c>
      <c r="O3925" s="407">
        <f t="shared" si="1348"/>
        <v>0</v>
      </c>
      <c r="P3925" s="407">
        <f t="shared" si="1349"/>
        <v>0</v>
      </c>
      <c r="Q3925" s="72" t="s">
        <v>54</v>
      </c>
      <c r="R3925" s="71"/>
      <c r="S3925" s="72"/>
      <c r="T3925" s="128" t="s">
        <v>229</v>
      </c>
      <c r="U3925" s="76"/>
    </row>
    <row r="3926" spans="1:21" s="45" customFormat="1">
      <c r="A3926" s="76"/>
      <c r="B3926" s="445">
        <v>2014</v>
      </c>
      <c r="C3926" s="142">
        <v>8300</v>
      </c>
      <c r="D3926" s="445">
        <v>17</v>
      </c>
      <c r="E3926" s="445">
        <v>5000</v>
      </c>
      <c r="F3926" s="445">
        <v>5100</v>
      </c>
      <c r="G3926" s="445">
        <v>512</v>
      </c>
      <c r="H3926" s="445">
        <v>5</v>
      </c>
      <c r="I3926" s="502" t="s">
        <v>1700</v>
      </c>
      <c r="J3926" s="70">
        <v>0</v>
      </c>
      <c r="K3926" s="70">
        <v>0</v>
      </c>
      <c r="L3926" s="407">
        <f t="shared" si="1347"/>
        <v>0</v>
      </c>
      <c r="M3926" s="70">
        <v>0</v>
      </c>
      <c r="N3926" s="70">
        <v>0</v>
      </c>
      <c r="O3926" s="407">
        <f t="shared" si="1348"/>
        <v>0</v>
      </c>
      <c r="P3926" s="407">
        <f t="shared" si="1349"/>
        <v>0</v>
      </c>
      <c r="Q3926" s="72" t="s">
        <v>54</v>
      </c>
      <c r="R3926" s="71"/>
      <c r="S3926" s="72"/>
      <c r="T3926" s="128" t="s">
        <v>229</v>
      </c>
      <c r="U3926" s="76"/>
    </row>
    <row r="3927" spans="1:21" s="45" customFormat="1">
      <c r="A3927" s="76"/>
      <c r="B3927" s="445">
        <v>2014</v>
      </c>
      <c r="C3927" s="142">
        <v>8300</v>
      </c>
      <c r="D3927" s="445">
        <v>17</v>
      </c>
      <c r="E3927" s="445">
        <v>5000</v>
      </c>
      <c r="F3927" s="445">
        <v>5100</v>
      </c>
      <c r="G3927" s="445">
        <v>512</v>
      </c>
      <c r="H3927" s="445">
        <v>6</v>
      </c>
      <c r="I3927" s="502" t="s">
        <v>526</v>
      </c>
      <c r="J3927" s="70">
        <v>0</v>
      </c>
      <c r="K3927" s="70">
        <v>0</v>
      </c>
      <c r="L3927" s="407">
        <f t="shared" si="1347"/>
        <v>0</v>
      </c>
      <c r="M3927" s="70">
        <v>0</v>
      </c>
      <c r="N3927" s="70">
        <v>0</v>
      </c>
      <c r="O3927" s="407">
        <f t="shared" si="1348"/>
        <v>0</v>
      </c>
      <c r="P3927" s="407">
        <f t="shared" si="1349"/>
        <v>0</v>
      </c>
      <c r="Q3927" s="72" t="s">
        <v>54</v>
      </c>
      <c r="R3927" s="71"/>
      <c r="S3927" s="72"/>
      <c r="T3927" s="128" t="s">
        <v>229</v>
      </c>
      <c r="U3927" s="76"/>
    </row>
    <row r="3928" spans="1:21" s="45" customFormat="1">
      <c r="A3928" s="76"/>
      <c r="B3928" s="308">
        <v>2014</v>
      </c>
      <c r="C3928" s="145">
        <v>8300</v>
      </c>
      <c r="D3928" s="308">
        <v>17</v>
      </c>
      <c r="E3928" s="308">
        <v>5000</v>
      </c>
      <c r="F3928" s="308">
        <v>5100</v>
      </c>
      <c r="G3928" s="308">
        <v>512</v>
      </c>
      <c r="H3928" s="308">
        <v>7</v>
      </c>
      <c r="I3928" s="502" t="s">
        <v>1629</v>
      </c>
      <c r="J3928" s="70">
        <v>0</v>
      </c>
      <c r="K3928" s="70">
        <v>0</v>
      </c>
      <c r="L3928" s="407">
        <f t="shared" si="1347"/>
        <v>0</v>
      </c>
      <c r="M3928" s="70">
        <v>0</v>
      </c>
      <c r="N3928" s="70">
        <v>0</v>
      </c>
      <c r="O3928" s="407">
        <f t="shared" si="1348"/>
        <v>0</v>
      </c>
      <c r="P3928" s="407">
        <f t="shared" si="1349"/>
        <v>0</v>
      </c>
      <c r="Q3928" s="72" t="s">
        <v>54</v>
      </c>
      <c r="R3928" s="414"/>
      <c r="S3928" s="415"/>
      <c r="T3928" s="128" t="s">
        <v>229</v>
      </c>
      <c r="U3928" s="76"/>
    </row>
    <row r="3929" spans="1:21" s="45" customFormat="1">
      <c r="A3929" s="76"/>
      <c r="B3929" s="308">
        <v>2014</v>
      </c>
      <c r="C3929" s="145">
        <v>8300</v>
      </c>
      <c r="D3929" s="308">
        <v>17</v>
      </c>
      <c r="E3929" s="308">
        <v>5000</v>
      </c>
      <c r="F3929" s="308">
        <v>5100</v>
      </c>
      <c r="G3929" s="308">
        <v>512</v>
      </c>
      <c r="H3929" s="308">
        <v>8</v>
      </c>
      <c r="I3929" s="502" t="s">
        <v>1701</v>
      </c>
      <c r="J3929" s="70">
        <v>0</v>
      </c>
      <c r="K3929" s="70">
        <v>0</v>
      </c>
      <c r="L3929" s="407">
        <f t="shared" si="1347"/>
        <v>0</v>
      </c>
      <c r="M3929" s="70">
        <v>0</v>
      </c>
      <c r="N3929" s="70">
        <v>0</v>
      </c>
      <c r="O3929" s="407">
        <f t="shared" si="1348"/>
        <v>0</v>
      </c>
      <c r="P3929" s="407">
        <f t="shared" si="1349"/>
        <v>0</v>
      </c>
      <c r="Q3929" s="72" t="s">
        <v>54</v>
      </c>
      <c r="R3929" s="414"/>
      <c r="S3929" s="415"/>
      <c r="T3929" s="128" t="s">
        <v>229</v>
      </c>
      <c r="U3929" s="76"/>
    </row>
    <row r="3930" spans="1:21" s="45" customFormat="1">
      <c r="A3930" s="76"/>
      <c r="B3930" s="308">
        <v>2014</v>
      </c>
      <c r="C3930" s="145">
        <v>8300</v>
      </c>
      <c r="D3930" s="308">
        <v>17</v>
      </c>
      <c r="E3930" s="308">
        <v>5000</v>
      </c>
      <c r="F3930" s="308">
        <v>5100</v>
      </c>
      <c r="G3930" s="308">
        <v>512</v>
      </c>
      <c r="H3930" s="308">
        <v>9</v>
      </c>
      <c r="I3930" s="502" t="s">
        <v>822</v>
      </c>
      <c r="J3930" s="70">
        <v>0</v>
      </c>
      <c r="K3930" s="70">
        <v>0</v>
      </c>
      <c r="L3930" s="407">
        <f t="shared" si="1347"/>
        <v>0</v>
      </c>
      <c r="M3930" s="70">
        <v>0</v>
      </c>
      <c r="N3930" s="70">
        <v>0</v>
      </c>
      <c r="O3930" s="407">
        <f t="shared" si="1348"/>
        <v>0</v>
      </c>
      <c r="P3930" s="407">
        <f t="shared" si="1349"/>
        <v>0</v>
      </c>
      <c r="Q3930" s="72" t="s">
        <v>54</v>
      </c>
      <c r="R3930" s="414"/>
      <c r="S3930" s="415"/>
      <c r="T3930" s="128" t="s">
        <v>229</v>
      </c>
      <c r="U3930" s="76"/>
    </row>
    <row r="3931" spans="1:21" s="45" customFormat="1">
      <c r="A3931" s="76"/>
      <c r="B3931" s="308">
        <v>2014</v>
      </c>
      <c r="C3931" s="145">
        <v>8300</v>
      </c>
      <c r="D3931" s="308">
        <v>17</v>
      </c>
      <c r="E3931" s="308">
        <v>5000</v>
      </c>
      <c r="F3931" s="308">
        <v>5100</v>
      </c>
      <c r="G3931" s="308">
        <v>512</v>
      </c>
      <c r="H3931" s="308">
        <v>10</v>
      </c>
      <c r="I3931" s="502" t="s">
        <v>1702</v>
      </c>
      <c r="J3931" s="70">
        <v>0</v>
      </c>
      <c r="K3931" s="70">
        <v>0</v>
      </c>
      <c r="L3931" s="407">
        <f t="shared" si="1347"/>
        <v>0</v>
      </c>
      <c r="M3931" s="70">
        <v>0</v>
      </c>
      <c r="N3931" s="70">
        <v>0</v>
      </c>
      <c r="O3931" s="407">
        <f t="shared" si="1348"/>
        <v>0</v>
      </c>
      <c r="P3931" s="407">
        <f t="shared" si="1349"/>
        <v>0</v>
      </c>
      <c r="Q3931" s="72" t="s">
        <v>54</v>
      </c>
      <c r="R3931" s="414"/>
      <c r="S3931" s="415"/>
      <c r="T3931" s="128" t="s">
        <v>229</v>
      </c>
      <c r="U3931" s="76"/>
    </row>
    <row r="3932" spans="1:21" s="45" customFormat="1">
      <c r="A3932" s="76"/>
      <c r="B3932" s="100">
        <v>2014</v>
      </c>
      <c r="C3932" s="245">
        <v>8300</v>
      </c>
      <c r="D3932" s="100">
        <v>17</v>
      </c>
      <c r="E3932" s="100">
        <v>5000</v>
      </c>
      <c r="F3932" s="100">
        <v>5100</v>
      </c>
      <c r="G3932" s="100">
        <v>515</v>
      </c>
      <c r="H3932" s="100"/>
      <c r="I3932" s="233" t="s">
        <v>168</v>
      </c>
      <c r="J3932" s="171">
        <f>SUM(J3933:J3959)</f>
        <v>0</v>
      </c>
      <c r="K3932" s="171">
        <f t="shared" ref="K3932:P3932" si="1350">SUM(K3933:K3959)</f>
        <v>0</v>
      </c>
      <c r="L3932" s="171">
        <f t="shared" si="1350"/>
        <v>0</v>
      </c>
      <c r="M3932" s="171">
        <f t="shared" si="1350"/>
        <v>0</v>
      </c>
      <c r="N3932" s="171">
        <f t="shared" si="1350"/>
        <v>0</v>
      </c>
      <c r="O3932" s="171">
        <f t="shared" si="1350"/>
        <v>0</v>
      </c>
      <c r="P3932" s="171">
        <f t="shared" si="1350"/>
        <v>0</v>
      </c>
      <c r="Q3932" s="171"/>
      <c r="R3932" s="405"/>
      <c r="S3932" s="171"/>
      <c r="T3932" s="63"/>
      <c r="U3932" s="76"/>
    </row>
    <row r="3933" spans="1:21" s="45" customFormat="1">
      <c r="A3933" s="76"/>
      <c r="B3933" s="445">
        <v>2014</v>
      </c>
      <c r="C3933" s="142">
        <v>8300</v>
      </c>
      <c r="D3933" s="445">
        <v>17</v>
      </c>
      <c r="E3933" s="445">
        <v>5000</v>
      </c>
      <c r="F3933" s="445">
        <v>5100</v>
      </c>
      <c r="G3933" s="445">
        <v>515</v>
      </c>
      <c r="H3933" s="445">
        <v>1</v>
      </c>
      <c r="I3933" s="502" t="s">
        <v>171</v>
      </c>
      <c r="J3933" s="70">
        <v>0</v>
      </c>
      <c r="K3933" s="70">
        <v>0</v>
      </c>
      <c r="L3933" s="407">
        <f t="shared" ref="L3933:L3959" si="1351">J3933+K3933</f>
        <v>0</v>
      </c>
      <c r="M3933" s="70">
        <v>0</v>
      </c>
      <c r="N3933" s="70">
        <v>0</v>
      </c>
      <c r="O3933" s="407">
        <f t="shared" ref="O3933:O3959" si="1352">+M3933+N3933</f>
        <v>0</v>
      </c>
      <c r="P3933" s="407">
        <f t="shared" ref="P3933:P3959" si="1353">+L3933+O3933</f>
        <v>0</v>
      </c>
      <c r="Q3933" s="72" t="s">
        <v>54</v>
      </c>
      <c r="R3933" s="71"/>
      <c r="S3933" s="72"/>
      <c r="T3933" s="128" t="s">
        <v>229</v>
      </c>
      <c r="U3933" s="76"/>
    </row>
    <row r="3934" spans="1:21" s="45" customFormat="1">
      <c r="A3934" s="76"/>
      <c r="B3934" s="445">
        <v>2014</v>
      </c>
      <c r="C3934" s="142">
        <v>8300</v>
      </c>
      <c r="D3934" s="445">
        <v>17</v>
      </c>
      <c r="E3934" s="445">
        <v>5000</v>
      </c>
      <c r="F3934" s="445">
        <v>5100</v>
      </c>
      <c r="G3934" s="445">
        <v>515</v>
      </c>
      <c r="H3934" s="445">
        <v>2</v>
      </c>
      <c r="I3934" s="502" t="s">
        <v>172</v>
      </c>
      <c r="J3934" s="70">
        <v>0</v>
      </c>
      <c r="K3934" s="70">
        <v>0</v>
      </c>
      <c r="L3934" s="407">
        <f t="shared" si="1351"/>
        <v>0</v>
      </c>
      <c r="M3934" s="70">
        <v>0</v>
      </c>
      <c r="N3934" s="70">
        <v>0</v>
      </c>
      <c r="O3934" s="407">
        <f t="shared" si="1352"/>
        <v>0</v>
      </c>
      <c r="P3934" s="407">
        <f t="shared" si="1353"/>
        <v>0</v>
      </c>
      <c r="Q3934" s="72" t="s">
        <v>54</v>
      </c>
      <c r="R3934" s="71"/>
      <c r="S3934" s="72"/>
      <c r="T3934" s="128" t="s">
        <v>229</v>
      </c>
      <c r="U3934" s="76"/>
    </row>
    <row r="3935" spans="1:21" s="45" customFormat="1">
      <c r="A3935" s="76"/>
      <c r="B3935" s="445">
        <v>2014</v>
      </c>
      <c r="C3935" s="142">
        <v>8300</v>
      </c>
      <c r="D3935" s="445">
        <v>17</v>
      </c>
      <c r="E3935" s="445">
        <v>5000</v>
      </c>
      <c r="F3935" s="445">
        <v>5100</v>
      </c>
      <c r="G3935" s="445">
        <v>515</v>
      </c>
      <c r="H3935" s="445">
        <v>3</v>
      </c>
      <c r="I3935" s="502" t="s">
        <v>1472</v>
      </c>
      <c r="J3935" s="70">
        <v>0</v>
      </c>
      <c r="K3935" s="70">
        <v>0</v>
      </c>
      <c r="L3935" s="407">
        <f t="shared" si="1351"/>
        <v>0</v>
      </c>
      <c r="M3935" s="70">
        <v>0</v>
      </c>
      <c r="N3935" s="70">
        <v>0</v>
      </c>
      <c r="O3935" s="407">
        <f t="shared" si="1352"/>
        <v>0</v>
      </c>
      <c r="P3935" s="407">
        <f t="shared" si="1353"/>
        <v>0</v>
      </c>
      <c r="Q3935" s="72" t="s">
        <v>54</v>
      </c>
      <c r="R3935" s="464"/>
      <c r="S3935" s="72"/>
      <c r="T3935" s="128" t="s">
        <v>229</v>
      </c>
      <c r="U3935" s="76"/>
    </row>
    <row r="3936" spans="1:21" s="45" customFormat="1">
      <c r="A3936" s="76"/>
      <c r="B3936" s="445">
        <v>2014</v>
      </c>
      <c r="C3936" s="142">
        <v>8300</v>
      </c>
      <c r="D3936" s="445">
        <v>17</v>
      </c>
      <c r="E3936" s="445">
        <v>5000</v>
      </c>
      <c r="F3936" s="445">
        <v>5100</v>
      </c>
      <c r="G3936" s="445">
        <v>515</v>
      </c>
      <c r="H3936" s="445">
        <v>4</v>
      </c>
      <c r="I3936" s="502" t="s">
        <v>1383</v>
      </c>
      <c r="J3936" s="70">
        <v>0</v>
      </c>
      <c r="K3936" s="70">
        <v>0</v>
      </c>
      <c r="L3936" s="407">
        <f t="shared" si="1351"/>
        <v>0</v>
      </c>
      <c r="M3936" s="70">
        <v>0</v>
      </c>
      <c r="N3936" s="70">
        <v>0</v>
      </c>
      <c r="O3936" s="407">
        <f t="shared" si="1352"/>
        <v>0</v>
      </c>
      <c r="P3936" s="407">
        <f t="shared" si="1353"/>
        <v>0</v>
      </c>
      <c r="Q3936" s="72" t="s">
        <v>54</v>
      </c>
      <c r="R3936" s="71"/>
      <c r="S3936" s="72"/>
      <c r="T3936" s="128" t="s">
        <v>229</v>
      </c>
      <c r="U3936" s="76"/>
    </row>
    <row r="3937" spans="1:21" s="45" customFormat="1">
      <c r="A3937" s="76"/>
      <c r="B3937" s="445">
        <v>2014</v>
      </c>
      <c r="C3937" s="142">
        <v>8300</v>
      </c>
      <c r="D3937" s="445">
        <v>17</v>
      </c>
      <c r="E3937" s="445">
        <v>5000</v>
      </c>
      <c r="F3937" s="445">
        <v>5100</v>
      </c>
      <c r="G3937" s="445">
        <v>515</v>
      </c>
      <c r="H3937" s="445">
        <v>5</v>
      </c>
      <c r="I3937" s="629" t="s">
        <v>940</v>
      </c>
      <c r="J3937" s="70">
        <v>0</v>
      </c>
      <c r="K3937" s="70">
        <v>0</v>
      </c>
      <c r="L3937" s="407">
        <f t="shared" si="1351"/>
        <v>0</v>
      </c>
      <c r="M3937" s="70">
        <v>0</v>
      </c>
      <c r="N3937" s="70">
        <v>0</v>
      </c>
      <c r="O3937" s="407">
        <f t="shared" si="1352"/>
        <v>0</v>
      </c>
      <c r="P3937" s="407">
        <f t="shared" si="1353"/>
        <v>0</v>
      </c>
      <c r="Q3937" s="72" t="s">
        <v>54</v>
      </c>
      <c r="R3937" s="71"/>
      <c r="S3937" s="72"/>
      <c r="T3937" s="128" t="s">
        <v>229</v>
      </c>
      <c r="U3937" s="76"/>
    </row>
    <row r="3938" spans="1:21" s="45" customFormat="1">
      <c r="A3938" s="76"/>
      <c r="B3938" s="445">
        <v>2014</v>
      </c>
      <c r="C3938" s="142">
        <v>8300</v>
      </c>
      <c r="D3938" s="445">
        <v>17</v>
      </c>
      <c r="E3938" s="445">
        <v>5000</v>
      </c>
      <c r="F3938" s="445">
        <v>5100</v>
      </c>
      <c r="G3938" s="445">
        <v>515</v>
      </c>
      <c r="H3938" s="445">
        <v>6</v>
      </c>
      <c r="I3938" s="502" t="s">
        <v>174</v>
      </c>
      <c r="J3938" s="70">
        <v>0</v>
      </c>
      <c r="K3938" s="70">
        <v>0</v>
      </c>
      <c r="L3938" s="407">
        <f t="shared" si="1351"/>
        <v>0</v>
      </c>
      <c r="M3938" s="70">
        <v>0</v>
      </c>
      <c r="N3938" s="70">
        <v>0</v>
      </c>
      <c r="O3938" s="407">
        <f t="shared" si="1352"/>
        <v>0</v>
      </c>
      <c r="P3938" s="407">
        <f t="shared" si="1353"/>
        <v>0</v>
      </c>
      <c r="Q3938" s="72" t="s">
        <v>54</v>
      </c>
      <c r="R3938" s="71"/>
      <c r="S3938" s="72"/>
      <c r="T3938" s="128" t="s">
        <v>229</v>
      </c>
      <c r="U3938" s="76"/>
    </row>
    <row r="3939" spans="1:21" s="45" customFormat="1">
      <c r="A3939" s="76"/>
      <c r="B3939" s="445">
        <v>2014</v>
      </c>
      <c r="C3939" s="142">
        <v>8300</v>
      </c>
      <c r="D3939" s="445">
        <v>17</v>
      </c>
      <c r="E3939" s="445">
        <v>5000</v>
      </c>
      <c r="F3939" s="445">
        <v>5100</v>
      </c>
      <c r="G3939" s="445">
        <v>515</v>
      </c>
      <c r="H3939" s="445">
        <v>7</v>
      </c>
      <c r="I3939" s="502" t="s">
        <v>1474</v>
      </c>
      <c r="J3939" s="70">
        <v>0</v>
      </c>
      <c r="K3939" s="70">
        <v>0</v>
      </c>
      <c r="L3939" s="407">
        <f t="shared" si="1351"/>
        <v>0</v>
      </c>
      <c r="M3939" s="70">
        <v>0</v>
      </c>
      <c r="N3939" s="70">
        <v>0</v>
      </c>
      <c r="O3939" s="407">
        <f t="shared" si="1352"/>
        <v>0</v>
      </c>
      <c r="P3939" s="407">
        <f t="shared" si="1353"/>
        <v>0</v>
      </c>
      <c r="Q3939" s="72" t="s">
        <v>54</v>
      </c>
      <c r="R3939" s="71"/>
      <c r="S3939" s="72"/>
      <c r="T3939" s="128" t="s">
        <v>229</v>
      </c>
      <c r="U3939" s="76"/>
    </row>
    <row r="3940" spans="1:21" s="45" customFormat="1">
      <c r="A3940" s="76"/>
      <c r="B3940" s="445">
        <v>2014</v>
      </c>
      <c r="C3940" s="142">
        <v>8300</v>
      </c>
      <c r="D3940" s="445">
        <v>17</v>
      </c>
      <c r="E3940" s="445">
        <v>5000</v>
      </c>
      <c r="F3940" s="445">
        <v>5100</v>
      </c>
      <c r="G3940" s="445">
        <v>515</v>
      </c>
      <c r="H3940" s="445">
        <v>8</v>
      </c>
      <c r="I3940" s="629" t="s">
        <v>533</v>
      </c>
      <c r="J3940" s="70">
        <v>0</v>
      </c>
      <c r="K3940" s="70">
        <v>0</v>
      </c>
      <c r="L3940" s="407">
        <f t="shared" si="1351"/>
        <v>0</v>
      </c>
      <c r="M3940" s="70">
        <v>0</v>
      </c>
      <c r="N3940" s="70">
        <v>0</v>
      </c>
      <c r="O3940" s="407">
        <f t="shared" si="1352"/>
        <v>0</v>
      </c>
      <c r="P3940" s="407">
        <f t="shared" si="1353"/>
        <v>0</v>
      </c>
      <c r="Q3940" s="72" t="s">
        <v>54</v>
      </c>
      <c r="R3940" s="71"/>
      <c r="S3940" s="72"/>
      <c r="T3940" s="128" t="s">
        <v>229</v>
      </c>
      <c r="U3940" s="76"/>
    </row>
    <row r="3941" spans="1:21" s="45" customFormat="1">
      <c r="A3941" s="76"/>
      <c r="B3941" s="445">
        <v>2014</v>
      </c>
      <c r="C3941" s="142">
        <v>8300</v>
      </c>
      <c r="D3941" s="445">
        <v>17</v>
      </c>
      <c r="E3941" s="445">
        <v>5000</v>
      </c>
      <c r="F3941" s="445">
        <v>5100</v>
      </c>
      <c r="G3941" s="445">
        <v>515</v>
      </c>
      <c r="H3941" s="445">
        <v>9</v>
      </c>
      <c r="I3941" s="629" t="s">
        <v>176</v>
      </c>
      <c r="J3941" s="70">
        <v>0</v>
      </c>
      <c r="K3941" s="70">
        <v>0</v>
      </c>
      <c r="L3941" s="407">
        <f t="shared" si="1351"/>
        <v>0</v>
      </c>
      <c r="M3941" s="70">
        <v>0</v>
      </c>
      <c r="N3941" s="70">
        <v>0</v>
      </c>
      <c r="O3941" s="407">
        <f t="shared" si="1352"/>
        <v>0</v>
      </c>
      <c r="P3941" s="407">
        <f t="shared" si="1353"/>
        <v>0</v>
      </c>
      <c r="Q3941" s="72" t="s">
        <v>54</v>
      </c>
      <c r="R3941" s="71"/>
      <c r="S3941" s="72"/>
      <c r="T3941" s="128" t="s">
        <v>229</v>
      </c>
      <c r="U3941" s="76"/>
    </row>
    <row r="3942" spans="1:21" s="45" customFormat="1">
      <c r="A3942" s="76"/>
      <c r="B3942" s="445">
        <v>2014</v>
      </c>
      <c r="C3942" s="142">
        <v>8300</v>
      </c>
      <c r="D3942" s="445">
        <v>17</v>
      </c>
      <c r="E3942" s="445">
        <v>5000</v>
      </c>
      <c r="F3942" s="445">
        <v>5100</v>
      </c>
      <c r="G3942" s="445">
        <v>515</v>
      </c>
      <c r="H3942" s="445">
        <v>10</v>
      </c>
      <c r="I3942" s="629" t="s">
        <v>173</v>
      </c>
      <c r="J3942" s="70">
        <v>0</v>
      </c>
      <c r="K3942" s="70">
        <v>0</v>
      </c>
      <c r="L3942" s="407">
        <f t="shared" si="1351"/>
        <v>0</v>
      </c>
      <c r="M3942" s="70">
        <v>0</v>
      </c>
      <c r="N3942" s="70">
        <v>0</v>
      </c>
      <c r="O3942" s="407">
        <f t="shared" si="1352"/>
        <v>0</v>
      </c>
      <c r="P3942" s="407">
        <f t="shared" si="1353"/>
        <v>0</v>
      </c>
      <c r="Q3942" s="72" t="s">
        <v>54</v>
      </c>
      <c r="R3942" s="71"/>
      <c r="S3942" s="72"/>
      <c r="T3942" s="128" t="s">
        <v>229</v>
      </c>
      <c r="U3942" s="76"/>
    </row>
    <row r="3943" spans="1:21" s="45" customFormat="1">
      <c r="A3943" s="76"/>
      <c r="B3943" s="445">
        <v>2014</v>
      </c>
      <c r="C3943" s="142">
        <v>8300</v>
      </c>
      <c r="D3943" s="445">
        <v>17</v>
      </c>
      <c r="E3943" s="445">
        <v>5000</v>
      </c>
      <c r="F3943" s="445">
        <v>5100</v>
      </c>
      <c r="G3943" s="445">
        <v>515</v>
      </c>
      <c r="H3943" s="445">
        <v>11</v>
      </c>
      <c r="I3943" s="629" t="s">
        <v>759</v>
      </c>
      <c r="J3943" s="70">
        <v>0</v>
      </c>
      <c r="K3943" s="70">
        <v>0</v>
      </c>
      <c r="L3943" s="407">
        <f t="shared" si="1351"/>
        <v>0</v>
      </c>
      <c r="M3943" s="70">
        <v>0</v>
      </c>
      <c r="N3943" s="70">
        <v>0</v>
      </c>
      <c r="O3943" s="407">
        <f t="shared" si="1352"/>
        <v>0</v>
      </c>
      <c r="P3943" s="407">
        <f t="shared" si="1353"/>
        <v>0</v>
      </c>
      <c r="Q3943" s="72" t="s">
        <v>54</v>
      </c>
      <c r="R3943" s="71"/>
      <c r="S3943" s="72"/>
      <c r="T3943" s="128" t="s">
        <v>229</v>
      </c>
      <c r="U3943" s="76"/>
    </row>
    <row r="3944" spans="1:21" s="45" customFormat="1">
      <c r="A3944" s="76"/>
      <c r="B3944" s="445">
        <v>2014</v>
      </c>
      <c r="C3944" s="142">
        <v>8300</v>
      </c>
      <c r="D3944" s="445">
        <v>17</v>
      </c>
      <c r="E3944" s="445">
        <v>5000</v>
      </c>
      <c r="F3944" s="445">
        <v>5100</v>
      </c>
      <c r="G3944" s="445">
        <v>515</v>
      </c>
      <c r="H3944" s="445">
        <v>12</v>
      </c>
      <c r="I3944" s="629" t="s">
        <v>178</v>
      </c>
      <c r="J3944" s="70">
        <v>0</v>
      </c>
      <c r="K3944" s="70">
        <v>0</v>
      </c>
      <c r="L3944" s="407">
        <f t="shared" si="1351"/>
        <v>0</v>
      </c>
      <c r="M3944" s="70">
        <v>0</v>
      </c>
      <c r="N3944" s="70">
        <v>0</v>
      </c>
      <c r="O3944" s="407">
        <f t="shared" si="1352"/>
        <v>0</v>
      </c>
      <c r="P3944" s="407">
        <f t="shared" si="1353"/>
        <v>0</v>
      </c>
      <c r="Q3944" s="72" t="s">
        <v>54</v>
      </c>
      <c r="R3944" s="71"/>
      <c r="S3944" s="72"/>
      <c r="T3944" s="128" t="s">
        <v>229</v>
      </c>
      <c r="U3944" s="76"/>
    </row>
    <row r="3945" spans="1:21" s="45" customFormat="1">
      <c r="A3945" s="76"/>
      <c r="B3945" s="308">
        <v>2014</v>
      </c>
      <c r="C3945" s="145">
        <v>8300</v>
      </c>
      <c r="D3945" s="308">
        <v>17</v>
      </c>
      <c r="E3945" s="308">
        <v>5000</v>
      </c>
      <c r="F3945" s="308">
        <v>5100</v>
      </c>
      <c r="G3945" s="308">
        <v>515</v>
      </c>
      <c r="H3945" s="308">
        <v>13</v>
      </c>
      <c r="I3945" s="629" t="s">
        <v>1703</v>
      </c>
      <c r="J3945" s="70">
        <v>0</v>
      </c>
      <c r="K3945" s="70">
        <v>0</v>
      </c>
      <c r="L3945" s="407">
        <f t="shared" si="1351"/>
        <v>0</v>
      </c>
      <c r="M3945" s="70">
        <v>0</v>
      </c>
      <c r="N3945" s="70">
        <v>0</v>
      </c>
      <c r="O3945" s="407">
        <f t="shared" si="1352"/>
        <v>0</v>
      </c>
      <c r="P3945" s="407">
        <f t="shared" si="1353"/>
        <v>0</v>
      </c>
      <c r="Q3945" s="72" t="s">
        <v>54</v>
      </c>
      <c r="R3945" s="71"/>
      <c r="S3945" s="72"/>
      <c r="T3945" s="128"/>
      <c r="U3945" s="76"/>
    </row>
    <row r="3946" spans="1:21" s="45" customFormat="1">
      <c r="A3946" s="76"/>
      <c r="B3946" s="308">
        <v>2014</v>
      </c>
      <c r="C3946" s="145">
        <v>8300</v>
      </c>
      <c r="D3946" s="308">
        <v>17</v>
      </c>
      <c r="E3946" s="308">
        <v>5000</v>
      </c>
      <c r="F3946" s="308">
        <v>5100</v>
      </c>
      <c r="G3946" s="308">
        <v>515</v>
      </c>
      <c r="H3946" s="308">
        <v>14</v>
      </c>
      <c r="I3946" s="629" t="s">
        <v>688</v>
      </c>
      <c r="J3946" s="70">
        <v>0</v>
      </c>
      <c r="K3946" s="70">
        <v>0</v>
      </c>
      <c r="L3946" s="407">
        <f t="shared" si="1351"/>
        <v>0</v>
      </c>
      <c r="M3946" s="70">
        <v>0</v>
      </c>
      <c r="N3946" s="70">
        <v>0</v>
      </c>
      <c r="O3946" s="407">
        <f t="shared" si="1352"/>
        <v>0</v>
      </c>
      <c r="P3946" s="407">
        <f t="shared" si="1353"/>
        <v>0</v>
      </c>
      <c r="Q3946" s="72" t="s">
        <v>54</v>
      </c>
      <c r="R3946" s="71"/>
      <c r="S3946" s="72"/>
      <c r="T3946" s="128"/>
      <c r="U3946" s="76"/>
    </row>
    <row r="3947" spans="1:21" s="45" customFormat="1">
      <c r="A3947" s="76"/>
      <c r="B3947" s="308">
        <v>2014</v>
      </c>
      <c r="C3947" s="145">
        <v>8300</v>
      </c>
      <c r="D3947" s="308">
        <v>17</v>
      </c>
      <c r="E3947" s="308">
        <v>5000</v>
      </c>
      <c r="F3947" s="308">
        <v>5100</v>
      </c>
      <c r="G3947" s="308">
        <v>515</v>
      </c>
      <c r="H3947" s="308">
        <v>15</v>
      </c>
      <c r="I3947" s="629" t="s">
        <v>302</v>
      </c>
      <c r="J3947" s="70">
        <v>0</v>
      </c>
      <c r="K3947" s="70">
        <v>0</v>
      </c>
      <c r="L3947" s="407">
        <f t="shared" si="1351"/>
        <v>0</v>
      </c>
      <c r="M3947" s="70">
        <v>0</v>
      </c>
      <c r="N3947" s="70">
        <v>0</v>
      </c>
      <c r="O3947" s="407">
        <f t="shared" si="1352"/>
        <v>0</v>
      </c>
      <c r="P3947" s="407">
        <f t="shared" si="1353"/>
        <v>0</v>
      </c>
      <c r="Q3947" s="72" t="s">
        <v>54</v>
      </c>
      <c r="R3947" s="71"/>
      <c r="S3947" s="72"/>
      <c r="T3947" s="128"/>
      <c r="U3947" s="76"/>
    </row>
    <row r="3948" spans="1:21" s="45" customFormat="1">
      <c r="A3948" s="76"/>
      <c r="B3948" s="308">
        <v>2014</v>
      </c>
      <c r="C3948" s="145">
        <v>8300</v>
      </c>
      <c r="D3948" s="308">
        <v>17</v>
      </c>
      <c r="E3948" s="308">
        <v>5000</v>
      </c>
      <c r="F3948" s="308">
        <v>5100</v>
      </c>
      <c r="G3948" s="308">
        <v>515</v>
      </c>
      <c r="H3948" s="308">
        <v>16</v>
      </c>
      <c r="I3948" s="629" t="s">
        <v>532</v>
      </c>
      <c r="J3948" s="70">
        <v>0</v>
      </c>
      <c r="K3948" s="70">
        <v>0</v>
      </c>
      <c r="L3948" s="407">
        <f t="shared" si="1351"/>
        <v>0</v>
      </c>
      <c r="M3948" s="70">
        <v>0</v>
      </c>
      <c r="N3948" s="70">
        <v>0</v>
      </c>
      <c r="O3948" s="407">
        <f t="shared" si="1352"/>
        <v>0</v>
      </c>
      <c r="P3948" s="407">
        <f t="shared" si="1353"/>
        <v>0</v>
      </c>
      <c r="Q3948" s="72" t="s">
        <v>54</v>
      </c>
      <c r="R3948" s="71"/>
      <c r="S3948" s="72"/>
      <c r="T3948" s="128"/>
      <c r="U3948" s="76"/>
    </row>
    <row r="3949" spans="1:21" s="45" customFormat="1">
      <c r="A3949" s="76"/>
      <c r="B3949" s="308">
        <v>2014</v>
      </c>
      <c r="C3949" s="145">
        <v>8300</v>
      </c>
      <c r="D3949" s="308">
        <v>17</v>
      </c>
      <c r="E3949" s="308">
        <v>5000</v>
      </c>
      <c r="F3949" s="308">
        <v>5100</v>
      </c>
      <c r="G3949" s="308">
        <v>515</v>
      </c>
      <c r="H3949" s="308">
        <v>17</v>
      </c>
      <c r="I3949" s="629" t="s">
        <v>1704</v>
      </c>
      <c r="J3949" s="70">
        <v>0</v>
      </c>
      <c r="K3949" s="70">
        <v>0</v>
      </c>
      <c r="L3949" s="407">
        <f t="shared" si="1351"/>
        <v>0</v>
      </c>
      <c r="M3949" s="70">
        <v>0</v>
      </c>
      <c r="N3949" s="70">
        <v>0</v>
      </c>
      <c r="O3949" s="407">
        <f t="shared" si="1352"/>
        <v>0</v>
      </c>
      <c r="P3949" s="407">
        <f t="shared" si="1353"/>
        <v>0</v>
      </c>
      <c r="Q3949" s="72" t="s">
        <v>54</v>
      </c>
      <c r="R3949" s="71"/>
      <c r="S3949" s="72"/>
      <c r="T3949" s="128"/>
      <c r="U3949" s="76"/>
    </row>
    <row r="3950" spans="1:21" s="45" customFormat="1">
      <c r="A3950" s="76"/>
      <c r="B3950" s="308">
        <v>2014</v>
      </c>
      <c r="C3950" s="145">
        <v>8300</v>
      </c>
      <c r="D3950" s="308">
        <v>17</v>
      </c>
      <c r="E3950" s="308">
        <v>5000</v>
      </c>
      <c r="F3950" s="308">
        <v>5100</v>
      </c>
      <c r="G3950" s="308">
        <v>515</v>
      </c>
      <c r="H3950" s="308">
        <v>18</v>
      </c>
      <c r="I3950" s="629" t="s">
        <v>169</v>
      </c>
      <c r="J3950" s="70">
        <v>0</v>
      </c>
      <c r="K3950" s="70">
        <v>0</v>
      </c>
      <c r="L3950" s="407">
        <f t="shared" si="1351"/>
        <v>0</v>
      </c>
      <c r="M3950" s="70">
        <v>0</v>
      </c>
      <c r="N3950" s="70">
        <v>0</v>
      </c>
      <c r="O3950" s="407">
        <f t="shared" si="1352"/>
        <v>0</v>
      </c>
      <c r="P3950" s="407">
        <f t="shared" si="1353"/>
        <v>0</v>
      </c>
      <c r="Q3950" s="72" t="s">
        <v>54</v>
      </c>
      <c r="R3950" s="414"/>
      <c r="S3950" s="415"/>
      <c r="T3950" s="128" t="s">
        <v>229</v>
      </c>
      <c r="U3950" s="76"/>
    </row>
    <row r="3951" spans="1:21" s="45" customFormat="1">
      <c r="A3951" s="76"/>
      <c r="B3951" s="308">
        <v>2014</v>
      </c>
      <c r="C3951" s="145">
        <v>8300</v>
      </c>
      <c r="D3951" s="308">
        <v>17</v>
      </c>
      <c r="E3951" s="308">
        <v>5000</v>
      </c>
      <c r="F3951" s="308">
        <v>5100</v>
      </c>
      <c r="G3951" s="308">
        <v>515</v>
      </c>
      <c r="H3951" s="308">
        <v>19</v>
      </c>
      <c r="I3951" s="629" t="s">
        <v>1705</v>
      </c>
      <c r="J3951" s="70">
        <v>0</v>
      </c>
      <c r="K3951" s="70">
        <v>0</v>
      </c>
      <c r="L3951" s="407">
        <f t="shared" si="1351"/>
        <v>0</v>
      </c>
      <c r="M3951" s="70">
        <v>0</v>
      </c>
      <c r="N3951" s="70">
        <v>0</v>
      </c>
      <c r="O3951" s="407">
        <f t="shared" si="1352"/>
        <v>0</v>
      </c>
      <c r="P3951" s="407">
        <f t="shared" si="1353"/>
        <v>0</v>
      </c>
      <c r="Q3951" s="72" t="s">
        <v>54</v>
      </c>
      <c r="R3951" s="414"/>
      <c r="S3951" s="415"/>
      <c r="T3951" s="128" t="s">
        <v>229</v>
      </c>
      <c r="U3951" s="76"/>
    </row>
    <row r="3952" spans="1:21" s="45" customFormat="1">
      <c r="A3952" s="76"/>
      <c r="B3952" s="308">
        <v>2014</v>
      </c>
      <c r="C3952" s="145">
        <v>8300</v>
      </c>
      <c r="D3952" s="308">
        <v>17</v>
      </c>
      <c r="E3952" s="308">
        <v>5000</v>
      </c>
      <c r="F3952" s="308">
        <v>5100</v>
      </c>
      <c r="G3952" s="308">
        <v>515</v>
      </c>
      <c r="H3952" s="308">
        <v>20</v>
      </c>
      <c r="I3952" s="629" t="s">
        <v>287</v>
      </c>
      <c r="J3952" s="70">
        <v>0</v>
      </c>
      <c r="K3952" s="70">
        <v>0</v>
      </c>
      <c r="L3952" s="407">
        <f t="shared" si="1351"/>
        <v>0</v>
      </c>
      <c r="M3952" s="70">
        <v>0</v>
      </c>
      <c r="N3952" s="70">
        <v>0</v>
      </c>
      <c r="O3952" s="407">
        <f t="shared" si="1352"/>
        <v>0</v>
      </c>
      <c r="P3952" s="407">
        <f t="shared" si="1353"/>
        <v>0</v>
      </c>
      <c r="Q3952" s="72" t="s">
        <v>54</v>
      </c>
      <c r="R3952" s="414"/>
      <c r="S3952" s="415"/>
      <c r="T3952" s="128" t="s">
        <v>229</v>
      </c>
      <c r="U3952" s="76"/>
    </row>
    <row r="3953" spans="1:21" s="45" customFormat="1">
      <c r="A3953" s="76"/>
      <c r="B3953" s="308">
        <v>2014</v>
      </c>
      <c r="C3953" s="145">
        <v>8300</v>
      </c>
      <c r="D3953" s="308">
        <v>17</v>
      </c>
      <c r="E3953" s="308">
        <v>5000</v>
      </c>
      <c r="F3953" s="308">
        <v>5100</v>
      </c>
      <c r="G3953" s="308">
        <v>515</v>
      </c>
      <c r="H3953" s="308">
        <v>21</v>
      </c>
      <c r="I3953" s="629" t="s">
        <v>1706</v>
      </c>
      <c r="J3953" s="70">
        <v>0</v>
      </c>
      <c r="K3953" s="70">
        <v>0</v>
      </c>
      <c r="L3953" s="407">
        <f t="shared" si="1351"/>
        <v>0</v>
      </c>
      <c r="M3953" s="70">
        <v>0</v>
      </c>
      <c r="N3953" s="70">
        <v>0</v>
      </c>
      <c r="O3953" s="407">
        <f t="shared" si="1352"/>
        <v>0</v>
      </c>
      <c r="P3953" s="407">
        <f t="shared" si="1353"/>
        <v>0</v>
      </c>
      <c r="Q3953" s="72" t="s">
        <v>54</v>
      </c>
      <c r="R3953" s="414"/>
      <c r="S3953" s="415"/>
      <c r="T3953" s="128" t="s">
        <v>229</v>
      </c>
      <c r="U3953" s="76"/>
    </row>
    <row r="3954" spans="1:21" s="45" customFormat="1">
      <c r="A3954" s="76"/>
      <c r="B3954" s="308">
        <v>2014</v>
      </c>
      <c r="C3954" s="145">
        <v>8300</v>
      </c>
      <c r="D3954" s="308">
        <v>17</v>
      </c>
      <c r="E3954" s="308">
        <v>5000</v>
      </c>
      <c r="F3954" s="308">
        <v>5100</v>
      </c>
      <c r="G3954" s="308">
        <v>515</v>
      </c>
      <c r="H3954" s="308">
        <v>22</v>
      </c>
      <c r="I3954" s="629" t="s">
        <v>389</v>
      </c>
      <c r="J3954" s="70">
        <v>0</v>
      </c>
      <c r="K3954" s="70">
        <v>0</v>
      </c>
      <c r="L3954" s="407">
        <f t="shared" si="1351"/>
        <v>0</v>
      </c>
      <c r="M3954" s="70">
        <v>0</v>
      </c>
      <c r="N3954" s="70">
        <v>0</v>
      </c>
      <c r="O3954" s="407">
        <f t="shared" si="1352"/>
        <v>0</v>
      </c>
      <c r="P3954" s="407">
        <f t="shared" si="1353"/>
        <v>0</v>
      </c>
      <c r="Q3954" s="72" t="s">
        <v>54</v>
      </c>
      <c r="R3954" s="414"/>
      <c r="S3954" s="72"/>
      <c r="T3954" s="128" t="s">
        <v>229</v>
      </c>
      <c r="U3954" s="76"/>
    </row>
    <row r="3955" spans="1:21" s="45" customFormat="1">
      <c r="A3955" s="76"/>
      <c r="B3955" s="308">
        <v>2014</v>
      </c>
      <c r="C3955" s="145">
        <v>8300</v>
      </c>
      <c r="D3955" s="308">
        <v>17</v>
      </c>
      <c r="E3955" s="308">
        <v>5000</v>
      </c>
      <c r="F3955" s="308">
        <v>5100</v>
      </c>
      <c r="G3955" s="308">
        <v>515</v>
      </c>
      <c r="H3955" s="308">
        <v>23</v>
      </c>
      <c r="I3955" s="629" t="s">
        <v>1707</v>
      </c>
      <c r="J3955" s="70">
        <v>0</v>
      </c>
      <c r="K3955" s="70">
        <v>0</v>
      </c>
      <c r="L3955" s="407">
        <f t="shared" si="1351"/>
        <v>0</v>
      </c>
      <c r="M3955" s="70">
        <v>0</v>
      </c>
      <c r="N3955" s="70">
        <v>0</v>
      </c>
      <c r="O3955" s="407">
        <f t="shared" si="1352"/>
        <v>0</v>
      </c>
      <c r="P3955" s="407">
        <f t="shared" si="1353"/>
        <v>0</v>
      </c>
      <c r="Q3955" s="72" t="s">
        <v>54</v>
      </c>
      <c r="R3955" s="71"/>
      <c r="S3955" s="72"/>
      <c r="T3955" s="128" t="s">
        <v>229</v>
      </c>
      <c r="U3955" s="76"/>
    </row>
    <row r="3956" spans="1:21" s="45" customFormat="1">
      <c r="A3956" s="76"/>
      <c r="B3956" s="308">
        <v>2014</v>
      </c>
      <c r="C3956" s="145">
        <v>8300</v>
      </c>
      <c r="D3956" s="308">
        <v>17</v>
      </c>
      <c r="E3956" s="308">
        <v>5000</v>
      </c>
      <c r="F3956" s="308">
        <v>5100</v>
      </c>
      <c r="G3956" s="308">
        <v>515</v>
      </c>
      <c r="H3956" s="308">
        <v>24</v>
      </c>
      <c r="I3956" s="502" t="s">
        <v>180</v>
      </c>
      <c r="J3956" s="70">
        <v>0</v>
      </c>
      <c r="K3956" s="70">
        <v>0</v>
      </c>
      <c r="L3956" s="407">
        <f t="shared" si="1351"/>
        <v>0</v>
      </c>
      <c r="M3956" s="70">
        <v>0</v>
      </c>
      <c r="N3956" s="70">
        <v>0</v>
      </c>
      <c r="O3956" s="407">
        <f t="shared" si="1352"/>
        <v>0</v>
      </c>
      <c r="P3956" s="407">
        <f t="shared" si="1353"/>
        <v>0</v>
      </c>
      <c r="Q3956" s="418" t="s">
        <v>54</v>
      </c>
      <c r="R3956" s="414"/>
      <c r="S3956" s="72"/>
      <c r="T3956" s="128"/>
      <c r="U3956" s="76"/>
    </row>
    <row r="3957" spans="1:21" s="45" customFormat="1">
      <c r="A3957" s="76"/>
      <c r="B3957" s="308">
        <v>2014</v>
      </c>
      <c r="C3957" s="145">
        <v>8300</v>
      </c>
      <c r="D3957" s="308">
        <v>17</v>
      </c>
      <c r="E3957" s="308">
        <v>5000</v>
      </c>
      <c r="F3957" s="308">
        <v>5100</v>
      </c>
      <c r="G3957" s="308">
        <v>515</v>
      </c>
      <c r="H3957" s="308">
        <v>25</v>
      </c>
      <c r="I3957" s="629" t="s">
        <v>1708</v>
      </c>
      <c r="J3957" s="70">
        <v>0</v>
      </c>
      <c r="K3957" s="70">
        <v>0</v>
      </c>
      <c r="L3957" s="407">
        <f t="shared" si="1351"/>
        <v>0</v>
      </c>
      <c r="M3957" s="70">
        <v>0</v>
      </c>
      <c r="N3957" s="70">
        <v>0</v>
      </c>
      <c r="O3957" s="407">
        <f t="shared" si="1352"/>
        <v>0</v>
      </c>
      <c r="P3957" s="407">
        <f t="shared" si="1353"/>
        <v>0</v>
      </c>
      <c r="Q3957" s="418" t="s">
        <v>54</v>
      </c>
      <c r="R3957" s="414"/>
      <c r="S3957" s="72"/>
      <c r="T3957" s="128" t="s">
        <v>229</v>
      </c>
      <c r="U3957" s="76"/>
    </row>
    <row r="3958" spans="1:21" s="45" customFormat="1">
      <c r="A3958" s="76"/>
      <c r="B3958" s="308">
        <v>2014</v>
      </c>
      <c r="C3958" s="145">
        <v>8300</v>
      </c>
      <c r="D3958" s="308">
        <v>17</v>
      </c>
      <c r="E3958" s="308">
        <v>5000</v>
      </c>
      <c r="F3958" s="308">
        <v>5100</v>
      </c>
      <c r="G3958" s="308">
        <v>515</v>
      </c>
      <c r="H3958" s="308">
        <v>26</v>
      </c>
      <c r="I3958" s="512" t="s">
        <v>1709</v>
      </c>
      <c r="J3958" s="70">
        <v>0</v>
      </c>
      <c r="K3958" s="70">
        <v>0</v>
      </c>
      <c r="L3958" s="407">
        <f t="shared" si="1351"/>
        <v>0</v>
      </c>
      <c r="M3958" s="70">
        <v>0</v>
      </c>
      <c r="N3958" s="70">
        <v>0</v>
      </c>
      <c r="O3958" s="407">
        <f t="shared" si="1352"/>
        <v>0</v>
      </c>
      <c r="P3958" s="407">
        <f t="shared" si="1353"/>
        <v>0</v>
      </c>
      <c r="Q3958" s="72" t="s">
        <v>54</v>
      </c>
      <c r="R3958" s="414"/>
      <c r="S3958" s="72"/>
      <c r="T3958" s="128" t="s">
        <v>229</v>
      </c>
      <c r="U3958" s="76"/>
    </row>
    <row r="3959" spans="1:21" s="45" customFormat="1">
      <c r="A3959" s="76"/>
      <c r="B3959" s="308">
        <v>2014</v>
      </c>
      <c r="C3959" s="145">
        <v>8300</v>
      </c>
      <c r="D3959" s="308">
        <v>17</v>
      </c>
      <c r="E3959" s="308">
        <v>5000</v>
      </c>
      <c r="F3959" s="308">
        <v>5100</v>
      </c>
      <c r="G3959" s="308">
        <v>515</v>
      </c>
      <c r="H3959" s="308">
        <v>27</v>
      </c>
      <c r="I3959" s="629" t="s">
        <v>1710</v>
      </c>
      <c r="J3959" s="70">
        <v>0</v>
      </c>
      <c r="K3959" s="70">
        <v>0</v>
      </c>
      <c r="L3959" s="407">
        <f t="shared" si="1351"/>
        <v>0</v>
      </c>
      <c r="M3959" s="70">
        <v>0</v>
      </c>
      <c r="N3959" s="70">
        <v>0</v>
      </c>
      <c r="O3959" s="407">
        <f t="shared" si="1352"/>
        <v>0</v>
      </c>
      <c r="P3959" s="407">
        <f t="shared" si="1353"/>
        <v>0</v>
      </c>
      <c r="Q3959" s="72" t="s">
        <v>54</v>
      </c>
      <c r="R3959" s="414"/>
      <c r="S3959" s="72"/>
      <c r="T3959" s="128" t="s">
        <v>229</v>
      </c>
      <c r="U3959" s="76"/>
    </row>
    <row r="3960" spans="1:21" s="45" customFormat="1">
      <c r="A3960" s="76"/>
      <c r="B3960" s="100">
        <v>2014</v>
      </c>
      <c r="C3960" s="245">
        <v>8300</v>
      </c>
      <c r="D3960" s="100">
        <v>17</v>
      </c>
      <c r="E3960" s="100">
        <v>5000</v>
      </c>
      <c r="F3960" s="100">
        <v>5100</v>
      </c>
      <c r="G3960" s="100">
        <v>519</v>
      </c>
      <c r="H3960" s="100"/>
      <c r="I3960" s="233" t="s">
        <v>182</v>
      </c>
      <c r="J3960" s="171">
        <f>SUM(J3961:J3977)</f>
        <v>0</v>
      </c>
      <c r="K3960" s="171">
        <f t="shared" ref="K3960:P3960" si="1354">SUM(K3961:K3977)</f>
        <v>0</v>
      </c>
      <c r="L3960" s="171">
        <f t="shared" si="1354"/>
        <v>0</v>
      </c>
      <c r="M3960" s="171">
        <f t="shared" si="1354"/>
        <v>0</v>
      </c>
      <c r="N3960" s="171">
        <f t="shared" si="1354"/>
        <v>0</v>
      </c>
      <c r="O3960" s="171">
        <f t="shared" si="1354"/>
        <v>0</v>
      </c>
      <c r="P3960" s="171">
        <f t="shared" si="1354"/>
        <v>0</v>
      </c>
      <c r="Q3960" s="171"/>
      <c r="R3960" s="405"/>
      <c r="S3960" s="171"/>
      <c r="T3960" s="63"/>
      <c r="U3960" s="76"/>
    </row>
    <row r="3961" spans="1:21" s="45" customFormat="1">
      <c r="A3961" s="76"/>
      <c r="B3961" s="445">
        <v>2014</v>
      </c>
      <c r="C3961" s="142">
        <v>8300</v>
      </c>
      <c r="D3961" s="445">
        <v>17</v>
      </c>
      <c r="E3961" s="445">
        <v>5000</v>
      </c>
      <c r="F3961" s="445">
        <v>5100</v>
      </c>
      <c r="G3961" s="445">
        <v>519</v>
      </c>
      <c r="H3961" s="445">
        <v>1</v>
      </c>
      <c r="I3961" s="502" t="s">
        <v>185</v>
      </c>
      <c r="J3961" s="70">
        <v>0</v>
      </c>
      <c r="K3961" s="70">
        <v>0</v>
      </c>
      <c r="L3961" s="407">
        <f t="shared" ref="L3961:L3977" si="1355">J3961+K3961</f>
        <v>0</v>
      </c>
      <c r="M3961" s="70">
        <v>0</v>
      </c>
      <c r="N3961" s="70">
        <v>0</v>
      </c>
      <c r="O3961" s="407">
        <f t="shared" ref="O3961:O3977" si="1356">+M3961+N3961</f>
        <v>0</v>
      </c>
      <c r="P3961" s="407">
        <f t="shared" ref="P3961:P3977" si="1357">+L3961+O3961</f>
        <v>0</v>
      </c>
      <c r="Q3961" s="72" t="s">
        <v>54</v>
      </c>
      <c r="R3961" s="71"/>
      <c r="S3961" s="72"/>
      <c r="T3961" s="128" t="s">
        <v>229</v>
      </c>
      <c r="U3961" s="76"/>
    </row>
    <row r="3962" spans="1:21" s="45" customFormat="1">
      <c r="A3962" s="76"/>
      <c r="B3962" s="445">
        <v>2014</v>
      </c>
      <c r="C3962" s="142">
        <v>8300</v>
      </c>
      <c r="D3962" s="445">
        <v>17</v>
      </c>
      <c r="E3962" s="445">
        <v>5000</v>
      </c>
      <c r="F3962" s="445">
        <v>5100</v>
      </c>
      <c r="G3962" s="445">
        <v>519</v>
      </c>
      <c r="H3962" s="445">
        <v>2</v>
      </c>
      <c r="I3962" s="462" t="s">
        <v>1641</v>
      </c>
      <c r="J3962" s="70">
        <v>0</v>
      </c>
      <c r="K3962" s="70">
        <v>0</v>
      </c>
      <c r="L3962" s="407">
        <f t="shared" si="1355"/>
        <v>0</v>
      </c>
      <c r="M3962" s="70">
        <v>0</v>
      </c>
      <c r="N3962" s="70">
        <v>0</v>
      </c>
      <c r="O3962" s="407">
        <f t="shared" si="1356"/>
        <v>0</v>
      </c>
      <c r="P3962" s="407">
        <f t="shared" si="1357"/>
        <v>0</v>
      </c>
      <c r="Q3962" s="72" t="s">
        <v>54</v>
      </c>
      <c r="R3962" s="71"/>
      <c r="S3962" s="72"/>
      <c r="T3962" s="128" t="s">
        <v>229</v>
      </c>
      <c r="U3962" s="76"/>
    </row>
    <row r="3963" spans="1:21" s="45" customFormat="1">
      <c r="A3963" s="76"/>
      <c r="B3963" s="445">
        <v>2014</v>
      </c>
      <c r="C3963" s="142">
        <v>8300</v>
      </c>
      <c r="D3963" s="445">
        <v>17</v>
      </c>
      <c r="E3963" s="445">
        <v>5000</v>
      </c>
      <c r="F3963" s="445">
        <v>5100</v>
      </c>
      <c r="G3963" s="445">
        <v>519</v>
      </c>
      <c r="H3963" s="445">
        <v>3</v>
      </c>
      <c r="I3963" s="502" t="s">
        <v>183</v>
      </c>
      <c r="J3963" s="70">
        <v>0</v>
      </c>
      <c r="K3963" s="70">
        <v>0</v>
      </c>
      <c r="L3963" s="407">
        <f t="shared" si="1355"/>
        <v>0</v>
      </c>
      <c r="M3963" s="70">
        <v>0</v>
      </c>
      <c r="N3963" s="70">
        <v>0</v>
      </c>
      <c r="O3963" s="407">
        <f t="shared" si="1356"/>
        <v>0</v>
      </c>
      <c r="P3963" s="407">
        <f t="shared" si="1357"/>
        <v>0</v>
      </c>
      <c r="Q3963" s="72" t="s">
        <v>54</v>
      </c>
      <c r="R3963" s="71"/>
      <c r="S3963" s="72"/>
      <c r="T3963" s="128" t="s">
        <v>229</v>
      </c>
      <c r="U3963" s="76"/>
    </row>
    <row r="3964" spans="1:21" s="45" customFormat="1">
      <c r="A3964" s="76"/>
      <c r="B3964" s="445">
        <v>2014</v>
      </c>
      <c r="C3964" s="142">
        <v>8300</v>
      </c>
      <c r="D3964" s="445">
        <v>17</v>
      </c>
      <c r="E3964" s="445">
        <v>5000</v>
      </c>
      <c r="F3964" s="445">
        <v>5100</v>
      </c>
      <c r="G3964" s="445">
        <v>519</v>
      </c>
      <c r="H3964" s="445">
        <v>4</v>
      </c>
      <c r="I3964" s="502" t="s">
        <v>697</v>
      </c>
      <c r="J3964" s="70">
        <v>0</v>
      </c>
      <c r="K3964" s="70">
        <v>0</v>
      </c>
      <c r="L3964" s="407">
        <f t="shared" si="1355"/>
        <v>0</v>
      </c>
      <c r="M3964" s="70">
        <v>0</v>
      </c>
      <c r="N3964" s="70">
        <v>0</v>
      </c>
      <c r="O3964" s="407">
        <f t="shared" si="1356"/>
        <v>0</v>
      </c>
      <c r="P3964" s="407">
        <f t="shared" si="1357"/>
        <v>0</v>
      </c>
      <c r="Q3964" s="72" t="s">
        <v>54</v>
      </c>
      <c r="R3964" s="71"/>
      <c r="S3964" s="72"/>
      <c r="T3964" s="128" t="s">
        <v>229</v>
      </c>
      <c r="U3964" s="76"/>
    </row>
    <row r="3965" spans="1:21" s="45" customFormat="1">
      <c r="A3965" s="76"/>
      <c r="B3965" s="445">
        <v>2014</v>
      </c>
      <c r="C3965" s="142">
        <v>8300</v>
      </c>
      <c r="D3965" s="445">
        <v>17</v>
      </c>
      <c r="E3965" s="445">
        <v>5000</v>
      </c>
      <c r="F3965" s="445">
        <v>5100</v>
      </c>
      <c r="G3965" s="445">
        <v>519</v>
      </c>
      <c r="H3965" s="445">
        <v>5</v>
      </c>
      <c r="I3965" s="502" t="s">
        <v>693</v>
      </c>
      <c r="J3965" s="70">
        <v>0</v>
      </c>
      <c r="K3965" s="70">
        <v>0</v>
      </c>
      <c r="L3965" s="407">
        <f t="shared" si="1355"/>
        <v>0</v>
      </c>
      <c r="M3965" s="70">
        <v>0</v>
      </c>
      <c r="N3965" s="70">
        <v>0</v>
      </c>
      <c r="O3965" s="407">
        <f t="shared" si="1356"/>
        <v>0</v>
      </c>
      <c r="P3965" s="407">
        <f t="shared" si="1357"/>
        <v>0</v>
      </c>
      <c r="Q3965" s="72" t="s">
        <v>54</v>
      </c>
      <c r="R3965" s="71"/>
      <c r="S3965" s="72"/>
      <c r="T3965" s="128" t="s">
        <v>229</v>
      </c>
      <c r="U3965" s="76"/>
    </row>
    <row r="3966" spans="1:21" s="76" customFormat="1">
      <c r="B3966" s="308">
        <v>2014</v>
      </c>
      <c r="C3966" s="145">
        <v>8300</v>
      </c>
      <c r="D3966" s="308">
        <v>17</v>
      </c>
      <c r="E3966" s="308">
        <v>5000</v>
      </c>
      <c r="F3966" s="308">
        <v>5100</v>
      </c>
      <c r="G3966" s="308">
        <v>519</v>
      </c>
      <c r="H3966" s="308">
        <v>6</v>
      </c>
      <c r="I3966" s="502" t="s">
        <v>1642</v>
      </c>
      <c r="J3966" s="70">
        <v>0</v>
      </c>
      <c r="K3966" s="70">
        <v>0</v>
      </c>
      <c r="L3966" s="407">
        <f t="shared" si="1355"/>
        <v>0</v>
      </c>
      <c r="M3966" s="70">
        <v>0</v>
      </c>
      <c r="N3966" s="70">
        <v>0</v>
      </c>
      <c r="O3966" s="407">
        <f t="shared" si="1356"/>
        <v>0</v>
      </c>
      <c r="P3966" s="407">
        <f t="shared" si="1357"/>
        <v>0</v>
      </c>
      <c r="Q3966" s="407" t="s">
        <v>54</v>
      </c>
      <c r="R3966" s="464"/>
      <c r="S3966" s="407"/>
      <c r="T3966" s="138" t="s">
        <v>229</v>
      </c>
    </row>
    <row r="3967" spans="1:21" s="45" customFormat="1">
      <c r="A3967" s="76"/>
      <c r="B3967" s="445">
        <v>2014</v>
      </c>
      <c r="C3967" s="142">
        <v>8300</v>
      </c>
      <c r="D3967" s="445">
        <v>17</v>
      </c>
      <c r="E3967" s="445">
        <v>5000</v>
      </c>
      <c r="F3967" s="445">
        <v>5100</v>
      </c>
      <c r="G3967" s="445">
        <v>519</v>
      </c>
      <c r="H3967" s="445">
        <v>7</v>
      </c>
      <c r="I3967" s="502" t="s">
        <v>543</v>
      </c>
      <c r="J3967" s="70">
        <v>0</v>
      </c>
      <c r="K3967" s="70">
        <v>0</v>
      </c>
      <c r="L3967" s="407">
        <f t="shared" si="1355"/>
        <v>0</v>
      </c>
      <c r="M3967" s="70">
        <v>0</v>
      </c>
      <c r="N3967" s="70">
        <v>0</v>
      </c>
      <c r="O3967" s="407">
        <f t="shared" si="1356"/>
        <v>0</v>
      </c>
      <c r="P3967" s="407">
        <f t="shared" si="1357"/>
        <v>0</v>
      </c>
      <c r="Q3967" s="72" t="s">
        <v>54</v>
      </c>
      <c r="R3967" s="71"/>
      <c r="S3967" s="72"/>
      <c r="T3967" s="128" t="s">
        <v>229</v>
      </c>
      <c r="U3967" s="76"/>
    </row>
    <row r="3968" spans="1:21" s="45" customFormat="1">
      <c r="A3968" s="76"/>
      <c r="B3968" s="445">
        <v>2014</v>
      </c>
      <c r="C3968" s="142">
        <v>8300</v>
      </c>
      <c r="D3968" s="445">
        <v>17</v>
      </c>
      <c r="E3968" s="445">
        <v>5000</v>
      </c>
      <c r="F3968" s="445">
        <v>5100</v>
      </c>
      <c r="G3968" s="445">
        <v>519</v>
      </c>
      <c r="H3968" s="445">
        <v>8</v>
      </c>
      <c r="I3968" s="502" t="s">
        <v>694</v>
      </c>
      <c r="J3968" s="70">
        <v>0</v>
      </c>
      <c r="K3968" s="70">
        <v>0</v>
      </c>
      <c r="L3968" s="407">
        <f t="shared" si="1355"/>
        <v>0</v>
      </c>
      <c r="M3968" s="70">
        <v>0</v>
      </c>
      <c r="N3968" s="70">
        <v>0</v>
      </c>
      <c r="O3968" s="407">
        <f t="shared" si="1356"/>
        <v>0</v>
      </c>
      <c r="P3968" s="407">
        <f t="shared" si="1357"/>
        <v>0</v>
      </c>
      <c r="Q3968" s="72" t="s">
        <v>54</v>
      </c>
      <c r="R3968" s="71"/>
      <c r="S3968" s="72"/>
      <c r="T3968" s="128" t="s">
        <v>229</v>
      </c>
      <c r="U3968" s="76"/>
    </row>
    <row r="3969" spans="1:21" s="45" customFormat="1">
      <c r="A3969" s="76"/>
      <c r="B3969" s="445">
        <v>2014</v>
      </c>
      <c r="C3969" s="142">
        <v>8300</v>
      </c>
      <c r="D3969" s="445">
        <v>17</v>
      </c>
      <c r="E3969" s="445">
        <v>5000</v>
      </c>
      <c r="F3969" s="445">
        <v>5100</v>
      </c>
      <c r="G3969" s="445">
        <v>519</v>
      </c>
      <c r="H3969" s="445">
        <v>9</v>
      </c>
      <c r="I3969" s="502" t="s">
        <v>1087</v>
      </c>
      <c r="J3969" s="70">
        <v>0</v>
      </c>
      <c r="K3969" s="70">
        <v>0</v>
      </c>
      <c r="L3969" s="407">
        <f t="shared" si="1355"/>
        <v>0</v>
      </c>
      <c r="M3969" s="70">
        <v>0</v>
      </c>
      <c r="N3969" s="70">
        <v>0</v>
      </c>
      <c r="O3969" s="407">
        <f t="shared" si="1356"/>
        <v>0</v>
      </c>
      <c r="P3969" s="407">
        <f t="shared" si="1357"/>
        <v>0</v>
      </c>
      <c r="Q3969" s="72" t="s">
        <v>54</v>
      </c>
      <c r="R3969" s="71"/>
      <c r="S3969" s="72"/>
      <c r="T3969" s="128" t="s">
        <v>229</v>
      </c>
      <c r="U3969" s="76"/>
    </row>
    <row r="3970" spans="1:21" s="45" customFormat="1">
      <c r="A3970" s="76"/>
      <c r="B3970" s="308">
        <v>2014</v>
      </c>
      <c r="C3970" s="145">
        <v>8300</v>
      </c>
      <c r="D3970" s="308">
        <v>17</v>
      </c>
      <c r="E3970" s="308">
        <v>5000</v>
      </c>
      <c r="F3970" s="308">
        <v>5100</v>
      </c>
      <c r="G3970" s="308">
        <v>519</v>
      </c>
      <c r="H3970" s="308">
        <v>10</v>
      </c>
      <c r="I3970" s="502" t="s">
        <v>1711</v>
      </c>
      <c r="J3970" s="70">
        <v>0</v>
      </c>
      <c r="K3970" s="70">
        <v>0</v>
      </c>
      <c r="L3970" s="407">
        <f t="shared" si="1355"/>
        <v>0</v>
      </c>
      <c r="M3970" s="70">
        <v>0</v>
      </c>
      <c r="N3970" s="70">
        <v>0</v>
      </c>
      <c r="O3970" s="407">
        <f t="shared" si="1356"/>
        <v>0</v>
      </c>
      <c r="P3970" s="407">
        <f t="shared" si="1357"/>
        <v>0</v>
      </c>
      <c r="Q3970" s="72" t="s">
        <v>54</v>
      </c>
      <c r="R3970" s="71"/>
      <c r="S3970" s="72"/>
      <c r="T3970" s="128" t="s">
        <v>229</v>
      </c>
      <c r="U3970" s="76"/>
    </row>
    <row r="3971" spans="1:21" s="45" customFormat="1">
      <c r="A3971" s="76"/>
      <c r="B3971" s="308">
        <v>2014</v>
      </c>
      <c r="C3971" s="145">
        <v>8300</v>
      </c>
      <c r="D3971" s="308">
        <v>17</v>
      </c>
      <c r="E3971" s="308">
        <v>5000</v>
      </c>
      <c r="F3971" s="308">
        <v>5100</v>
      </c>
      <c r="G3971" s="308">
        <v>519</v>
      </c>
      <c r="H3971" s="308">
        <v>11</v>
      </c>
      <c r="I3971" s="502" t="s">
        <v>1712</v>
      </c>
      <c r="J3971" s="70">
        <v>0</v>
      </c>
      <c r="K3971" s="70">
        <v>0</v>
      </c>
      <c r="L3971" s="407">
        <f t="shared" si="1355"/>
        <v>0</v>
      </c>
      <c r="M3971" s="70">
        <v>0</v>
      </c>
      <c r="N3971" s="70">
        <v>0</v>
      </c>
      <c r="O3971" s="407">
        <f t="shared" si="1356"/>
        <v>0</v>
      </c>
      <c r="P3971" s="407">
        <f t="shared" si="1357"/>
        <v>0</v>
      </c>
      <c r="Q3971" s="72" t="s">
        <v>54</v>
      </c>
      <c r="R3971" s="71"/>
      <c r="S3971" s="72"/>
      <c r="T3971" s="128" t="s">
        <v>229</v>
      </c>
      <c r="U3971" s="76"/>
    </row>
    <row r="3972" spans="1:21" s="45" customFormat="1">
      <c r="A3972" s="76"/>
      <c r="B3972" s="308">
        <v>2014</v>
      </c>
      <c r="C3972" s="145">
        <v>8300</v>
      </c>
      <c r="D3972" s="308">
        <v>17</v>
      </c>
      <c r="E3972" s="308">
        <v>5000</v>
      </c>
      <c r="F3972" s="308">
        <v>5100</v>
      </c>
      <c r="G3972" s="308">
        <v>519</v>
      </c>
      <c r="H3972" s="308">
        <v>12</v>
      </c>
      <c r="I3972" s="502" t="s">
        <v>1713</v>
      </c>
      <c r="J3972" s="70">
        <v>0</v>
      </c>
      <c r="K3972" s="70">
        <v>0</v>
      </c>
      <c r="L3972" s="407">
        <f t="shared" si="1355"/>
        <v>0</v>
      </c>
      <c r="M3972" s="70">
        <v>0</v>
      </c>
      <c r="N3972" s="70">
        <v>0</v>
      </c>
      <c r="O3972" s="407">
        <f t="shared" si="1356"/>
        <v>0</v>
      </c>
      <c r="P3972" s="407">
        <f t="shared" si="1357"/>
        <v>0</v>
      </c>
      <c r="Q3972" s="72" t="s">
        <v>54</v>
      </c>
      <c r="R3972" s="414"/>
      <c r="S3972" s="415"/>
      <c r="T3972" s="128" t="s">
        <v>229</v>
      </c>
      <c r="U3972" s="76"/>
    </row>
    <row r="3973" spans="1:21" s="45" customFormat="1">
      <c r="A3973" s="76"/>
      <c r="B3973" s="308">
        <v>2014</v>
      </c>
      <c r="C3973" s="145">
        <v>8300</v>
      </c>
      <c r="D3973" s="308">
        <v>17</v>
      </c>
      <c r="E3973" s="308">
        <v>5000</v>
      </c>
      <c r="F3973" s="308">
        <v>5100</v>
      </c>
      <c r="G3973" s="308">
        <v>519</v>
      </c>
      <c r="H3973" s="308">
        <v>13</v>
      </c>
      <c r="I3973" s="502" t="s">
        <v>1714</v>
      </c>
      <c r="J3973" s="70">
        <v>0</v>
      </c>
      <c r="K3973" s="70">
        <v>0</v>
      </c>
      <c r="L3973" s="407">
        <f t="shared" si="1355"/>
        <v>0</v>
      </c>
      <c r="M3973" s="70">
        <v>0</v>
      </c>
      <c r="N3973" s="70">
        <v>0</v>
      </c>
      <c r="O3973" s="407">
        <f t="shared" si="1356"/>
        <v>0</v>
      </c>
      <c r="P3973" s="407">
        <f t="shared" si="1357"/>
        <v>0</v>
      </c>
      <c r="Q3973" s="72" t="s">
        <v>54</v>
      </c>
      <c r="R3973" s="414"/>
      <c r="S3973" s="415"/>
      <c r="T3973" s="128" t="s">
        <v>229</v>
      </c>
      <c r="U3973" s="76"/>
    </row>
    <row r="3974" spans="1:21" s="45" customFormat="1">
      <c r="A3974" s="76"/>
      <c r="B3974" s="308">
        <v>2014</v>
      </c>
      <c r="C3974" s="145">
        <v>8300</v>
      </c>
      <c r="D3974" s="308">
        <v>17</v>
      </c>
      <c r="E3974" s="308">
        <v>5000</v>
      </c>
      <c r="F3974" s="308">
        <v>5100</v>
      </c>
      <c r="G3974" s="308">
        <v>519</v>
      </c>
      <c r="H3974" s="308">
        <v>14</v>
      </c>
      <c r="I3974" s="502" t="s">
        <v>954</v>
      </c>
      <c r="J3974" s="70">
        <v>0</v>
      </c>
      <c r="K3974" s="70">
        <v>0</v>
      </c>
      <c r="L3974" s="407">
        <f t="shared" si="1355"/>
        <v>0</v>
      </c>
      <c r="M3974" s="70">
        <v>0</v>
      </c>
      <c r="N3974" s="70">
        <v>0</v>
      </c>
      <c r="O3974" s="407">
        <f t="shared" si="1356"/>
        <v>0</v>
      </c>
      <c r="P3974" s="407">
        <f t="shared" si="1357"/>
        <v>0</v>
      </c>
      <c r="Q3974" s="72" t="s">
        <v>54</v>
      </c>
      <c r="R3974" s="71"/>
      <c r="S3974" s="72"/>
      <c r="T3974" s="128" t="s">
        <v>229</v>
      </c>
      <c r="U3974" s="76"/>
    </row>
    <row r="3975" spans="1:21" s="45" customFormat="1">
      <c r="A3975" s="76"/>
      <c r="B3975" s="308">
        <v>2014</v>
      </c>
      <c r="C3975" s="145">
        <v>8300</v>
      </c>
      <c r="D3975" s="308">
        <v>17</v>
      </c>
      <c r="E3975" s="308">
        <v>5000</v>
      </c>
      <c r="F3975" s="308">
        <v>5100</v>
      </c>
      <c r="G3975" s="308">
        <v>519</v>
      </c>
      <c r="H3975" s="308">
        <v>15</v>
      </c>
      <c r="I3975" s="502" t="s">
        <v>1715</v>
      </c>
      <c r="J3975" s="70">
        <v>0</v>
      </c>
      <c r="K3975" s="70">
        <v>0</v>
      </c>
      <c r="L3975" s="407">
        <f t="shared" si="1355"/>
        <v>0</v>
      </c>
      <c r="M3975" s="70">
        <v>0</v>
      </c>
      <c r="N3975" s="70">
        <v>0</v>
      </c>
      <c r="O3975" s="407">
        <f t="shared" si="1356"/>
        <v>0</v>
      </c>
      <c r="P3975" s="407">
        <f t="shared" si="1357"/>
        <v>0</v>
      </c>
      <c r="Q3975" s="72" t="s">
        <v>54</v>
      </c>
      <c r="R3975" s="71"/>
      <c r="S3975" s="72"/>
      <c r="T3975" s="128" t="s">
        <v>229</v>
      </c>
      <c r="U3975" s="76"/>
    </row>
    <row r="3976" spans="1:21" s="45" customFormat="1">
      <c r="A3976" s="76"/>
      <c r="B3976" s="308">
        <v>2014</v>
      </c>
      <c r="C3976" s="145">
        <v>8300</v>
      </c>
      <c r="D3976" s="308">
        <v>17</v>
      </c>
      <c r="E3976" s="308">
        <v>5000</v>
      </c>
      <c r="F3976" s="308">
        <v>5100</v>
      </c>
      <c r="G3976" s="308">
        <v>519</v>
      </c>
      <c r="H3976" s="308">
        <v>16</v>
      </c>
      <c r="I3976" s="502" t="s">
        <v>1716</v>
      </c>
      <c r="J3976" s="70">
        <v>0</v>
      </c>
      <c r="K3976" s="70">
        <v>0</v>
      </c>
      <c r="L3976" s="407">
        <f t="shared" si="1355"/>
        <v>0</v>
      </c>
      <c r="M3976" s="70">
        <v>0</v>
      </c>
      <c r="N3976" s="70">
        <v>0</v>
      </c>
      <c r="O3976" s="407">
        <f t="shared" si="1356"/>
        <v>0</v>
      </c>
      <c r="P3976" s="407">
        <f t="shared" si="1357"/>
        <v>0</v>
      </c>
      <c r="Q3976" s="72" t="s">
        <v>54</v>
      </c>
      <c r="R3976" s="71"/>
      <c r="S3976" s="72"/>
      <c r="T3976" s="128" t="s">
        <v>229</v>
      </c>
      <c r="U3976" s="76"/>
    </row>
    <row r="3977" spans="1:21" s="45" customFormat="1">
      <c r="A3977" s="76"/>
      <c r="B3977" s="308">
        <v>2014</v>
      </c>
      <c r="C3977" s="145">
        <v>8300</v>
      </c>
      <c r="D3977" s="308">
        <v>17</v>
      </c>
      <c r="E3977" s="308">
        <v>5000</v>
      </c>
      <c r="F3977" s="308">
        <v>5100</v>
      </c>
      <c r="G3977" s="308">
        <v>519</v>
      </c>
      <c r="H3977" s="308">
        <v>17</v>
      </c>
      <c r="I3977" s="462" t="s">
        <v>1466</v>
      </c>
      <c r="J3977" s="70">
        <v>0</v>
      </c>
      <c r="K3977" s="70">
        <v>0</v>
      </c>
      <c r="L3977" s="407">
        <f t="shared" si="1355"/>
        <v>0</v>
      </c>
      <c r="M3977" s="70">
        <v>0</v>
      </c>
      <c r="N3977" s="70">
        <v>0</v>
      </c>
      <c r="O3977" s="407">
        <f t="shared" si="1356"/>
        <v>0</v>
      </c>
      <c r="P3977" s="407">
        <f t="shared" si="1357"/>
        <v>0</v>
      </c>
      <c r="Q3977" s="72" t="s">
        <v>54</v>
      </c>
      <c r="R3977" s="414"/>
      <c r="S3977" s="72"/>
      <c r="T3977" s="128" t="s">
        <v>229</v>
      </c>
      <c r="U3977" s="76"/>
    </row>
    <row r="3978" spans="1:21" s="45" customFormat="1">
      <c r="A3978" s="76"/>
      <c r="B3978" s="402">
        <v>2014</v>
      </c>
      <c r="C3978" s="403">
        <v>8300</v>
      </c>
      <c r="D3978" s="402">
        <v>17</v>
      </c>
      <c r="E3978" s="402">
        <v>5000</v>
      </c>
      <c r="F3978" s="402">
        <v>5200</v>
      </c>
      <c r="G3978" s="402"/>
      <c r="H3978" s="402"/>
      <c r="I3978" s="232" t="s">
        <v>312</v>
      </c>
      <c r="J3978" s="170">
        <f>J3979+J3987</f>
        <v>0</v>
      </c>
      <c r="K3978" s="170">
        <f t="shared" ref="K3978:P3978" si="1358">K3979+K3987</f>
        <v>0</v>
      </c>
      <c r="L3978" s="170">
        <f t="shared" si="1358"/>
        <v>0</v>
      </c>
      <c r="M3978" s="170">
        <f t="shared" si="1358"/>
        <v>0</v>
      </c>
      <c r="N3978" s="170">
        <f t="shared" si="1358"/>
        <v>0</v>
      </c>
      <c r="O3978" s="170">
        <f t="shared" si="1358"/>
        <v>0</v>
      </c>
      <c r="P3978" s="170">
        <f t="shared" si="1358"/>
        <v>0</v>
      </c>
      <c r="Q3978" s="170"/>
      <c r="R3978" s="404"/>
      <c r="S3978" s="170"/>
      <c r="T3978" s="57"/>
      <c r="U3978" s="76"/>
    </row>
    <row r="3979" spans="1:21" s="45" customFormat="1">
      <c r="A3979" s="76"/>
      <c r="B3979" s="100">
        <v>2014</v>
      </c>
      <c r="C3979" s="245">
        <v>8300</v>
      </c>
      <c r="D3979" s="100">
        <v>17</v>
      </c>
      <c r="E3979" s="100">
        <v>5000</v>
      </c>
      <c r="F3979" s="100">
        <v>5200</v>
      </c>
      <c r="G3979" s="100">
        <v>521</v>
      </c>
      <c r="H3979" s="100"/>
      <c r="I3979" s="233" t="s">
        <v>187</v>
      </c>
      <c r="J3979" s="171">
        <f>SUM(J3980:J3986)</f>
        <v>0</v>
      </c>
      <c r="K3979" s="171">
        <f t="shared" ref="K3979:P3979" si="1359">SUM(K3980:K3986)</f>
        <v>0</v>
      </c>
      <c r="L3979" s="171">
        <f t="shared" si="1359"/>
        <v>0</v>
      </c>
      <c r="M3979" s="171">
        <f t="shared" si="1359"/>
        <v>0</v>
      </c>
      <c r="N3979" s="171">
        <f t="shared" si="1359"/>
        <v>0</v>
      </c>
      <c r="O3979" s="171">
        <f t="shared" si="1359"/>
        <v>0</v>
      </c>
      <c r="P3979" s="171">
        <f t="shared" si="1359"/>
        <v>0</v>
      </c>
      <c r="Q3979" s="171"/>
      <c r="R3979" s="405"/>
      <c r="S3979" s="171"/>
      <c r="T3979" s="63"/>
      <c r="U3979" s="76"/>
    </row>
    <row r="3980" spans="1:21" s="45" customFormat="1" ht="40.5">
      <c r="A3980" s="76"/>
      <c r="B3980" s="445">
        <v>2014</v>
      </c>
      <c r="C3980" s="142">
        <v>8300</v>
      </c>
      <c r="D3980" s="445">
        <v>17</v>
      </c>
      <c r="E3980" s="445">
        <v>5000</v>
      </c>
      <c r="F3980" s="445">
        <v>5200</v>
      </c>
      <c r="G3980" s="445">
        <v>521</v>
      </c>
      <c r="H3980" s="445">
        <v>1</v>
      </c>
      <c r="I3980" s="502" t="s">
        <v>1646</v>
      </c>
      <c r="J3980" s="70">
        <v>0</v>
      </c>
      <c r="K3980" s="70">
        <v>0</v>
      </c>
      <c r="L3980" s="407">
        <f t="shared" ref="L3980:L3986" si="1360">J3980+K3980</f>
        <v>0</v>
      </c>
      <c r="M3980" s="70">
        <v>0</v>
      </c>
      <c r="N3980" s="70">
        <v>0</v>
      </c>
      <c r="O3980" s="407">
        <f t="shared" ref="O3980:O3986" si="1361">+M3980+N3980</f>
        <v>0</v>
      </c>
      <c r="P3980" s="407">
        <f t="shared" ref="P3980:P3986" si="1362">+L3980+O3980</f>
        <v>0</v>
      </c>
      <c r="Q3980" s="422" t="s">
        <v>170</v>
      </c>
      <c r="R3980" s="71"/>
      <c r="S3980" s="72"/>
      <c r="T3980" s="128" t="s">
        <v>229</v>
      </c>
      <c r="U3980" s="76"/>
    </row>
    <row r="3981" spans="1:21" s="45" customFormat="1" ht="40.5">
      <c r="A3981" s="76"/>
      <c r="B3981" s="445">
        <v>2014</v>
      </c>
      <c r="C3981" s="142">
        <v>8300</v>
      </c>
      <c r="D3981" s="445">
        <v>17</v>
      </c>
      <c r="E3981" s="445">
        <v>5000</v>
      </c>
      <c r="F3981" s="445">
        <v>5200</v>
      </c>
      <c r="G3981" s="445">
        <v>521</v>
      </c>
      <c r="H3981" s="445">
        <v>2</v>
      </c>
      <c r="I3981" s="502" t="s">
        <v>551</v>
      </c>
      <c r="J3981" s="70">
        <v>0</v>
      </c>
      <c r="K3981" s="70">
        <v>0</v>
      </c>
      <c r="L3981" s="407">
        <f t="shared" si="1360"/>
        <v>0</v>
      </c>
      <c r="M3981" s="70">
        <v>0</v>
      </c>
      <c r="N3981" s="70">
        <v>0</v>
      </c>
      <c r="O3981" s="407">
        <f t="shared" si="1361"/>
        <v>0</v>
      </c>
      <c r="P3981" s="407">
        <f t="shared" si="1362"/>
        <v>0</v>
      </c>
      <c r="Q3981" s="422" t="s">
        <v>170</v>
      </c>
      <c r="R3981" s="71"/>
      <c r="S3981" s="72"/>
      <c r="T3981" s="128" t="s">
        <v>229</v>
      </c>
      <c r="U3981" s="76"/>
    </row>
    <row r="3982" spans="1:21" s="45" customFormat="1" ht="40.5">
      <c r="A3982" s="76"/>
      <c r="B3982" s="445">
        <v>2014</v>
      </c>
      <c r="C3982" s="142">
        <v>8300</v>
      </c>
      <c r="D3982" s="445">
        <v>17</v>
      </c>
      <c r="E3982" s="445">
        <v>5000</v>
      </c>
      <c r="F3982" s="445">
        <v>5200</v>
      </c>
      <c r="G3982" s="445">
        <v>521</v>
      </c>
      <c r="H3982" s="445">
        <v>3</v>
      </c>
      <c r="I3982" s="502" t="s">
        <v>315</v>
      </c>
      <c r="J3982" s="70">
        <v>0</v>
      </c>
      <c r="K3982" s="70">
        <v>0</v>
      </c>
      <c r="L3982" s="407">
        <f t="shared" si="1360"/>
        <v>0</v>
      </c>
      <c r="M3982" s="70">
        <v>0</v>
      </c>
      <c r="N3982" s="70">
        <v>0</v>
      </c>
      <c r="O3982" s="407">
        <f t="shared" si="1361"/>
        <v>0</v>
      </c>
      <c r="P3982" s="407">
        <f t="shared" si="1362"/>
        <v>0</v>
      </c>
      <c r="Q3982" s="422" t="s">
        <v>170</v>
      </c>
      <c r="R3982" s="71"/>
      <c r="S3982" s="72"/>
      <c r="T3982" s="128" t="s">
        <v>229</v>
      </c>
      <c r="U3982" s="76"/>
    </row>
    <row r="3983" spans="1:21" s="45" customFormat="1" ht="40.5">
      <c r="A3983" s="76"/>
      <c r="B3983" s="445">
        <v>2014</v>
      </c>
      <c r="C3983" s="142">
        <v>8300</v>
      </c>
      <c r="D3983" s="445">
        <v>17</v>
      </c>
      <c r="E3983" s="445">
        <v>5000</v>
      </c>
      <c r="F3983" s="445">
        <v>5200</v>
      </c>
      <c r="G3983" s="445">
        <v>521</v>
      </c>
      <c r="H3983" s="445">
        <v>4</v>
      </c>
      <c r="I3983" s="502" t="s">
        <v>1647</v>
      </c>
      <c r="J3983" s="70">
        <v>0</v>
      </c>
      <c r="K3983" s="70">
        <v>0</v>
      </c>
      <c r="L3983" s="407">
        <f t="shared" si="1360"/>
        <v>0</v>
      </c>
      <c r="M3983" s="70">
        <v>0</v>
      </c>
      <c r="N3983" s="70">
        <v>0</v>
      </c>
      <c r="O3983" s="407">
        <f t="shared" si="1361"/>
        <v>0</v>
      </c>
      <c r="P3983" s="407">
        <f t="shared" si="1362"/>
        <v>0</v>
      </c>
      <c r="Q3983" s="422" t="s">
        <v>170</v>
      </c>
      <c r="R3983" s="71"/>
      <c r="S3983" s="72"/>
      <c r="T3983" s="128" t="s">
        <v>229</v>
      </c>
      <c r="U3983" s="76"/>
    </row>
    <row r="3984" spans="1:21" s="45" customFormat="1" ht="40.5">
      <c r="A3984" s="76"/>
      <c r="B3984" s="445">
        <v>2014</v>
      </c>
      <c r="C3984" s="142">
        <v>8300</v>
      </c>
      <c r="D3984" s="445">
        <v>17</v>
      </c>
      <c r="E3984" s="445">
        <v>5000</v>
      </c>
      <c r="F3984" s="445">
        <v>5200</v>
      </c>
      <c r="G3984" s="445">
        <v>521</v>
      </c>
      <c r="H3984" s="445">
        <v>5</v>
      </c>
      <c r="I3984" s="502" t="s">
        <v>1648</v>
      </c>
      <c r="J3984" s="70">
        <v>0</v>
      </c>
      <c r="K3984" s="70">
        <v>0</v>
      </c>
      <c r="L3984" s="407">
        <f t="shared" si="1360"/>
        <v>0</v>
      </c>
      <c r="M3984" s="70">
        <v>0</v>
      </c>
      <c r="N3984" s="70">
        <v>0</v>
      </c>
      <c r="O3984" s="407">
        <f t="shared" si="1361"/>
        <v>0</v>
      </c>
      <c r="P3984" s="407">
        <f t="shared" si="1362"/>
        <v>0</v>
      </c>
      <c r="Q3984" s="422" t="s">
        <v>170</v>
      </c>
      <c r="R3984" s="71"/>
      <c r="S3984" s="72"/>
      <c r="T3984" s="128" t="s">
        <v>229</v>
      </c>
      <c r="U3984" s="76"/>
    </row>
    <row r="3985" spans="1:21" s="45" customFormat="1" ht="40.5">
      <c r="A3985" s="76"/>
      <c r="B3985" s="445">
        <v>2014</v>
      </c>
      <c r="C3985" s="142">
        <v>8300</v>
      </c>
      <c r="D3985" s="445">
        <v>17</v>
      </c>
      <c r="E3985" s="445">
        <v>5000</v>
      </c>
      <c r="F3985" s="445">
        <v>5200</v>
      </c>
      <c r="G3985" s="445">
        <v>521</v>
      </c>
      <c r="H3985" s="445">
        <v>6</v>
      </c>
      <c r="I3985" s="502" t="s">
        <v>847</v>
      </c>
      <c r="J3985" s="70">
        <v>0</v>
      </c>
      <c r="K3985" s="70">
        <v>0</v>
      </c>
      <c r="L3985" s="407">
        <f t="shared" si="1360"/>
        <v>0</v>
      </c>
      <c r="M3985" s="70">
        <v>0</v>
      </c>
      <c r="N3985" s="70">
        <v>0</v>
      </c>
      <c r="O3985" s="407">
        <f t="shared" si="1361"/>
        <v>0</v>
      </c>
      <c r="P3985" s="407">
        <f t="shared" si="1362"/>
        <v>0</v>
      </c>
      <c r="Q3985" s="422" t="s">
        <v>170</v>
      </c>
      <c r="R3985" s="71"/>
      <c r="S3985" s="72"/>
      <c r="T3985" s="128" t="s">
        <v>229</v>
      </c>
      <c r="U3985" s="76"/>
    </row>
    <row r="3986" spans="1:21" s="45" customFormat="1">
      <c r="A3986" s="76"/>
      <c r="B3986" s="308">
        <v>2014</v>
      </c>
      <c r="C3986" s="145">
        <v>8300</v>
      </c>
      <c r="D3986" s="308">
        <v>17</v>
      </c>
      <c r="E3986" s="308">
        <v>5000</v>
      </c>
      <c r="F3986" s="308">
        <v>5200</v>
      </c>
      <c r="G3986" s="308">
        <v>521</v>
      </c>
      <c r="H3986" s="308">
        <v>7</v>
      </c>
      <c r="I3986" s="462" t="s">
        <v>192</v>
      </c>
      <c r="J3986" s="70">
        <v>0</v>
      </c>
      <c r="K3986" s="70">
        <v>0</v>
      </c>
      <c r="L3986" s="407">
        <f t="shared" si="1360"/>
        <v>0</v>
      </c>
      <c r="M3986" s="70">
        <v>0</v>
      </c>
      <c r="N3986" s="70">
        <v>0</v>
      </c>
      <c r="O3986" s="407">
        <f t="shared" si="1361"/>
        <v>0</v>
      </c>
      <c r="P3986" s="407">
        <f t="shared" si="1362"/>
        <v>0</v>
      </c>
      <c r="Q3986" s="422" t="s">
        <v>54</v>
      </c>
      <c r="R3986" s="414"/>
      <c r="S3986" s="72"/>
      <c r="T3986" s="128" t="s">
        <v>229</v>
      </c>
      <c r="U3986" s="76"/>
    </row>
    <row r="3987" spans="1:21" s="45" customFormat="1">
      <c r="A3987" s="76"/>
      <c r="B3987" s="100">
        <v>2014</v>
      </c>
      <c r="C3987" s="245">
        <v>8300</v>
      </c>
      <c r="D3987" s="100">
        <v>17</v>
      </c>
      <c r="E3987" s="100">
        <v>5000</v>
      </c>
      <c r="F3987" s="100">
        <v>5200</v>
      </c>
      <c r="G3987" s="100">
        <v>523</v>
      </c>
      <c r="H3987" s="100"/>
      <c r="I3987" s="233" t="s">
        <v>190</v>
      </c>
      <c r="J3987" s="171">
        <f>SUM(J3988:J4000)</f>
        <v>0</v>
      </c>
      <c r="K3987" s="171">
        <f t="shared" ref="K3987:P3987" si="1363">SUM(K3988:K4000)</f>
        <v>0</v>
      </c>
      <c r="L3987" s="171">
        <f t="shared" si="1363"/>
        <v>0</v>
      </c>
      <c r="M3987" s="171">
        <f t="shared" si="1363"/>
        <v>0</v>
      </c>
      <c r="N3987" s="171">
        <f t="shared" si="1363"/>
        <v>0</v>
      </c>
      <c r="O3987" s="171">
        <f t="shared" si="1363"/>
        <v>0</v>
      </c>
      <c r="P3987" s="171">
        <f t="shared" si="1363"/>
        <v>0</v>
      </c>
      <c r="Q3987" s="171"/>
      <c r="R3987" s="405"/>
      <c r="S3987" s="171"/>
      <c r="T3987" s="63"/>
      <c r="U3987" s="76"/>
    </row>
    <row r="3988" spans="1:21" s="45" customFormat="1">
      <c r="A3988" s="76"/>
      <c r="B3988" s="308">
        <v>2014</v>
      </c>
      <c r="C3988" s="145">
        <v>8300</v>
      </c>
      <c r="D3988" s="308">
        <v>17</v>
      </c>
      <c r="E3988" s="308">
        <v>5000</v>
      </c>
      <c r="F3988" s="308">
        <v>5200</v>
      </c>
      <c r="G3988" s="308">
        <v>523</v>
      </c>
      <c r="H3988" s="308">
        <v>1</v>
      </c>
      <c r="I3988" s="502" t="s">
        <v>191</v>
      </c>
      <c r="J3988" s="70">
        <v>0</v>
      </c>
      <c r="K3988" s="70">
        <v>0</v>
      </c>
      <c r="L3988" s="407">
        <f t="shared" ref="L3988:L4000" si="1364">J3988+K3988</f>
        <v>0</v>
      </c>
      <c r="M3988" s="70">
        <v>0</v>
      </c>
      <c r="N3988" s="70">
        <v>0</v>
      </c>
      <c r="O3988" s="407">
        <f t="shared" ref="O3988:O4000" si="1365">+M3988+N3988</f>
        <v>0</v>
      </c>
      <c r="P3988" s="407">
        <f t="shared" ref="P3988:P4000" si="1366">+L3988+O3988</f>
        <v>0</v>
      </c>
      <c r="Q3988" s="72" t="s">
        <v>54</v>
      </c>
      <c r="R3988" s="71"/>
      <c r="S3988" s="72"/>
      <c r="T3988" s="128" t="s">
        <v>229</v>
      </c>
      <c r="U3988" s="76"/>
    </row>
    <row r="3989" spans="1:21" s="45" customFormat="1">
      <c r="A3989" s="76"/>
      <c r="B3989" s="445">
        <v>2014</v>
      </c>
      <c r="C3989" s="142">
        <v>8300</v>
      </c>
      <c r="D3989" s="445">
        <v>17</v>
      </c>
      <c r="E3989" s="445">
        <v>5000</v>
      </c>
      <c r="F3989" s="445">
        <v>5200</v>
      </c>
      <c r="G3989" s="445">
        <v>523</v>
      </c>
      <c r="H3989" s="445">
        <v>2</v>
      </c>
      <c r="I3989" s="502" t="s">
        <v>1651</v>
      </c>
      <c r="J3989" s="70">
        <v>0</v>
      </c>
      <c r="K3989" s="70">
        <v>0</v>
      </c>
      <c r="L3989" s="407">
        <f t="shared" si="1364"/>
        <v>0</v>
      </c>
      <c r="M3989" s="70">
        <v>0</v>
      </c>
      <c r="N3989" s="70">
        <v>0</v>
      </c>
      <c r="O3989" s="407">
        <f t="shared" si="1365"/>
        <v>0</v>
      </c>
      <c r="P3989" s="407">
        <f t="shared" si="1366"/>
        <v>0</v>
      </c>
      <c r="Q3989" s="72" t="s">
        <v>54</v>
      </c>
      <c r="R3989" s="464"/>
      <c r="S3989" s="407"/>
      <c r="T3989" s="128" t="s">
        <v>229</v>
      </c>
      <c r="U3989" s="76"/>
    </row>
    <row r="3990" spans="1:21" s="45" customFormat="1">
      <c r="A3990" s="76"/>
      <c r="B3990" s="445">
        <v>2014</v>
      </c>
      <c r="C3990" s="142">
        <v>8300</v>
      </c>
      <c r="D3990" s="445">
        <v>17</v>
      </c>
      <c r="E3990" s="445">
        <v>5000</v>
      </c>
      <c r="F3990" s="445">
        <v>5200</v>
      </c>
      <c r="G3990" s="445">
        <v>523</v>
      </c>
      <c r="H3990" s="445">
        <v>3</v>
      </c>
      <c r="I3990" s="502" t="s">
        <v>1652</v>
      </c>
      <c r="J3990" s="70">
        <v>0</v>
      </c>
      <c r="K3990" s="70">
        <v>0</v>
      </c>
      <c r="L3990" s="407">
        <f t="shared" si="1364"/>
        <v>0</v>
      </c>
      <c r="M3990" s="70">
        <v>0</v>
      </c>
      <c r="N3990" s="70">
        <v>0</v>
      </c>
      <c r="O3990" s="407">
        <f t="shared" si="1365"/>
        <v>0</v>
      </c>
      <c r="P3990" s="407">
        <f t="shared" si="1366"/>
        <v>0</v>
      </c>
      <c r="Q3990" s="72" t="s">
        <v>54</v>
      </c>
      <c r="R3990" s="464"/>
      <c r="S3990" s="407"/>
      <c r="T3990" s="128" t="s">
        <v>229</v>
      </c>
      <c r="U3990" s="76"/>
    </row>
    <row r="3991" spans="1:21" s="45" customFormat="1">
      <c r="A3991" s="76"/>
      <c r="B3991" s="445">
        <v>2014</v>
      </c>
      <c r="C3991" s="142">
        <v>8300</v>
      </c>
      <c r="D3991" s="445">
        <v>17</v>
      </c>
      <c r="E3991" s="445">
        <v>5000</v>
      </c>
      <c r="F3991" s="445">
        <v>5200</v>
      </c>
      <c r="G3991" s="445">
        <v>523</v>
      </c>
      <c r="H3991" s="445">
        <v>4</v>
      </c>
      <c r="I3991" s="502" t="s">
        <v>1653</v>
      </c>
      <c r="J3991" s="70">
        <v>0</v>
      </c>
      <c r="K3991" s="70">
        <v>0</v>
      </c>
      <c r="L3991" s="407">
        <f t="shared" si="1364"/>
        <v>0</v>
      </c>
      <c r="M3991" s="70">
        <v>0</v>
      </c>
      <c r="N3991" s="70">
        <v>0</v>
      </c>
      <c r="O3991" s="407">
        <f t="shared" si="1365"/>
        <v>0</v>
      </c>
      <c r="P3991" s="407">
        <f t="shared" si="1366"/>
        <v>0</v>
      </c>
      <c r="Q3991" s="72" t="s">
        <v>54</v>
      </c>
      <c r="R3991" s="464"/>
      <c r="S3991" s="407"/>
      <c r="T3991" s="128" t="s">
        <v>229</v>
      </c>
      <c r="U3991" s="76"/>
    </row>
    <row r="3992" spans="1:21" s="45" customFormat="1">
      <c r="A3992" s="76"/>
      <c r="B3992" s="445">
        <v>2014</v>
      </c>
      <c r="C3992" s="142">
        <v>8300</v>
      </c>
      <c r="D3992" s="445">
        <v>17</v>
      </c>
      <c r="E3992" s="445">
        <v>5000</v>
      </c>
      <c r="F3992" s="445">
        <v>5200</v>
      </c>
      <c r="G3992" s="445">
        <v>523</v>
      </c>
      <c r="H3992" s="445">
        <v>5</v>
      </c>
      <c r="I3992" s="502" t="s">
        <v>1654</v>
      </c>
      <c r="J3992" s="70">
        <v>0</v>
      </c>
      <c r="K3992" s="70">
        <v>0</v>
      </c>
      <c r="L3992" s="407">
        <f t="shared" si="1364"/>
        <v>0</v>
      </c>
      <c r="M3992" s="70">
        <v>0</v>
      </c>
      <c r="N3992" s="70">
        <v>0</v>
      </c>
      <c r="O3992" s="407">
        <f t="shared" si="1365"/>
        <v>0</v>
      </c>
      <c r="P3992" s="407">
        <f t="shared" si="1366"/>
        <v>0</v>
      </c>
      <c r="Q3992" s="72" t="s">
        <v>54</v>
      </c>
      <c r="R3992" s="464"/>
      <c r="S3992" s="407"/>
      <c r="T3992" s="128" t="s">
        <v>229</v>
      </c>
      <c r="U3992" s="76"/>
    </row>
    <row r="3993" spans="1:21" s="45" customFormat="1">
      <c r="A3993" s="76"/>
      <c r="B3993" s="445">
        <v>2014</v>
      </c>
      <c r="C3993" s="142">
        <v>8300</v>
      </c>
      <c r="D3993" s="445">
        <v>17</v>
      </c>
      <c r="E3993" s="445">
        <v>5000</v>
      </c>
      <c r="F3993" s="445">
        <v>5200</v>
      </c>
      <c r="G3993" s="445">
        <v>523</v>
      </c>
      <c r="H3993" s="445">
        <v>6</v>
      </c>
      <c r="I3993" s="502" t="s">
        <v>318</v>
      </c>
      <c r="J3993" s="70">
        <v>0</v>
      </c>
      <c r="K3993" s="70">
        <v>0</v>
      </c>
      <c r="L3993" s="407">
        <f t="shared" si="1364"/>
        <v>0</v>
      </c>
      <c r="M3993" s="70">
        <v>0</v>
      </c>
      <c r="N3993" s="70">
        <v>0</v>
      </c>
      <c r="O3993" s="407">
        <f t="shared" si="1365"/>
        <v>0</v>
      </c>
      <c r="P3993" s="407">
        <f t="shared" si="1366"/>
        <v>0</v>
      </c>
      <c r="Q3993" s="72" t="s">
        <v>54</v>
      </c>
      <c r="R3993" s="464"/>
      <c r="S3993" s="407"/>
      <c r="T3993" s="128" t="s">
        <v>229</v>
      </c>
      <c r="U3993" s="76"/>
    </row>
    <row r="3994" spans="1:21" s="45" customFormat="1">
      <c r="A3994" s="76"/>
      <c r="B3994" s="445">
        <v>2014</v>
      </c>
      <c r="C3994" s="142">
        <v>8300</v>
      </c>
      <c r="D3994" s="445">
        <v>17</v>
      </c>
      <c r="E3994" s="445">
        <v>5000</v>
      </c>
      <c r="F3994" s="445">
        <v>5200</v>
      </c>
      <c r="G3994" s="445">
        <v>523</v>
      </c>
      <c r="H3994" s="445">
        <v>7</v>
      </c>
      <c r="I3994" s="502" t="s">
        <v>1655</v>
      </c>
      <c r="J3994" s="70">
        <v>0</v>
      </c>
      <c r="K3994" s="70">
        <v>0</v>
      </c>
      <c r="L3994" s="407">
        <f t="shared" si="1364"/>
        <v>0</v>
      </c>
      <c r="M3994" s="70">
        <v>0</v>
      </c>
      <c r="N3994" s="70">
        <v>0</v>
      </c>
      <c r="O3994" s="407">
        <f t="shared" si="1365"/>
        <v>0</v>
      </c>
      <c r="P3994" s="407">
        <f t="shared" si="1366"/>
        <v>0</v>
      </c>
      <c r="Q3994" s="72" t="s">
        <v>54</v>
      </c>
      <c r="R3994" s="464"/>
      <c r="S3994" s="407"/>
      <c r="T3994" s="128" t="s">
        <v>229</v>
      </c>
      <c r="U3994" s="76"/>
    </row>
    <row r="3995" spans="1:21" s="45" customFormat="1">
      <c r="A3995" s="76"/>
      <c r="B3995" s="445">
        <v>2014</v>
      </c>
      <c r="C3995" s="142">
        <v>8300</v>
      </c>
      <c r="D3995" s="445">
        <v>17</v>
      </c>
      <c r="E3995" s="445">
        <v>5000</v>
      </c>
      <c r="F3995" s="445">
        <v>5200</v>
      </c>
      <c r="G3995" s="445">
        <v>523</v>
      </c>
      <c r="H3995" s="445">
        <v>8</v>
      </c>
      <c r="I3995" s="502" t="s">
        <v>1656</v>
      </c>
      <c r="J3995" s="70">
        <v>0</v>
      </c>
      <c r="K3995" s="70">
        <v>0</v>
      </c>
      <c r="L3995" s="407">
        <f t="shared" si="1364"/>
        <v>0</v>
      </c>
      <c r="M3995" s="70">
        <v>0</v>
      </c>
      <c r="N3995" s="70">
        <v>0</v>
      </c>
      <c r="O3995" s="407">
        <f t="shared" si="1365"/>
        <v>0</v>
      </c>
      <c r="P3995" s="407">
        <f t="shared" si="1366"/>
        <v>0</v>
      </c>
      <c r="Q3995" s="72" t="s">
        <v>54</v>
      </c>
      <c r="R3995" s="464"/>
      <c r="S3995" s="407"/>
      <c r="T3995" s="128" t="s">
        <v>229</v>
      </c>
      <c r="U3995" s="76"/>
    </row>
    <row r="3996" spans="1:21" s="45" customFormat="1">
      <c r="A3996" s="76"/>
      <c r="B3996" s="445">
        <v>2014</v>
      </c>
      <c r="C3996" s="142">
        <v>8300</v>
      </c>
      <c r="D3996" s="445">
        <v>17</v>
      </c>
      <c r="E3996" s="445">
        <v>5000</v>
      </c>
      <c r="F3996" s="445">
        <v>5200</v>
      </c>
      <c r="G3996" s="445">
        <v>523</v>
      </c>
      <c r="H3996" s="445">
        <v>9</v>
      </c>
      <c r="I3996" s="502" t="s">
        <v>319</v>
      </c>
      <c r="J3996" s="70">
        <v>0</v>
      </c>
      <c r="K3996" s="70">
        <v>0</v>
      </c>
      <c r="L3996" s="407">
        <f t="shared" si="1364"/>
        <v>0</v>
      </c>
      <c r="M3996" s="70">
        <v>0</v>
      </c>
      <c r="N3996" s="70">
        <v>0</v>
      </c>
      <c r="O3996" s="407">
        <f t="shared" si="1365"/>
        <v>0</v>
      </c>
      <c r="P3996" s="407">
        <f t="shared" si="1366"/>
        <v>0</v>
      </c>
      <c r="Q3996" s="72" t="s">
        <v>54</v>
      </c>
      <c r="R3996" s="464"/>
      <c r="S3996" s="407"/>
      <c r="T3996" s="128" t="s">
        <v>229</v>
      </c>
      <c r="U3996" s="76"/>
    </row>
    <row r="3997" spans="1:21" s="45" customFormat="1">
      <c r="A3997" s="76"/>
      <c r="B3997" s="445">
        <v>2014</v>
      </c>
      <c r="C3997" s="142">
        <v>8300</v>
      </c>
      <c r="D3997" s="445">
        <v>17</v>
      </c>
      <c r="E3997" s="445">
        <v>5000</v>
      </c>
      <c r="F3997" s="445">
        <v>5200</v>
      </c>
      <c r="G3997" s="445">
        <v>523</v>
      </c>
      <c r="H3997" s="445">
        <v>10</v>
      </c>
      <c r="I3997" s="502" t="s">
        <v>192</v>
      </c>
      <c r="J3997" s="70">
        <v>0</v>
      </c>
      <c r="K3997" s="70">
        <v>0</v>
      </c>
      <c r="L3997" s="407">
        <f t="shared" si="1364"/>
        <v>0</v>
      </c>
      <c r="M3997" s="70">
        <v>0</v>
      </c>
      <c r="N3997" s="70">
        <v>0</v>
      </c>
      <c r="O3997" s="407">
        <f t="shared" si="1365"/>
        <v>0</v>
      </c>
      <c r="P3997" s="407">
        <f t="shared" si="1366"/>
        <v>0</v>
      </c>
      <c r="Q3997" s="72" t="s">
        <v>54</v>
      </c>
      <c r="R3997" s="464"/>
      <c r="S3997" s="407"/>
      <c r="T3997" s="128" t="s">
        <v>229</v>
      </c>
      <c r="U3997" s="76"/>
    </row>
    <row r="3998" spans="1:21" s="76" customFormat="1">
      <c r="B3998" s="308">
        <v>2014</v>
      </c>
      <c r="C3998" s="145">
        <v>8300</v>
      </c>
      <c r="D3998" s="308">
        <v>17</v>
      </c>
      <c r="E3998" s="308">
        <v>5000</v>
      </c>
      <c r="F3998" s="308">
        <v>5200</v>
      </c>
      <c r="G3998" s="308">
        <v>523</v>
      </c>
      <c r="H3998" s="308">
        <v>11</v>
      </c>
      <c r="I3998" s="629" t="s">
        <v>1717</v>
      </c>
      <c r="J3998" s="70">
        <v>0</v>
      </c>
      <c r="K3998" s="70">
        <v>0</v>
      </c>
      <c r="L3998" s="407">
        <f t="shared" si="1364"/>
        <v>0</v>
      </c>
      <c r="M3998" s="70">
        <v>0</v>
      </c>
      <c r="N3998" s="70">
        <v>0</v>
      </c>
      <c r="O3998" s="407">
        <f t="shared" si="1365"/>
        <v>0</v>
      </c>
      <c r="P3998" s="407">
        <f t="shared" si="1366"/>
        <v>0</v>
      </c>
      <c r="Q3998" s="407" t="s">
        <v>54</v>
      </c>
      <c r="R3998" s="566"/>
      <c r="S3998" s="407"/>
      <c r="T3998" s="128"/>
    </row>
    <row r="3999" spans="1:21" s="45" customFormat="1">
      <c r="A3999" s="76"/>
      <c r="B3999" s="308">
        <v>2014</v>
      </c>
      <c r="C3999" s="145">
        <v>8300</v>
      </c>
      <c r="D3999" s="308">
        <v>17</v>
      </c>
      <c r="E3999" s="308">
        <v>5000</v>
      </c>
      <c r="F3999" s="308">
        <v>5200</v>
      </c>
      <c r="G3999" s="308">
        <v>523</v>
      </c>
      <c r="H3999" s="308">
        <v>12</v>
      </c>
      <c r="I3999" s="502" t="s">
        <v>1718</v>
      </c>
      <c r="J3999" s="70">
        <v>0</v>
      </c>
      <c r="K3999" s="70">
        <v>0</v>
      </c>
      <c r="L3999" s="407">
        <f t="shared" si="1364"/>
        <v>0</v>
      </c>
      <c r="M3999" s="70">
        <v>0</v>
      </c>
      <c r="N3999" s="70">
        <v>0</v>
      </c>
      <c r="O3999" s="407">
        <f t="shared" si="1365"/>
        <v>0</v>
      </c>
      <c r="P3999" s="407">
        <f t="shared" si="1366"/>
        <v>0</v>
      </c>
      <c r="Q3999" s="418" t="s">
        <v>54</v>
      </c>
      <c r="R3999" s="419"/>
      <c r="S3999" s="407"/>
      <c r="T3999" s="128"/>
      <c r="U3999" s="76"/>
    </row>
    <row r="4000" spans="1:21" s="45" customFormat="1">
      <c r="A4000" s="76"/>
      <c r="B4000" s="308">
        <v>2014</v>
      </c>
      <c r="C4000" s="145">
        <v>8300</v>
      </c>
      <c r="D4000" s="308">
        <v>17</v>
      </c>
      <c r="E4000" s="308">
        <v>5000</v>
      </c>
      <c r="F4000" s="308">
        <v>5200</v>
      </c>
      <c r="G4000" s="308">
        <v>523</v>
      </c>
      <c r="H4000" s="308">
        <v>13</v>
      </c>
      <c r="I4000" s="502" t="s">
        <v>1719</v>
      </c>
      <c r="J4000" s="70">
        <v>0</v>
      </c>
      <c r="K4000" s="70">
        <v>0</v>
      </c>
      <c r="L4000" s="407">
        <f t="shared" si="1364"/>
        <v>0</v>
      </c>
      <c r="M4000" s="70">
        <v>0</v>
      </c>
      <c r="N4000" s="70">
        <v>0</v>
      </c>
      <c r="O4000" s="407">
        <f t="shared" si="1365"/>
        <v>0</v>
      </c>
      <c r="P4000" s="407">
        <f t="shared" si="1366"/>
        <v>0</v>
      </c>
      <c r="Q4000" s="418" t="s">
        <v>54</v>
      </c>
      <c r="R4000" s="419"/>
      <c r="S4000" s="407"/>
      <c r="T4000" s="128" t="s">
        <v>229</v>
      </c>
      <c r="U4000" s="76"/>
    </row>
    <row r="4001" spans="1:21" s="45" customFormat="1">
      <c r="A4001" s="76"/>
      <c r="B4001" s="402">
        <v>2014</v>
      </c>
      <c r="C4001" s="403">
        <v>8300</v>
      </c>
      <c r="D4001" s="402">
        <v>17</v>
      </c>
      <c r="E4001" s="402">
        <v>5000</v>
      </c>
      <c r="F4001" s="402">
        <v>5300</v>
      </c>
      <c r="G4001" s="402"/>
      <c r="H4001" s="402"/>
      <c r="I4001" s="232" t="s">
        <v>321</v>
      </c>
      <c r="J4001" s="170">
        <f>+J4002+J4058</f>
        <v>0</v>
      </c>
      <c r="K4001" s="170">
        <f t="shared" ref="K4001:P4001" si="1367">+K4002</f>
        <v>0</v>
      </c>
      <c r="L4001" s="170">
        <f t="shared" si="1367"/>
        <v>0</v>
      </c>
      <c r="M4001" s="170">
        <f t="shared" si="1367"/>
        <v>0</v>
      </c>
      <c r="N4001" s="170">
        <f t="shared" si="1367"/>
        <v>0</v>
      </c>
      <c r="O4001" s="170">
        <f t="shared" si="1367"/>
        <v>0</v>
      </c>
      <c r="P4001" s="170">
        <f t="shared" si="1367"/>
        <v>0</v>
      </c>
      <c r="Q4001" s="170"/>
      <c r="R4001" s="404"/>
      <c r="S4001" s="170"/>
      <c r="T4001" s="57"/>
      <c r="U4001" s="76"/>
    </row>
    <row r="4002" spans="1:21" s="45" customFormat="1">
      <c r="A4002" s="76"/>
      <c r="B4002" s="100">
        <v>2014</v>
      </c>
      <c r="C4002" s="245">
        <v>8300</v>
      </c>
      <c r="D4002" s="100">
        <v>17</v>
      </c>
      <c r="E4002" s="100">
        <v>5000</v>
      </c>
      <c r="F4002" s="100">
        <v>5300</v>
      </c>
      <c r="G4002" s="100">
        <v>531</v>
      </c>
      <c r="H4002" s="100"/>
      <c r="I4002" s="233" t="s">
        <v>322</v>
      </c>
      <c r="J4002" s="171">
        <f>SUM(J4003:J4047)</f>
        <v>0</v>
      </c>
      <c r="K4002" s="171">
        <f t="shared" ref="K4002:P4002" si="1368">SUM(K4003:K4047)</f>
        <v>0</v>
      </c>
      <c r="L4002" s="171">
        <f t="shared" si="1368"/>
        <v>0</v>
      </c>
      <c r="M4002" s="171">
        <f t="shared" si="1368"/>
        <v>0</v>
      </c>
      <c r="N4002" s="171">
        <f t="shared" si="1368"/>
        <v>0</v>
      </c>
      <c r="O4002" s="171">
        <f t="shared" si="1368"/>
        <v>0</v>
      </c>
      <c r="P4002" s="171">
        <f t="shared" si="1368"/>
        <v>0</v>
      </c>
      <c r="Q4002" s="171"/>
      <c r="R4002" s="405"/>
      <c r="S4002" s="171"/>
      <c r="T4002" s="63"/>
      <c r="U4002" s="76"/>
    </row>
    <row r="4003" spans="1:21" s="45" customFormat="1">
      <c r="A4003" s="76"/>
      <c r="B4003" s="308">
        <v>2014</v>
      </c>
      <c r="C4003" s="145">
        <v>8300</v>
      </c>
      <c r="D4003" s="308">
        <v>17</v>
      </c>
      <c r="E4003" s="308">
        <v>5000</v>
      </c>
      <c r="F4003" s="308">
        <v>5300</v>
      </c>
      <c r="G4003" s="308">
        <v>531</v>
      </c>
      <c r="H4003" s="308">
        <v>1</v>
      </c>
      <c r="I4003" s="406" t="s">
        <v>1720</v>
      </c>
      <c r="J4003" s="70"/>
      <c r="K4003" s="70"/>
      <c r="L4003" s="407">
        <f t="shared" ref="L4003:L4057" si="1369">+J4003+K4003</f>
        <v>0</v>
      </c>
      <c r="M4003" s="70"/>
      <c r="N4003" s="70"/>
      <c r="O4003" s="407">
        <f t="shared" ref="O4003:O4057" si="1370">+M4003+N4003</f>
        <v>0</v>
      </c>
      <c r="P4003" s="407">
        <f t="shared" ref="P4003:P4057" si="1371">+L4003+O4003</f>
        <v>0</v>
      </c>
      <c r="Q4003" s="618" t="s">
        <v>54</v>
      </c>
      <c r="R4003" s="464"/>
      <c r="S4003" s="407"/>
      <c r="T4003" s="128" t="s">
        <v>229</v>
      </c>
      <c r="U4003" s="76"/>
    </row>
    <row r="4004" spans="1:21" s="45" customFormat="1">
      <c r="A4004" s="76"/>
      <c r="B4004" s="308">
        <v>2014</v>
      </c>
      <c r="C4004" s="145">
        <v>8300</v>
      </c>
      <c r="D4004" s="308">
        <v>17</v>
      </c>
      <c r="E4004" s="308">
        <v>5000</v>
      </c>
      <c r="F4004" s="308">
        <v>5300</v>
      </c>
      <c r="G4004" s="308">
        <v>531</v>
      </c>
      <c r="H4004" s="308">
        <v>2</v>
      </c>
      <c r="I4004" s="502" t="s">
        <v>771</v>
      </c>
      <c r="J4004" s="70"/>
      <c r="K4004" s="70"/>
      <c r="L4004" s="407">
        <f t="shared" si="1369"/>
        <v>0</v>
      </c>
      <c r="M4004" s="70"/>
      <c r="N4004" s="70"/>
      <c r="O4004" s="407">
        <f t="shared" si="1370"/>
        <v>0</v>
      </c>
      <c r="P4004" s="407">
        <f t="shared" si="1371"/>
        <v>0</v>
      </c>
      <c r="Q4004" s="618" t="s">
        <v>54</v>
      </c>
      <c r="R4004" s="464"/>
      <c r="S4004" s="407"/>
      <c r="T4004" s="128" t="s">
        <v>229</v>
      </c>
      <c r="U4004" s="76"/>
    </row>
    <row r="4005" spans="1:21" s="45" customFormat="1">
      <c r="A4005" s="76"/>
      <c r="B4005" s="308">
        <v>2014</v>
      </c>
      <c r="C4005" s="145">
        <v>8300</v>
      </c>
      <c r="D4005" s="308">
        <v>17</v>
      </c>
      <c r="E4005" s="308">
        <v>5000</v>
      </c>
      <c r="F4005" s="308">
        <v>5300</v>
      </c>
      <c r="G4005" s="308">
        <v>531</v>
      </c>
      <c r="H4005" s="308">
        <v>3</v>
      </c>
      <c r="I4005" s="502" t="s">
        <v>1721</v>
      </c>
      <c r="J4005" s="70"/>
      <c r="K4005" s="70"/>
      <c r="L4005" s="407">
        <f t="shared" si="1369"/>
        <v>0</v>
      </c>
      <c r="M4005" s="70"/>
      <c r="N4005" s="70"/>
      <c r="O4005" s="407">
        <f t="shared" si="1370"/>
        <v>0</v>
      </c>
      <c r="P4005" s="407">
        <f t="shared" si="1371"/>
        <v>0</v>
      </c>
      <c r="Q4005" s="618" t="s">
        <v>54</v>
      </c>
      <c r="R4005" s="464"/>
      <c r="S4005" s="407"/>
      <c r="T4005" s="128" t="s">
        <v>229</v>
      </c>
      <c r="U4005" s="76"/>
    </row>
    <row r="4006" spans="1:21" s="45" customFormat="1">
      <c r="A4006" s="76"/>
      <c r="B4006" s="308">
        <v>2014</v>
      </c>
      <c r="C4006" s="145">
        <v>8300</v>
      </c>
      <c r="D4006" s="308">
        <v>17</v>
      </c>
      <c r="E4006" s="308">
        <v>5000</v>
      </c>
      <c r="F4006" s="308">
        <v>5300</v>
      </c>
      <c r="G4006" s="308">
        <v>531</v>
      </c>
      <c r="H4006" s="308">
        <v>4</v>
      </c>
      <c r="I4006" s="502" t="s">
        <v>1109</v>
      </c>
      <c r="J4006" s="70"/>
      <c r="K4006" s="70"/>
      <c r="L4006" s="407">
        <f t="shared" si="1369"/>
        <v>0</v>
      </c>
      <c r="M4006" s="70"/>
      <c r="N4006" s="70"/>
      <c r="O4006" s="407">
        <f t="shared" si="1370"/>
        <v>0</v>
      </c>
      <c r="P4006" s="407">
        <f t="shared" si="1371"/>
        <v>0</v>
      </c>
      <c r="Q4006" s="618" t="s">
        <v>54</v>
      </c>
      <c r="R4006" s="464"/>
      <c r="S4006" s="407"/>
      <c r="T4006" s="128" t="s">
        <v>229</v>
      </c>
      <c r="U4006" s="76"/>
    </row>
    <row r="4007" spans="1:21" s="45" customFormat="1">
      <c r="A4007" s="76"/>
      <c r="B4007" s="308">
        <v>2014</v>
      </c>
      <c r="C4007" s="145">
        <v>8300</v>
      </c>
      <c r="D4007" s="308">
        <v>17</v>
      </c>
      <c r="E4007" s="308">
        <v>5000</v>
      </c>
      <c r="F4007" s="308">
        <v>5300</v>
      </c>
      <c r="G4007" s="308">
        <v>531</v>
      </c>
      <c r="H4007" s="308">
        <v>5</v>
      </c>
      <c r="I4007" s="502" t="s">
        <v>1722</v>
      </c>
      <c r="J4007" s="70"/>
      <c r="K4007" s="70"/>
      <c r="L4007" s="407">
        <f t="shared" si="1369"/>
        <v>0</v>
      </c>
      <c r="M4007" s="70"/>
      <c r="N4007" s="70"/>
      <c r="O4007" s="407">
        <f t="shared" si="1370"/>
        <v>0</v>
      </c>
      <c r="P4007" s="407">
        <f t="shared" si="1371"/>
        <v>0</v>
      </c>
      <c r="Q4007" s="618" t="s">
        <v>54</v>
      </c>
      <c r="R4007" s="464"/>
      <c r="S4007" s="407"/>
      <c r="T4007" s="128" t="s">
        <v>229</v>
      </c>
      <c r="U4007" s="76"/>
    </row>
    <row r="4008" spans="1:21" s="45" customFormat="1">
      <c r="A4008" s="76"/>
      <c r="B4008" s="308">
        <v>2014</v>
      </c>
      <c r="C4008" s="145">
        <v>8300</v>
      </c>
      <c r="D4008" s="308">
        <v>17</v>
      </c>
      <c r="E4008" s="308">
        <v>5000</v>
      </c>
      <c r="F4008" s="308">
        <v>5300</v>
      </c>
      <c r="G4008" s="308">
        <v>531</v>
      </c>
      <c r="H4008" s="308">
        <v>6</v>
      </c>
      <c r="I4008" s="406" t="s">
        <v>763</v>
      </c>
      <c r="J4008" s="70"/>
      <c r="K4008" s="70"/>
      <c r="L4008" s="407">
        <f t="shared" si="1369"/>
        <v>0</v>
      </c>
      <c r="M4008" s="70"/>
      <c r="N4008" s="70"/>
      <c r="O4008" s="407">
        <f t="shared" si="1370"/>
        <v>0</v>
      </c>
      <c r="P4008" s="407">
        <f t="shared" si="1371"/>
        <v>0</v>
      </c>
      <c r="Q4008" s="72" t="s">
        <v>54</v>
      </c>
      <c r="R4008" s="440"/>
      <c r="S4008" s="407"/>
      <c r="T4008" s="128" t="s">
        <v>229</v>
      </c>
      <c r="U4008" s="176"/>
    </row>
    <row r="4009" spans="1:21" s="45" customFormat="1">
      <c r="A4009" s="76"/>
      <c r="B4009" s="308">
        <v>2014</v>
      </c>
      <c r="C4009" s="145">
        <v>8300</v>
      </c>
      <c r="D4009" s="308">
        <v>17</v>
      </c>
      <c r="E4009" s="308">
        <v>5000</v>
      </c>
      <c r="F4009" s="308">
        <v>5300</v>
      </c>
      <c r="G4009" s="308">
        <v>531</v>
      </c>
      <c r="H4009" s="308">
        <v>7</v>
      </c>
      <c r="I4009" s="406" t="s">
        <v>1116</v>
      </c>
      <c r="J4009" s="70"/>
      <c r="K4009" s="70"/>
      <c r="L4009" s="407">
        <f t="shared" si="1369"/>
        <v>0</v>
      </c>
      <c r="M4009" s="70"/>
      <c r="N4009" s="70"/>
      <c r="O4009" s="407">
        <f t="shared" si="1370"/>
        <v>0</v>
      </c>
      <c r="P4009" s="407">
        <f t="shared" si="1371"/>
        <v>0</v>
      </c>
      <c r="Q4009" s="72" t="s">
        <v>54</v>
      </c>
      <c r="R4009" s="440"/>
      <c r="S4009" s="407"/>
      <c r="T4009" s="128" t="s">
        <v>229</v>
      </c>
      <c r="U4009" s="76"/>
    </row>
    <row r="4010" spans="1:21" s="45" customFormat="1">
      <c r="A4010" s="76"/>
      <c r="B4010" s="308">
        <v>2014</v>
      </c>
      <c r="C4010" s="145">
        <v>8300</v>
      </c>
      <c r="D4010" s="308">
        <v>17</v>
      </c>
      <c r="E4010" s="308">
        <v>5000</v>
      </c>
      <c r="F4010" s="308">
        <v>5300</v>
      </c>
      <c r="G4010" s="308">
        <v>531</v>
      </c>
      <c r="H4010" s="308">
        <v>8</v>
      </c>
      <c r="I4010" s="502" t="s">
        <v>337</v>
      </c>
      <c r="J4010" s="70"/>
      <c r="K4010" s="70"/>
      <c r="L4010" s="407">
        <f t="shared" si="1369"/>
        <v>0</v>
      </c>
      <c r="M4010" s="70"/>
      <c r="N4010" s="70"/>
      <c r="O4010" s="407">
        <f t="shared" si="1370"/>
        <v>0</v>
      </c>
      <c r="P4010" s="407">
        <f t="shared" si="1371"/>
        <v>0</v>
      </c>
      <c r="Q4010" s="72" t="s">
        <v>54</v>
      </c>
      <c r="R4010" s="440"/>
      <c r="S4010" s="407"/>
      <c r="T4010" s="128" t="s">
        <v>229</v>
      </c>
      <c r="U4010" s="76"/>
    </row>
    <row r="4011" spans="1:21" s="76" customFormat="1" ht="40.5">
      <c r="B4011" s="308">
        <v>2014</v>
      </c>
      <c r="C4011" s="145">
        <v>8300</v>
      </c>
      <c r="D4011" s="308">
        <v>17</v>
      </c>
      <c r="E4011" s="308">
        <v>5000</v>
      </c>
      <c r="F4011" s="308">
        <v>5300</v>
      </c>
      <c r="G4011" s="308">
        <v>531</v>
      </c>
      <c r="H4011" s="308">
        <v>9</v>
      </c>
      <c r="I4011" s="502" t="s">
        <v>1723</v>
      </c>
      <c r="J4011" s="70"/>
      <c r="K4011" s="70"/>
      <c r="L4011" s="407">
        <f t="shared" si="1369"/>
        <v>0</v>
      </c>
      <c r="M4011" s="70"/>
      <c r="N4011" s="70"/>
      <c r="O4011" s="407">
        <f t="shared" si="1370"/>
        <v>0</v>
      </c>
      <c r="P4011" s="407">
        <f t="shared" si="1371"/>
        <v>0</v>
      </c>
      <c r="Q4011" s="407" t="s">
        <v>54</v>
      </c>
      <c r="R4011" s="566"/>
      <c r="S4011" s="638"/>
      <c r="T4011" s="138" t="s">
        <v>229</v>
      </c>
    </row>
    <row r="4012" spans="1:21" s="76" customFormat="1">
      <c r="B4012" s="308">
        <v>2014</v>
      </c>
      <c r="C4012" s="145">
        <v>8300</v>
      </c>
      <c r="D4012" s="308">
        <v>17</v>
      </c>
      <c r="E4012" s="308">
        <v>5000</v>
      </c>
      <c r="F4012" s="308">
        <v>5300</v>
      </c>
      <c r="G4012" s="308">
        <v>531</v>
      </c>
      <c r="H4012" s="639">
        <v>10</v>
      </c>
      <c r="I4012" s="502" t="s">
        <v>1724</v>
      </c>
      <c r="J4012" s="70"/>
      <c r="K4012" s="70"/>
      <c r="L4012" s="407">
        <f t="shared" si="1369"/>
        <v>0</v>
      </c>
      <c r="M4012" s="70"/>
      <c r="N4012" s="70"/>
      <c r="O4012" s="407">
        <f t="shared" si="1370"/>
        <v>0</v>
      </c>
      <c r="P4012" s="407">
        <f t="shared" si="1371"/>
        <v>0</v>
      </c>
      <c r="Q4012" s="407" t="s">
        <v>54</v>
      </c>
      <c r="R4012" s="566"/>
      <c r="S4012" s="638"/>
      <c r="T4012" s="138" t="s">
        <v>229</v>
      </c>
    </row>
    <row r="4013" spans="1:21" s="76" customFormat="1">
      <c r="B4013" s="308">
        <v>2014</v>
      </c>
      <c r="C4013" s="145">
        <v>8300</v>
      </c>
      <c r="D4013" s="308">
        <v>17</v>
      </c>
      <c r="E4013" s="308">
        <v>5000</v>
      </c>
      <c r="F4013" s="308">
        <v>5300</v>
      </c>
      <c r="G4013" s="308">
        <v>531</v>
      </c>
      <c r="H4013" s="639">
        <v>11</v>
      </c>
      <c r="I4013" s="502" t="s">
        <v>1725</v>
      </c>
      <c r="J4013" s="70"/>
      <c r="K4013" s="70"/>
      <c r="L4013" s="407">
        <f t="shared" si="1369"/>
        <v>0</v>
      </c>
      <c r="M4013" s="70"/>
      <c r="N4013" s="70"/>
      <c r="O4013" s="407">
        <f t="shared" si="1370"/>
        <v>0</v>
      </c>
      <c r="P4013" s="407">
        <f t="shared" si="1371"/>
        <v>0</v>
      </c>
      <c r="Q4013" s="407" t="s">
        <v>54</v>
      </c>
      <c r="R4013" s="566"/>
      <c r="S4013" s="638"/>
      <c r="T4013" s="138" t="s">
        <v>229</v>
      </c>
    </row>
    <row r="4014" spans="1:21" s="76" customFormat="1">
      <c r="B4014" s="308">
        <v>2014</v>
      </c>
      <c r="C4014" s="145">
        <v>8300</v>
      </c>
      <c r="D4014" s="308">
        <v>17</v>
      </c>
      <c r="E4014" s="308">
        <v>5000</v>
      </c>
      <c r="F4014" s="308">
        <v>5300</v>
      </c>
      <c r="G4014" s="308">
        <v>531</v>
      </c>
      <c r="H4014" s="308">
        <v>12</v>
      </c>
      <c r="I4014" s="502" t="s">
        <v>1726</v>
      </c>
      <c r="J4014" s="70"/>
      <c r="K4014" s="70"/>
      <c r="L4014" s="407">
        <f t="shared" si="1369"/>
        <v>0</v>
      </c>
      <c r="M4014" s="70"/>
      <c r="N4014" s="70"/>
      <c r="O4014" s="407">
        <f t="shared" si="1370"/>
        <v>0</v>
      </c>
      <c r="P4014" s="407">
        <f t="shared" si="1371"/>
        <v>0</v>
      </c>
      <c r="Q4014" s="407" t="s">
        <v>54</v>
      </c>
      <c r="R4014" s="566"/>
      <c r="S4014" s="638"/>
      <c r="T4014" s="138" t="s">
        <v>229</v>
      </c>
    </row>
    <row r="4015" spans="1:21" s="76" customFormat="1">
      <c r="B4015" s="308">
        <v>2014</v>
      </c>
      <c r="C4015" s="145">
        <v>8300</v>
      </c>
      <c r="D4015" s="308">
        <v>17</v>
      </c>
      <c r="E4015" s="308">
        <v>5000</v>
      </c>
      <c r="F4015" s="308">
        <v>5300</v>
      </c>
      <c r="G4015" s="308">
        <v>531</v>
      </c>
      <c r="H4015" s="639">
        <v>13</v>
      </c>
      <c r="I4015" s="502" t="s">
        <v>1727</v>
      </c>
      <c r="J4015" s="70"/>
      <c r="K4015" s="70"/>
      <c r="L4015" s="407">
        <f t="shared" si="1369"/>
        <v>0</v>
      </c>
      <c r="M4015" s="70"/>
      <c r="N4015" s="70"/>
      <c r="O4015" s="407">
        <f t="shared" si="1370"/>
        <v>0</v>
      </c>
      <c r="P4015" s="407">
        <f t="shared" si="1371"/>
        <v>0</v>
      </c>
      <c r="Q4015" s="407" t="s">
        <v>54</v>
      </c>
      <c r="R4015" s="566"/>
      <c r="S4015" s="638"/>
      <c r="T4015" s="138" t="s">
        <v>229</v>
      </c>
    </row>
    <row r="4016" spans="1:21" s="76" customFormat="1">
      <c r="B4016" s="308">
        <v>2014</v>
      </c>
      <c r="C4016" s="145">
        <v>8300</v>
      </c>
      <c r="D4016" s="308">
        <v>17</v>
      </c>
      <c r="E4016" s="308">
        <v>5000</v>
      </c>
      <c r="F4016" s="308">
        <v>5300</v>
      </c>
      <c r="G4016" s="308">
        <v>531</v>
      </c>
      <c r="H4016" s="639">
        <v>14</v>
      </c>
      <c r="I4016" s="502" t="s">
        <v>1728</v>
      </c>
      <c r="J4016" s="70"/>
      <c r="K4016" s="70"/>
      <c r="L4016" s="407">
        <f t="shared" si="1369"/>
        <v>0</v>
      </c>
      <c r="M4016" s="70"/>
      <c r="N4016" s="70"/>
      <c r="O4016" s="407">
        <f t="shared" si="1370"/>
        <v>0</v>
      </c>
      <c r="P4016" s="407">
        <f t="shared" si="1371"/>
        <v>0</v>
      </c>
      <c r="Q4016" s="407" t="s">
        <v>54</v>
      </c>
      <c r="R4016" s="566"/>
      <c r="S4016" s="638"/>
      <c r="T4016" s="138" t="s">
        <v>229</v>
      </c>
    </row>
    <row r="4017" spans="2:21" s="76" customFormat="1">
      <c r="B4017" s="308">
        <v>2014</v>
      </c>
      <c r="C4017" s="145">
        <v>8300</v>
      </c>
      <c r="D4017" s="308">
        <v>17</v>
      </c>
      <c r="E4017" s="308">
        <v>5000</v>
      </c>
      <c r="F4017" s="308">
        <v>5300</v>
      </c>
      <c r="G4017" s="308">
        <v>531</v>
      </c>
      <c r="H4017" s="308">
        <v>15</v>
      </c>
      <c r="I4017" s="502" t="s">
        <v>1729</v>
      </c>
      <c r="J4017" s="70"/>
      <c r="K4017" s="70"/>
      <c r="L4017" s="407">
        <f t="shared" si="1369"/>
        <v>0</v>
      </c>
      <c r="M4017" s="70"/>
      <c r="N4017" s="70"/>
      <c r="O4017" s="407">
        <f t="shared" si="1370"/>
        <v>0</v>
      </c>
      <c r="P4017" s="407">
        <f t="shared" si="1371"/>
        <v>0</v>
      </c>
      <c r="Q4017" s="407" t="s">
        <v>54</v>
      </c>
      <c r="R4017" s="566"/>
      <c r="S4017" s="638"/>
      <c r="T4017" s="138" t="s">
        <v>229</v>
      </c>
    </row>
    <row r="4018" spans="2:21" s="76" customFormat="1" ht="40.5">
      <c r="B4018" s="308">
        <v>2014</v>
      </c>
      <c r="C4018" s="145">
        <v>8300</v>
      </c>
      <c r="D4018" s="308">
        <v>17</v>
      </c>
      <c r="E4018" s="308">
        <v>5000</v>
      </c>
      <c r="F4018" s="308">
        <v>5300</v>
      </c>
      <c r="G4018" s="308">
        <v>531</v>
      </c>
      <c r="H4018" s="639">
        <v>16</v>
      </c>
      <c r="I4018" s="502" t="s">
        <v>1730</v>
      </c>
      <c r="J4018" s="70"/>
      <c r="K4018" s="70"/>
      <c r="L4018" s="407">
        <f t="shared" si="1369"/>
        <v>0</v>
      </c>
      <c r="M4018" s="70"/>
      <c r="N4018" s="70"/>
      <c r="O4018" s="407">
        <f t="shared" si="1370"/>
        <v>0</v>
      </c>
      <c r="P4018" s="407">
        <f t="shared" si="1371"/>
        <v>0</v>
      </c>
      <c r="Q4018" s="407" t="s">
        <v>54</v>
      </c>
      <c r="R4018" s="566"/>
      <c r="S4018" s="638"/>
      <c r="T4018" s="138" t="s">
        <v>229</v>
      </c>
    </row>
    <row r="4019" spans="2:21" s="76" customFormat="1">
      <c r="B4019" s="308">
        <v>2014</v>
      </c>
      <c r="C4019" s="145">
        <v>8300</v>
      </c>
      <c r="D4019" s="308">
        <v>17</v>
      </c>
      <c r="E4019" s="308">
        <v>5000</v>
      </c>
      <c r="F4019" s="308">
        <v>5300</v>
      </c>
      <c r="G4019" s="308">
        <v>531</v>
      </c>
      <c r="H4019" s="639">
        <v>17</v>
      </c>
      <c r="I4019" s="502" t="s">
        <v>1731</v>
      </c>
      <c r="J4019" s="70"/>
      <c r="K4019" s="70"/>
      <c r="L4019" s="407">
        <f t="shared" si="1369"/>
        <v>0</v>
      </c>
      <c r="M4019" s="70"/>
      <c r="N4019" s="70"/>
      <c r="O4019" s="407">
        <f t="shared" si="1370"/>
        <v>0</v>
      </c>
      <c r="P4019" s="407">
        <f t="shared" si="1371"/>
        <v>0</v>
      </c>
      <c r="Q4019" s="407" t="s">
        <v>54</v>
      </c>
      <c r="R4019" s="566"/>
      <c r="S4019" s="638"/>
      <c r="T4019" s="138" t="s">
        <v>229</v>
      </c>
    </row>
    <row r="4020" spans="2:21" s="76" customFormat="1">
      <c r="B4020" s="308">
        <v>2014</v>
      </c>
      <c r="C4020" s="145">
        <v>8300</v>
      </c>
      <c r="D4020" s="308">
        <v>17</v>
      </c>
      <c r="E4020" s="308">
        <v>5000</v>
      </c>
      <c r="F4020" s="308">
        <v>5300</v>
      </c>
      <c r="G4020" s="308">
        <v>531</v>
      </c>
      <c r="H4020" s="308">
        <v>18</v>
      </c>
      <c r="I4020" s="502" t="s">
        <v>1732</v>
      </c>
      <c r="J4020" s="70"/>
      <c r="K4020" s="70"/>
      <c r="L4020" s="407">
        <f t="shared" si="1369"/>
        <v>0</v>
      </c>
      <c r="M4020" s="70"/>
      <c r="N4020" s="70"/>
      <c r="O4020" s="407">
        <f t="shared" si="1370"/>
        <v>0</v>
      </c>
      <c r="P4020" s="407">
        <f t="shared" si="1371"/>
        <v>0</v>
      </c>
      <c r="Q4020" s="407" t="s">
        <v>54</v>
      </c>
      <c r="R4020" s="566"/>
      <c r="S4020" s="638"/>
      <c r="T4020" s="138" t="s">
        <v>229</v>
      </c>
    </row>
    <row r="4021" spans="2:21" s="76" customFormat="1">
      <c r="B4021" s="308">
        <v>2014</v>
      </c>
      <c r="C4021" s="145">
        <v>8300</v>
      </c>
      <c r="D4021" s="308">
        <v>17</v>
      </c>
      <c r="E4021" s="308">
        <v>5000</v>
      </c>
      <c r="F4021" s="308">
        <v>5300</v>
      </c>
      <c r="G4021" s="308">
        <v>531</v>
      </c>
      <c r="H4021" s="639">
        <v>19</v>
      </c>
      <c r="I4021" s="502" t="s">
        <v>1733</v>
      </c>
      <c r="J4021" s="70"/>
      <c r="K4021" s="70"/>
      <c r="L4021" s="407">
        <f t="shared" si="1369"/>
        <v>0</v>
      </c>
      <c r="M4021" s="70"/>
      <c r="N4021" s="70"/>
      <c r="O4021" s="407">
        <f t="shared" si="1370"/>
        <v>0</v>
      </c>
      <c r="P4021" s="407">
        <f t="shared" si="1371"/>
        <v>0</v>
      </c>
      <c r="Q4021" s="407" t="s">
        <v>54</v>
      </c>
      <c r="R4021" s="566"/>
      <c r="S4021" s="638"/>
      <c r="T4021" s="138" t="s">
        <v>229</v>
      </c>
      <c r="U4021" s="268"/>
    </row>
    <row r="4022" spans="2:21" s="76" customFormat="1" ht="60.75">
      <c r="B4022" s="308">
        <v>2014</v>
      </c>
      <c r="C4022" s="145">
        <v>8300</v>
      </c>
      <c r="D4022" s="308">
        <v>17</v>
      </c>
      <c r="E4022" s="308">
        <v>5000</v>
      </c>
      <c r="F4022" s="308">
        <v>5300</v>
      </c>
      <c r="G4022" s="308">
        <v>531</v>
      </c>
      <c r="H4022" s="639">
        <v>20</v>
      </c>
      <c r="I4022" s="502" t="s">
        <v>1734</v>
      </c>
      <c r="J4022" s="70"/>
      <c r="K4022" s="70"/>
      <c r="L4022" s="407">
        <f t="shared" si="1369"/>
        <v>0</v>
      </c>
      <c r="M4022" s="70"/>
      <c r="N4022" s="70"/>
      <c r="O4022" s="407">
        <f t="shared" si="1370"/>
        <v>0</v>
      </c>
      <c r="P4022" s="407">
        <f t="shared" si="1371"/>
        <v>0</v>
      </c>
      <c r="Q4022" s="407" t="s">
        <v>54</v>
      </c>
      <c r="R4022" s="566"/>
      <c r="S4022" s="638"/>
      <c r="T4022" s="138" t="s">
        <v>229</v>
      </c>
    </row>
    <row r="4023" spans="2:21" s="76" customFormat="1">
      <c r="B4023" s="308">
        <v>2014</v>
      </c>
      <c r="C4023" s="145">
        <v>8300</v>
      </c>
      <c r="D4023" s="308">
        <v>17</v>
      </c>
      <c r="E4023" s="308">
        <v>5000</v>
      </c>
      <c r="F4023" s="308">
        <v>5300</v>
      </c>
      <c r="G4023" s="308">
        <v>531</v>
      </c>
      <c r="H4023" s="308">
        <v>21</v>
      </c>
      <c r="I4023" s="502" t="s">
        <v>1735</v>
      </c>
      <c r="J4023" s="70"/>
      <c r="K4023" s="70"/>
      <c r="L4023" s="407">
        <f t="shared" si="1369"/>
        <v>0</v>
      </c>
      <c r="M4023" s="70"/>
      <c r="N4023" s="70"/>
      <c r="O4023" s="407">
        <f t="shared" si="1370"/>
        <v>0</v>
      </c>
      <c r="P4023" s="407">
        <f t="shared" si="1371"/>
        <v>0</v>
      </c>
      <c r="Q4023" s="407" t="s">
        <v>54</v>
      </c>
      <c r="R4023" s="566"/>
      <c r="S4023" s="638"/>
      <c r="T4023" s="138" t="s">
        <v>229</v>
      </c>
    </row>
    <row r="4024" spans="2:21" s="76" customFormat="1" ht="40.5">
      <c r="B4024" s="308">
        <v>2014</v>
      </c>
      <c r="C4024" s="145">
        <v>8300</v>
      </c>
      <c r="D4024" s="308">
        <v>17</v>
      </c>
      <c r="E4024" s="308">
        <v>5000</v>
      </c>
      <c r="F4024" s="308">
        <v>5300</v>
      </c>
      <c r="G4024" s="308">
        <v>531</v>
      </c>
      <c r="H4024" s="639">
        <v>22</v>
      </c>
      <c r="I4024" s="502" t="s">
        <v>1736</v>
      </c>
      <c r="J4024" s="70"/>
      <c r="K4024" s="70"/>
      <c r="L4024" s="407">
        <f t="shared" si="1369"/>
        <v>0</v>
      </c>
      <c r="M4024" s="70"/>
      <c r="N4024" s="70"/>
      <c r="O4024" s="407">
        <f t="shared" si="1370"/>
        <v>0</v>
      </c>
      <c r="P4024" s="407">
        <f t="shared" si="1371"/>
        <v>0</v>
      </c>
      <c r="Q4024" s="407" t="s">
        <v>54</v>
      </c>
      <c r="R4024" s="566"/>
      <c r="S4024" s="638"/>
      <c r="T4024" s="138" t="s">
        <v>229</v>
      </c>
    </row>
    <row r="4025" spans="2:21" s="76" customFormat="1">
      <c r="B4025" s="308">
        <v>2014</v>
      </c>
      <c r="C4025" s="145">
        <v>8300</v>
      </c>
      <c r="D4025" s="308">
        <v>17</v>
      </c>
      <c r="E4025" s="308">
        <v>5000</v>
      </c>
      <c r="F4025" s="308">
        <v>5300</v>
      </c>
      <c r="G4025" s="308">
        <v>531</v>
      </c>
      <c r="H4025" s="639">
        <v>23</v>
      </c>
      <c r="I4025" s="502" t="s">
        <v>1737</v>
      </c>
      <c r="J4025" s="70"/>
      <c r="K4025" s="70"/>
      <c r="L4025" s="407">
        <f t="shared" si="1369"/>
        <v>0</v>
      </c>
      <c r="M4025" s="70"/>
      <c r="N4025" s="70"/>
      <c r="O4025" s="407">
        <f t="shared" si="1370"/>
        <v>0</v>
      </c>
      <c r="P4025" s="407">
        <f t="shared" si="1371"/>
        <v>0</v>
      </c>
      <c r="Q4025" s="407" t="s">
        <v>54</v>
      </c>
      <c r="R4025" s="566"/>
      <c r="S4025" s="638"/>
      <c r="T4025" s="138" t="s">
        <v>229</v>
      </c>
    </row>
    <row r="4026" spans="2:21" s="76" customFormat="1">
      <c r="B4026" s="308">
        <v>2014</v>
      </c>
      <c r="C4026" s="145">
        <v>8300</v>
      </c>
      <c r="D4026" s="308">
        <v>17</v>
      </c>
      <c r="E4026" s="308">
        <v>5000</v>
      </c>
      <c r="F4026" s="308">
        <v>5300</v>
      </c>
      <c r="G4026" s="308">
        <v>531</v>
      </c>
      <c r="H4026" s="308">
        <v>24</v>
      </c>
      <c r="I4026" s="502" t="s">
        <v>1738</v>
      </c>
      <c r="J4026" s="70"/>
      <c r="K4026" s="70"/>
      <c r="L4026" s="407">
        <f t="shared" si="1369"/>
        <v>0</v>
      </c>
      <c r="M4026" s="70"/>
      <c r="N4026" s="70"/>
      <c r="O4026" s="407">
        <f t="shared" si="1370"/>
        <v>0</v>
      </c>
      <c r="P4026" s="407">
        <f t="shared" si="1371"/>
        <v>0</v>
      </c>
      <c r="Q4026" s="407" t="s">
        <v>54</v>
      </c>
      <c r="R4026" s="566"/>
      <c r="S4026" s="638"/>
      <c r="T4026" s="138" t="s">
        <v>229</v>
      </c>
    </row>
    <row r="4027" spans="2:21" s="76" customFormat="1">
      <c r="B4027" s="308">
        <v>2014</v>
      </c>
      <c r="C4027" s="145">
        <v>8300</v>
      </c>
      <c r="D4027" s="308">
        <v>17</v>
      </c>
      <c r="E4027" s="308">
        <v>5000</v>
      </c>
      <c r="F4027" s="308">
        <v>5300</v>
      </c>
      <c r="G4027" s="308">
        <v>531</v>
      </c>
      <c r="H4027" s="639">
        <v>25</v>
      </c>
      <c r="I4027" s="502" t="s">
        <v>1739</v>
      </c>
      <c r="J4027" s="70"/>
      <c r="K4027" s="70"/>
      <c r="L4027" s="407">
        <f t="shared" si="1369"/>
        <v>0</v>
      </c>
      <c r="M4027" s="70"/>
      <c r="N4027" s="70"/>
      <c r="O4027" s="407">
        <f t="shared" si="1370"/>
        <v>0</v>
      </c>
      <c r="P4027" s="407">
        <f t="shared" si="1371"/>
        <v>0</v>
      </c>
      <c r="Q4027" s="407" t="s">
        <v>54</v>
      </c>
      <c r="R4027" s="566"/>
      <c r="S4027" s="638"/>
      <c r="T4027" s="138" t="s">
        <v>229</v>
      </c>
    </row>
    <row r="4028" spans="2:21" s="76" customFormat="1">
      <c r="B4028" s="308">
        <v>2014</v>
      </c>
      <c r="C4028" s="145">
        <v>8300</v>
      </c>
      <c r="D4028" s="308">
        <v>17</v>
      </c>
      <c r="E4028" s="308">
        <v>5000</v>
      </c>
      <c r="F4028" s="308">
        <v>5300</v>
      </c>
      <c r="G4028" s="308">
        <v>531</v>
      </c>
      <c r="H4028" s="639">
        <v>26</v>
      </c>
      <c r="I4028" s="502" t="s">
        <v>1740</v>
      </c>
      <c r="J4028" s="70"/>
      <c r="K4028" s="70"/>
      <c r="L4028" s="407">
        <f t="shared" si="1369"/>
        <v>0</v>
      </c>
      <c r="M4028" s="70"/>
      <c r="N4028" s="70"/>
      <c r="O4028" s="407">
        <f t="shared" si="1370"/>
        <v>0</v>
      </c>
      <c r="P4028" s="407">
        <f t="shared" si="1371"/>
        <v>0</v>
      </c>
      <c r="Q4028" s="407" t="s">
        <v>54</v>
      </c>
      <c r="R4028" s="566"/>
      <c r="S4028" s="638"/>
      <c r="T4028" s="138" t="s">
        <v>229</v>
      </c>
    </row>
    <row r="4029" spans="2:21" s="76" customFormat="1" ht="40.5">
      <c r="B4029" s="308">
        <v>2014</v>
      </c>
      <c r="C4029" s="145">
        <v>8300</v>
      </c>
      <c r="D4029" s="308">
        <v>17</v>
      </c>
      <c r="E4029" s="308">
        <v>5000</v>
      </c>
      <c r="F4029" s="308">
        <v>5300</v>
      </c>
      <c r="G4029" s="308">
        <v>531</v>
      </c>
      <c r="H4029" s="308">
        <v>27</v>
      </c>
      <c r="I4029" s="502" t="s">
        <v>1741</v>
      </c>
      <c r="J4029" s="70"/>
      <c r="K4029" s="70"/>
      <c r="L4029" s="407">
        <f t="shared" si="1369"/>
        <v>0</v>
      </c>
      <c r="M4029" s="70"/>
      <c r="N4029" s="70"/>
      <c r="O4029" s="407">
        <f t="shared" si="1370"/>
        <v>0</v>
      </c>
      <c r="P4029" s="407">
        <f t="shared" si="1371"/>
        <v>0</v>
      </c>
      <c r="Q4029" s="407" t="s">
        <v>54</v>
      </c>
      <c r="R4029" s="566"/>
      <c r="S4029" s="638"/>
      <c r="T4029" s="138" t="s">
        <v>229</v>
      </c>
    </row>
    <row r="4030" spans="2:21" s="76" customFormat="1" ht="40.5">
      <c r="B4030" s="308">
        <v>2014</v>
      </c>
      <c r="C4030" s="145">
        <v>8300</v>
      </c>
      <c r="D4030" s="308">
        <v>17</v>
      </c>
      <c r="E4030" s="308">
        <v>5000</v>
      </c>
      <c r="F4030" s="308">
        <v>5300</v>
      </c>
      <c r="G4030" s="308">
        <v>531</v>
      </c>
      <c r="H4030" s="308">
        <v>28</v>
      </c>
      <c r="I4030" s="429" t="s">
        <v>1742</v>
      </c>
      <c r="J4030" s="70"/>
      <c r="K4030" s="70"/>
      <c r="L4030" s="407">
        <f t="shared" si="1369"/>
        <v>0</v>
      </c>
      <c r="M4030" s="70"/>
      <c r="N4030" s="70"/>
      <c r="O4030" s="407">
        <f t="shared" si="1370"/>
        <v>0</v>
      </c>
      <c r="P4030" s="407">
        <f t="shared" si="1371"/>
        <v>0</v>
      </c>
      <c r="Q4030" s="433" t="s">
        <v>170</v>
      </c>
      <c r="R4030" s="456"/>
      <c r="S4030" s="441"/>
      <c r="T4030" s="163"/>
    </row>
    <row r="4031" spans="2:21" s="76" customFormat="1" ht="40.5">
      <c r="B4031" s="308">
        <v>2014</v>
      </c>
      <c r="C4031" s="145">
        <v>8300</v>
      </c>
      <c r="D4031" s="308">
        <v>17</v>
      </c>
      <c r="E4031" s="308">
        <v>5000</v>
      </c>
      <c r="F4031" s="308">
        <v>5300</v>
      </c>
      <c r="G4031" s="308">
        <v>531</v>
      </c>
      <c r="H4031" s="308">
        <v>29</v>
      </c>
      <c r="I4031" s="429" t="s">
        <v>1743</v>
      </c>
      <c r="J4031" s="70"/>
      <c r="K4031" s="70"/>
      <c r="L4031" s="407">
        <f t="shared" si="1369"/>
        <v>0</v>
      </c>
      <c r="M4031" s="70"/>
      <c r="N4031" s="70"/>
      <c r="O4031" s="407">
        <f t="shared" si="1370"/>
        <v>0</v>
      </c>
      <c r="P4031" s="407">
        <f t="shared" si="1371"/>
        <v>0</v>
      </c>
      <c r="Q4031" s="433" t="s">
        <v>170</v>
      </c>
      <c r="R4031" s="456"/>
      <c r="S4031" s="441"/>
      <c r="T4031" s="163"/>
    </row>
    <row r="4032" spans="2:21" s="76" customFormat="1">
      <c r="B4032" s="308">
        <v>2014</v>
      </c>
      <c r="C4032" s="145">
        <v>8300</v>
      </c>
      <c r="D4032" s="308">
        <v>17</v>
      </c>
      <c r="E4032" s="308">
        <v>5000</v>
      </c>
      <c r="F4032" s="308">
        <v>5300</v>
      </c>
      <c r="G4032" s="308">
        <v>531</v>
      </c>
      <c r="H4032" s="308">
        <v>30</v>
      </c>
      <c r="I4032" s="432" t="s">
        <v>1744</v>
      </c>
      <c r="J4032" s="70"/>
      <c r="K4032" s="70"/>
      <c r="L4032" s="407">
        <f t="shared" si="1369"/>
        <v>0</v>
      </c>
      <c r="M4032" s="70"/>
      <c r="N4032" s="70"/>
      <c r="O4032" s="407">
        <f t="shared" si="1370"/>
        <v>0</v>
      </c>
      <c r="P4032" s="407">
        <f t="shared" si="1371"/>
        <v>0</v>
      </c>
      <c r="Q4032" s="433" t="s">
        <v>54</v>
      </c>
      <c r="R4032" s="456"/>
      <c r="S4032" s="441"/>
      <c r="T4032" s="163" t="s">
        <v>229</v>
      </c>
    </row>
    <row r="4033" spans="1:21" s="76" customFormat="1" ht="40.5">
      <c r="B4033" s="308">
        <v>2014</v>
      </c>
      <c r="C4033" s="145">
        <v>8300</v>
      </c>
      <c r="D4033" s="308">
        <v>17</v>
      </c>
      <c r="E4033" s="308">
        <v>5000</v>
      </c>
      <c r="F4033" s="308">
        <v>5300</v>
      </c>
      <c r="G4033" s="308">
        <v>531</v>
      </c>
      <c r="H4033" s="308">
        <v>31</v>
      </c>
      <c r="I4033" s="432" t="s">
        <v>1745</v>
      </c>
      <c r="J4033" s="70"/>
      <c r="K4033" s="70"/>
      <c r="L4033" s="407">
        <f t="shared" si="1369"/>
        <v>0</v>
      </c>
      <c r="M4033" s="70"/>
      <c r="N4033" s="70"/>
      <c r="O4033" s="407">
        <f t="shared" si="1370"/>
        <v>0</v>
      </c>
      <c r="P4033" s="407">
        <f t="shared" si="1371"/>
        <v>0</v>
      </c>
      <c r="Q4033" s="433" t="s">
        <v>170</v>
      </c>
      <c r="R4033" s="456"/>
      <c r="S4033" s="441"/>
      <c r="T4033" s="163"/>
    </row>
    <row r="4034" spans="1:21" s="76" customFormat="1" ht="40.5">
      <c r="B4034" s="308">
        <v>2014</v>
      </c>
      <c r="C4034" s="145">
        <v>8300</v>
      </c>
      <c r="D4034" s="308">
        <v>17</v>
      </c>
      <c r="E4034" s="308">
        <v>5000</v>
      </c>
      <c r="F4034" s="308">
        <v>5300</v>
      </c>
      <c r="G4034" s="308">
        <v>531</v>
      </c>
      <c r="H4034" s="308">
        <v>32</v>
      </c>
      <c r="I4034" s="432" t="s">
        <v>1746</v>
      </c>
      <c r="J4034" s="70"/>
      <c r="K4034" s="70"/>
      <c r="L4034" s="407">
        <f t="shared" si="1369"/>
        <v>0</v>
      </c>
      <c r="M4034" s="70"/>
      <c r="N4034" s="70"/>
      <c r="O4034" s="407">
        <f t="shared" si="1370"/>
        <v>0</v>
      </c>
      <c r="P4034" s="407">
        <f t="shared" si="1371"/>
        <v>0</v>
      </c>
      <c r="Q4034" s="433" t="s">
        <v>170</v>
      </c>
      <c r="R4034" s="456"/>
      <c r="S4034" s="441"/>
      <c r="T4034" s="163"/>
    </row>
    <row r="4035" spans="1:21" s="76" customFormat="1" ht="40.5">
      <c r="B4035" s="308">
        <v>2014</v>
      </c>
      <c r="C4035" s="145">
        <v>8300</v>
      </c>
      <c r="D4035" s="308">
        <v>17</v>
      </c>
      <c r="E4035" s="308">
        <v>5000</v>
      </c>
      <c r="F4035" s="308">
        <v>5300</v>
      </c>
      <c r="G4035" s="308">
        <v>531</v>
      </c>
      <c r="H4035" s="308">
        <v>33</v>
      </c>
      <c r="I4035" s="432" t="s">
        <v>1747</v>
      </c>
      <c r="J4035" s="70"/>
      <c r="K4035" s="70"/>
      <c r="L4035" s="407">
        <f t="shared" si="1369"/>
        <v>0</v>
      </c>
      <c r="M4035" s="70"/>
      <c r="N4035" s="70"/>
      <c r="O4035" s="407">
        <f t="shared" si="1370"/>
        <v>0</v>
      </c>
      <c r="P4035" s="407">
        <f t="shared" si="1371"/>
        <v>0</v>
      </c>
      <c r="Q4035" s="433" t="s">
        <v>170</v>
      </c>
      <c r="R4035" s="456"/>
      <c r="S4035" s="441"/>
      <c r="T4035" s="163"/>
    </row>
    <row r="4036" spans="1:21" s="76" customFormat="1">
      <c r="B4036" s="308">
        <v>2014</v>
      </c>
      <c r="C4036" s="145">
        <v>8300</v>
      </c>
      <c r="D4036" s="308">
        <v>17</v>
      </c>
      <c r="E4036" s="308">
        <v>5000</v>
      </c>
      <c r="F4036" s="308">
        <v>5300</v>
      </c>
      <c r="G4036" s="308">
        <v>531</v>
      </c>
      <c r="H4036" s="308">
        <v>34</v>
      </c>
      <c r="I4036" s="432" t="s">
        <v>1748</v>
      </c>
      <c r="J4036" s="70"/>
      <c r="K4036" s="70"/>
      <c r="L4036" s="407">
        <f t="shared" si="1369"/>
        <v>0</v>
      </c>
      <c r="M4036" s="70"/>
      <c r="N4036" s="70"/>
      <c r="O4036" s="407">
        <f t="shared" si="1370"/>
        <v>0</v>
      </c>
      <c r="P4036" s="407">
        <f t="shared" si="1371"/>
        <v>0</v>
      </c>
      <c r="Q4036" s="433" t="s">
        <v>54</v>
      </c>
      <c r="R4036" s="456"/>
      <c r="S4036" s="441"/>
      <c r="T4036" s="163"/>
    </row>
    <row r="4037" spans="1:21" s="76" customFormat="1">
      <c r="B4037" s="308">
        <v>2014</v>
      </c>
      <c r="C4037" s="145">
        <v>8300</v>
      </c>
      <c r="D4037" s="308">
        <v>17</v>
      </c>
      <c r="E4037" s="308">
        <v>5000</v>
      </c>
      <c r="F4037" s="308">
        <v>5300</v>
      </c>
      <c r="G4037" s="308">
        <v>531</v>
      </c>
      <c r="H4037" s="308">
        <v>35</v>
      </c>
      <c r="I4037" s="432" t="s">
        <v>1749</v>
      </c>
      <c r="J4037" s="70"/>
      <c r="K4037" s="70"/>
      <c r="L4037" s="407">
        <f t="shared" si="1369"/>
        <v>0</v>
      </c>
      <c r="M4037" s="70"/>
      <c r="N4037" s="70"/>
      <c r="O4037" s="407">
        <f t="shared" si="1370"/>
        <v>0</v>
      </c>
      <c r="P4037" s="407">
        <f t="shared" si="1371"/>
        <v>0</v>
      </c>
      <c r="Q4037" s="433" t="s">
        <v>54</v>
      </c>
      <c r="R4037" s="456"/>
      <c r="S4037" s="441"/>
      <c r="T4037" s="163"/>
    </row>
    <row r="4038" spans="1:21" s="76" customFormat="1">
      <c r="B4038" s="308">
        <v>2014</v>
      </c>
      <c r="C4038" s="145">
        <v>8300</v>
      </c>
      <c r="D4038" s="308">
        <v>17</v>
      </c>
      <c r="E4038" s="308">
        <v>5000</v>
      </c>
      <c r="F4038" s="308">
        <v>5300</v>
      </c>
      <c r="G4038" s="308">
        <v>531</v>
      </c>
      <c r="H4038" s="308">
        <v>36</v>
      </c>
      <c r="I4038" s="432" t="s">
        <v>1750</v>
      </c>
      <c r="J4038" s="70"/>
      <c r="K4038" s="70"/>
      <c r="L4038" s="407">
        <f t="shared" si="1369"/>
        <v>0</v>
      </c>
      <c r="M4038" s="70"/>
      <c r="N4038" s="70"/>
      <c r="O4038" s="407">
        <f t="shared" si="1370"/>
        <v>0</v>
      </c>
      <c r="P4038" s="407">
        <f t="shared" si="1371"/>
        <v>0</v>
      </c>
      <c r="Q4038" s="433" t="s">
        <v>54</v>
      </c>
      <c r="R4038" s="456"/>
      <c r="S4038" s="441"/>
      <c r="T4038" s="163"/>
    </row>
    <row r="4039" spans="1:21" s="76" customFormat="1">
      <c r="B4039" s="308">
        <v>2014</v>
      </c>
      <c r="C4039" s="145">
        <v>8300</v>
      </c>
      <c r="D4039" s="308">
        <v>17</v>
      </c>
      <c r="E4039" s="308">
        <v>5000</v>
      </c>
      <c r="F4039" s="308">
        <v>5300</v>
      </c>
      <c r="G4039" s="308">
        <v>531</v>
      </c>
      <c r="H4039" s="308">
        <v>37</v>
      </c>
      <c r="I4039" s="432" t="s">
        <v>1751</v>
      </c>
      <c r="J4039" s="70"/>
      <c r="K4039" s="70"/>
      <c r="L4039" s="407">
        <f t="shared" si="1369"/>
        <v>0</v>
      </c>
      <c r="M4039" s="70"/>
      <c r="N4039" s="70"/>
      <c r="O4039" s="407">
        <f t="shared" si="1370"/>
        <v>0</v>
      </c>
      <c r="P4039" s="407">
        <f t="shared" si="1371"/>
        <v>0</v>
      </c>
      <c r="Q4039" s="433" t="s">
        <v>54</v>
      </c>
      <c r="R4039" s="456"/>
      <c r="S4039" s="441"/>
      <c r="T4039" s="163"/>
    </row>
    <row r="4040" spans="1:21" s="76" customFormat="1">
      <c r="B4040" s="308">
        <v>2014</v>
      </c>
      <c r="C4040" s="145">
        <v>8300</v>
      </c>
      <c r="D4040" s="308">
        <v>17</v>
      </c>
      <c r="E4040" s="308">
        <v>5000</v>
      </c>
      <c r="F4040" s="308">
        <v>5300</v>
      </c>
      <c r="G4040" s="308">
        <v>531</v>
      </c>
      <c r="H4040" s="308">
        <v>38</v>
      </c>
      <c r="I4040" s="432" t="s">
        <v>1752</v>
      </c>
      <c r="J4040" s="70"/>
      <c r="K4040" s="70"/>
      <c r="L4040" s="407">
        <f t="shared" si="1369"/>
        <v>0</v>
      </c>
      <c r="M4040" s="70"/>
      <c r="N4040" s="70"/>
      <c r="O4040" s="407">
        <f t="shared" si="1370"/>
        <v>0</v>
      </c>
      <c r="P4040" s="407">
        <f t="shared" si="1371"/>
        <v>0</v>
      </c>
      <c r="Q4040" s="433" t="s">
        <v>54</v>
      </c>
      <c r="R4040" s="456"/>
      <c r="S4040" s="441"/>
      <c r="T4040" s="163"/>
    </row>
    <row r="4041" spans="1:21" s="76" customFormat="1">
      <c r="B4041" s="308">
        <v>2014</v>
      </c>
      <c r="C4041" s="145">
        <v>8300</v>
      </c>
      <c r="D4041" s="308">
        <v>17</v>
      </c>
      <c r="E4041" s="308">
        <v>5000</v>
      </c>
      <c r="F4041" s="308">
        <v>5300</v>
      </c>
      <c r="G4041" s="308">
        <v>531</v>
      </c>
      <c r="H4041" s="308">
        <v>39</v>
      </c>
      <c r="I4041" s="432" t="s">
        <v>1753</v>
      </c>
      <c r="J4041" s="70"/>
      <c r="K4041" s="70"/>
      <c r="L4041" s="407">
        <f t="shared" si="1369"/>
        <v>0</v>
      </c>
      <c r="M4041" s="70"/>
      <c r="N4041" s="70"/>
      <c r="O4041" s="407">
        <f t="shared" si="1370"/>
        <v>0</v>
      </c>
      <c r="P4041" s="407">
        <f t="shared" si="1371"/>
        <v>0</v>
      </c>
      <c r="Q4041" s="433" t="s">
        <v>54</v>
      </c>
      <c r="R4041" s="456"/>
      <c r="S4041" s="441"/>
      <c r="T4041" s="163"/>
    </row>
    <row r="4042" spans="1:21" s="76" customFormat="1">
      <c r="B4042" s="308">
        <v>2014</v>
      </c>
      <c r="C4042" s="145">
        <v>8300</v>
      </c>
      <c r="D4042" s="308">
        <v>17</v>
      </c>
      <c r="E4042" s="308">
        <v>5000</v>
      </c>
      <c r="F4042" s="308">
        <v>5300</v>
      </c>
      <c r="G4042" s="308">
        <v>531</v>
      </c>
      <c r="H4042" s="308">
        <v>40</v>
      </c>
      <c r="I4042" s="432" t="s">
        <v>1754</v>
      </c>
      <c r="J4042" s="70"/>
      <c r="K4042" s="70"/>
      <c r="L4042" s="407">
        <f t="shared" si="1369"/>
        <v>0</v>
      </c>
      <c r="M4042" s="70"/>
      <c r="N4042" s="70"/>
      <c r="O4042" s="407">
        <f t="shared" si="1370"/>
        <v>0</v>
      </c>
      <c r="P4042" s="407">
        <f t="shared" si="1371"/>
        <v>0</v>
      </c>
      <c r="Q4042" s="433" t="s">
        <v>54</v>
      </c>
      <c r="R4042" s="456"/>
      <c r="S4042" s="441"/>
      <c r="T4042" s="163"/>
    </row>
    <row r="4043" spans="1:21" s="76" customFormat="1">
      <c r="B4043" s="308">
        <v>2014</v>
      </c>
      <c r="C4043" s="145">
        <v>8300</v>
      </c>
      <c r="D4043" s="308">
        <v>17</v>
      </c>
      <c r="E4043" s="308">
        <v>5000</v>
      </c>
      <c r="F4043" s="308">
        <v>5300</v>
      </c>
      <c r="G4043" s="308">
        <v>531</v>
      </c>
      <c r="H4043" s="308">
        <v>41</v>
      </c>
      <c r="I4043" s="432" t="s">
        <v>1755</v>
      </c>
      <c r="J4043" s="70"/>
      <c r="K4043" s="70"/>
      <c r="L4043" s="407">
        <f t="shared" si="1369"/>
        <v>0</v>
      </c>
      <c r="M4043" s="70"/>
      <c r="N4043" s="70"/>
      <c r="O4043" s="407">
        <f t="shared" si="1370"/>
        <v>0</v>
      </c>
      <c r="P4043" s="407">
        <f t="shared" si="1371"/>
        <v>0</v>
      </c>
      <c r="Q4043" s="433" t="s">
        <v>54</v>
      </c>
      <c r="R4043" s="456"/>
      <c r="S4043" s="441"/>
      <c r="T4043" s="163"/>
    </row>
    <row r="4044" spans="1:21" s="76" customFormat="1">
      <c r="B4044" s="308">
        <v>2014</v>
      </c>
      <c r="C4044" s="145">
        <v>8300</v>
      </c>
      <c r="D4044" s="308">
        <v>17</v>
      </c>
      <c r="E4044" s="308">
        <v>5000</v>
      </c>
      <c r="F4044" s="308">
        <v>5300</v>
      </c>
      <c r="G4044" s="308">
        <v>531</v>
      </c>
      <c r="H4044" s="308">
        <v>42</v>
      </c>
      <c r="I4044" s="432" t="s">
        <v>1756</v>
      </c>
      <c r="J4044" s="70"/>
      <c r="K4044" s="70"/>
      <c r="L4044" s="407">
        <f t="shared" si="1369"/>
        <v>0</v>
      </c>
      <c r="M4044" s="70"/>
      <c r="N4044" s="70"/>
      <c r="O4044" s="407">
        <f t="shared" si="1370"/>
        <v>0</v>
      </c>
      <c r="P4044" s="407">
        <f t="shared" si="1371"/>
        <v>0</v>
      </c>
      <c r="Q4044" s="433" t="s">
        <v>54</v>
      </c>
      <c r="R4044" s="456"/>
      <c r="S4044" s="441"/>
      <c r="T4044" s="163"/>
    </row>
    <row r="4045" spans="1:21" s="76" customFormat="1">
      <c r="B4045" s="308">
        <v>2014</v>
      </c>
      <c r="C4045" s="145">
        <v>8300</v>
      </c>
      <c r="D4045" s="308">
        <v>17</v>
      </c>
      <c r="E4045" s="308">
        <v>5000</v>
      </c>
      <c r="F4045" s="308">
        <v>5300</v>
      </c>
      <c r="G4045" s="308">
        <v>531</v>
      </c>
      <c r="H4045" s="308">
        <v>43</v>
      </c>
      <c r="I4045" s="432" t="s">
        <v>1757</v>
      </c>
      <c r="J4045" s="70"/>
      <c r="K4045" s="70"/>
      <c r="L4045" s="407">
        <f t="shared" si="1369"/>
        <v>0</v>
      </c>
      <c r="M4045" s="70"/>
      <c r="N4045" s="70"/>
      <c r="O4045" s="407">
        <f t="shared" si="1370"/>
        <v>0</v>
      </c>
      <c r="P4045" s="407">
        <f t="shared" si="1371"/>
        <v>0</v>
      </c>
      <c r="Q4045" s="433" t="s">
        <v>54</v>
      </c>
      <c r="R4045" s="456"/>
      <c r="S4045" s="441"/>
      <c r="T4045" s="163"/>
    </row>
    <row r="4046" spans="1:21" s="76" customFormat="1">
      <c r="B4046" s="308">
        <v>2014</v>
      </c>
      <c r="C4046" s="145">
        <v>8300</v>
      </c>
      <c r="D4046" s="308">
        <v>17</v>
      </c>
      <c r="E4046" s="308">
        <v>5000</v>
      </c>
      <c r="F4046" s="308">
        <v>5300</v>
      </c>
      <c r="G4046" s="308">
        <v>531</v>
      </c>
      <c r="H4046" s="308">
        <v>44</v>
      </c>
      <c r="I4046" s="432" t="s">
        <v>1758</v>
      </c>
      <c r="J4046" s="70"/>
      <c r="K4046" s="70"/>
      <c r="L4046" s="407">
        <f t="shared" si="1369"/>
        <v>0</v>
      </c>
      <c r="M4046" s="70"/>
      <c r="N4046" s="70"/>
      <c r="O4046" s="407">
        <f t="shared" si="1370"/>
        <v>0</v>
      </c>
      <c r="P4046" s="407">
        <f t="shared" si="1371"/>
        <v>0</v>
      </c>
      <c r="Q4046" s="433" t="s">
        <v>54</v>
      </c>
      <c r="R4046" s="456"/>
      <c r="S4046" s="441"/>
      <c r="T4046" s="163"/>
    </row>
    <row r="4047" spans="1:21" s="76" customFormat="1">
      <c r="B4047" s="308">
        <v>2014</v>
      </c>
      <c r="C4047" s="145">
        <v>8300</v>
      </c>
      <c r="D4047" s="308">
        <v>17</v>
      </c>
      <c r="E4047" s="308">
        <v>5000</v>
      </c>
      <c r="F4047" s="308">
        <v>5300</v>
      </c>
      <c r="G4047" s="308">
        <v>531</v>
      </c>
      <c r="H4047" s="308">
        <v>45</v>
      </c>
      <c r="I4047" s="432" t="s">
        <v>1759</v>
      </c>
      <c r="J4047" s="70"/>
      <c r="K4047" s="70"/>
      <c r="L4047" s="407">
        <f t="shared" si="1369"/>
        <v>0</v>
      </c>
      <c r="M4047" s="70"/>
      <c r="N4047" s="70"/>
      <c r="O4047" s="407">
        <f t="shared" si="1370"/>
        <v>0</v>
      </c>
      <c r="P4047" s="407">
        <f t="shared" si="1371"/>
        <v>0</v>
      </c>
      <c r="Q4047" s="433" t="s">
        <v>54</v>
      </c>
      <c r="R4047" s="456"/>
      <c r="S4047" s="441"/>
      <c r="T4047" s="163"/>
    </row>
    <row r="4048" spans="1:21" s="45" customFormat="1">
      <c r="A4048" s="76"/>
      <c r="B4048" s="308">
        <v>2014</v>
      </c>
      <c r="C4048" s="145">
        <v>8300</v>
      </c>
      <c r="D4048" s="308">
        <v>17</v>
      </c>
      <c r="E4048" s="308">
        <v>5000</v>
      </c>
      <c r="F4048" s="308">
        <v>5300</v>
      </c>
      <c r="G4048" s="308">
        <v>531</v>
      </c>
      <c r="H4048" s="308">
        <v>46</v>
      </c>
      <c r="I4048" s="462" t="s">
        <v>1760</v>
      </c>
      <c r="J4048" s="70"/>
      <c r="K4048" s="70"/>
      <c r="L4048" s="407">
        <f t="shared" si="1369"/>
        <v>0</v>
      </c>
      <c r="M4048" s="70"/>
      <c r="N4048" s="70"/>
      <c r="O4048" s="407">
        <f t="shared" si="1370"/>
        <v>0</v>
      </c>
      <c r="P4048" s="407">
        <f t="shared" si="1371"/>
        <v>0</v>
      </c>
      <c r="Q4048" s="72" t="s">
        <v>54</v>
      </c>
      <c r="R4048" s="440"/>
      <c r="S4048" s="407"/>
      <c r="T4048" s="128" t="s">
        <v>229</v>
      </c>
      <c r="U4048" s="76"/>
    </row>
    <row r="4049" spans="1:21" s="45" customFormat="1" ht="40.5">
      <c r="A4049" s="76"/>
      <c r="B4049" s="308">
        <v>2014</v>
      </c>
      <c r="C4049" s="145">
        <v>8300</v>
      </c>
      <c r="D4049" s="308">
        <v>17</v>
      </c>
      <c r="E4049" s="308">
        <v>5000</v>
      </c>
      <c r="F4049" s="308">
        <v>5300</v>
      </c>
      <c r="G4049" s="308">
        <v>531</v>
      </c>
      <c r="H4049" s="308">
        <v>47</v>
      </c>
      <c r="I4049" s="462" t="s">
        <v>1761</v>
      </c>
      <c r="J4049" s="70"/>
      <c r="K4049" s="70"/>
      <c r="L4049" s="407">
        <f t="shared" si="1369"/>
        <v>0</v>
      </c>
      <c r="M4049" s="70"/>
      <c r="N4049" s="70"/>
      <c r="O4049" s="407">
        <f t="shared" si="1370"/>
        <v>0</v>
      </c>
      <c r="P4049" s="407">
        <f t="shared" si="1371"/>
        <v>0</v>
      </c>
      <c r="Q4049" s="72" t="s">
        <v>54</v>
      </c>
      <c r="R4049" s="440"/>
      <c r="S4049" s="407"/>
      <c r="T4049" s="128" t="s">
        <v>229</v>
      </c>
      <c r="U4049" s="76"/>
    </row>
    <row r="4050" spans="1:21" s="45" customFormat="1">
      <c r="A4050" s="76"/>
      <c r="B4050" s="308">
        <v>2014</v>
      </c>
      <c r="C4050" s="145">
        <v>8300</v>
      </c>
      <c r="D4050" s="308">
        <v>17</v>
      </c>
      <c r="E4050" s="308">
        <v>5000</v>
      </c>
      <c r="F4050" s="308">
        <v>5300</v>
      </c>
      <c r="G4050" s="308">
        <v>531</v>
      </c>
      <c r="H4050" s="308">
        <v>48</v>
      </c>
      <c r="I4050" s="462" t="s">
        <v>1762</v>
      </c>
      <c r="J4050" s="70"/>
      <c r="K4050" s="70"/>
      <c r="L4050" s="407">
        <f t="shared" si="1369"/>
        <v>0</v>
      </c>
      <c r="M4050" s="70"/>
      <c r="N4050" s="70"/>
      <c r="O4050" s="407">
        <f t="shared" si="1370"/>
        <v>0</v>
      </c>
      <c r="P4050" s="407">
        <f t="shared" si="1371"/>
        <v>0</v>
      </c>
      <c r="Q4050" s="72" t="s">
        <v>54</v>
      </c>
      <c r="R4050" s="440"/>
      <c r="S4050" s="407"/>
      <c r="T4050" s="128" t="s">
        <v>229</v>
      </c>
      <c r="U4050" s="76"/>
    </row>
    <row r="4051" spans="1:21" s="45" customFormat="1">
      <c r="A4051" s="76"/>
      <c r="B4051" s="308">
        <v>2014</v>
      </c>
      <c r="C4051" s="145">
        <v>8300</v>
      </c>
      <c r="D4051" s="308">
        <v>17</v>
      </c>
      <c r="E4051" s="308">
        <v>5000</v>
      </c>
      <c r="F4051" s="308">
        <v>5300</v>
      </c>
      <c r="G4051" s="308">
        <v>531</v>
      </c>
      <c r="H4051" s="308">
        <v>49</v>
      </c>
      <c r="I4051" s="462" t="s">
        <v>1731</v>
      </c>
      <c r="J4051" s="70"/>
      <c r="K4051" s="70"/>
      <c r="L4051" s="407">
        <f t="shared" si="1369"/>
        <v>0</v>
      </c>
      <c r="M4051" s="70"/>
      <c r="N4051" s="70"/>
      <c r="O4051" s="407">
        <f t="shared" si="1370"/>
        <v>0</v>
      </c>
      <c r="P4051" s="407">
        <f t="shared" si="1371"/>
        <v>0</v>
      </c>
      <c r="Q4051" s="72" t="s">
        <v>54</v>
      </c>
      <c r="R4051" s="440"/>
      <c r="S4051" s="407"/>
      <c r="T4051" s="128" t="s">
        <v>229</v>
      </c>
      <c r="U4051" s="76"/>
    </row>
    <row r="4052" spans="1:21" s="45" customFormat="1">
      <c r="A4052" s="76"/>
      <c r="B4052" s="308">
        <v>2014</v>
      </c>
      <c r="C4052" s="145">
        <v>8300</v>
      </c>
      <c r="D4052" s="308">
        <v>17</v>
      </c>
      <c r="E4052" s="308">
        <v>5000</v>
      </c>
      <c r="F4052" s="308">
        <v>5300</v>
      </c>
      <c r="G4052" s="308">
        <v>531</v>
      </c>
      <c r="H4052" s="308">
        <v>50</v>
      </c>
      <c r="I4052" s="462" t="s">
        <v>1763</v>
      </c>
      <c r="J4052" s="70"/>
      <c r="K4052" s="70"/>
      <c r="L4052" s="407">
        <f t="shared" si="1369"/>
        <v>0</v>
      </c>
      <c r="M4052" s="70"/>
      <c r="N4052" s="70"/>
      <c r="O4052" s="407">
        <f t="shared" si="1370"/>
        <v>0</v>
      </c>
      <c r="P4052" s="407">
        <f t="shared" si="1371"/>
        <v>0</v>
      </c>
      <c r="Q4052" s="72" t="s">
        <v>54</v>
      </c>
      <c r="R4052" s="440"/>
      <c r="S4052" s="407"/>
      <c r="T4052" s="128" t="s">
        <v>229</v>
      </c>
      <c r="U4052" s="76"/>
    </row>
    <row r="4053" spans="1:21" s="45" customFormat="1">
      <c r="A4053" s="76"/>
      <c r="B4053" s="308">
        <v>2014</v>
      </c>
      <c r="C4053" s="145">
        <v>8300</v>
      </c>
      <c r="D4053" s="308">
        <v>17</v>
      </c>
      <c r="E4053" s="308">
        <v>5000</v>
      </c>
      <c r="F4053" s="308">
        <v>5300</v>
      </c>
      <c r="G4053" s="308">
        <v>531</v>
      </c>
      <c r="H4053" s="308">
        <v>51</v>
      </c>
      <c r="I4053" s="462" t="s">
        <v>1764</v>
      </c>
      <c r="J4053" s="70"/>
      <c r="K4053" s="70"/>
      <c r="L4053" s="407">
        <f t="shared" si="1369"/>
        <v>0</v>
      </c>
      <c r="M4053" s="70"/>
      <c r="N4053" s="70"/>
      <c r="O4053" s="407">
        <f t="shared" si="1370"/>
        <v>0</v>
      </c>
      <c r="P4053" s="407">
        <f t="shared" si="1371"/>
        <v>0</v>
      </c>
      <c r="Q4053" s="72" t="s">
        <v>54</v>
      </c>
      <c r="R4053" s="440"/>
      <c r="S4053" s="407"/>
      <c r="T4053" s="128" t="s">
        <v>229</v>
      </c>
      <c r="U4053" s="76"/>
    </row>
    <row r="4054" spans="1:21" s="45" customFormat="1">
      <c r="A4054" s="76"/>
      <c r="B4054" s="308">
        <v>2014</v>
      </c>
      <c r="C4054" s="145">
        <v>8300</v>
      </c>
      <c r="D4054" s="308">
        <v>17</v>
      </c>
      <c r="E4054" s="308">
        <v>5000</v>
      </c>
      <c r="F4054" s="308">
        <v>5300</v>
      </c>
      <c r="G4054" s="308">
        <v>531</v>
      </c>
      <c r="H4054" s="308">
        <v>52</v>
      </c>
      <c r="I4054" s="462" t="s">
        <v>1765</v>
      </c>
      <c r="J4054" s="70"/>
      <c r="K4054" s="70"/>
      <c r="L4054" s="407">
        <f t="shared" si="1369"/>
        <v>0</v>
      </c>
      <c r="M4054" s="70"/>
      <c r="N4054" s="70"/>
      <c r="O4054" s="407">
        <f t="shared" si="1370"/>
        <v>0</v>
      </c>
      <c r="P4054" s="407">
        <f t="shared" si="1371"/>
        <v>0</v>
      </c>
      <c r="Q4054" s="72" t="s">
        <v>54</v>
      </c>
      <c r="R4054" s="440"/>
      <c r="S4054" s="407"/>
      <c r="T4054" s="128" t="s">
        <v>229</v>
      </c>
      <c r="U4054" s="76"/>
    </row>
    <row r="4055" spans="1:21" s="45" customFormat="1">
      <c r="A4055" s="76"/>
      <c r="B4055" s="308">
        <v>2014</v>
      </c>
      <c r="C4055" s="145">
        <v>8300</v>
      </c>
      <c r="D4055" s="308">
        <v>17</v>
      </c>
      <c r="E4055" s="308">
        <v>5000</v>
      </c>
      <c r="F4055" s="308">
        <v>5300</v>
      </c>
      <c r="G4055" s="308">
        <v>531</v>
      </c>
      <c r="H4055" s="308">
        <v>53</v>
      </c>
      <c r="I4055" s="462" t="s">
        <v>1766</v>
      </c>
      <c r="J4055" s="70"/>
      <c r="K4055" s="70"/>
      <c r="L4055" s="407">
        <f t="shared" si="1369"/>
        <v>0</v>
      </c>
      <c r="M4055" s="70"/>
      <c r="N4055" s="70"/>
      <c r="O4055" s="407">
        <f t="shared" si="1370"/>
        <v>0</v>
      </c>
      <c r="P4055" s="407">
        <f t="shared" si="1371"/>
        <v>0</v>
      </c>
      <c r="Q4055" s="72" t="s">
        <v>54</v>
      </c>
      <c r="R4055" s="440"/>
      <c r="S4055" s="407"/>
      <c r="T4055" s="128" t="s">
        <v>229</v>
      </c>
      <c r="U4055" s="76"/>
    </row>
    <row r="4056" spans="1:21" s="45" customFormat="1">
      <c r="A4056" s="76"/>
      <c r="B4056" s="308">
        <v>2014</v>
      </c>
      <c r="C4056" s="145">
        <v>8300</v>
      </c>
      <c r="D4056" s="308">
        <v>17</v>
      </c>
      <c r="E4056" s="308">
        <v>5000</v>
      </c>
      <c r="F4056" s="308">
        <v>5300</v>
      </c>
      <c r="G4056" s="308">
        <v>531</v>
      </c>
      <c r="H4056" s="308">
        <v>54</v>
      </c>
      <c r="I4056" s="462" t="s">
        <v>1767</v>
      </c>
      <c r="J4056" s="70"/>
      <c r="K4056" s="70"/>
      <c r="L4056" s="407">
        <f t="shared" si="1369"/>
        <v>0</v>
      </c>
      <c r="M4056" s="70"/>
      <c r="N4056" s="70"/>
      <c r="O4056" s="407">
        <f t="shared" si="1370"/>
        <v>0</v>
      </c>
      <c r="P4056" s="407">
        <f t="shared" si="1371"/>
        <v>0</v>
      </c>
      <c r="Q4056" s="72" t="s">
        <v>54</v>
      </c>
      <c r="R4056" s="440"/>
      <c r="S4056" s="407"/>
      <c r="T4056" s="128" t="s">
        <v>229</v>
      </c>
      <c r="U4056" s="76"/>
    </row>
    <row r="4057" spans="1:21" s="45" customFormat="1">
      <c r="A4057" s="76"/>
      <c r="B4057" s="308">
        <v>2014</v>
      </c>
      <c r="C4057" s="145">
        <v>8300</v>
      </c>
      <c r="D4057" s="308">
        <v>17</v>
      </c>
      <c r="E4057" s="308">
        <v>5000</v>
      </c>
      <c r="F4057" s="308">
        <v>5300</v>
      </c>
      <c r="G4057" s="308">
        <v>531</v>
      </c>
      <c r="H4057" s="308">
        <v>55</v>
      </c>
      <c r="I4057" s="462" t="s">
        <v>1768</v>
      </c>
      <c r="J4057" s="70"/>
      <c r="K4057" s="70"/>
      <c r="L4057" s="407">
        <f t="shared" si="1369"/>
        <v>0</v>
      </c>
      <c r="M4057" s="70"/>
      <c r="N4057" s="70"/>
      <c r="O4057" s="407">
        <f t="shared" si="1370"/>
        <v>0</v>
      </c>
      <c r="P4057" s="407">
        <f t="shared" si="1371"/>
        <v>0</v>
      </c>
      <c r="Q4057" s="72" t="s">
        <v>54</v>
      </c>
      <c r="R4057" s="440"/>
      <c r="S4057" s="407"/>
      <c r="T4057" s="128" t="s">
        <v>229</v>
      </c>
      <c r="U4057" s="76"/>
    </row>
    <row r="4058" spans="1:21" s="45" customFormat="1">
      <c r="A4058" s="76"/>
      <c r="B4058" s="100">
        <v>2014</v>
      </c>
      <c r="C4058" s="245">
        <v>8300</v>
      </c>
      <c r="D4058" s="100">
        <v>17</v>
      </c>
      <c r="E4058" s="100">
        <v>5000</v>
      </c>
      <c r="F4058" s="100">
        <v>5300</v>
      </c>
      <c r="G4058" s="100">
        <v>532</v>
      </c>
      <c r="H4058" s="100"/>
      <c r="I4058" s="233" t="s">
        <v>351</v>
      </c>
      <c r="J4058" s="171">
        <f>+J4059</f>
        <v>0</v>
      </c>
      <c r="K4058" s="171">
        <f t="shared" ref="K4058:P4058" si="1372">+K4059</f>
        <v>0</v>
      </c>
      <c r="L4058" s="171">
        <f t="shared" si="1372"/>
        <v>0</v>
      </c>
      <c r="M4058" s="171">
        <f t="shared" si="1372"/>
        <v>0</v>
      </c>
      <c r="N4058" s="171">
        <f t="shared" si="1372"/>
        <v>0</v>
      </c>
      <c r="O4058" s="171">
        <f t="shared" si="1372"/>
        <v>0</v>
      </c>
      <c r="P4058" s="171">
        <f t="shared" si="1372"/>
        <v>0</v>
      </c>
      <c r="Q4058" s="171"/>
      <c r="R4058" s="412"/>
      <c r="S4058" s="171"/>
      <c r="T4058" s="63"/>
      <c r="U4058" s="76"/>
    </row>
    <row r="4059" spans="1:21" s="45" customFormat="1">
      <c r="A4059" s="76"/>
      <c r="B4059" s="308">
        <v>2014</v>
      </c>
      <c r="C4059" s="145">
        <v>8300</v>
      </c>
      <c r="D4059" s="308">
        <v>17</v>
      </c>
      <c r="E4059" s="308">
        <v>5000</v>
      </c>
      <c r="F4059" s="308">
        <v>5300</v>
      </c>
      <c r="G4059" s="308">
        <v>532</v>
      </c>
      <c r="H4059" s="308">
        <v>1</v>
      </c>
      <c r="I4059" s="462" t="s">
        <v>1769</v>
      </c>
      <c r="J4059" s="70">
        <v>0</v>
      </c>
      <c r="K4059" s="70">
        <v>0</v>
      </c>
      <c r="L4059" s="407">
        <f>J4059+K4059</f>
        <v>0</v>
      </c>
      <c r="M4059" s="70">
        <v>0</v>
      </c>
      <c r="N4059" s="70">
        <v>0</v>
      </c>
      <c r="O4059" s="407">
        <f>+M4059+N4059</f>
        <v>0</v>
      </c>
      <c r="P4059" s="407">
        <f>+L4059+O4059</f>
        <v>0</v>
      </c>
      <c r="Q4059" s="72" t="s">
        <v>54</v>
      </c>
      <c r="R4059" s="440"/>
      <c r="S4059" s="407"/>
      <c r="T4059" s="128" t="s">
        <v>229</v>
      </c>
      <c r="U4059" s="76"/>
    </row>
    <row r="4060" spans="1:21" s="45" customFormat="1">
      <c r="A4060" s="76"/>
      <c r="B4060" s="402">
        <v>2014</v>
      </c>
      <c r="C4060" s="403">
        <v>8300</v>
      </c>
      <c r="D4060" s="402">
        <v>17</v>
      </c>
      <c r="E4060" s="402">
        <v>5000</v>
      </c>
      <c r="F4060" s="402">
        <v>5400</v>
      </c>
      <c r="G4060" s="402"/>
      <c r="H4060" s="402"/>
      <c r="I4060" s="232" t="s">
        <v>380</v>
      </c>
      <c r="J4060" s="170">
        <f>J4061</f>
        <v>0</v>
      </c>
      <c r="K4060" s="170">
        <f t="shared" ref="K4060:P4060" si="1373">K4061</f>
        <v>0</v>
      </c>
      <c r="L4060" s="170">
        <f t="shared" si="1373"/>
        <v>0</v>
      </c>
      <c r="M4060" s="170">
        <f t="shared" si="1373"/>
        <v>0</v>
      </c>
      <c r="N4060" s="170">
        <f t="shared" si="1373"/>
        <v>0</v>
      </c>
      <c r="O4060" s="170">
        <f t="shared" si="1373"/>
        <v>0</v>
      </c>
      <c r="P4060" s="170">
        <f t="shared" si="1373"/>
        <v>0</v>
      </c>
      <c r="Q4060" s="170"/>
      <c r="R4060" s="404"/>
      <c r="S4060" s="170"/>
      <c r="T4060" s="57"/>
      <c r="U4060" s="76"/>
    </row>
    <row r="4061" spans="1:21" s="45" customFormat="1">
      <c r="A4061" s="76"/>
      <c r="B4061" s="100">
        <v>2014</v>
      </c>
      <c r="C4061" s="245">
        <v>8300</v>
      </c>
      <c r="D4061" s="100">
        <v>17</v>
      </c>
      <c r="E4061" s="100">
        <v>5000</v>
      </c>
      <c r="F4061" s="100">
        <v>5400</v>
      </c>
      <c r="G4061" s="100">
        <v>541</v>
      </c>
      <c r="H4061" s="100"/>
      <c r="I4061" s="233" t="s">
        <v>197</v>
      </c>
      <c r="J4061" s="171">
        <f>SUM(J4062:J4066)</f>
        <v>0</v>
      </c>
      <c r="K4061" s="171">
        <f t="shared" ref="K4061:P4061" si="1374">SUM(K4062:K4066)</f>
        <v>0</v>
      </c>
      <c r="L4061" s="171">
        <f t="shared" si="1374"/>
        <v>0</v>
      </c>
      <c r="M4061" s="171">
        <f t="shared" si="1374"/>
        <v>0</v>
      </c>
      <c r="N4061" s="171">
        <f t="shared" si="1374"/>
        <v>0</v>
      </c>
      <c r="O4061" s="171">
        <f t="shared" si="1374"/>
        <v>0</v>
      </c>
      <c r="P4061" s="171">
        <f t="shared" si="1374"/>
        <v>0</v>
      </c>
      <c r="Q4061" s="171"/>
      <c r="R4061" s="405"/>
      <c r="S4061" s="171"/>
      <c r="T4061" s="63"/>
      <c r="U4061" s="76"/>
    </row>
    <row r="4062" spans="1:21" s="45" customFormat="1">
      <c r="A4062" s="76"/>
      <c r="B4062" s="445">
        <v>2014</v>
      </c>
      <c r="C4062" s="142">
        <v>8300</v>
      </c>
      <c r="D4062" s="445">
        <v>17</v>
      </c>
      <c r="E4062" s="445">
        <v>5000</v>
      </c>
      <c r="F4062" s="445">
        <v>5400</v>
      </c>
      <c r="G4062" s="445">
        <v>541</v>
      </c>
      <c r="H4062" s="445">
        <v>1</v>
      </c>
      <c r="I4062" s="406" t="s">
        <v>1661</v>
      </c>
      <c r="J4062" s="70">
        <v>0</v>
      </c>
      <c r="K4062" s="70">
        <v>0</v>
      </c>
      <c r="L4062" s="407">
        <f>J4062+K4062</f>
        <v>0</v>
      </c>
      <c r="M4062" s="70">
        <v>0</v>
      </c>
      <c r="N4062" s="70">
        <v>0</v>
      </c>
      <c r="O4062" s="407">
        <f>+M4062+N4062</f>
        <v>0</v>
      </c>
      <c r="P4062" s="407">
        <f>+L4062+O4062</f>
        <v>0</v>
      </c>
      <c r="Q4062" s="72" t="s">
        <v>54</v>
      </c>
      <c r="R4062" s="464"/>
      <c r="S4062" s="407"/>
      <c r="T4062" s="128" t="s">
        <v>229</v>
      </c>
      <c r="U4062" s="76"/>
    </row>
    <row r="4063" spans="1:21" s="45" customFormat="1">
      <c r="A4063" s="76"/>
      <c r="B4063" s="445">
        <v>2014</v>
      </c>
      <c r="C4063" s="142">
        <v>8300</v>
      </c>
      <c r="D4063" s="445">
        <v>17</v>
      </c>
      <c r="E4063" s="445">
        <v>5000</v>
      </c>
      <c r="F4063" s="445">
        <v>5400</v>
      </c>
      <c r="G4063" s="445">
        <v>541</v>
      </c>
      <c r="H4063" s="445">
        <v>2</v>
      </c>
      <c r="I4063" s="406" t="s">
        <v>1190</v>
      </c>
      <c r="J4063" s="70">
        <v>0</v>
      </c>
      <c r="K4063" s="70">
        <v>0</v>
      </c>
      <c r="L4063" s="407">
        <f>J4063+K4063</f>
        <v>0</v>
      </c>
      <c r="M4063" s="70">
        <v>0</v>
      </c>
      <c r="N4063" s="70">
        <v>0</v>
      </c>
      <c r="O4063" s="407">
        <f>+M4063+N4063</f>
        <v>0</v>
      </c>
      <c r="P4063" s="407">
        <f>+L4063+O4063</f>
        <v>0</v>
      </c>
      <c r="Q4063" s="72" t="s">
        <v>54</v>
      </c>
      <c r="R4063" s="464"/>
      <c r="S4063" s="407"/>
      <c r="T4063" s="128" t="s">
        <v>229</v>
      </c>
      <c r="U4063" s="76"/>
    </row>
    <row r="4064" spans="1:21" s="45" customFormat="1">
      <c r="A4064" s="76"/>
      <c r="B4064" s="445">
        <v>2014</v>
      </c>
      <c r="C4064" s="142">
        <v>8300</v>
      </c>
      <c r="D4064" s="445">
        <v>17</v>
      </c>
      <c r="E4064" s="445">
        <v>5000</v>
      </c>
      <c r="F4064" s="445">
        <v>5400</v>
      </c>
      <c r="G4064" s="445">
        <v>541</v>
      </c>
      <c r="H4064" s="445">
        <v>3</v>
      </c>
      <c r="I4064" s="502" t="s">
        <v>625</v>
      </c>
      <c r="J4064" s="70">
        <v>0</v>
      </c>
      <c r="K4064" s="70">
        <v>0</v>
      </c>
      <c r="L4064" s="407">
        <f>J4064+K4064</f>
        <v>0</v>
      </c>
      <c r="M4064" s="70">
        <v>0</v>
      </c>
      <c r="N4064" s="70">
        <v>0</v>
      </c>
      <c r="O4064" s="407">
        <f>+M4064+N4064</f>
        <v>0</v>
      </c>
      <c r="P4064" s="407">
        <f>+L4064+O4064</f>
        <v>0</v>
      </c>
      <c r="Q4064" s="72" t="s">
        <v>54</v>
      </c>
      <c r="R4064" s="464"/>
      <c r="S4064" s="407"/>
      <c r="T4064" s="128" t="s">
        <v>229</v>
      </c>
      <c r="U4064" s="76"/>
    </row>
    <row r="4065" spans="1:21" s="45" customFormat="1">
      <c r="A4065" s="76"/>
      <c r="B4065" s="308">
        <v>2014</v>
      </c>
      <c r="C4065" s="145">
        <v>8300</v>
      </c>
      <c r="D4065" s="308">
        <v>17</v>
      </c>
      <c r="E4065" s="308">
        <v>5000</v>
      </c>
      <c r="F4065" s="308">
        <v>5400</v>
      </c>
      <c r="G4065" s="308">
        <v>541</v>
      </c>
      <c r="H4065" s="308">
        <v>4</v>
      </c>
      <c r="I4065" s="502" t="s">
        <v>623</v>
      </c>
      <c r="J4065" s="70">
        <v>0</v>
      </c>
      <c r="K4065" s="70">
        <v>0</v>
      </c>
      <c r="L4065" s="407">
        <f>J4065+K4065</f>
        <v>0</v>
      </c>
      <c r="M4065" s="70">
        <v>0</v>
      </c>
      <c r="N4065" s="70">
        <v>0</v>
      </c>
      <c r="O4065" s="407">
        <f>+M4065+N4065</f>
        <v>0</v>
      </c>
      <c r="P4065" s="407">
        <f>+L4065+O4065</f>
        <v>0</v>
      </c>
      <c r="Q4065" s="72" t="s">
        <v>54</v>
      </c>
      <c r="R4065" s="464"/>
      <c r="S4065" s="407"/>
      <c r="T4065" s="128" t="s">
        <v>229</v>
      </c>
      <c r="U4065" s="76"/>
    </row>
    <row r="4066" spans="1:21" s="45" customFormat="1">
      <c r="A4066" s="76"/>
      <c r="B4066" s="308">
        <v>2014</v>
      </c>
      <c r="C4066" s="145">
        <v>8300</v>
      </c>
      <c r="D4066" s="308">
        <v>17</v>
      </c>
      <c r="E4066" s="308">
        <v>5000</v>
      </c>
      <c r="F4066" s="308">
        <v>5400</v>
      </c>
      <c r="G4066" s="308">
        <v>541</v>
      </c>
      <c r="H4066" s="308">
        <v>5</v>
      </c>
      <c r="I4066" s="502" t="s">
        <v>1770</v>
      </c>
      <c r="J4066" s="70">
        <v>0</v>
      </c>
      <c r="K4066" s="70">
        <v>0</v>
      </c>
      <c r="L4066" s="407">
        <f>J4066+K4066</f>
        <v>0</v>
      </c>
      <c r="M4066" s="70">
        <v>0</v>
      </c>
      <c r="N4066" s="70">
        <v>0</v>
      </c>
      <c r="O4066" s="407">
        <f>+M4066+N4066</f>
        <v>0</v>
      </c>
      <c r="P4066" s="407">
        <f>+L4066+O4066</f>
        <v>0</v>
      </c>
      <c r="Q4066" s="72" t="s">
        <v>54</v>
      </c>
      <c r="R4066" s="464"/>
      <c r="S4066" s="407"/>
      <c r="T4066" s="128" t="s">
        <v>229</v>
      </c>
      <c r="U4066" s="76"/>
    </row>
    <row r="4067" spans="1:21" s="45" customFormat="1">
      <c r="A4067" s="76"/>
      <c r="B4067" s="402">
        <v>2014</v>
      </c>
      <c r="C4067" s="403">
        <v>8300</v>
      </c>
      <c r="D4067" s="402">
        <v>17</v>
      </c>
      <c r="E4067" s="402">
        <v>5000</v>
      </c>
      <c r="F4067" s="402">
        <v>5500</v>
      </c>
      <c r="G4067" s="402"/>
      <c r="H4067" s="402"/>
      <c r="I4067" s="232" t="s">
        <v>626</v>
      </c>
      <c r="J4067" s="170">
        <f>J4068</f>
        <v>0</v>
      </c>
      <c r="K4067" s="170">
        <f t="shared" ref="K4067:P4067" si="1375">K4068</f>
        <v>0</v>
      </c>
      <c r="L4067" s="170">
        <f t="shared" si="1375"/>
        <v>0</v>
      </c>
      <c r="M4067" s="170">
        <f t="shared" si="1375"/>
        <v>0</v>
      </c>
      <c r="N4067" s="170">
        <f t="shared" si="1375"/>
        <v>0</v>
      </c>
      <c r="O4067" s="170">
        <f t="shared" si="1375"/>
        <v>0</v>
      </c>
      <c r="P4067" s="170">
        <f t="shared" si="1375"/>
        <v>0</v>
      </c>
      <c r="Q4067" s="170"/>
      <c r="R4067" s="404"/>
      <c r="S4067" s="170"/>
      <c r="T4067" s="57"/>
      <c r="U4067" s="76"/>
    </row>
    <row r="4068" spans="1:21" s="45" customFormat="1">
      <c r="A4068" s="76"/>
      <c r="B4068" s="100">
        <v>2014</v>
      </c>
      <c r="C4068" s="245">
        <v>8300</v>
      </c>
      <c r="D4068" s="100">
        <v>17</v>
      </c>
      <c r="E4068" s="100">
        <v>5000</v>
      </c>
      <c r="F4068" s="100">
        <v>5500</v>
      </c>
      <c r="G4068" s="100">
        <v>551</v>
      </c>
      <c r="H4068" s="100"/>
      <c r="I4068" s="233" t="s">
        <v>627</v>
      </c>
      <c r="J4068" s="171">
        <f>SUM(J4069:J4082)</f>
        <v>0</v>
      </c>
      <c r="K4068" s="171">
        <f t="shared" ref="K4068:P4068" si="1376">SUM(K4069:K4082)</f>
        <v>0</v>
      </c>
      <c r="L4068" s="171">
        <f t="shared" si="1376"/>
        <v>0</v>
      </c>
      <c r="M4068" s="171">
        <f t="shared" si="1376"/>
        <v>0</v>
      </c>
      <c r="N4068" s="171">
        <f t="shared" si="1376"/>
        <v>0</v>
      </c>
      <c r="O4068" s="171">
        <f t="shared" si="1376"/>
        <v>0</v>
      </c>
      <c r="P4068" s="171">
        <f t="shared" si="1376"/>
        <v>0</v>
      </c>
      <c r="Q4068" s="171"/>
      <c r="R4068" s="405"/>
      <c r="S4068" s="171"/>
      <c r="T4068" s="63"/>
      <c r="U4068" s="76"/>
    </row>
    <row r="4069" spans="1:21" s="45" customFormat="1">
      <c r="A4069" s="76"/>
      <c r="B4069" s="308">
        <v>2014</v>
      </c>
      <c r="C4069" s="145">
        <v>8300</v>
      </c>
      <c r="D4069" s="308">
        <v>17</v>
      </c>
      <c r="E4069" s="308">
        <v>5000</v>
      </c>
      <c r="F4069" s="308">
        <v>5500</v>
      </c>
      <c r="G4069" s="308">
        <v>551</v>
      </c>
      <c r="H4069" s="445">
        <v>1</v>
      </c>
      <c r="I4069" s="502" t="s">
        <v>628</v>
      </c>
      <c r="J4069" s="70">
        <v>0</v>
      </c>
      <c r="K4069" s="70">
        <v>0</v>
      </c>
      <c r="L4069" s="407">
        <f t="shared" ref="L4069:L4082" si="1377">J4069+K4069</f>
        <v>0</v>
      </c>
      <c r="M4069" s="70">
        <v>0</v>
      </c>
      <c r="N4069" s="70">
        <v>0</v>
      </c>
      <c r="O4069" s="407">
        <f t="shared" ref="O4069:O4082" si="1378">+M4069+N4069</f>
        <v>0</v>
      </c>
      <c r="P4069" s="407">
        <f t="shared" ref="P4069:P4082" si="1379">+L4069+O4069</f>
        <v>0</v>
      </c>
      <c r="Q4069" s="72" t="s">
        <v>54</v>
      </c>
      <c r="R4069" s="464"/>
      <c r="S4069" s="407"/>
      <c r="T4069" s="128" t="s">
        <v>229</v>
      </c>
      <c r="U4069" s="76"/>
    </row>
    <row r="4070" spans="1:21" s="45" customFormat="1">
      <c r="A4070" s="76"/>
      <c r="B4070" s="308">
        <v>2014</v>
      </c>
      <c r="C4070" s="145">
        <v>8300</v>
      </c>
      <c r="D4070" s="308">
        <v>17</v>
      </c>
      <c r="E4070" s="308">
        <v>5000</v>
      </c>
      <c r="F4070" s="308">
        <v>5500</v>
      </c>
      <c r="G4070" s="308">
        <v>551</v>
      </c>
      <c r="H4070" s="445">
        <v>2</v>
      </c>
      <c r="I4070" s="502" t="s">
        <v>1670</v>
      </c>
      <c r="J4070" s="70">
        <v>0</v>
      </c>
      <c r="K4070" s="70">
        <v>0</v>
      </c>
      <c r="L4070" s="407">
        <f t="shared" si="1377"/>
        <v>0</v>
      </c>
      <c r="M4070" s="70">
        <v>0</v>
      </c>
      <c r="N4070" s="70">
        <v>0</v>
      </c>
      <c r="O4070" s="407">
        <f t="shared" si="1378"/>
        <v>0</v>
      </c>
      <c r="P4070" s="407">
        <f t="shared" si="1379"/>
        <v>0</v>
      </c>
      <c r="Q4070" s="72" t="s">
        <v>54</v>
      </c>
      <c r="R4070" s="464"/>
      <c r="S4070" s="407"/>
      <c r="T4070" s="128" t="s">
        <v>229</v>
      </c>
      <c r="U4070" s="76"/>
    </row>
    <row r="4071" spans="1:21" s="45" customFormat="1">
      <c r="A4071" s="76"/>
      <c r="B4071" s="308">
        <v>2014</v>
      </c>
      <c r="C4071" s="145">
        <v>8300</v>
      </c>
      <c r="D4071" s="308">
        <v>17</v>
      </c>
      <c r="E4071" s="308">
        <v>5000</v>
      </c>
      <c r="F4071" s="308">
        <v>5500</v>
      </c>
      <c r="G4071" s="308">
        <v>551</v>
      </c>
      <c r="H4071" s="445">
        <v>3</v>
      </c>
      <c r="I4071" s="502" t="s">
        <v>1671</v>
      </c>
      <c r="J4071" s="70">
        <v>0</v>
      </c>
      <c r="K4071" s="70">
        <v>0</v>
      </c>
      <c r="L4071" s="407">
        <f t="shared" si="1377"/>
        <v>0</v>
      </c>
      <c r="M4071" s="70">
        <v>0</v>
      </c>
      <c r="N4071" s="70">
        <v>0</v>
      </c>
      <c r="O4071" s="407">
        <f t="shared" si="1378"/>
        <v>0</v>
      </c>
      <c r="P4071" s="407">
        <f t="shared" si="1379"/>
        <v>0</v>
      </c>
      <c r="Q4071" s="72" t="s">
        <v>54</v>
      </c>
      <c r="R4071" s="464"/>
      <c r="S4071" s="407"/>
      <c r="T4071" s="128" t="s">
        <v>229</v>
      </c>
      <c r="U4071" s="76"/>
    </row>
    <row r="4072" spans="1:21" s="45" customFormat="1">
      <c r="A4072" s="76"/>
      <c r="B4072" s="308">
        <v>2014</v>
      </c>
      <c r="C4072" s="145">
        <v>8300</v>
      </c>
      <c r="D4072" s="308">
        <v>17</v>
      </c>
      <c r="E4072" s="308">
        <v>5000</v>
      </c>
      <c r="F4072" s="308">
        <v>5500</v>
      </c>
      <c r="G4072" s="308">
        <v>551</v>
      </c>
      <c r="H4072" s="445">
        <v>4</v>
      </c>
      <c r="I4072" s="502" t="s">
        <v>1045</v>
      </c>
      <c r="J4072" s="70">
        <v>0</v>
      </c>
      <c r="K4072" s="70">
        <v>0</v>
      </c>
      <c r="L4072" s="407">
        <f t="shared" si="1377"/>
        <v>0</v>
      </c>
      <c r="M4072" s="70">
        <v>0</v>
      </c>
      <c r="N4072" s="70">
        <v>0</v>
      </c>
      <c r="O4072" s="407">
        <f t="shared" si="1378"/>
        <v>0</v>
      </c>
      <c r="P4072" s="407">
        <f t="shared" si="1379"/>
        <v>0</v>
      </c>
      <c r="Q4072" s="72" t="s">
        <v>54</v>
      </c>
      <c r="R4072" s="464"/>
      <c r="S4072" s="407"/>
      <c r="T4072" s="128" t="s">
        <v>229</v>
      </c>
      <c r="U4072" s="76"/>
    </row>
    <row r="4073" spans="1:21" s="45" customFormat="1">
      <c r="A4073" s="76"/>
      <c r="B4073" s="308">
        <v>2014</v>
      </c>
      <c r="C4073" s="145">
        <v>8300</v>
      </c>
      <c r="D4073" s="308">
        <v>17</v>
      </c>
      <c r="E4073" s="308">
        <v>5000</v>
      </c>
      <c r="F4073" s="308">
        <v>5500</v>
      </c>
      <c r="G4073" s="308">
        <v>551</v>
      </c>
      <c r="H4073" s="445">
        <v>5</v>
      </c>
      <c r="I4073" s="502" t="s">
        <v>711</v>
      </c>
      <c r="J4073" s="70">
        <v>0</v>
      </c>
      <c r="K4073" s="70">
        <v>0</v>
      </c>
      <c r="L4073" s="407">
        <f t="shared" si="1377"/>
        <v>0</v>
      </c>
      <c r="M4073" s="70">
        <v>0</v>
      </c>
      <c r="N4073" s="70">
        <v>0</v>
      </c>
      <c r="O4073" s="407">
        <f t="shared" si="1378"/>
        <v>0</v>
      </c>
      <c r="P4073" s="407">
        <f t="shared" si="1379"/>
        <v>0</v>
      </c>
      <c r="Q4073" s="72" t="s">
        <v>54</v>
      </c>
      <c r="R4073" s="464"/>
      <c r="S4073" s="407"/>
      <c r="T4073" s="128" t="s">
        <v>229</v>
      </c>
      <c r="U4073" s="76"/>
    </row>
    <row r="4074" spans="1:21" s="45" customFormat="1">
      <c r="A4074" s="76"/>
      <c r="B4074" s="308">
        <v>2014</v>
      </c>
      <c r="C4074" s="145">
        <v>8300</v>
      </c>
      <c r="D4074" s="308">
        <v>17</v>
      </c>
      <c r="E4074" s="308">
        <v>5000</v>
      </c>
      <c r="F4074" s="308">
        <v>5500</v>
      </c>
      <c r="G4074" s="308">
        <v>551</v>
      </c>
      <c r="H4074" s="445">
        <v>6</v>
      </c>
      <c r="I4074" s="502" t="s">
        <v>1673</v>
      </c>
      <c r="J4074" s="70">
        <v>0</v>
      </c>
      <c r="K4074" s="70">
        <v>0</v>
      </c>
      <c r="L4074" s="407">
        <f t="shared" si="1377"/>
        <v>0</v>
      </c>
      <c r="M4074" s="70">
        <v>0</v>
      </c>
      <c r="N4074" s="70">
        <v>0</v>
      </c>
      <c r="O4074" s="407">
        <f t="shared" si="1378"/>
        <v>0</v>
      </c>
      <c r="P4074" s="407">
        <f t="shared" si="1379"/>
        <v>0</v>
      </c>
      <c r="Q4074" s="72" t="s">
        <v>54</v>
      </c>
      <c r="R4074" s="464"/>
      <c r="S4074" s="407"/>
      <c r="T4074" s="128" t="s">
        <v>229</v>
      </c>
      <c r="U4074" s="76"/>
    </row>
    <row r="4075" spans="1:21" s="45" customFormat="1">
      <c r="A4075" s="76"/>
      <c r="B4075" s="308">
        <v>2014</v>
      </c>
      <c r="C4075" s="145">
        <v>8300</v>
      </c>
      <c r="D4075" s="308">
        <v>17</v>
      </c>
      <c r="E4075" s="308">
        <v>5000</v>
      </c>
      <c r="F4075" s="308">
        <v>5500</v>
      </c>
      <c r="G4075" s="308">
        <v>551</v>
      </c>
      <c r="H4075" s="445">
        <v>7</v>
      </c>
      <c r="I4075" s="502" t="s">
        <v>630</v>
      </c>
      <c r="J4075" s="70">
        <v>0</v>
      </c>
      <c r="K4075" s="70">
        <v>0</v>
      </c>
      <c r="L4075" s="407">
        <f t="shared" si="1377"/>
        <v>0</v>
      </c>
      <c r="M4075" s="70">
        <v>0</v>
      </c>
      <c r="N4075" s="70">
        <v>0</v>
      </c>
      <c r="O4075" s="407">
        <f t="shared" si="1378"/>
        <v>0</v>
      </c>
      <c r="P4075" s="407">
        <f t="shared" si="1379"/>
        <v>0</v>
      </c>
      <c r="Q4075" s="72" t="s">
        <v>54</v>
      </c>
      <c r="R4075" s="464"/>
      <c r="S4075" s="407"/>
      <c r="T4075" s="128" t="s">
        <v>229</v>
      </c>
      <c r="U4075" s="76"/>
    </row>
    <row r="4076" spans="1:21" s="45" customFormat="1">
      <c r="A4076" s="76"/>
      <c r="B4076" s="308">
        <v>2014</v>
      </c>
      <c r="C4076" s="145">
        <v>8300</v>
      </c>
      <c r="D4076" s="308">
        <v>17</v>
      </c>
      <c r="E4076" s="308">
        <v>5000</v>
      </c>
      <c r="F4076" s="308">
        <v>5500</v>
      </c>
      <c r="G4076" s="308">
        <v>551</v>
      </c>
      <c r="H4076" s="445">
        <v>8</v>
      </c>
      <c r="I4076" s="502" t="s">
        <v>631</v>
      </c>
      <c r="J4076" s="70">
        <v>0</v>
      </c>
      <c r="K4076" s="70">
        <v>0</v>
      </c>
      <c r="L4076" s="407">
        <f t="shared" si="1377"/>
        <v>0</v>
      </c>
      <c r="M4076" s="70">
        <v>0</v>
      </c>
      <c r="N4076" s="70">
        <v>0</v>
      </c>
      <c r="O4076" s="407">
        <f t="shared" si="1378"/>
        <v>0</v>
      </c>
      <c r="P4076" s="407">
        <f t="shared" si="1379"/>
        <v>0</v>
      </c>
      <c r="Q4076" s="72" t="s">
        <v>54</v>
      </c>
      <c r="R4076" s="464"/>
      <c r="S4076" s="407"/>
      <c r="T4076" s="128" t="s">
        <v>229</v>
      </c>
      <c r="U4076" s="76"/>
    </row>
    <row r="4077" spans="1:21" s="45" customFormat="1">
      <c r="A4077" s="76"/>
      <c r="B4077" s="308">
        <v>2014</v>
      </c>
      <c r="C4077" s="145">
        <v>8300</v>
      </c>
      <c r="D4077" s="308">
        <v>17</v>
      </c>
      <c r="E4077" s="308">
        <v>5000</v>
      </c>
      <c r="F4077" s="308">
        <v>5500</v>
      </c>
      <c r="G4077" s="308">
        <v>551</v>
      </c>
      <c r="H4077" s="445">
        <v>9</v>
      </c>
      <c r="I4077" s="502" t="s">
        <v>1674</v>
      </c>
      <c r="J4077" s="70">
        <v>0</v>
      </c>
      <c r="K4077" s="70">
        <v>0</v>
      </c>
      <c r="L4077" s="407">
        <f t="shared" si="1377"/>
        <v>0</v>
      </c>
      <c r="M4077" s="70">
        <v>0</v>
      </c>
      <c r="N4077" s="70">
        <v>0</v>
      </c>
      <c r="O4077" s="407">
        <f t="shared" si="1378"/>
        <v>0</v>
      </c>
      <c r="P4077" s="407">
        <f t="shared" si="1379"/>
        <v>0</v>
      </c>
      <c r="Q4077" s="72" t="s">
        <v>54</v>
      </c>
      <c r="R4077" s="464"/>
      <c r="S4077" s="407"/>
      <c r="T4077" s="128" t="s">
        <v>229</v>
      </c>
      <c r="U4077" s="76"/>
    </row>
    <row r="4078" spans="1:21" s="45" customFormat="1">
      <c r="A4078" s="76"/>
      <c r="B4078" s="308">
        <v>2014</v>
      </c>
      <c r="C4078" s="145">
        <v>8300</v>
      </c>
      <c r="D4078" s="308">
        <v>17</v>
      </c>
      <c r="E4078" s="308">
        <v>5000</v>
      </c>
      <c r="F4078" s="308">
        <v>5500</v>
      </c>
      <c r="G4078" s="308">
        <v>551</v>
      </c>
      <c r="H4078" s="445">
        <v>10</v>
      </c>
      <c r="I4078" s="502" t="s">
        <v>1675</v>
      </c>
      <c r="J4078" s="70">
        <v>0</v>
      </c>
      <c r="K4078" s="70">
        <v>0</v>
      </c>
      <c r="L4078" s="407">
        <f t="shared" si="1377"/>
        <v>0</v>
      </c>
      <c r="M4078" s="70">
        <v>0</v>
      </c>
      <c r="N4078" s="70">
        <v>0</v>
      </c>
      <c r="O4078" s="407">
        <f t="shared" si="1378"/>
        <v>0</v>
      </c>
      <c r="P4078" s="407">
        <f t="shared" si="1379"/>
        <v>0</v>
      </c>
      <c r="Q4078" s="72" t="s">
        <v>54</v>
      </c>
      <c r="R4078" s="464"/>
      <c r="S4078" s="407"/>
      <c r="T4078" s="128" t="s">
        <v>229</v>
      </c>
      <c r="U4078" s="76"/>
    </row>
    <row r="4079" spans="1:21" s="45" customFormat="1">
      <c r="A4079" s="76"/>
      <c r="B4079" s="308">
        <v>2014</v>
      </c>
      <c r="C4079" s="145">
        <v>8300</v>
      </c>
      <c r="D4079" s="308">
        <v>17</v>
      </c>
      <c r="E4079" s="308">
        <v>5000</v>
      </c>
      <c r="F4079" s="308">
        <v>5500</v>
      </c>
      <c r="G4079" s="308">
        <v>551</v>
      </c>
      <c r="H4079" s="445">
        <v>11</v>
      </c>
      <c r="I4079" s="502" t="s">
        <v>1676</v>
      </c>
      <c r="J4079" s="70">
        <v>0</v>
      </c>
      <c r="K4079" s="70">
        <v>0</v>
      </c>
      <c r="L4079" s="407">
        <f t="shared" si="1377"/>
        <v>0</v>
      </c>
      <c r="M4079" s="70">
        <v>0</v>
      </c>
      <c r="N4079" s="70">
        <v>0</v>
      </c>
      <c r="O4079" s="407">
        <f t="shared" si="1378"/>
        <v>0</v>
      </c>
      <c r="P4079" s="407">
        <f t="shared" si="1379"/>
        <v>0</v>
      </c>
      <c r="Q4079" s="72" t="s">
        <v>54</v>
      </c>
      <c r="R4079" s="464"/>
      <c r="S4079" s="407"/>
      <c r="T4079" s="128" t="s">
        <v>229</v>
      </c>
      <c r="U4079" s="76"/>
    </row>
    <row r="4080" spans="1:21" s="45" customFormat="1">
      <c r="A4080" s="76"/>
      <c r="B4080" s="308">
        <v>2014</v>
      </c>
      <c r="C4080" s="145">
        <v>8300</v>
      </c>
      <c r="D4080" s="308">
        <v>17</v>
      </c>
      <c r="E4080" s="308">
        <v>5000</v>
      </c>
      <c r="F4080" s="308">
        <v>5500</v>
      </c>
      <c r="G4080" s="308">
        <v>551</v>
      </c>
      <c r="H4080" s="445">
        <v>12</v>
      </c>
      <c r="I4080" s="502" t="s">
        <v>710</v>
      </c>
      <c r="J4080" s="70">
        <v>0</v>
      </c>
      <c r="K4080" s="70">
        <v>0</v>
      </c>
      <c r="L4080" s="407">
        <f t="shared" si="1377"/>
        <v>0</v>
      </c>
      <c r="M4080" s="70">
        <v>0</v>
      </c>
      <c r="N4080" s="70">
        <v>0</v>
      </c>
      <c r="O4080" s="407">
        <f t="shared" si="1378"/>
        <v>0</v>
      </c>
      <c r="P4080" s="407">
        <f t="shared" si="1379"/>
        <v>0</v>
      </c>
      <c r="Q4080" s="72" t="s">
        <v>54</v>
      </c>
      <c r="R4080" s="464"/>
      <c r="S4080" s="407"/>
      <c r="T4080" s="128" t="s">
        <v>229</v>
      </c>
      <c r="U4080" s="76"/>
    </row>
    <row r="4081" spans="1:24" s="45" customFormat="1">
      <c r="A4081" s="76"/>
      <c r="B4081" s="308">
        <v>2014</v>
      </c>
      <c r="C4081" s="145">
        <v>8300</v>
      </c>
      <c r="D4081" s="308">
        <v>17</v>
      </c>
      <c r="E4081" s="308">
        <v>5000</v>
      </c>
      <c r="F4081" s="308">
        <v>5500</v>
      </c>
      <c r="G4081" s="308">
        <v>551</v>
      </c>
      <c r="H4081" s="308">
        <v>13</v>
      </c>
      <c r="I4081" s="502" t="s">
        <v>1771</v>
      </c>
      <c r="J4081" s="70">
        <v>0</v>
      </c>
      <c r="K4081" s="70">
        <v>0</v>
      </c>
      <c r="L4081" s="407">
        <f t="shared" si="1377"/>
        <v>0</v>
      </c>
      <c r="M4081" s="70">
        <v>0</v>
      </c>
      <c r="N4081" s="70">
        <v>0</v>
      </c>
      <c r="O4081" s="407">
        <f t="shared" si="1378"/>
        <v>0</v>
      </c>
      <c r="P4081" s="407">
        <f t="shared" si="1379"/>
        <v>0</v>
      </c>
      <c r="Q4081" s="72" t="s">
        <v>54</v>
      </c>
      <c r="R4081" s="440"/>
      <c r="S4081" s="454"/>
      <c r="T4081" s="128" t="s">
        <v>229</v>
      </c>
      <c r="U4081" s="176"/>
    </row>
    <row r="4082" spans="1:24" s="45" customFormat="1">
      <c r="A4082" s="76"/>
      <c r="B4082" s="308">
        <v>2014</v>
      </c>
      <c r="C4082" s="145">
        <v>8300</v>
      </c>
      <c r="D4082" s="308">
        <v>17</v>
      </c>
      <c r="E4082" s="308">
        <v>5000</v>
      </c>
      <c r="F4082" s="308">
        <v>5500</v>
      </c>
      <c r="G4082" s="308">
        <v>551</v>
      </c>
      <c r="H4082" s="308">
        <v>14</v>
      </c>
      <c r="I4082" s="502" t="s">
        <v>1772</v>
      </c>
      <c r="J4082" s="70">
        <v>0</v>
      </c>
      <c r="K4082" s="70">
        <v>0</v>
      </c>
      <c r="L4082" s="407">
        <f t="shared" si="1377"/>
        <v>0</v>
      </c>
      <c r="M4082" s="70">
        <v>0</v>
      </c>
      <c r="N4082" s="70">
        <v>0</v>
      </c>
      <c r="O4082" s="407">
        <f t="shared" si="1378"/>
        <v>0</v>
      </c>
      <c r="P4082" s="407">
        <f t="shared" si="1379"/>
        <v>0</v>
      </c>
      <c r="Q4082" s="72" t="s">
        <v>54</v>
      </c>
      <c r="R4082" s="440"/>
      <c r="S4082" s="407"/>
      <c r="T4082" s="128"/>
      <c r="U4082" s="76"/>
      <c r="V4082" s="76"/>
      <c r="W4082" s="76"/>
      <c r="X4082" s="76"/>
    </row>
    <row r="4083" spans="1:24" s="45" customFormat="1">
      <c r="A4083" s="76"/>
      <c r="B4083" s="402">
        <v>2014</v>
      </c>
      <c r="C4083" s="403">
        <v>8300</v>
      </c>
      <c r="D4083" s="402">
        <v>17</v>
      </c>
      <c r="E4083" s="402">
        <v>5000</v>
      </c>
      <c r="F4083" s="402">
        <v>5600</v>
      </c>
      <c r="G4083" s="402"/>
      <c r="H4083" s="402"/>
      <c r="I4083" s="232" t="s">
        <v>200</v>
      </c>
      <c r="J4083" s="170">
        <f>J4084+J4090+J4095+J4098</f>
        <v>0</v>
      </c>
      <c r="K4083" s="170">
        <f t="shared" ref="K4083:P4083" si="1380">K4084+K4090+K4095+K4098</f>
        <v>0</v>
      </c>
      <c r="L4083" s="170">
        <f t="shared" si="1380"/>
        <v>0</v>
      </c>
      <c r="M4083" s="170">
        <f t="shared" si="1380"/>
        <v>0</v>
      </c>
      <c r="N4083" s="170">
        <f t="shared" si="1380"/>
        <v>0</v>
      </c>
      <c r="O4083" s="170">
        <f t="shared" si="1380"/>
        <v>0</v>
      </c>
      <c r="P4083" s="170">
        <f t="shared" si="1380"/>
        <v>0</v>
      </c>
      <c r="Q4083" s="170"/>
      <c r="R4083" s="404"/>
      <c r="S4083" s="170"/>
      <c r="T4083" s="57"/>
      <c r="U4083" s="76"/>
    </row>
    <row r="4084" spans="1:24" s="45" customFormat="1">
      <c r="A4084" s="76"/>
      <c r="B4084" s="100">
        <v>2014</v>
      </c>
      <c r="C4084" s="245">
        <v>8300</v>
      </c>
      <c r="D4084" s="100">
        <v>17</v>
      </c>
      <c r="E4084" s="100">
        <v>5000</v>
      </c>
      <c r="F4084" s="100">
        <v>5600</v>
      </c>
      <c r="G4084" s="100">
        <v>562</v>
      </c>
      <c r="H4084" s="100"/>
      <c r="I4084" s="233" t="s">
        <v>382</v>
      </c>
      <c r="J4084" s="171">
        <f>SUM(J4085:J4089)</f>
        <v>0</v>
      </c>
      <c r="K4084" s="171">
        <f t="shared" ref="K4084:P4084" si="1381">SUM(K4085:K4089)</f>
        <v>0</v>
      </c>
      <c r="L4084" s="171">
        <f t="shared" si="1381"/>
        <v>0</v>
      </c>
      <c r="M4084" s="171">
        <f t="shared" si="1381"/>
        <v>0</v>
      </c>
      <c r="N4084" s="171">
        <f t="shared" si="1381"/>
        <v>0</v>
      </c>
      <c r="O4084" s="171">
        <f t="shared" si="1381"/>
        <v>0</v>
      </c>
      <c r="P4084" s="171">
        <f t="shared" si="1381"/>
        <v>0</v>
      </c>
      <c r="Q4084" s="171"/>
      <c r="R4084" s="405"/>
      <c r="S4084" s="171"/>
      <c r="T4084" s="63"/>
      <c r="U4084" s="76"/>
    </row>
    <row r="4085" spans="1:24" s="45" customFormat="1">
      <c r="A4085" s="76"/>
      <c r="B4085" s="308">
        <v>2014</v>
      </c>
      <c r="C4085" s="145">
        <v>8300</v>
      </c>
      <c r="D4085" s="308">
        <v>17</v>
      </c>
      <c r="E4085" s="308">
        <v>5000</v>
      </c>
      <c r="F4085" s="308">
        <v>5600</v>
      </c>
      <c r="G4085" s="445">
        <v>562</v>
      </c>
      <c r="H4085" s="445">
        <v>1</v>
      </c>
      <c r="I4085" s="406" t="s">
        <v>641</v>
      </c>
      <c r="J4085" s="70">
        <v>0</v>
      </c>
      <c r="K4085" s="70">
        <v>0</v>
      </c>
      <c r="L4085" s="407">
        <f>J4085+K4085</f>
        <v>0</v>
      </c>
      <c r="M4085" s="70">
        <v>0</v>
      </c>
      <c r="N4085" s="70">
        <v>0</v>
      </c>
      <c r="O4085" s="407">
        <f>+M4085+N4085</f>
        <v>0</v>
      </c>
      <c r="P4085" s="407">
        <f>+L4085+O4085</f>
        <v>0</v>
      </c>
      <c r="Q4085" s="72" t="s">
        <v>54</v>
      </c>
      <c r="R4085" s="464"/>
      <c r="S4085" s="407"/>
      <c r="T4085" s="128" t="s">
        <v>229</v>
      </c>
      <c r="U4085" s="76"/>
    </row>
    <row r="4086" spans="1:24" s="45" customFormat="1">
      <c r="A4086" s="76"/>
      <c r="B4086" s="308">
        <v>2014</v>
      </c>
      <c r="C4086" s="145">
        <v>8300</v>
      </c>
      <c r="D4086" s="308">
        <v>17</v>
      </c>
      <c r="E4086" s="308">
        <v>5000</v>
      </c>
      <c r="F4086" s="308">
        <v>5600</v>
      </c>
      <c r="G4086" s="445">
        <v>562</v>
      </c>
      <c r="H4086" s="445">
        <v>2</v>
      </c>
      <c r="I4086" s="406" t="s">
        <v>842</v>
      </c>
      <c r="J4086" s="70">
        <v>0</v>
      </c>
      <c r="K4086" s="70">
        <v>0</v>
      </c>
      <c r="L4086" s="407">
        <f>J4086+K4086</f>
        <v>0</v>
      </c>
      <c r="M4086" s="70">
        <v>0</v>
      </c>
      <c r="N4086" s="70">
        <v>0</v>
      </c>
      <c r="O4086" s="407">
        <f>+M4086+N4086</f>
        <v>0</v>
      </c>
      <c r="P4086" s="407">
        <f>+L4086+O4086</f>
        <v>0</v>
      </c>
      <c r="Q4086" s="72" t="s">
        <v>54</v>
      </c>
      <c r="R4086" s="464"/>
      <c r="S4086" s="407"/>
      <c r="T4086" s="128" t="s">
        <v>229</v>
      </c>
      <c r="U4086" s="76"/>
    </row>
    <row r="4087" spans="1:24" s="45" customFormat="1">
      <c r="A4087" s="76"/>
      <c r="B4087" s="308">
        <v>2014</v>
      </c>
      <c r="C4087" s="145">
        <v>8300</v>
      </c>
      <c r="D4087" s="308">
        <v>17</v>
      </c>
      <c r="E4087" s="308">
        <v>5000</v>
      </c>
      <c r="F4087" s="308">
        <v>5600</v>
      </c>
      <c r="G4087" s="445">
        <v>562</v>
      </c>
      <c r="H4087" s="445">
        <v>3</v>
      </c>
      <c r="I4087" s="406" t="s">
        <v>1684</v>
      </c>
      <c r="J4087" s="70">
        <v>0</v>
      </c>
      <c r="K4087" s="70">
        <v>0</v>
      </c>
      <c r="L4087" s="407">
        <f>J4087+K4087</f>
        <v>0</v>
      </c>
      <c r="M4087" s="70">
        <v>0</v>
      </c>
      <c r="N4087" s="70">
        <v>0</v>
      </c>
      <c r="O4087" s="407">
        <f>+M4087+N4087</f>
        <v>0</v>
      </c>
      <c r="P4087" s="407">
        <f>+L4087+O4087</f>
        <v>0</v>
      </c>
      <c r="Q4087" s="72" t="s">
        <v>54</v>
      </c>
      <c r="R4087" s="464"/>
      <c r="S4087" s="407"/>
      <c r="T4087" s="128" t="s">
        <v>229</v>
      </c>
      <c r="U4087" s="76"/>
    </row>
    <row r="4088" spans="1:24" s="45" customFormat="1">
      <c r="A4088" s="76"/>
      <c r="B4088" s="308">
        <v>2014</v>
      </c>
      <c r="C4088" s="145">
        <v>8300</v>
      </c>
      <c r="D4088" s="308">
        <v>17</v>
      </c>
      <c r="E4088" s="308">
        <v>5000</v>
      </c>
      <c r="F4088" s="308">
        <v>5600</v>
      </c>
      <c r="G4088" s="445">
        <v>562</v>
      </c>
      <c r="H4088" s="445">
        <v>4</v>
      </c>
      <c r="I4088" s="406" t="s">
        <v>1685</v>
      </c>
      <c r="J4088" s="70">
        <v>0</v>
      </c>
      <c r="K4088" s="70">
        <v>0</v>
      </c>
      <c r="L4088" s="407">
        <f>J4088+K4088</f>
        <v>0</v>
      </c>
      <c r="M4088" s="70">
        <v>0</v>
      </c>
      <c r="N4088" s="70">
        <v>0</v>
      </c>
      <c r="O4088" s="407">
        <f>+M4088+N4088</f>
        <v>0</v>
      </c>
      <c r="P4088" s="407">
        <f>+L4088+O4088</f>
        <v>0</v>
      </c>
      <c r="Q4088" s="72" t="s">
        <v>54</v>
      </c>
      <c r="R4088" s="464"/>
      <c r="S4088" s="407"/>
      <c r="T4088" s="128" t="s">
        <v>229</v>
      </c>
      <c r="U4088" s="76"/>
    </row>
    <row r="4089" spans="1:24" s="45" customFormat="1">
      <c r="A4089" s="76"/>
      <c r="B4089" s="308">
        <v>2014</v>
      </c>
      <c r="C4089" s="145">
        <v>8300</v>
      </c>
      <c r="D4089" s="308">
        <v>17</v>
      </c>
      <c r="E4089" s="308">
        <v>5000</v>
      </c>
      <c r="F4089" s="308">
        <v>5600</v>
      </c>
      <c r="G4089" s="308">
        <v>562</v>
      </c>
      <c r="H4089" s="308">
        <v>5</v>
      </c>
      <c r="I4089" s="406" t="s">
        <v>1773</v>
      </c>
      <c r="J4089" s="70">
        <v>0</v>
      </c>
      <c r="K4089" s="70">
        <v>0</v>
      </c>
      <c r="L4089" s="407">
        <f>J4089+K4089</f>
        <v>0</v>
      </c>
      <c r="M4089" s="70">
        <v>0</v>
      </c>
      <c r="N4089" s="70">
        <v>0</v>
      </c>
      <c r="O4089" s="407">
        <f>+M4089+N4089</f>
        <v>0</v>
      </c>
      <c r="P4089" s="407">
        <f>+L4089+O4089</f>
        <v>0</v>
      </c>
      <c r="Q4089" s="72" t="s">
        <v>54</v>
      </c>
      <c r="R4089" s="440"/>
      <c r="S4089" s="407"/>
      <c r="T4089" s="128" t="s">
        <v>229</v>
      </c>
      <c r="U4089" s="76"/>
    </row>
    <row r="4090" spans="1:24" s="45" customFormat="1">
      <c r="A4090" s="76"/>
      <c r="B4090" s="100">
        <v>2014</v>
      </c>
      <c r="C4090" s="245">
        <v>8300</v>
      </c>
      <c r="D4090" s="100">
        <v>17</v>
      </c>
      <c r="E4090" s="100">
        <v>5000</v>
      </c>
      <c r="F4090" s="100">
        <v>5600</v>
      </c>
      <c r="G4090" s="100">
        <v>565</v>
      </c>
      <c r="H4090" s="100"/>
      <c r="I4090" s="233" t="s">
        <v>384</v>
      </c>
      <c r="J4090" s="171">
        <f>SUM(J4091:J4094)</f>
        <v>0</v>
      </c>
      <c r="K4090" s="171">
        <f t="shared" ref="K4090:P4090" si="1382">SUM(K4091:K4094)</f>
        <v>0</v>
      </c>
      <c r="L4090" s="171">
        <f t="shared" si="1382"/>
        <v>0</v>
      </c>
      <c r="M4090" s="171">
        <f t="shared" si="1382"/>
        <v>0</v>
      </c>
      <c r="N4090" s="171">
        <f t="shared" si="1382"/>
        <v>0</v>
      </c>
      <c r="O4090" s="171">
        <f t="shared" si="1382"/>
        <v>0</v>
      </c>
      <c r="P4090" s="171">
        <f t="shared" si="1382"/>
        <v>0</v>
      </c>
      <c r="Q4090" s="171"/>
      <c r="R4090" s="405"/>
      <c r="S4090" s="171"/>
      <c r="T4090" s="63"/>
      <c r="U4090" s="76"/>
    </row>
    <row r="4091" spans="1:24" s="45" customFormat="1">
      <c r="A4091" s="76"/>
      <c r="B4091" s="308">
        <v>2014</v>
      </c>
      <c r="C4091" s="145">
        <v>8300</v>
      </c>
      <c r="D4091" s="308">
        <v>17</v>
      </c>
      <c r="E4091" s="308">
        <v>5000</v>
      </c>
      <c r="F4091" s="308">
        <v>5600</v>
      </c>
      <c r="G4091" s="308">
        <v>565</v>
      </c>
      <c r="H4091" s="308">
        <v>1</v>
      </c>
      <c r="I4091" s="406" t="s">
        <v>778</v>
      </c>
      <c r="J4091" s="70">
        <v>0</v>
      </c>
      <c r="K4091" s="70">
        <v>0</v>
      </c>
      <c r="L4091" s="407">
        <f>+J4091+K4091</f>
        <v>0</v>
      </c>
      <c r="M4091" s="70">
        <v>0</v>
      </c>
      <c r="N4091" s="70">
        <v>0</v>
      </c>
      <c r="O4091" s="407">
        <f>+M4091+N4091</f>
        <v>0</v>
      </c>
      <c r="P4091" s="407">
        <f>+L4091+O4091</f>
        <v>0</v>
      </c>
      <c r="Q4091" s="72" t="s">
        <v>54</v>
      </c>
      <c r="R4091" s="464"/>
      <c r="S4091" s="407"/>
      <c r="T4091" s="128" t="s">
        <v>229</v>
      </c>
      <c r="U4091" s="76"/>
    </row>
    <row r="4092" spans="1:24" s="45" customFormat="1">
      <c r="A4092" s="76"/>
      <c r="B4092" s="308">
        <v>2014</v>
      </c>
      <c r="C4092" s="145">
        <v>8300</v>
      </c>
      <c r="D4092" s="308">
        <v>17</v>
      </c>
      <c r="E4092" s="308">
        <v>5000</v>
      </c>
      <c r="F4092" s="308">
        <v>5600</v>
      </c>
      <c r="G4092" s="308">
        <v>565</v>
      </c>
      <c r="H4092" s="308">
        <v>2</v>
      </c>
      <c r="I4092" s="406" t="s">
        <v>1774</v>
      </c>
      <c r="J4092" s="70"/>
      <c r="K4092" s="70"/>
      <c r="L4092" s="407">
        <f>+J4092+K4092</f>
        <v>0</v>
      </c>
      <c r="M4092" s="70"/>
      <c r="N4092" s="70"/>
      <c r="O4092" s="407">
        <f>+M4092+N4092</f>
        <v>0</v>
      </c>
      <c r="P4092" s="407">
        <f>+L4092+O4092</f>
        <v>0</v>
      </c>
      <c r="Q4092" s="72" t="s">
        <v>54</v>
      </c>
      <c r="R4092" s="464"/>
      <c r="S4092" s="407"/>
      <c r="T4092" s="128" t="s">
        <v>229</v>
      </c>
      <c r="U4092" s="76"/>
    </row>
    <row r="4093" spans="1:24" s="110" customFormat="1">
      <c r="A4093" s="109"/>
      <c r="B4093" s="308">
        <v>2014</v>
      </c>
      <c r="C4093" s="145">
        <v>8300</v>
      </c>
      <c r="D4093" s="308">
        <v>17</v>
      </c>
      <c r="E4093" s="308">
        <v>5000</v>
      </c>
      <c r="F4093" s="308">
        <v>5600</v>
      </c>
      <c r="G4093" s="308">
        <v>565</v>
      </c>
      <c r="H4093" s="308">
        <v>3</v>
      </c>
      <c r="I4093" s="502" t="s">
        <v>1775</v>
      </c>
      <c r="J4093" s="70"/>
      <c r="K4093" s="70"/>
      <c r="L4093" s="407">
        <f>+J4093+K4093</f>
        <v>0</v>
      </c>
      <c r="M4093" s="70"/>
      <c r="N4093" s="70"/>
      <c r="O4093" s="407">
        <f>+M4093+N4093</f>
        <v>0</v>
      </c>
      <c r="P4093" s="407">
        <f>+L4093+O4093</f>
        <v>0</v>
      </c>
      <c r="Q4093" s="407" t="s">
        <v>54</v>
      </c>
      <c r="R4093" s="440"/>
      <c r="S4093" s="454"/>
      <c r="T4093" s="138"/>
      <c r="U4093" s="109"/>
    </row>
    <row r="4094" spans="1:24" s="76" customFormat="1">
      <c r="B4094" s="308">
        <v>2014</v>
      </c>
      <c r="C4094" s="145">
        <v>8300</v>
      </c>
      <c r="D4094" s="308">
        <v>17</v>
      </c>
      <c r="E4094" s="308">
        <v>5000</v>
      </c>
      <c r="F4094" s="308">
        <v>5600</v>
      </c>
      <c r="G4094" s="308">
        <v>565</v>
      </c>
      <c r="H4094" s="308">
        <v>4</v>
      </c>
      <c r="I4094" s="432" t="s">
        <v>1008</v>
      </c>
      <c r="J4094" s="70"/>
      <c r="K4094" s="70"/>
      <c r="L4094" s="407">
        <f>+J4094+K4094</f>
        <v>0</v>
      </c>
      <c r="M4094" s="70"/>
      <c r="N4094" s="70"/>
      <c r="O4094" s="407">
        <f>+M4094+N4094</f>
        <v>0</v>
      </c>
      <c r="P4094" s="407">
        <f>+L4094+O4094</f>
        <v>0</v>
      </c>
      <c r="Q4094" s="433" t="s">
        <v>383</v>
      </c>
      <c r="R4094" s="456"/>
      <c r="S4094" s="441"/>
      <c r="T4094" s="163" t="s">
        <v>229</v>
      </c>
    </row>
    <row r="4095" spans="1:24" s="45" customFormat="1" ht="40.5">
      <c r="A4095" s="76"/>
      <c r="B4095" s="100">
        <v>2014</v>
      </c>
      <c r="C4095" s="245">
        <v>8300</v>
      </c>
      <c r="D4095" s="100">
        <v>17</v>
      </c>
      <c r="E4095" s="100">
        <v>5000</v>
      </c>
      <c r="F4095" s="100">
        <v>5600</v>
      </c>
      <c r="G4095" s="100">
        <v>566</v>
      </c>
      <c r="H4095" s="100"/>
      <c r="I4095" s="233" t="s">
        <v>388</v>
      </c>
      <c r="J4095" s="171">
        <f>SUM(J4096:J4097)</f>
        <v>0</v>
      </c>
      <c r="K4095" s="171">
        <f t="shared" ref="K4095:P4095" si="1383">SUM(K4096:K4097)</f>
        <v>0</v>
      </c>
      <c r="L4095" s="171">
        <f t="shared" si="1383"/>
        <v>0</v>
      </c>
      <c r="M4095" s="171">
        <f t="shared" si="1383"/>
        <v>0</v>
      </c>
      <c r="N4095" s="171">
        <f t="shared" si="1383"/>
        <v>0</v>
      </c>
      <c r="O4095" s="171">
        <f t="shared" si="1383"/>
        <v>0</v>
      </c>
      <c r="P4095" s="171">
        <f t="shared" si="1383"/>
        <v>0</v>
      </c>
      <c r="Q4095" s="171"/>
      <c r="R4095" s="405"/>
      <c r="S4095" s="171"/>
      <c r="T4095" s="63"/>
      <c r="U4095" s="76"/>
    </row>
    <row r="4096" spans="1:24" s="45" customFormat="1">
      <c r="A4096" s="76"/>
      <c r="B4096" s="308">
        <v>2014</v>
      </c>
      <c r="C4096" s="145">
        <v>8300</v>
      </c>
      <c r="D4096" s="308">
        <v>17</v>
      </c>
      <c r="E4096" s="308">
        <v>5000</v>
      </c>
      <c r="F4096" s="308">
        <v>5600</v>
      </c>
      <c r="G4096" s="308">
        <v>566</v>
      </c>
      <c r="H4096" s="308">
        <v>1</v>
      </c>
      <c r="I4096" s="406" t="s">
        <v>1776</v>
      </c>
      <c r="J4096" s="70"/>
      <c r="K4096" s="70"/>
      <c r="L4096" s="407">
        <f>+J4096+K4096</f>
        <v>0</v>
      </c>
      <c r="M4096" s="70"/>
      <c r="N4096" s="70"/>
      <c r="O4096" s="407">
        <f>+M4096+N4096</f>
        <v>0</v>
      </c>
      <c r="P4096" s="407">
        <f>+L4096+O4096</f>
        <v>0</v>
      </c>
      <c r="Q4096" s="72" t="s">
        <v>54</v>
      </c>
      <c r="R4096" s="464"/>
      <c r="S4096" s="407"/>
      <c r="T4096" s="128" t="s">
        <v>229</v>
      </c>
      <c r="U4096" s="76"/>
    </row>
    <row r="4097" spans="1:21" s="76" customFormat="1">
      <c r="B4097" s="308">
        <v>2014</v>
      </c>
      <c r="C4097" s="145">
        <v>8300</v>
      </c>
      <c r="D4097" s="308">
        <v>17</v>
      </c>
      <c r="E4097" s="308">
        <v>5000</v>
      </c>
      <c r="F4097" s="308">
        <v>5600</v>
      </c>
      <c r="G4097" s="308">
        <v>566</v>
      </c>
      <c r="H4097" s="308">
        <v>2</v>
      </c>
      <c r="I4097" s="432" t="s">
        <v>1777</v>
      </c>
      <c r="J4097" s="70"/>
      <c r="K4097" s="70"/>
      <c r="L4097" s="407">
        <f>+J4097+K4097</f>
        <v>0</v>
      </c>
      <c r="M4097" s="70"/>
      <c r="N4097" s="70"/>
      <c r="O4097" s="407">
        <f>+M4097+N4097</f>
        <v>0</v>
      </c>
      <c r="P4097" s="407">
        <f>+L4097+O4097</f>
        <v>0</v>
      </c>
      <c r="Q4097" s="439" t="s">
        <v>54</v>
      </c>
      <c r="R4097" s="456"/>
      <c r="S4097" s="441"/>
      <c r="T4097" s="163" t="s">
        <v>229</v>
      </c>
    </row>
    <row r="4098" spans="1:21" s="45" customFormat="1">
      <c r="A4098" s="76"/>
      <c r="B4098" s="100">
        <v>2014</v>
      </c>
      <c r="C4098" s="245">
        <v>8300</v>
      </c>
      <c r="D4098" s="100">
        <v>17</v>
      </c>
      <c r="E4098" s="100">
        <v>5000</v>
      </c>
      <c r="F4098" s="100">
        <v>5600</v>
      </c>
      <c r="G4098" s="100">
        <v>569</v>
      </c>
      <c r="H4098" s="100"/>
      <c r="I4098" s="233" t="s">
        <v>203</v>
      </c>
      <c r="J4098" s="171">
        <f>SUM(J4099:J4107)</f>
        <v>0</v>
      </c>
      <c r="K4098" s="171">
        <f t="shared" ref="K4098:P4098" si="1384">SUM(K4099:K4107)</f>
        <v>0</v>
      </c>
      <c r="L4098" s="171">
        <f t="shared" si="1384"/>
        <v>0</v>
      </c>
      <c r="M4098" s="171">
        <f t="shared" si="1384"/>
        <v>0</v>
      </c>
      <c r="N4098" s="171">
        <f t="shared" si="1384"/>
        <v>0</v>
      </c>
      <c r="O4098" s="171">
        <f t="shared" si="1384"/>
        <v>0</v>
      </c>
      <c r="P4098" s="171">
        <f t="shared" si="1384"/>
        <v>0</v>
      </c>
      <c r="Q4098" s="171"/>
      <c r="R4098" s="405"/>
      <c r="S4098" s="171"/>
      <c r="T4098" s="63"/>
      <c r="U4098" s="76"/>
    </row>
    <row r="4099" spans="1:21" s="45" customFormat="1">
      <c r="A4099" s="76"/>
      <c r="B4099" s="308">
        <v>2014</v>
      </c>
      <c r="C4099" s="145">
        <v>8300</v>
      </c>
      <c r="D4099" s="308">
        <v>17</v>
      </c>
      <c r="E4099" s="308">
        <v>5000</v>
      </c>
      <c r="F4099" s="308">
        <v>5600</v>
      </c>
      <c r="G4099" s="308">
        <v>569</v>
      </c>
      <c r="H4099" s="308">
        <v>1</v>
      </c>
      <c r="I4099" s="406" t="s">
        <v>1778</v>
      </c>
      <c r="J4099" s="70"/>
      <c r="K4099" s="70"/>
      <c r="L4099" s="407">
        <f>+J4099+K4099</f>
        <v>0</v>
      </c>
      <c r="M4099" s="70"/>
      <c r="N4099" s="70"/>
      <c r="O4099" s="407">
        <f>+M4099+N4099</f>
        <v>0</v>
      </c>
      <c r="P4099" s="407">
        <f>+L4099+O4099</f>
        <v>0</v>
      </c>
      <c r="Q4099" s="72" t="s">
        <v>54</v>
      </c>
      <c r="R4099" s="464"/>
      <c r="S4099" s="407"/>
      <c r="T4099" s="128" t="s">
        <v>229</v>
      </c>
      <c r="U4099" s="76"/>
    </row>
    <row r="4100" spans="1:21" s="45" customFormat="1">
      <c r="A4100" s="76"/>
      <c r="B4100" s="308">
        <v>2014</v>
      </c>
      <c r="C4100" s="145">
        <v>8300</v>
      </c>
      <c r="D4100" s="308">
        <v>17</v>
      </c>
      <c r="E4100" s="308">
        <v>5000</v>
      </c>
      <c r="F4100" s="308">
        <v>5600</v>
      </c>
      <c r="G4100" s="308">
        <v>569</v>
      </c>
      <c r="H4100" s="308">
        <v>2</v>
      </c>
      <c r="I4100" s="406" t="s">
        <v>1779</v>
      </c>
      <c r="J4100" s="70"/>
      <c r="K4100" s="70"/>
      <c r="L4100" s="407">
        <f>+J4100+K4100</f>
        <v>0</v>
      </c>
      <c r="M4100" s="70"/>
      <c r="N4100" s="70"/>
      <c r="O4100" s="407">
        <f>+M4100+N4100</f>
        <v>0</v>
      </c>
      <c r="P4100" s="407">
        <f>+L4100+O4100</f>
        <v>0</v>
      </c>
      <c r="Q4100" s="72" t="s">
        <v>54</v>
      </c>
      <c r="R4100" s="440"/>
      <c r="S4100" s="454"/>
      <c r="T4100" s="128" t="s">
        <v>229</v>
      </c>
      <c r="U4100" s="76"/>
    </row>
    <row r="4101" spans="1:21" s="76" customFormat="1">
      <c r="B4101" s="308">
        <v>2014</v>
      </c>
      <c r="C4101" s="145">
        <v>8300</v>
      </c>
      <c r="D4101" s="308">
        <v>17</v>
      </c>
      <c r="E4101" s="308">
        <v>5000</v>
      </c>
      <c r="F4101" s="308">
        <v>5600</v>
      </c>
      <c r="G4101" s="308">
        <v>569</v>
      </c>
      <c r="H4101" s="308">
        <v>3</v>
      </c>
      <c r="I4101" s="406" t="s">
        <v>651</v>
      </c>
      <c r="J4101" s="70"/>
      <c r="K4101" s="70"/>
      <c r="L4101" s="407">
        <f>+J4101+K4101</f>
        <v>0</v>
      </c>
      <c r="M4101" s="70"/>
      <c r="N4101" s="70"/>
      <c r="O4101" s="407">
        <f>+M4101+N4101</f>
        <v>0</v>
      </c>
      <c r="P4101" s="407">
        <f>+L4101+O4101</f>
        <v>0</v>
      </c>
      <c r="Q4101" s="72" t="s">
        <v>54</v>
      </c>
      <c r="R4101" s="464"/>
      <c r="S4101" s="407"/>
      <c r="T4101" s="128" t="s">
        <v>229</v>
      </c>
    </row>
    <row r="4102" spans="1:21" s="45" customFormat="1">
      <c r="A4102" s="76"/>
      <c r="B4102" s="308">
        <v>2014</v>
      </c>
      <c r="C4102" s="145">
        <v>8300</v>
      </c>
      <c r="D4102" s="308">
        <v>17</v>
      </c>
      <c r="E4102" s="308">
        <v>5000</v>
      </c>
      <c r="F4102" s="308">
        <v>5600</v>
      </c>
      <c r="G4102" s="308">
        <v>569</v>
      </c>
      <c r="H4102" s="308">
        <v>4</v>
      </c>
      <c r="I4102" s="502" t="s">
        <v>805</v>
      </c>
      <c r="J4102" s="70"/>
      <c r="K4102" s="70"/>
      <c r="L4102" s="407">
        <f t="shared" ref="L4102:L4107" si="1385">+J4102+K4102</f>
        <v>0</v>
      </c>
      <c r="M4102" s="70"/>
      <c r="N4102" s="70"/>
      <c r="O4102" s="407">
        <f t="shared" ref="O4102:O4107" si="1386">+M4102+N4102</f>
        <v>0</v>
      </c>
      <c r="P4102" s="407">
        <f t="shared" ref="P4102:P4107" si="1387">+L4102+O4102</f>
        <v>0</v>
      </c>
      <c r="Q4102" s="418" t="s">
        <v>54</v>
      </c>
      <c r="R4102" s="440"/>
      <c r="S4102" s="407"/>
      <c r="T4102" s="128"/>
      <c r="U4102" s="76"/>
    </row>
    <row r="4103" spans="1:21" s="45" customFormat="1">
      <c r="A4103" s="76"/>
      <c r="B4103" s="308">
        <v>2014</v>
      </c>
      <c r="C4103" s="145">
        <v>8300</v>
      </c>
      <c r="D4103" s="308">
        <v>17</v>
      </c>
      <c r="E4103" s="308">
        <v>5000</v>
      </c>
      <c r="F4103" s="308">
        <v>5600</v>
      </c>
      <c r="G4103" s="308">
        <v>569</v>
      </c>
      <c r="H4103" s="308">
        <v>5</v>
      </c>
      <c r="I4103" s="502" t="s">
        <v>1780</v>
      </c>
      <c r="J4103" s="70"/>
      <c r="K4103" s="70"/>
      <c r="L4103" s="407">
        <f t="shared" si="1385"/>
        <v>0</v>
      </c>
      <c r="M4103" s="70"/>
      <c r="N4103" s="70"/>
      <c r="O4103" s="407">
        <f t="shared" si="1386"/>
        <v>0</v>
      </c>
      <c r="P4103" s="407">
        <f t="shared" si="1387"/>
        <v>0</v>
      </c>
      <c r="Q4103" s="418" t="s">
        <v>54</v>
      </c>
      <c r="R4103" s="440"/>
      <c r="S4103" s="407"/>
      <c r="T4103" s="128"/>
      <c r="U4103" s="76"/>
    </row>
    <row r="4104" spans="1:21" s="45" customFormat="1">
      <c r="A4104" s="76"/>
      <c r="B4104" s="308">
        <v>2014</v>
      </c>
      <c r="C4104" s="145">
        <v>8300</v>
      </c>
      <c r="D4104" s="308">
        <v>17</v>
      </c>
      <c r="E4104" s="308">
        <v>5000</v>
      </c>
      <c r="F4104" s="308">
        <v>5600</v>
      </c>
      <c r="G4104" s="308">
        <v>569</v>
      </c>
      <c r="H4104" s="308">
        <v>6</v>
      </c>
      <c r="I4104" s="502" t="s">
        <v>1781</v>
      </c>
      <c r="J4104" s="70"/>
      <c r="K4104" s="70"/>
      <c r="L4104" s="407">
        <f t="shared" si="1385"/>
        <v>0</v>
      </c>
      <c r="M4104" s="70"/>
      <c r="N4104" s="70"/>
      <c r="O4104" s="407">
        <f t="shared" si="1386"/>
        <v>0</v>
      </c>
      <c r="P4104" s="407">
        <f t="shared" si="1387"/>
        <v>0</v>
      </c>
      <c r="Q4104" s="418" t="s">
        <v>54</v>
      </c>
      <c r="R4104" s="440"/>
      <c r="S4104" s="407"/>
      <c r="T4104" s="128"/>
      <c r="U4104" s="76"/>
    </row>
    <row r="4105" spans="1:21" s="45" customFormat="1">
      <c r="A4105" s="76"/>
      <c r="B4105" s="308">
        <v>2014</v>
      </c>
      <c r="C4105" s="145">
        <v>8300</v>
      </c>
      <c r="D4105" s="308">
        <v>17</v>
      </c>
      <c r="E4105" s="308">
        <v>5000</v>
      </c>
      <c r="F4105" s="308">
        <v>5600</v>
      </c>
      <c r="G4105" s="308">
        <v>569</v>
      </c>
      <c r="H4105" s="308">
        <v>7</v>
      </c>
      <c r="I4105" s="429" t="s">
        <v>1782</v>
      </c>
      <c r="J4105" s="70"/>
      <c r="K4105" s="70"/>
      <c r="L4105" s="407">
        <f t="shared" si="1385"/>
        <v>0</v>
      </c>
      <c r="M4105" s="70"/>
      <c r="N4105" s="70"/>
      <c r="O4105" s="407">
        <f t="shared" si="1386"/>
        <v>0</v>
      </c>
      <c r="P4105" s="407">
        <f t="shared" si="1387"/>
        <v>0</v>
      </c>
      <c r="Q4105" s="418" t="s">
        <v>54</v>
      </c>
      <c r="R4105" s="440"/>
      <c r="S4105" s="407"/>
      <c r="T4105" s="128" t="s">
        <v>229</v>
      </c>
      <c r="U4105" s="76"/>
    </row>
    <row r="4106" spans="1:21" s="45" customFormat="1">
      <c r="A4106" s="76"/>
      <c r="B4106" s="308">
        <v>2014</v>
      </c>
      <c r="C4106" s="145">
        <v>8300</v>
      </c>
      <c r="D4106" s="308">
        <v>17</v>
      </c>
      <c r="E4106" s="308">
        <v>5000</v>
      </c>
      <c r="F4106" s="308">
        <v>5600</v>
      </c>
      <c r="G4106" s="308">
        <v>569</v>
      </c>
      <c r="H4106" s="308">
        <v>8</v>
      </c>
      <c r="I4106" s="406" t="s">
        <v>1783</v>
      </c>
      <c r="J4106" s="70"/>
      <c r="K4106" s="70"/>
      <c r="L4106" s="407">
        <f t="shared" si="1385"/>
        <v>0</v>
      </c>
      <c r="M4106" s="70"/>
      <c r="N4106" s="70"/>
      <c r="O4106" s="407">
        <f t="shared" si="1386"/>
        <v>0</v>
      </c>
      <c r="P4106" s="407">
        <f t="shared" si="1387"/>
        <v>0</v>
      </c>
      <c r="Q4106" s="418" t="s">
        <v>54</v>
      </c>
      <c r="R4106" s="440"/>
      <c r="S4106" s="407"/>
      <c r="T4106" s="128" t="s">
        <v>229</v>
      </c>
      <c r="U4106" s="76"/>
    </row>
    <row r="4107" spans="1:21" s="45" customFormat="1">
      <c r="A4107" s="76"/>
      <c r="B4107" s="308">
        <v>2014</v>
      </c>
      <c r="C4107" s="145">
        <v>8300</v>
      </c>
      <c r="D4107" s="308">
        <v>17</v>
      </c>
      <c r="E4107" s="308">
        <v>5000</v>
      </c>
      <c r="F4107" s="308">
        <v>5600</v>
      </c>
      <c r="G4107" s="308">
        <v>569</v>
      </c>
      <c r="H4107" s="308">
        <v>9</v>
      </c>
      <c r="I4107" s="406" t="s">
        <v>1784</v>
      </c>
      <c r="J4107" s="70"/>
      <c r="K4107" s="70"/>
      <c r="L4107" s="407">
        <f t="shared" si="1385"/>
        <v>0</v>
      </c>
      <c r="M4107" s="70"/>
      <c r="N4107" s="70"/>
      <c r="O4107" s="407">
        <f t="shared" si="1386"/>
        <v>0</v>
      </c>
      <c r="P4107" s="407">
        <f t="shared" si="1387"/>
        <v>0</v>
      </c>
      <c r="Q4107" s="418" t="s">
        <v>54</v>
      </c>
      <c r="R4107" s="440"/>
      <c r="S4107" s="407"/>
      <c r="T4107" s="128" t="s">
        <v>229</v>
      </c>
      <c r="U4107" s="76"/>
    </row>
    <row r="4108" spans="1:21" s="45" customFormat="1">
      <c r="A4108" s="76"/>
      <c r="B4108" s="402">
        <v>2014</v>
      </c>
      <c r="C4108" s="403">
        <v>8300</v>
      </c>
      <c r="D4108" s="402">
        <v>17</v>
      </c>
      <c r="E4108" s="402">
        <v>5000</v>
      </c>
      <c r="F4108" s="402">
        <v>5700</v>
      </c>
      <c r="G4108" s="402"/>
      <c r="H4108" s="402"/>
      <c r="I4108" s="232" t="s">
        <v>1692</v>
      </c>
      <c r="J4108" s="170">
        <f>J4109+J4111</f>
        <v>0</v>
      </c>
      <c r="K4108" s="170">
        <f t="shared" ref="K4108:P4108" si="1388">K4109+K4111</f>
        <v>0</v>
      </c>
      <c r="L4108" s="170">
        <f t="shared" si="1388"/>
        <v>0</v>
      </c>
      <c r="M4108" s="170">
        <f t="shared" si="1388"/>
        <v>0</v>
      </c>
      <c r="N4108" s="170">
        <f t="shared" si="1388"/>
        <v>0</v>
      </c>
      <c r="O4108" s="170">
        <f t="shared" si="1388"/>
        <v>0</v>
      </c>
      <c r="P4108" s="170">
        <f t="shared" si="1388"/>
        <v>0</v>
      </c>
      <c r="Q4108" s="170"/>
      <c r="R4108" s="404"/>
      <c r="S4108" s="170"/>
      <c r="T4108" s="57"/>
      <c r="U4108" s="76"/>
    </row>
    <row r="4109" spans="1:21" s="45" customFormat="1">
      <c r="A4109" s="76"/>
      <c r="B4109" s="100">
        <v>2014</v>
      </c>
      <c r="C4109" s="245">
        <v>8300</v>
      </c>
      <c r="D4109" s="100">
        <v>17</v>
      </c>
      <c r="E4109" s="100">
        <v>5000</v>
      </c>
      <c r="F4109" s="100">
        <v>5700</v>
      </c>
      <c r="G4109" s="100">
        <v>576</v>
      </c>
      <c r="H4109" s="100"/>
      <c r="I4109" s="233" t="s">
        <v>1693</v>
      </c>
      <c r="J4109" s="171">
        <f>J4110</f>
        <v>0</v>
      </c>
      <c r="K4109" s="171">
        <f t="shared" ref="K4109:P4109" si="1389">K4110</f>
        <v>0</v>
      </c>
      <c r="L4109" s="171">
        <f t="shared" si="1389"/>
        <v>0</v>
      </c>
      <c r="M4109" s="171">
        <f t="shared" si="1389"/>
        <v>0</v>
      </c>
      <c r="N4109" s="171">
        <f t="shared" si="1389"/>
        <v>0</v>
      </c>
      <c r="O4109" s="171">
        <f t="shared" si="1389"/>
        <v>0</v>
      </c>
      <c r="P4109" s="171">
        <f t="shared" si="1389"/>
        <v>0</v>
      </c>
      <c r="Q4109" s="171"/>
      <c r="R4109" s="405"/>
      <c r="S4109" s="171"/>
      <c r="T4109" s="63"/>
      <c r="U4109" s="76"/>
    </row>
    <row r="4110" spans="1:21" s="45" customFormat="1">
      <c r="A4110" s="76"/>
      <c r="B4110" s="445">
        <v>2014</v>
      </c>
      <c r="C4110" s="142">
        <v>8300</v>
      </c>
      <c r="D4110" s="445">
        <v>17</v>
      </c>
      <c r="E4110" s="445">
        <v>5000</v>
      </c>
      <c r="F4110" s="445">
        <v>5700</v>
      </c>
      <c r="G4110" s="445">
        <v>576</v>
      </c>
      <c r="H4110" s="445">
        <v>1</v>
      </c>
      <c r="I4110" s="429" t="s">
        <v>1694</v>
      </c>
      <c r="J4110" s="70">
        <v>0</v>
      </c>
      <c r="K4110" s="70">
        <v>0</v>
      </c>
      <c r="L4110" s="407">
        <f>J4110+K4110</f>
        <v>0</v>
      </c>
      <c r="M4110" s="70">
        <v>0</v>
      </c>
      <c r="N4110" s="70">
        <v>0</v>
      </c>
      <c r="O4110" s="407">
        <f>+M4110+N4110</f>
        <v>0</v>
      </c>
      <c r="P4110" s="407">
        <f>+L4110+O4110</f>
        <v>0</v>
      </c>
      <c r="Q4110" s="72" t="s">
        <v>54</v>
      </c>
      <c r="R4110" s="71"/>
      <c r="S4110" s="72"/>
      <c r="T4110" s="128" t="s">
        <v>229</v>
      </c>
      <c r="U4110" s="76"/>
    </row>
    <row r="4111" spans="1:21" s="45" customFormat="1">
      <c r="A4111" s="76"/>
      <c r="B4111" s="100">
        <v>2014</v>
      </c>
      <c r="C4111" s="245">
        <v>8300</v>
      </c>
      <c r="D4111" s="100">
        <v>17</v>
      </c>
      <c r="E4111" s="100">
        <v>5000</v>
      </c>
      <c r="F4111" s="100">
        <v>5700</v>
      </c>
      <c r="G4111" s="100">
        <v>577</v>
      </c>
      <c r="H4111" s="100"/>
      <c r="I4111" s="233" t="s">
        <v>1695</v>
      </c>
      <c r="J4111" s="171">
        <f>J4112</f>
        <v>0</v>
      </c>
      <c r="K4111" s="171">
        <f t="shared" ref="K4111:P4111" si="1390">K4112</f>
        <v>0</v>
      </c>
      <c r="L4111" s="171">
        <f t="shared" si="1390"/>
        <v>0</v>
      </c>
      <c r="M4111" s="171">
        <f t="shared" si="1390"/>
        <v>0</v>
      </c>
      <c r="N4111" s="171">
        <f t="shared" si="1390"/>
        <v>0</v>
      </c>
      <c r="O4111" s="171">
        <f t="shared" si="1390"/>
        <v>0</v>
      </c>
      <c r="P4111" s="171">
        <f t="shared" si="1390"/>
        <v>0</v>
      </c>
      <c r="Q4111" s="171"/>
      <c r="R4111" s="405"/>
      <c r="S4111" s="171"/>
      <c r="T4111" s="63"/>
      <c r="U4111" s="76"/>
    </row>
    <row r="4112" spans="1:21" s="45" customFormat="1">
      <c r="A4112" s="76"/>
      <c r="B4112" s="445">
        <v>2014</v>
      </c>
      <c r="C4112" s="142">
        <v>8300</v>
      </c>
      <c r="D4112" s="445">
        <v>17</v>
      </c>
      <c r="E4112" s="445">
        <v>5000</v>
      </c>
      <c r="F4112" s="445">
        <v>5700</v>
      </c>
      <c r="G4112" s="445">
        <v>577</v>
      </c>
      <c r="H4112" s="445">
        <v>1</v>
      </c>
      <c r="I4112" s="406" t="s">
        <v>1696</v>
      </c>
      <c r="J4112" s="70">
        <v>0</v>
      </c>
      <c r="K4112" s="70">
        <v>0</v>
      </c>
      <c r="L4112" s="407">
        <f>J4112+K4112</f>
        <v>0</v>
      </c>
      <c r="M4112" s="70">
        <v>0</v>
      </c>
      <c r="N4112" s="70">
        <v>0</v>
      </c>
      <c r="O4112" s="407">
        <f>+M4112+N4112</f>
        <v>0</v>
      </c>
      <c r="P4112" s="407">
        <f>+L4112+O4112</f>
        <v>0</v>
      </c>
      <c r="Q4112" s="72" t="s">
        <v>54</v>
      </c>
      <c r="R4112" s="71"/>
      <c r="S4112" s="72"/>
      <c r="T4112" s="128" t="s">
        <v>229</v>
      </c>
      <c r="U4112" s="76"/>
    </row>
    <row r="4113" spans="1:21" s="45" customFormat="1">
      <c r="A4113" s="76"/>
      <c r="B4113" s="402">
        <v>2014</v>
      </c>
      <c r="C4113" s="403">
        <v>8300</v>
      </c>
      <c r="D4113" s="402">
        <v>17</v>
      </c>
      <c r="E4113" s="402">
        <v>5000</v>
      </c>
      <c r="F4113" s="402">
        <v>5900</v>
      </c>
      <c r="G4113" s="402"/>
      <c r="H4113" s="402"/>
      <c r="I4113" s="232" t="s">
        <v>390</v>
      </c>
      <c r="J4113" s="170">
        <f>J4114+J4116</f>
        <v>0</v>
      </c>
      <c r="K4113" s="170">
        <f t="shared" ref="K4113:P4113" si="1391">K4114+K4116</f>
        <v>0</v>
      </c>
      <c r="L4113" s="170">
        <f t="shared" si="1391"/>
        <v>0</v>
      </c>
      <c r="M4113" s="170">
        <f t="shared" si="1391"/>
        <v>0</v>
      </c>
      <c r="N4113" s="170">
        <f t="shared" si="1391"/>
        <v>0</v>
      </c>
      <c r="O4113" s="170">
        <f t="shared" si="1391"/>
        <v>0</v>
      </c>
      <c r="P4113" s="170">
        <f t="shared" si="1391"/>
        <v>0</v>
      </c>
      <c r="Q4113" s="170"/>
      <c r="R4113" s="404"/>
      <c r="S4113" s="170"/>
      <c r="T4113" s="57"/>
      <c r="U4113" s="76"/>
    </row>
    <row r="4114" spans="1:21" s="45" customFormat="1">
      <c r="A4114" s="76"/>
      <c r="B4114" s="100">
        <v>2014</v>
      </c>
      <c r="C4114" s="245">
        <v>8300</v>
      </c>
      <c r="D4114" s="100">
        <v>17</v>
      </c>
      <c r="E4114" s="100">
        <v>5000</v>
      </c>
      <c r="F4114" s="100">
        <v>5900</v>
      </c>
      <c r="G4114" s="100">
        <v>591</v>
      </c>
      <c r="H4114" s="100"/>
      <c r="I4114" s="233" t="s">
        <v>206</v>
      </c>
      <c r="J4114" s="171">
        <f>J4115</f>
        <v>0</v>
      </c>
      <c r="K4114" s="171">
        <f t="shared" ref="K4114:P4114" si="1392">K4115</f>
        <v>0</v>
      </c>
      <c r="L4114" s="171">
        <f t="shared" si="1392"/>
        <v>0</v>
      </c>
      <c r="M4114" s="171">
        <f t="shared" si="1392"/>
        <v>0</v>
      </c>
      <c r="N4114" s="171">
        <f t="shared" si="1392"/>
        <v>0</v>
      </c>
      <c r="O4114" s="171">
        <f t="shared" si="1392"/>
        <v>0</v>
      </c>
      <c r="P4114" s="171">
        <f t="shared" si="1392"/>
        <v>0</v>
      </c>
      <c r="Q4114" s="171"/>
      <c r="R4114" s="405"/>
      <c r="S4114" s="171"/>
      <c r="T4114" s="63"/>
      <c r="U4114" s="76"/>
    </row>
    <row r="4115" spans="1:21" s="45" customFormat="1">
      <c r="A4115" s="76"/>
      <c r="B4115" s="445">
        <v>2014</v>
      </c>
      <c r="C4115" s="142">
        <v>8300</v>
      </c>
      <c r="D4115" s="445">
        <v>17</v>
      </c>
      <c r="E4115" s="445">
        <v>5000</v>
      </c>
      <c r="F4115" s="445">
        <v>5900</v>
      </c>
      <c r="G4115" s="445">
        <v>591</v>
      </c>
      <c r="H4115" s="445">
        <v>1</v>
      </c>
      <c r="I4115" s="406" t="s">
        <v>206</v>
      </c>
      <c r="J4115" s="70">
        <v>0</v>
      </c>
      <c r="K4115" s="70">
        <v>0</v>
      </c>
      <c r="L4115" s="407">
        <f>J4115+K4115</f>
        <v>0</v>
      </c>
      <c r="M4115" s="70">
        <v>0</v>
      </c>
      <c r="N4115" s="70">
        <v>0</v>
      </c>
      <c r="O4115" s="407">
        <f>+M4115+N4115</f>
        <v>0</v>
      </c>
      <c r="P4115" s="407">
        <f>+L4115+O4115</f>
        <v>0</v>
      </c>
      <c r="Q4115" s="72" t="s">
        <v>207</v>
      </c>
      <c r="R4115" s="71"/>
      <c r="S4115" s="72"/>
      <c r="T4115" s="128" t="s">
        <v>229</v>
      </c>
      <c r="U4115" s="76"/>
    </row>
    <row r="4116" spans="1:21" s="45" customFormat="1">
      <c r="A4116" s="76"/>
      <c r="B4116" s="100">
        <v>2014</v>
      </c>
      <c r="C4116" s="245">
        <v>8300</v>
      </c>
      <c r="D4116" s="100">
        <v>17</v>
      </c>
      <c r="E4116" s="100">
        <v>5000</v>
      </c>
      <c r="F4116" s="100">
        <v>5900</v>
      </c>
      <c r="G4116" s="100">
        <v>597</v>
      </c>
      <c r="H4116" s="100"/>
      <c r="I4116" s="233" t="s">
        <v>391</v>
      </c>
      <c r="J4116" s="171">
        <f>J4117</f>
        <v>0</v>
      </c>
      <c r="K4116" s="171">
        <f t="shared" ref="K4116:P4116" si="1393">K4117</f>
        <v>0</v>
      </c>
      <c r="L4116" s="171">
        <f t="shared" si="1393"/>
        <v>0</v>
      </c>
      <c r="M4116" s="171">
        <f t="shared" si="1393"/>
        <v>0</v>
      </c>
      <c r="N4116" s="171">
        <f t="shared" si="1393"/>
        <v>0</v>
      </c>
      <c r="O4116" s="171">
        <f t="shared" si="1393"/>
        <v>0</v>
      </c>
      <c r="P4116" s="171">
        <f t="shared" si="1393"/>
        <v>0</v>
      </c>
      <c r="Q4116" s="171"/>
      <c r="R4116" s="405"/>
      <c r="S4116" s="171"/>
      <c r="T4116" s="63"/>
      <c r="U4116" s="76"/>
    </row>
    <row r="4117" spans="1:21" s="45" customFormat="1">
      <c r="A4117" s="76"/>
      <c r="B4117" s="445">
        <v>2014</v>
      </c>
      <c r="C4117" s="142">
        <v>8300</v>
      </c>
      <c r="D4117" s="445">
        <v>17</v>
      </c>
      <c r="E4117" s="445">
        <v>5000</v>
      </c>
      <c r="F4117" s="445">
        <v>5900</v>
      </c>
      <c r="G4117" s="445">
        <v>597</v>
      </c>
      <c r="H4117" s="445">
        <v>1</v>
      </c>
      <c r="I4117" s="406" t="s">
        <v>785</v>
      </c>
      <c r="J4117" s="70">
        <v>0</v>
      </c>
      <c r="K4117" s="70">
        <v>0</v>
      </c>
      <c r="L4117" s="407">
        <f>J4117+K4117</f>
        <v>0</v>
      </c>
      <c r="M4117" s="70">
        <v>0</v>
      </c>
      <c r="N4117" s="70">
        <v>0</v>
      </c>
      <c r="O4117" s="407">
        <f>+M4117+N4117</f>
        <v>0</v>
      </c>
      <c r="P4117" s="407">
        <f>+L4117+O4117</f>
        <v>0</v>
      </c>
      <c r="Q4117" s="72" t="s">
        <v>207</v>
      </c>
      <c r="R4117" s="71"/>
      <c r="S4117" s="72"/>
      <c r="T4117" s="128" t="s">
        <v>229</v>
      </c>
      <c r="U4117" s="76"/>
    </row>
    <row r="4118" spans="1:21" s="74" customFormat="1">
      <c r="A4118" s="76"/>
      <c r="B4118" s="397">
        <v>2014</v>
      </c>
      <c r="C4118" s="398">
        <v>8300</v>
      </c>
      <c r="D4118" s="397">
        <v>17</v>
      </c>
      <c r="E4118" s="397">
        <v>6000</v>
      </c>
      <c r="F4118" s="397"/>
      <c r="G4118" s="397"/>
      <c r="H4118" s="397"/>
      <c r="I4118" s="399" t="s">
        <v>393</v>
      </c>
      <c r="J4118" s="400">
        <f>J4119</f>
        <v>0</v>
      </c>
      <c r="K4118" s="400">
        <f t="shared" ref="K4118:P4118" si="1394">K4119</f>
        <v>0</v>
      </c>
      <c r="L4118" s="400">
        <f t="shared" si="1394"/>
        <v>0</v>
      </c>
      <c r="M4118" s="400">
        <f t="shared" si="1394"/>
        <v>0</v>
      </c>
      <c r="N4118" s="400">
        <f t="shared" si="1394"/>
        <v>0</v>
      </c>
      <c r="O4118" s="400">
        <f t="shared" si="1394"/>
        <v>0</v>
      </c>
      <c r="P4118" s="400">
        <f t="shared" si="1394"/>
        <v>0</v>
      </c>
      <c r="Q4118" s="400"/>
      <c r="R4118" s="401"/>
      <c r="S4118" s="400"/>
      <c r="T4118" s="75"/>
      <c r="U4118" s="76"/>
    </row>
    <row r="4119" spans="1:21">
      <c r="B4119" s="402">
        <v>2014</v>
      </c>
      <c r="C4119" s="403">
        <v>8300</v>
      </c>
      <c r="D4119" s="402">
        <v>17</v>
      </c>
      <c r="E4119" s="402">
        <v>6000</v>
      </c>
      <c r="F4119" s="402">
        <v>6200</v>
      </c>
      <c r="G4119" s="402"/>
      <c r="H4119" s="402"/>
      <c r="I4119" s="232" t="s">
        <v>209</v>
      </c>
      <c r="J4119" s="170">
        <f t="shared" ref="J4119:P4119" si="1395">J4120+J4220+J4228</f>
        <v>0</v>
      </c>
      <c r="K4119" s="170">
        <f t="shared" si="1395"/>
        <v>0</v>
      </c>
      <c r="L4119" s="170">
        <f t="shared" si="1395"/>
        <v>0</v>
      </c>
      <c r="M4119" s="170">
        <f t="shared" si="1395"/>
        <v>0</v>
      </c>
      <c r="N4119" s="170">
        <f t="shared" si="1395"/>
        <v>0</v>
      </c>
      <c r="O4119" s="170">
        <f t="shared" si="1395"/>
        <v>0</v>
      </c>
      <c r="P4119" s="170">
        <f t="shared" si="1395"/>
        <v>0</v>
      </c>
      <c r="Q4119" s="170"/>
      <c r="R4119" s="404"/>
      <c r="S4119" s="170"/>
      <c r="T4119" s="57"/>
    </row>
    <row r="4120" spans="1:21">
      <c r="B4120" s="100">
        <v>2014</v>
      </c>
      <c r="C4120" s="245">
        <v>8300</v>
      </c>
      <c r="D4120" s="100">
        <v>17</v>
      </c>
      <c r="E4120" s="100">
        <v>6000</v>
      </c>
      <c r="F4120" s="100">
        <v>6200</v>
      </c>
      <c r="G4120" s="100">
        <v>622</v>
      </c>
      <c r="H4120" s="100"/>
      <c r="I4120" s="233" t="s">
        <v>210</v>
      </c>
      <c r="J4120" s="171">
        <f t="shared" ref="J4120:P4120" si="1396">J4121+J4148</f>
        <v>0</v>
      </c>
      <c r="K4120" s="171">
        <f t="shared" si="1396"/>
        <v>0</v>
      </c>
      <c r="L4120" s="171">
        <f t="shared" si="1396"/>
        <v>0</v>
      </c>
      <c r="M4120" s="171">
        <f t="shared" si="1396"/>
        <v>0</v>
      </c>
      <c r="N4120" s="171">
        <f t="shared" si="1396"/>
        <v>0</v>
      </c>
      <c r="O4120" s="171">
        <f t="shared" si="1396"/>
        <v>0</v>
      </c>
      <c r="P4120" s="171">
        <f t="shared" si="1396"/>
        <v>0</v>
      </c>
      <c r="Q4120" s="171"/>
      <c r="R4120" s="405"/>
      <c r="S4120" s="171"/>
      <c r="T4120" s="63"/>
    </row>
    <row r="4121" spans="1:21">
      <c r="B4121" s="308">
        <v>2014</v>
      </c>
      <c r="C4121" s="145">
        <v>8300</v>
      </c>
      <c r="D4121" s="308">
        <v>17</v>
      </c>
      <c r="E4121" s="308">
        <v>6000</v>
      </c>
      <c r="F4121" s="308">
        <v>6200</v>
      </c>
      <c r="G4121" s="308">
        <v>622</v>
      </c>
      <c r="H4121" s="308">
        <v>1</v>
      </c>
      <c r="I4121" s="429" t="s">
        <v>1337</v>
      </c>
      <c r="J4121" s="70">
        <f>SUM(J4122:J4147)</f>
        <v>0</v>
      </c>
      <c r="K4121" s="70">
        <f t="shared" ref="K4121:R4121" si="1397">SUM(K4122:K4147)</f>
        <v>0</v>
      </c>
      <c r="L4121" s="70">
        <f t="shared" si="1397"/>
        <v>0</v>
      </c>
      <c r="M4121" s="70">
        <f t="shared" si="1397"/>
        <v>0</v>
      </c>
      <c r="N4121" s="70">
        <f t="shared" si="1397"/>
        <v>0</v>
      </c>
      <c r="O4121" s="70">
        <f t="shared" si="1397"/>
        <v>0</v>
      </c>
      <c r="P4121" s="70">
        <f t="shared" si="1397"/>
        <v>0</v>
      </c>
      <c r="Q4121" s="407" t="s">
        <v>212</v>
      </c>
      <c r="R4121" s="70">
        <f t="shared" si="1397"/>
        <v>0</v>
      </c>
      <c r="S4121" s="407"/>
      <c r="T4121" s="128" t="s">
        <v>229</v>
      </c>
    </row>
    <row r="4122" spans="1:21">
      <c r="B4122" s="308">
        <v>2014</v>
      </c>
      <c r="C4122" s="145">
        <v>8300</v>
      </c>
      <c r="D4122" s="308">
        <v>17</v>
      </c>
      <c r="E4122" s="308">
        <v>6000</v>
      </c>
      <c r="F4122" s="308">
        <v>6200</v>
      </c>
      <c r="G4122" s="308">
        <v>622</v>
      </c>
      <c r="H4122" s="308"/>
      <c r="I4122" s="429" t="s">
        <v>1337</v>
      </c>
      <c r="J4122" s="70">
        <v>0</v>
      </c>
      <c r="K4122" s="70">
        <v>0</v>
      </c>
      <c r="L4122" s="70">
        <f>J4122+K4122</f>
        <v>0</v>
      </c>
      <c r="M4122" s="70">
        <v>0</v>
      </c>
      <c r="N4122" s="70">
        <v>0</v>
      </c>
      <c r="O4122" s="70">
        <f>M4122+N4122</f>
        <v>0</v>
      </c>
      <c r="P4122" s="70">
        <f>+L4122+O4122</f>
        <v>0</v>
      </c>
      <c r="Q4122" s="407"/>
      <c r="R4122" s="70">
        <v>0</v>
      </c>
      <c r="S4122" s="407"/>
      <c r="T4122" s="128"/>
    </row>
    <row r="4123" spans="1:21">
      <c r="B4123" s="308">
        <v>2014</v>
      </c>
      <c r="C4123" s="145">
        <v>8300</v>
      </c>
      <c r="D4123" s="308">
        <v>17</v>
      </c>
      <c r="E4123" s="308">
        <v>6000</v>
      </c>
      <c r="F4123" s="308">
        <v>6200</v>
      </c>
      <c r="G4123" s="308">
        <v>622</v>
      </c>
      <c r="H4123" s="308"/>
      <c r="I4123" s="429" t="s">
        <v>1337</v>
      </c>
      <c r="J4123" s="448"/>
      <c r="K4123" s="448"/>
      <c r="L4123" s="449"/>
      <c r="M4123" s="448"/>
      <c r="N4123" s="448"/>
      <c r="O4123" s="449"/>
      <c r="P4123" s="449"/>
      <c r="Q4123" s="449" t="s">
        <v>212</v>
      </c>
      <c r="R4123" s="483"/>
      <c r="S4123" s="449"/>
      <c r="T4123" s="142" t="s">
        <v>229</v>
      </c>
    </row>
    <row r="4124" spans="1:21">
      <c r="B4124" s="308">
        <v>2014</v>
      </c>
      <c r="C4124" s="145">
        <v>8300</v>
      </c>
      <c r="D4124" s="308">
        <v>17</v>
      </c>
      <c r="E4124" s="308">
        <v>6000</v>
      </c>
      <c r="F4124" s="308">
        <v>6200</v>
      </c>
      <c r="G4124" s="308">
        <v>622</v>
      </c>
      <c r="H4124" s="308"/>
      <c r="I4124" s="429" t="s">
        <v>1337</v>
      </c>
      <c r="J4124" s="448"/>
      <c r="K4124" s="448"/>
      <c r="L4124" s="449"/>
      <c r="M4124" s="448"/>
      <c r="N4124" s="448"/>
      <c r="O4124" s="449"/>
      <c r="P4124" s="449"/>
      <c r="Q4124" s="449" t="s">
        <v>212</v>
      </c>
      <c r="R4124" s="483"/>
      <c r="S4124" s="449"/>
      <c r="T4124" s="142" t="s">
        <v>229</v>
      </c>
    </row>
    <row r="4125" spans="1:21">
      <c r="B4125" s="308">
        <v>2014</v>
      </c>
      <c r="C4125" s="145">
        <v>8300</v>
      </c>
      <c r="D4125" s="308">
        <v>17</v>
      </c>
      <c r="E4125" s="308">
        <v>6000</v>
      </c>
      <c r="F4125" s="308">
        <v>6200</v>
      </c>
      <c r="G4125" s="308">
        <v>622</v>
      </c>
      <c r="H4125" s="308"/>
      <c r="I4125" s="429" t="s">
        <v>1337</v>
      </c>
      <c r="J4125" s="448"/>
      <c r="K4125" s="448"/>
      <c r="L4125" s="449"/>
      <c r="M4125" s="448"/>
      <c r="N4125" s="448"/>
      <c r="O4125" s="449"/>
      <c r="P4125" s="449"/>
      <c r="Q4125" s="449" t="s">
        <v>212</v>
      </c>
      <c r="R4125" s="483"/>
      <c r="S4125" s="449"/>
      <c r="T4125" s="142" t="s">
        <v>229</v>
      </c>
    </row>
    <row r="4126" spans="1:21">
      <c r="B4126" s="308">
        <v>2014</v>
      </c>
      <c r="C4126" s="145">
        <v>8300</v>
      </c>
      <c r="D4126" s="308">
        <v>17</v>
      </c>
      <c r="E4126" s="308">
        <v>6000</v>
      </c>
      <c r="F4126" s="308">
        <v>6200</v>
      </c>
      <c r="G4126" s="308">
        <v>622</v>
      </c>
      <c r="H4126" s="308"/>
      <c r="I4126" s="429" t="s">
        <v>1337</v>
      </c>
      <c r="J4126" s="448"/>
      <c r="K4126" s="448"/>
      <c r="L4126" s="449"/>
      <c r="M4126" s="448"/>
      <c r="N4126" s="448"/>
      <c r="O4126" s="449"/>
      <c r="P4126" s="449"/>
      <c r="Q4126" s="449" t="s">
        <v>212</v>
      </c>
      <c r="R4126" s="483"/>
      <c r="S4126" s="449"/>
      <c r="T4126" s="142" t="s">
        <v>229</v>
      </c>
    </row>
    <row r="4127" spans="1:21">
      <c r="B4127" s="308">
        <v>2014</v>
      </c>
      <c r="C4127" s="145">
        <v>8300</v>
      </c>
      <c r="D4127" s="308">
        <v>17</v>
      </c>
      <c r="E4127" s="308">
        <v>6000</v>
      </c>
      <c r="F4127" s="308">
        <v>6200</v>
      </c>
      <c r="G4127" s="308">
        <v>622</v>
      </c>
      <c r="H4127" s="308"/>
      <c r="I4127" s="429" t="s">
        <v>1337</v>
      </c>
      <c r="J4127" s="448">
        <v>0</v>
      </c>
      <c r="K4127" s="448">
        <v>0</v>
      </c>
      <c r="L4127" s="449">
        <f>J4127+K4127</f>
        <v>0</v>
      </c>
      <c r="M4127" s="448">
        <v>0</v>
      </c>
      <c r="N4127" s="448">
        <v>0</v>
      </c>
      <c r="O4127" s="449">
        <f>+M4127+N4127</f>
        <v>0</v>
      </c>
      <c r="P4127" s="449">
        <f>+L4127+O4127</f>
        <v>0</v>
      </c>
      <c r="Q4127" s="555" t="s">
        <v>212</v>
      </c>
      <c r="R4127" s="466"/>
      <c r="S4127" s="449"/>
      <c r="T4127" s="142" t="s">
        <v>229</v>
      </c>
    </row>
    <row r="4128" spans="1:21">
      <c r="B4128" s="308">
        <v>2014</v>
      </c>
      <c r="C4128" s="145">
        <v>8300</v>
      </c>
      <c r="D4128" s="308">
        <v>17</v>
      </c>
      <c r="E4128" s="308">
        <v>6000</v>
      </c>
      <c r="F4128" s="308">
        <v>6200</v>
      </c>
      <c r="G4128" s="308">
        <v>622</v>
      </c>
      <c r="H4128" s="308"/>
      <c r="I4128" s="429" t="s">
        <v>1337</v>
      </c>
      <c r="J4128" s="448">
        <v>0</v>
      </c>
      <c r="K4128" s="448">
        <v>0</v>
      </c>
      <c r="L4128" s="449">
        <f>J4128+K4128</f>
        <v>0</v>
      </c>
      <c r="M4128" s="448">
        <v>0</v>
      </c>
      <c r="N4128" s="448">
        <v>0</v>
      </c>
      <c r="O4128" s="449">
        <f>+M4128+N4128</f>
        <v>0</v>
      </c>
      <c r="P4128" s="449">
        <f>+L4128+O4128</f>
        <v>0</v>
      </c>
      <c r="Q4128" s="449" t="s">
        <v>212</v>
      </c>
      <c r="R4128" s="466"/>
      <c r="S4128" s="449"/>
      <c r="T4128" s="142" t="s">
        <v>229</v>
      </c>
    </row>
    <row r="4129" spans="1:21">
      <c r="B4129" s="308">
        <v>2014</v>
      </c>
      <c r="C4129" s="145">
        <v>8300</v>
      </c>
      <c r="D4129" s="308">
        <v>17</v>
      </c>
      <c r="E4129" s="308">
        <v>6000</v>
      </c>
      <c r="F4129" s="308">
        <v>6200</v>
      </c>
      <c r="G4129" s="308">
        <v>622</v>
      </c>
      <c r="H4129" s="308"/>
      <c r="I4129" s="429" t="s">
        <v>1337</v>
      </c>
      <c r="J4129" s="448">
        <v>0</v>
      </c>
      <c r="K4129" s="448">
        <v>0</v>
      </c>
      <c r="L4129" s="449">
        <f t="shared" ref="L4129:L4147" si="1398">J4129+K4129</f>
        <v>0</v>
      </c>
      <c r="M4129" s="448">
        <v>0</v>
      </c>
      <c r="N4129" s="448">
        <v>0</v>
      </c>
      <c r="O4129" s="449">
        <f t="shared" ref="O4129:O4147" si="1399">+M4129+N4129</f>
        <v>0</v>
      </c>
      <c r="P4129" s="449">
        <f t="shared" ref="P4129:P4147" si="1400">+L4129+O4129</f>
        <v>0</v>
      </c>
      <c r="Q4129" s="449" t="s">
        <v>212</v>
      </c>
      <c r="R4129" s="483"/>
      <c r="S4129" s="640"/>
      <c r="T4129" s="142"/>
    </row>
    <row r="4130" spans="1:21">
      <c r="B4130" s="308">
        <v>2014</v>
      </c>
      <c r="C4130" s="145">
        <v>8300</v>
      </c>
      <c r="D4130" s="308">
        <v>17</v>
      </c>
      <c r="E4130" s="308">
        <v>6000</v>
      </c>
      <c r="F4130" s="308">
        <v>6200</v>
      </c>
      <c r="G4130" s="308">
        <v>622</v>
      </c>
      <c r="H4130" s="308"/>
      <c r="I4130" s="429" t="s">
        <v>1337</v>
      </c>
      <c r="J4130" s="448">
        <v>0</v>
      </c>
      <c r="K4130" s="448">
        <v>0</v>
      </c>
      <c r="L4130" s="449">
        <f t="shared" si="1398"/>
        <v>0</v>
      </c>
      <c r="M4130" s="448">
        <v>0</v>
      </c>
      <c r="N4130" s="448">
        <v>0</v>
      </c>
      <c r="O4130" s="449">
        <f t="shared" si="1399"/>
        <v>0</v>
      </c>
      <c r="P4130" s="449">
        <f t="shared" si="1400"/>
        <v>0</v>
      </c>
      <c r="Q4130" s="449" t="s">
        <v>212</v>
      </c>
      <c r="R4130" s="483"/>
      <c r="S4130" s="640"/>
      <c r="T4130" s="142"/>
    </row>
    <row r="4131" spans="1:21" s="76" customFormat="1">
      <c r="B4131" s="308">
        <v>2014</v>
      </c>
      <c r="C4131" s="641">
        <v>8300</v>
      </c>
      <c r="D4131" s="641">
        <v>17</v>
      </c>
      <c r="E4131" s="641">
        <v>6000</v>
      </c>
      <c r="F4131" s="641">
        <v>6200</v>
      </c>
      <c r="G4131" s="641">
        <v>622</v>
      </c>
      <c r="H4131" s="641"/>
      <c r="I4131" s="429" t="s">
        <v>1337</v>
      </c>
      <c r="J4131" s="448">
        <v>0</v>
      </c>
      <c r="K4131" s="448">
        <v>0</v>
      </c>
      <c r="L4131" s="449">
        <f t="shared" si="1398"/>
        <v>0</v>
      </c>
      <c r="M4131" s="448">
        <v>0</v>
      </c>
      <c r="N4131" s="448">
        <v>0</v>
      </c>
      <c r="O4131" s="449">
        <f t="shared" si="1399"/>
        <v>0</v>
      </c>
      <c r="P4131" s="449">
        <f t="shared" si="1400"/>
        <v>0</v>
      </c>
      <c r="Q4131" s="449" t="s">
        <v>212</v>
      </c>
      <c r="R4131" s="501"/>
      <c r="S4131" s="449"/>
      <c r="T4131" s="142"/>
    </row>
    <row r="4132" spans="1:21" s="76" customFormat="1">
      <c r="B4132" s="308">
        <v>2014</v>
      </c>
      <c r="C4132" s="641">
        <v>8300</v>
      </c>
      <c r="D4132" s="641">
        <v>17</v>
      </c>
      <c r="E4132" s="641">
        <v>6000</v>
      </c>
      <c r="F4132" s="641">
        <v>6200</v>
      </c>
      <c r="G4132" s="641">
        <v>622</v>
      </c>
      <c r="H4132" s="641"/>
      <c r="I4132" s="429" t="s">
        <v>1337</v>
      </c>
      <c r="J4132" s="448">
        <v>0</v>
      </c>
      <c r="K4132" s="448">
        <v>0</v>
      </c>
      <c r="L4132" s="449">
        <f t="shared" si="1398"/>
        <v>0</v>
      </c>
      <c r="M4132" s="448">
        <v>0</v>
      </c>
      <c r="N4132" s="448">
        <v>0</v>
      </c>
      <c r="O4132" s="449">
        <f t="shared" si="1399"/>
        <v>0</v>
      </c>
      <c r="P4132" s="449">
        <f t="shared" si="1400"/>
        <v>0</v>
      </c>
      <c r="Q4132" s="449" t="s">
        <v>212</v>
      </c>
      <c r="R4132" s="501"/>
      <c r="S4132" s="449"/>
      <c r="T4132" s="142"/>
    </row>
    <row r="4133" spans="1:21" s="76" customFormat="1">
      <c r="B4133" s="308">
        <v>2014</v>
      </c>
      <c r="C4133" s="641">
        <v>8300</v>
      </c>
      <c r="D4133" s="641">
        <v>17</v>
      </c>
      <c r="E4133" s="641">
        <v>6000</v>
      </c>
      <c r="F4133" s="641">
        <v>6200</v>
      </c>
      <c r="G4133" s="641">
        <v>622</v>
      </c>
      <c r="H4133" s="641"/>
      <c r="I4133" s="429" t="s">
        <v>1337</v>
      </c>
      <c r="J4133" s="448">
        <v>0</v>
      </c>
      <c r="K4133" s="448">
        <v>0</v>
      </c>
      <c r="L4133" s="449">
        <f t="shared" si="1398"/>
        <v>0</v>
      </c>
      <c r="M4133" s="448">
        <v>0</v>
      </c>
      <c r="N4133" s="448">
        <v>0</v>
      </c>
      <c r="O4133" s="449">
        <f t="shared" si="1399"/>
        <v>0</v>
      </c>
      <c r="P4133" s="449">
        <f t="shared" si="1400"/>
        <v>0</v>
      </c>
      <c r="Q4133" s="449" t="s">
        <v>212</v>
      </c>
      <c r="R4133" s="466"/>
      <c r="S4133" s="364"/>
      <c r="T4133" s="141" t="s">
        <v>229</v>
      </c>
      <c r="U4133" s="5"/>
    </row>
    <row r="4134" spans="1:21" s="76" customFormat="1">
      <c r="B4134" s="308">
        <v>2014</v>
      </c>
      <c r="C4134" s="641">
        <v>8300</v>
      </c>
      <c r="D4134" s="641">
        <v>17</v>
      </c>
      <c r="E4134" s="641">
        <v>6000</v>
      </c>
      <c r="F4134" s="641">
        <v>6200</v>
      </c>
      <c r="G4134" s="641">
        <v>622</v>
      </c>
      <c r="H4134" s="641"/>
      <c r="I4134" s="429" t="s">
        <v>1337</v>
      </c>
      <c r="J4134" s="448">
        <v>0</v>
      </c>
      <c r="K4134" s="448">
        <v>0</v>
      </c>
      <c r="L4134" s="449">
        <f t="shared" si="1398"/>
        <v>0</v>
      </c>
      <c r="M4134" s="448">
        <v>0</v>
      </c>
      <c r="N4134" s="448">
        <v>0</v>
      </c>
      <c r="O4134" s="449">
        <f t="shared" si="1399"/>
        <v>0</v>
      </c>
      <c r="P4134" s="449">
        <f t="shared" si="1400"/>
        <v>0</v>
      </c>
      <c r="Q4134" s="449" t="s">
        <v>212</v>
      </c>
      <c r="R4134" s="466"/>
      <c r="S4134" s="364"/>
      <c r="T4134" s="141" t="s">
        <v>229</v>
      </c>
      <c r="U4134" s="5"/>
    </row>
    <row r="4135" spans="1:21">
      <c r="B4135" s="308">
        <v>2014</v>
      </c>
      <c r="C4135" s="145">
        <v>8300</v>
      </c>
      <c r="D4135" s="308">
        <v>17</v>
      </c>
      <c r="E4135" s="308">
        <v>6000</v>
      </c>
      <c r="F4135" s="308">
        <v>6200</v>
      </c>
      <c r="G4135" s="308">
        <v>622</v>
      </c>
      <c r="H4135" s="308"/>
      <c r="I4135" s="429" t="s">
        <v>1337</v>
      </c>
      <c r="J4135" s="448">
        <v>0</v>
      </c>
      <c r="K4135" s="448">
        <v>0</v>
      </c>
      <c r="L4135" s="449">
        <f t="shared" si="1398"/>
        <v>0</v>
      </c>
      <c r="M4135" s="448">
        <v>0</v>
      </c>
      <c r="N4135" s="448">
        <v>0</v>
      </c>
      <c r="O4135" s="449">
        <f t="shared" si="1399"/>
        <v>0</v>
      </c>
      <c r="P4135" s="449">
        <f t="shared" si="1400"/>
        <v>0</v>
      </c>
      <c r="Q4135" s="642" t="s">
        <v>212</v>
      </c>
      <c r="R4135" s="643"/>
      <c r="S4135" s="449"/>
      <c r="T4135" s="142"/>
    </row>
    <row r="4136" spans="1:21">
      <c r="B4136" s="308">
        <v>2014</v>
      </c>
      <c r="C4136" s="145">
        <v>8300</v>
      </c>
      <c r="D4136" s="308">
        <v>17</v>
      </c>
      <c r="E4136" s="308">
        <v>6000</v>
      </c>
      <c r="F4136" s="308">
        <v>6200</v>
      </c>
      <c r="G4136" s="308">
        <v>622</v>
      </c>
      <c r="H4136" s="308"/>
      <c r="I4136" s="429" t="s">
        <v>1337</v>
      </c>
      <c r="J4136" s="448">
        <v>0</v>
      </c>
      <c r="K4136" s="448">
        <v>0</v>
      </c>
      <c r="L4136" s="449">
        <f t="shared" si="1398"/>
        <v>0</v>
      </c>
      <c r="M4136" s="448">
        <v>0</v>
      </c>
      <c r="N4136" s="448">
        <v>0</v>
      </c>
      <c r="O4136" s="449">
        <f t="shared" si="1399"/>
        <v>0</v>
      </c>
      <c r="P4136" s="449">
        <f t="shared" si="1400"/>
        <v>0</v>
      </c>
      <c r="Q4136" s="473" t="s">
        <v>212</v>
      </c>
      <c r="R4136" s="466"/>
      <c r="S4136" s="449"/>
      <c r="T4136" s="142"/>
    </row>
    <row r="4137" spans="1:21">
      <c r="B4137" s="308">
        <v>2014</v>
      </c>
      <c r="C4137" s="145">
        <v>8300</v>
      </c>
      <c r="D4137" s="308">
        <v>17</v>
      </c>
      <c r="E4137" s="308">
        <v>6000</v>
      </c>
      <c r="F4137" s="308">
        <v>6200</v>
      </c>
      <c r="G4137" s="308">
        <v>622</v>
      </c>
      <c r="H4137" s="308"/>
      <c r="I4137" s="429" t="s">
        <v>1337</v>
      </c>
      <c r="J4137" s="448">
        <v>0</v>
      </c>
      <c r="K4137" s="448">
        <v>0</v>
      </c>
      <c r="L4137" s="449">
        <f t="shared" si="1398"/>
        <v>0</v>
      </c>
      <c r="M4137" s="448">
        <v>0</v>
      </c>
      <c r="N4137" s="448">
        <v>0</v>
      </c>
      <c r="O4137" s="449">
        <f t="shared" si="1399"/>
        <v>0</v>
      </c>
      <c r="P4137" s="449">
        <f t="shared" si="1400"/>
        <v>0</v>
      </c>
      <c r="Q4137" s="473" t="s">
        <v>212</v>
      </c>
      <c r="R4137" s="466"/>
      <c r="S4137" s="449"/>
      <c r="T4137" s="142"/>
    </row>
    <row r="4138" spans="1:21" s="45" customFormat="1">
      <c r="A4138" s="76"/>
      <c r="B4138" s="308">
        <v>2014</v>
      </c>
      <c r="C4138" s="145">
        <v>8300</v>
      </c>
      <c r="D4138" s="308">
        <v>17</v>
      </c>
      <c r="E4138" s="308">
        <v>6000</v>
      </c>
      <c r="F4138" s="308">
        <v>6200</v>
      </c>
      <c r="G4138" s="308">
        <v>622</v>
      </c>
      <c r="H4138" s="308"/>
      <c r="I4138" s="429" t="s">
        <v>1337</v>
      </c>
      <c r="J4138" s="448">
        <v>0</v>
      </c>
      <c r="K4138" s="448">
        <v>0</v>
      </c>
      <c r="L4138" s="449">
        <f t="shared" si="1398"/>
        <v>0</v>
      </c>
      <c r="M4138" s="448">
        <v>0</v>
      </c>
      <c r="N4138" s="448">
        <v>0</v>
      </c>
      <c r="O4138" s="449">
        <f t="shared" si="1399"/>
        <v>0</v>
      </c>
      <c r="P4138" s="449">
        <f t="shared" si="1400"/>
        <v>0</v>
      </c>
      <c r="Q4138" s="449" t="s">
        <v>212</v>
      </c>
      <c r="R4138" s="483"/>
      <c r="S4138" s="449"/>
      <c r="T4138" s="145" t="s">
        <v>229</v>
      </c>
      <c r="U4138" s="272"/>
    </row>
    <row r="4139" spans="1:21">
      <c r="B4139" s="308">
        <v>2014</v>
      </c>
      <c r="C4139" s="145">
        <v>8300</v>
      </c>
      <c r="D4139" s="308">
        <v>17</v>
      </c>
      <c r="E4139" s="308">
        <v>6000</v>
      </c>
      <c r="F4139" s="308">
        <v>6200</v>
      </c>
      <c r="G4139" s="308">
        <v>622</v>
      </c>
      <c r="H4139" s="308"/>
      <c r="I4139" s="429" t="s">
        <v>1337</v>
      </c>
      <c r="J4139" s="448">
        <v>0</v>
      </c>
      <c r="K4139" s="448">
        <v>0</v>
      </c>
      <c r="L4139" s="449">
        <f t="shared" si="1398"/>
        <v>0</v>
      </c>
      <c r="M4139" s="448">
        <v>0</v>
      </c>
      <c r="N4139" s="448">
        <v>0</v>
      </c>
      <c r="O4139" s="449">
        <f t="shared" si="1399"/>
        <v>0</v>
      </c>
      <c r="P4139" s="449">
        <f t="shared" si="1400"/>
        <v>0</v>
      </c>
      <c r="Q4139" s="449" t="s">
        <v>212</v>
      </c>
      <c r="R4139" s="496"/>
      <c r="S4139" s="449"/>
      <c r="T4139" s="142"/>
    </row>
    <row r="4140" spans="1:21">
      <c r="B4140" s="308">
        <v>2014</v>
      </c>
      <c r="C4140" s="145">
        <v>8300</v>
      </c>
      <c r="D4140" s="308">
        <v>17</v>
      </c>
      <c r="E4140" s="308">
        <v>6000</v>
      </c>
      <c r="F4140" s="308">
        <v>6200</v>
      </c>
      <c r="G4140" s="308">
        <v>622</v>
      </c>
      <c r="H4140" s="308"/>
      <c r="I4140" s="429" t="s">
        <v>1337</v>
      </c>
      <c r="J4140" s="448">
        <v>0</v>
      </c>
      <c r="K4140" s="448">
        <v>0</v>
      </c>
      <c r="L4140" s="449">
        <f t="shared" si="1398"/>
        <v>0</v>
      </c>
      <c r="M4140" s="448">
        <v>0</v>
      </c>
      <c r="N4140" s="448">
        <v>0</v>
      </c>
      <c r="O4140" s="449">
        <f t="shared" si="1399"/>
        <v>0</v>
      </c>
      <c r="P4140" s="449">
        <f t="shared" si="1400"/>
        <v>0</v>
      </c>
      <c r="Q4140" s="449" t="s">
        <v>212</v>
      </c>
      <c r="R4140" s="496"/>
      <c r="S4140" s="449"/>
      <c r="T4140" s="142"/>
    </row>
    <row r="4141" spans="1:21">
      <c r="B4141" s="308">
        <v>2014</v>
      </c>
      <c r="C4141" s="145">
        <v>8300</v>
      </c>
      <c r="D4141" s="308">
        <v>17</v>
      </c>
      <c r="E4141" s="308">
        <v>6000</v>
      </c>
      <c r="F4141" s="308">
        <v>6200</v>
      </c>
      <c r="G4141" s="308">
        <v>622</v>
      </c>
      <c r="H4141" s="308"/>
      <c r="I4141" s="429" t="s">
        <v>1337</v>
      </c>
      <c r="J4141" s="448">
        <v>0</v>
      </c>
      <c r="K4141" s="448">
        <v>0</v>
      </c>
      <c r="L4141" s="449">
        <f t="shared" si="1398"/>
        <v>0</v>
      </c>
      <c r="M4141" s="448">
        <v>0</v>
      </c>
      <c r="N4141" s="448">
        <v>0</v>
      </c>
      <c r="O4141" s="449">
        <f t="shared" si="1399"/>
        <v>0</v>
      </c>
      <c r="P4141" s="449">
        <f t="shared" si="1400"/>
        <v>0</v>
      </c>
      <c r="Q4141" s="449" t="s">
        <v>212</v>
      </c>
      <c r="R4141" s="496"/>
      <c r="S4141" s="449"/>
      <c r="T4141" s="142"/>
    </row>
    <row r="4142" spans="1:21">
      <c r="B4142" s="308">
        <v>2014</v>
      </c>
      <c r="C4142" s="145">
        <v>8300</v>
      </c>
      <c r="D4142" s="308">
        <v>17</v>
      </c>
      <c r="E4142" s="308">
        <v>6000</v>
      </c>
      <c r="F4142" s="308">
        <v>6200</v>
      </c>
      <c r="G4142" s="308">
        <v>622</v>
      </c>
      <c r="H4142" s="308"/>
      <c r="I4142" s="429" t="s">
        <v>1337</v>
      </c>
      <c r="J4142" s="448">
        <v>0</v>
      </c>
      <c r="K4142" s="448">
        <v>0</v>
      </c>
      <c r="L4142" s="449">
        <f t="shared" si="1398"/>
        <v>0</v>
      </c>
      <c r="M4142" s="448">
        <v>0</v>
      </c>
      <c r="N4142" s="448">
        <v>0</v>
      </c>
      <c r="O4142" s="449">
        <f t="shared" si="1399"/>
        <v>0</v>
      </c>
      <c r="P4142" s="449">
        <f t="shared" si="1400"/>
        <v>0</v>
      </c>
      <c r="Q4142" s="449" t="s">
        <v>212</v>
      </c>
      <c r="R4142" s="496"/>
      <c r="S4142" s="449"/>
      <c r="T4142" s="142"/>
    </row>
    <row r="4143" spans="1:21">
      <c r="B4143" s="308">
        <v>2014</v>
      </c>
      <c r="C4143" s="145">
        <v>8300</v>
      </c>
      <c r="D4143" s="308">
        <v>17</v>
      </c>
      <c r="E4143" s="308">
        <v>6000</v>
      </c>
      <c r="F4143" s="308">
        <v>6200</v>
      </c>
      <c r="G4143" s="308">
        <v>622</v>
      </c>
      <c r="H4143" s="308"/>
      <c r="I4143" s="429" t="s">
        <v>1337</v>
      </c>
      <c r="J4143" s="448">
        <v>0</v>
      </c>
      <c r="K4143" s="448">
        <v>0</v>
      </c>
      <c r="L4143" s="449">
        <f t="shared" si="1398"/>
        <v>0</v>
      </c>
      <c r="M4143" s="448">
        <v>0</v>
      </c>
      <c r="N4143" s="448">
        <v>0</v>
      </c>
      <c r="O4143" s="449">
        <f t="shared" si="1399"/>
        <v>0</v>
      </c>
      <c r="P4143" s="449">
        <f t="shared" si="1400"/>
        <v>0</v>
      </c>
      <c r="Q4143" s="449" t="s">
        <v>212</v>
      </c>
      <c r="R4143" s="496"/>
      <c r="S4143" s="449"/>
      <c r="T4143" s="142"/>
    </row>
    <row r="4144" spans="1:21">
      <c r="B4144" s="308">
        <v>2014</v>
      </c>
      <c r="C4144" s="145">
        <v>8300</v>
      </c>
      <c r="D4144" s="308">
        <v>17</v>
      </c>
      <c r="E4144" s="308">
        <v>6000</v>
      </c>
      <c r="F4144" s="308">
        <v>6200</v>
      </c>
      <c r="G4144" s="308">
        <v>622</v>
      </c>
      <c r="H4144" s="308"/>
      <c r="I4144" s="429" t="s">
        <v>1337</v>
      </c>
      <c r="J4144" s="448">
        <v>0</v>
      </c>
      <c r="K4144" s="448">
        <v>0</v>
      </c>
      <c r="L4144" s="449">
        <f t="shared" si="1398"/>
        <v>0</v>
      </c>
      <c r="M4144" s="448">
        <v>0</v>
      </c>
      <c r="N4144" s="448">
        <v>0</v>
      </c>
      <c r="O4144" s="449">
        <f t="shared" si="1399"/>
        <v>0</v>
      </c>
      <c r="P4144" s="449">
        <f t="shared" si="1400"/>
        <v>0</v>
      </c>
      <c r="Q4144" s="449" t="s">
        <v>212</v>
      </c>
      <c r="R4144" s="496"/>
      <c r="S4144" s="449"/>
      <c r="T4144" s="142"/>
    </row>
    <row r="4145" spans="2:20">
      <c r="B4145" s="308">
        <v>2014</v>
      </c>
      <c r="C4145" s="145">
        <v>8300</v>
      </c>
      <c r="D4145" s="308">
        <v>17</v>
      </c>
      <c r="E4145" s="308">
        <v>6000</v>
      </c>
      <c r="F4145" s="308">
        <v>6200</v>
      </c>
      <c r="G4145" s="308">
        <v>622</v>
      </c>
      <c r="H4145" s="308"/>
      <c r="I4145" s="429" t="s">
        <v>1337</v>
      </c>
      <c r="J4145" s="448">
        <v>0</v>
      </c>
      <c r="K4145" s="448">
        <v>0</v>
      </c>
      <c r="L4145" s="449">
        <f t="shared" si="1398"/>
        <v>0</v>
      </c>
      <c r="M4145" s="448">
        <v>0</v>
      </c>
      <c r="N4145" s="448">
        <v>0</v>
      </c>
      <c r="O4145" s="449">
        <f t="shared" si="1399"/>
        <v>0</v>
      </c>
      <c r="P4145" s="449">
        <f t="shared" si="1400"/>
        <v>0</v>
      </c>
      <c r="Q4145" s="449" t="s">
        <v>212</v>
      </c>
      <c r="R4145" s="466"/>
      <c r="S4145" s="449"/>
      <c r="T4145" s="142"/>
    </row>
    <row r="4146" spans="2:20">
      <c r="B4146" s="308">
        <v>2014</v>
      </c>
      <c r="C4146" s="145">
        <v>8300</v>
      </c>
      <c r="D4146" s="308">
        <v>17</v>
      </c>
      <c r="E4146" s="308">
        <v>6000</v>
      </c>
      <c r="F4146" s="308">
        <v>6200</v>
      </c>
      <c r="G4146" s="308">
        <v>622</v>
      </c>
      <c r="H4146" s="308"/>
      <c r="I4146" s="429" t="s">
        <v>1337</v>
      </c>
      <c r="J4146" s="448">
        <v>0</v>
      </c>
      <c r="K4146" s="448">
        <v>0</v>
      </c>
      <c r="L4146" s="449">
        <f t="shared" si="1398"/>
        <v>0</v>
      </c>
      <c r="M4146" s="448">
        <v>0</v>
      </c>
      <c r="N4146" s="448">
        <v>0</v>
      </c>
      <c r="O4146" s="449">
        <f t="shared" si="1399"/>
        <v>0</v>
      </c>
      <c r="P4146" s="449">
        <f t="shared" si="1400"/>
        <v>0</v>
      </c>
      <c r="Q4146" s="452" t="s">
        <v>212</v>
      </c>
      <c r="R4146" s="451"/>
      <c r="S4146" s="449"/>
      <c r="T4146" s="142"/>
    </row>
    <row r="4147" spans="2:20">
      <c r="B4147" s="308">
        <v>2014</v>
      </c>
      <c r="C4147" s="145">
        <v>8300</v>
      </c>
      <c r="D4147" s="308">
        <v>17</v>
      </c>
      <c r="E4147" s="308">
        <v>6000</v>
      </c>
      <c r="F4147" s="308">
        <v>6200</v>
      </c>
      <c r="G4147" s="308">
        <v>622</v>
      </c>
      <c r="H4147" s="308"/>
      <c r="I4147" s="429" t="s">
        <v>1337</v>
      </c>
      <c r="J4147" s="448">
        <v>0</v>
      </c>
      <c r="K4147" s="448">
        <v>0</v>
      </c>
      <c r="L4147" s="449">
        <f t="shared" si="1398"/>
        <v>0</v>
      </c>
      <c r="M4147" s="448">
        <v>0</v>
      </c>
      <c r="N4147" s="448">
        <v>0</v>
      </c>
      <c r="O4147" s="449">
        <f t="shared" si="1399"/>
        <v>0</v>
      </c>
      <c r="P4147" s="449">
        <f t="shared" si="1400"/>
        <v>0</v>
      </c>
      <c r="Q4147" s="452" t="s">
        <v>212</v>
      </c>
      <c r="R4147" s="451"/>
      <c r="S4147" s="449"/>
      <c r="T4147" s="142" t="s">
        <v>229</v>
      </c>
    </row>
    <row r="4148" spans="2:20">
      <c r="B4148" s="308">
        <v>2014</v>
      </c>
      <c r="C4148" s="145">
        <v>8300</v>
      </c>
      <c r="D4148" s="308">
        <v>17</v>
      </c>
      <c r="E4148" s="308">
        <v>6000</v>
      </c>
      <c r="F4148" s="308">
        <v>6200</v>
      </c>
      <c r="G4148" s="308">
        <v>622</v>
      </c>
      <c r="H4148" s="308">
        <v>2</v>
      </c>
      <c r="I4148" s="429" t="s">
        <v>395</v>
      </c>
      <c r="J4148" s="70">
        <f>SUM(J4149:J4219)</f>
        <v>0</v>
      </c>
      <c r="K4148" s="70">
        <f t="shared" ref="K4148:P4148" si="1401">SUM(K4149:K4219)</f>
        <v>0</v>
      </c>
      <c r="L4148" s="70">
        <f t="shared" si="1401"/>
        <v>0</v>
      </c>
      <c r="M4148" s="70">
        <f t="shared" si="1401"/>
        <v>0</v>
      </c>
      <c r="N4148" s="70">
        <f t="shared" si="1401"/>
        <v>0</v>
      </c>
      <c r="O4148" s="70">
        <f t="shared" si="1401"/>
        <v>0</v>
      </c>
      <c r="P4148" s="70">
        <f t="shared" si="1401"/>
        <v>0</v>
      </c>
      <c r="Q4148" s="407" t="s">
        <v>212</v>
      </c>
      <c r="R4148" s="70">
        <f>SUM(R4149:R4219)</f>
        <v>0</v>
      </c>
      <c r="S4148" s="407"/>
      <c r="T4148" s="128" t="s">
        <v>229</v>
      </c>
    </row>
    <row r="4149" spans="2:20">
      <c r="B4149" s="308">
        <v>2014</v>
      </c>
      <c r="C4149" s="145">
        <v>8300</v>
      </c>
      <c r="D4149" s="308">
        <v>17</v>
      </c>
      <c r="E4149" s="308">
        <v>6000</v>
      </c>
      <c r="F4149" s="308">
        <v>6200</v>
      </c>
      <c r="G4149" s="308">
        <v>622</v>
      </c>
      <c r="H4149" s="308"/>
      <c r="I4149" s="429" t="s">
        <v>395</v>
      </c>
      <c r="J4149" s="448"/>
      <c r="K4149" s="448"/>
      <c r="L4149" s="449"/>
      <c r="M4149" s="448"/>
      <c r="N4149" s="448"/>
      <c r="O4149" s="449"/>
      <c r="P4149" s="449"/>
      <c r="Q4149" s="449"/>
      <c r="R4149" s="483"/>
      <c r="S4149" s="449"/>
      <c r="T4149" s="142"/>
    </row>
    <row r="4150" spans="2:20">
      <c r="B4150" s="308">
        <v>2014</v>
      </c>
      <c r="C4150" s="145">
        <v>8300</v>
      </c>
      <c r="D4150" s="308">
        <v>17</v>
      </c>
      <c r="E4150" s="308">
        <v>6000</v>
      </c>
      <c r="F4150" s="308">
        <v>6200</v>
      </c>
      <c r="G4150" s="308">
        <v>622</v>
      </c>
      <c r="H4150" s="308"/>
      <c r="I4150" s="429" t="s">
        <v>395</v>
      </c>
      <c r="J4150" s="448">
        <v>0</v>
      </c>
      <c r="K4150" s="448">
        <v>0</v>
      </c>
      <c r="L4150" s="449">
        <f t="shared" ref="L4150:L4213" si="1402">J4150+K4150</f>
        <v>0</v>
      </c>
      <c r="M4150" s="448">
        <v>0</v>
      </c>
      <c r="N4150" s="448">
        <v>0</v>
      </c>
      <c r="O4150" s="449">
        <f t="shared" ref="O4150:O4213" si="1403">+M4150+N4150</f>
        <v>0</v>
      </c>
      <c r="P4150" s="449">
        <f t="shared" ref="P4150:P4213" si="1404">+L4150+O4150</f>
        <v>0</v>
      </c>
      <c r="Q4150" s="555" t="s">
        <v>212</v>
      </c>
      <c r="R4150" s="466"/>
      <c r="S4150" s="449"/>
      <c r="T4150" s="142" t="s">
        <v>229</v>
      </c>
    </row>
    <row r="4151" spans="2:20">
      <c r="B4151" s="308">
        <v>2014</v>
      </c>
      <c r="C4151" s="145">
        <v>8300</v>
      </c>
      <c r="D4151" s="308">
        <v>17</v>
      </c>
      <c r="E4151" s="308">
        <v>6000</v>
      </c>
      <c r="F4151" s="308">
        <v>6200</v>
      </c>
      <c r="G4151" s="308">
        <v>622</v>
      </c>
      <c r="H4151" s="308"/>
      <c r="I4151" s="429" t="s">
        <v>395</v>
      </c>
      <c r="J4151" s="448">
        <v>0</v>
      </c>
      <c r="K4151" s="448">
        <v>0</v>
      </c>
      <c r="L4151" s="449">
        <f t="shared" si="1402"/>
        <v>0</v>
      </c>
      <c r="M4151" s="448">
        <v>0</v>
      </c>
      <c r="N4151" s="448">
        <v>0</v>
      </c>
      <c r="O4151" s="449">
        <f t="shared" si="1403"/>
        <v>0</v>
      </c>
      <c r="P4151" s="449">
        <f t="shared" si="1404"/>
        <v>0</v>
      </c>
      <c r="Q4151" s="555" t="s">
        <v>212</v>
      </c>
      <c r="R4151" s="466"/>
      <c r="S4151" s="449"/>
      <c r="T4151" s="142" t="s">
        <v>229</v>
      </c>
    </row>
    <row r="4152" spans="2:20">
      <c r="B4152" s="308">
        <v>2014</v>
      </c>
      <c r="C4152" s="145">
        <v>8300</v>
      </c>
      <c r="D4152" s="308">
        <v>17</v>
      </c>
      <c r="E4152" s="308">
        <v>6000</v>
      </c>
      <c r="F4152" s="308">
        <v>6200</v>
      </c>
      <c r="G4152" s="308">
        <v>622</v>
      </c>
      <c r="H4152" s="308"/>
      <c r="I4152" s="429" t="s">
        <v>395</v>
      </c>
      <c r="J4152" s="448">
        <v>0</v>
      </c>
      <c r="K4152" s="448">
        <v>0</v>
      </c>
      <c r="L4152" s="449">
        <f t="shared" si="1402"/>
        <v>0</v>
      </c>
      <c r="M4152" s="448">
        <v>0</v>
      </c>
      <c r="N4152" s="448">
        <v>0</v>
      </c>
      <c r="O4152" s="449">
        <f t="shared" si="1403"/>
        <v>0</v>
      </c>
      <c r="P4152" s="449">
        <f t="shared" si="1404"/>
        <v>0</v>
      </c>
      <c r="Q4152" s="555" t="s">
        <v>212</v>
      </c>
      <c r="R4152" s="466"/>
      <c r="S4152" s="449"/>
      <c r="T4152" s="142" t="s">
        <v>229</v>
      </c>
    </row>
    <row r="4153" spans="2:20">
      <c r="B4153" s="308">
        <v>2014</v>
      </c>
      <c r="C4153" s="145">
        <v>8300</v>
      </c>
      <c r="D4153" s="308">
        <v>17</v>
      </c>
      <c r="E4153" s="308">
        <v>6000</v>
      </c>
      <c r="F4153" s="308">
        <v>6200</v>
      </c>
      <c r="G4153" s="308">
        <v>622</v>
      </c>
      <c r="H4153" s="308"/>
      <c r="I4153" s="429" t="s">
        <v>395</v>
      </c>
      <c r="J4153" s="448">
        <v>0</v>
      </c>
      <c r="K4153" s="448">
        <v>0</v>
      </c>
      <c r="L4153" s="449">
        <f t="shared" si="1402"/>
        <v>0</v>
      </c>
      <c r="M4153" s="448">
        <v>0</v>
      </c>
      <c r="N4153" s="448">
        <v>0</v>
      </c>
      <c r="O4153" s="449">
        <f t="shared" si="1403"/>
        <v>0</v>
      </c>
      <c r="P4153" s="449">
        <f t="shared" si="1404"/>
        <v>0</v>
      </c>
      <c r="Q4153" s="555" t="s">
        <v>212</v>
      </c>
      <c r="R4153" s="466"/>
      <c r="S4153" s="449"/>
      <c r="T4153" s="142" t="s">
        <v>229</v>
      </c>
    </row>
    <row r="4154" spans="2:20">
      <c r="B4154" s="308">
        <v>2014</v>
      </c>
      <c r="C4154" s="145">
        <v>8300</v>
      </c>
      <c r="D4154" s="308">
        <v>17</v>
      </c>
      <c r="E4154" s="308">
        <v>6000</v>
      </c>
      <c r="F4154" s="308">
        <v>6200</v>
      </c>
      <c r="G4154" s="308">
        <v>622</v>
      </c>
      <c r="H4154" s="308"/>
      <c r="I4154" s="429" t="s">
        <v>395</v>
      </c>
      <c r="J4154" s="448">
        <v>0</v>
      </c>
      <c r="K4154" s="448">
        <v>0</v>
      </c>
      <c r="L4154" s="449">
        <f t="shared" si="1402"/>
        <v>0</v>
      </c>
      <c r="M4154" s="448">
        <v>0</v>
      </c>
      <c r="N4154" s="448">
        <v>0</v>
      </c>
      <c r="O4154" s="449">
        <f t="shared" si="1403"/>
        <v>0</v>
      </c>
      <c r="P4154" s="449">
        <f t="shared" si="1404"/>
        <v>0</v>
      </c>
      <c r="Q4154" s="555" t="s">
        <v>212</v>
      </c>
      <c r="R4154" s="466"/>
      <c r="S4154" s="449"/>
      <c r="T4154" s="142" t="s">
        <v>229</v>
      </c>
    </row>
    <row r="4155" spans="2:20">
      <c r="B4155" s="308">
        <v>2014</v>
      </c>
      <c r="C4155" s="145">
        <v>8300</v>
      </c>
      <c r="D4155" s="308">
        <v>17</v>
      </c>
      <c r="E4155" s="308">
        <v>6000</v>
      </c>
      <c r="F4155" s="308">
        <v>6200</v>
      </c>
      <c r="G4155" s="308">
        <v>622</v>
      </c>
      <c r="H4155" s="308"/>
      <c r="I4155" s="429" t="s">
        <v>395</v>
      </c>
      <c r="J4155" s="448">
        <v>0</v>
      </c>
      <c r="K4155" s="448">
        <v>0</v>
      </c>
      <c r="L4155" s="449">
        <f t="shared" si="1402"/>
        <v>0</v>
      </c>
      <c r="M4155" s="448">
        <v>0</v>
      </c>
      <c r="N4155" s="448">
        <v>0</v>
      </c>
      <c r="O4155" s="449">
        <f t="shared" si="1403"/>
        <v>0</v>
      </c>
      <c r="P4155" s="449">
        <f t="shared" si="1404"/>
        <v>0</v>
      </c>
      <c r="Q4155" s="555" t="s">
        <v>212</v>
      </c>
      <c r="R4155" s="466"/>
      <c r="S4155" s="449"/>
      <c r="T4155" s="142" t="s">
        <v>229</v>
      </c>
    </row>
    <row r="4156" spans="2:20">
      <c r="B4156" s="308">
        <v>2014</v>
      </c>
      <c r="C4156" s="145">
        <v>8300</v>
      </c>
      <c r="D4156" s="308">
        <v>17</v>
      </c>
      <c r="E4156" s="308">
        <v>6000</v>
      </c>
      <c r="F4156" s="308">
        <v>6200</v>
      </c>
      <c r="G4156" s="308">
        <v>622</v>
      </c>
      <c r="H4156" s="308"/>
      <c r="I4156" s="429" t="s">
        <v>395</v>
      </c>
      <c r="J4156" s="448">
        <v>0</v>
      </c>
      <c r="K4156" s="448">
        <v>0</v>
      </c>
      <c r="L4156" s="449">
        <f t="shared" si="1402"/>
        <v>0</v>
      </c>
      <c r="M4156" s="448">
        <v>0</v>
      </c>
      <c r="N4156" s="448">
        <v>0</v>
      </c>
      <c r="O4156" s="449">
        <f t="shared" si="1403"/>
        <v>0</v>
      </c>
      <c r="P4156" s="449">
        <f t="shared" si="1404"/>
        <v>0</v>
      </c>
      <c r="Q4156" s="555" t="s">
        <v>212</v>
      </c>
      <c r="R4156" s="466"/>
      <c r="S4156" s="449"/>
      <c r="T4156" s="142" t="s">
        <v>229</v>
      </c>
    </row>
    <row r="4157" spans="2:20">
      <c r="B4157" s="308">
        <v>2014</v>
      </c>
      <c r="C4157" s="145">
        <v>8300</v>
      </c>
      <c r="D4157" s="308">
        <v>17</v>
      </c>
      <c r="E4157" s="308">
        <v>6000</v>
      </c>
      <c r="F4157" s="308">
        <v>6200</v>
      </c>
      <c r="G4157" s="308">
        <v>622</v>
      </c>
      <c r="H4157" s="308"/>
      <c r="I4157" s="429" t="s">
        <v>395</v>
      </c>
      <c r="J4157" s="448">
        <v>0</v>
      </c>
      <c r="K4157" s="448">
        <v>0</v>
      </c>
      <c r="L4157" s="449">
        <f t="shared" si="1402"/>
        <v>0</v>
      </c>
      <c r="M4157" s="448">
        <v>0</v>
      </c>
      <c r="N4157" s="448">
        <v>0</v>
      </c>
      <c r="O4157" s="449">
        <f t="shared" si="1403"/>
        <v>0</v>
      </c>
      <c r="P4157" s="449">
        <f t="shared" si="1404"/>
        <v>0</v>
      </c>
      <c r="Q4157" s="555" t="s">
        <v>212</v>
      </c>
      <c r="R4157" s="466"/>
      <c r="S4157" s="449"/>
      <c r="T4157" s="142" t="s">
        <v>229</v>
      </c>
    </row>
    <row r="4158" spans="2:20">
      <c r="B4158" s="308">
        <v>2014</v>
      </c>
      <c r="C4158" s="145">
        <v>8300</v>
      </c>
      <c r="D4158" s="308">
        <v>17</v>
      </c>
      <c r="E4158" s="308">
        <v>6000</v>
      </c>
      <c r="F4158" s="308">
        <v>6200</v>
      </c>
      <c r="G4158" s="308">
        <v>622</v>
      </c>
      <c r="H4158" s="308"/>
      <c r="I4158" s="429" t="s">
        <v>395</v>
      </c>
      <c r="J4158" s="448">
        <v>0</v>
      </c>
      <c r="K4158" s="448">
        <v>0</v>
      </c>
      <c r="L4158" s="449">
        <f t="shared" si="1402"/>
        <v>0</v>
      </c>
      <c r="M4158" s="448">
        <v>0</v>
      </c>
      <c r="N4158" s="448">
        <v>0</v>
      </c>
      <c r="O4158" s="449">
        <f t="shared" si="1403"/>
        <v>0</v>
      </c>
      <c r="P4158" s="449">
        <f t="shared" si="1404"/>
        <v>0</v>
      </c>
      <c r="Q4158" s="555" t="s">
        <v>212</v>
      </c>
      <c r="R4158" s="466"/>
      <c r="S4158" s="449"/>
      <c r="T4158" s="142" t="s">
        <v>229</v>
      </c>
    </row>
    <row r="4159" spans="2:20">
      <c r="B4159" s="308">
        <v>2014</v>
      </c>
      <c r="C4159" s="145">
        <v>8300</v>
      </c>
      <c r="D4159" s="308">
        <v>17</v>
      </c>
      <c r="E4159" s="308">
        <v>6000</v>
      </c>
      <c r="F4159" s="308">
        <v>6200</v>
      </c>
      <c r="G4159" s="308">
        <v>622</v>
      </c>
      <c r="H4159" s="308"/>
      <c r="I4159" s="429" t="s">
        <v>395</v>
      </c>
      <c r="J4159" s="448">
        <v>0</v>
      </c>
      <c r="K4159" s="448">
        <v>0</v>
      </c>
      <c r="L4159" s="449">
        <f t="shared" si="1402"/>
        <v>0</v>
      </c>
      <c r="M4159" s="448">
        <v>0</v>
      </c>
      <c r="N4159" s="448">
        <v>0</v>
      </c>
      <c r="O4159" s="449">
        <f t="shared" si="1403"/>
        <v>0</v>
      </c>
      <c r="P4159" s="449">
        <f t="shared" si="1404"/>
        <v>0</v>
      </c>
      <c r="Q4159" s="555" t="s">
        <v>212</v>
      </c>
      <c r="R4159" s="466"/>
      <c r="S4159" s="449"/>
      <c r="T4159" s="142" t="s">
        <v>229</v>
      </c>
    </row>
    <row r="4160" spans="2:20">
      <c r="B4160" s="308">
        <v>2014</v>
      </c>
      <c r="C4160" s="145">
        <v>8300</v>
      </c>
      <c r="D4160" s="308">
        <v>17</v>
      </c>
      <c r="E4160" s="308">
        <v>6000</v>
      </c>
      <c r="F4160" s="308">
        <v>6200</v>
      </c>
      <c r="G4160" s="308">
        <v>622</v>
      </c>
      <c r="H4160" s="308"/>
      <c r="I4160" s="429" t="s">
        <v>395</v>
      </c>
      <c r="J4160" s="448">
        <v>0</v>
      </c>
      <c r="K4160" s="448">
        <v>0</v>
      </c>
      <c r="L4160" s="449">
        <f t="shared" si="1402"/>
        <v>0</v>
      </c>
      <c r="M4160" s="448">
        <v>0</v>
      </c>
      <c r="N4160" s="448">
        <v>0</v>
      </c>
      <c r="O4160" s="449">
        <f t="shared" si="1403"/>
        <v>0</v>
      </c>
      <c r="P4160" s="449">
        <f t="shared" si="1404"/>
        <v>0</v>
      </c>
      <c r="Q4160" s="555" t="s">
        <v>212</v>
      </c>
      <c r="R4160" s="466"/>
      <c r="S4160" s="449"/>
      <c r="T4160" s="142" t="s">
        <v>229</v>
      </c>
    </row>
    <row r="4161" spans="1:21">
      <c r="B4161" s="308">
        <v>2014</v>
      </c>
      <c r="C4161" s="145">
        <v>8300</v>
      </c>
      <c r="D4161" s="308">
        <v>17</v>
      </c>
      <c r="E4161" s="308">
        <v>6000</v>
      </c>
      <c r="F4161" s="308">
        <v>6200</v>
      </c>
      <c r="G4161" s="308">
        <v>622</v>
      </c>
      <c r="H4161" s="308"/>
      <c r="I4161" s="429" t="s">
        <v>395</v>
      </c>
      <c r="J4161" s="448">
        <v>0</v>
      </c>
      <c r="K4161" s="448">
        <v>0</v>
      </c>
      <c r="L4161" s="449">
        <f t="shared" si="1402"/>
        <v>0</v>
      </c>
      <c r="M4161" s="448">
        <v>0</v>
      </c>
      <c r="N4161" s="448">
        <v>0</v>
      </c>
      <c r="O4161" s="449">
        <f t="shared" si="1403"/>
        <v>0</v>
      </c>
      <c r="P4161" s="449">
        <f t="shared" si="1404"/>
        <v>0</v>
      </c>
      <c r="Q4161" s="449" t="s">
        <v>212</v>
      </c>
      <c r="R4161" s="466"/>
      <c r="S4161" s="449"/>
      <c r="T4161" s="142" t="s">
        <v>229</v>
      </c>
    </row>
    <row r="4162" spans="1:21">
      <c r="B4162" s="308">
        <v>2014</v>
      </c>
      <c r="C4162" s="145">
        <v>8300</v>
      </c>
      <c r="D4162" s="308">
        <v>17</v>
      </c>
      <c r="E4162" s="308">
        <v>6000</v>
      </c>
      <c r="F4162" s="308">
        <v>6200</v>
      </c>
      <c r="G4162" s="308">
        <v>622</v>
      </c>
      <c r="H4162" s="308"/>
      <c r="I4162" s="429" t="s">
        <v>395</v>
      </c>
      <c r="J4162" s="448">
        <v>0</v>
      </c>
      <c r="K4162" s="448">
        <v>0</v>
      </c>
      <c r="L4162" s="449">
        <f t="shared" si="1402"/>
        <v>0</v>
      </c>
      <c r="M4162" s="448">
        <v>0</v>
      </c>
      <c r="N4162" s="448">
        <v>0</v>
      </c>
      <c r="O4162" s="449">
        <f t="shared" si="1403"/>
        <v>0</v>
      </c>
      <c r="P4162" s="449">
        <f t="shared" si="1404"/>
        <v>0</v>
      </c>
      <c r="Q4162" s="449" t="s">
        <v>212</v>
      </c>
      <c r="R4162" s="466"/>
      <c r="S4162" s="449"/>
      <c r="T4162" s="142" t="s">
        <v>229</v>
      </c>
    </row>
    <row r="4163" spans="1:21">
      <c r="B4163" s="308">
        <v>2014</v>
      </c>
      <c r="C4163" s="145">
        <v>8300</v>
      </c>
      <c r="D4163" s="308">
        <v>17</v>
      </c>
      <c r="E4163" s="308">
        <v>6000</v>
      </c>
      <c r="F4163" s="308">
        <v>6200</v>
      </c>
      <c r="G4163" s="308">
        <v>622</v>
      </c>
      <c r="H4163" s="308"/>
      <c r="I4163" s="429" t="s">
        <v>395</v>
      </c>
      <c r="J4163" s="448">
        <v>0</v>
      </c>
      <c r="K4163" s="448">
        <v>0</v>
      </c>
      <c r="L4163" s="449">
        <f t="shared" si="1402"/>
        <v>0</v>
      </c>
      <c r="M4163" s="448">
        <v>0</v>
      </c>
      <c r="N4163" s="448">
        <v>0</v>
      </c>
      <c r="O4163" s="449">
        <f t="shared" si="1403"/>
        <v>0</v>
      </c>
      <c r="P4163" s="449">
        <f t="shared" si="1404"/>
        <v>0</v>
      </c>
      <c r="Q4163" s="449" t="s">
        <v>212</v>
      </c>
      <c r="R4163" s="466"/>
      <c r="S4163" s="449"/>
      <c r="T4163" s="142" t="s">
        <v>229</v>
      </c>
    </row>
    <row r="4164" spans="1:21">
      <c r="B4164" s="308">
        <v>2014</v>
      </c>
      <c r="C4164" s="145">
        <v>8300</v>
      </c>
      <c r="D4164" s="308">
        <v>17</v>
      </c>
      <c r="E4164" s="308">
        <v>6000</v>
      </c>
      <c r="F4164" s="308">
        <v>6200</v>
      </c>
      <c r="G4164" s="308">
        <v>622</v>
      </c>
      <c r="H4164" s="308"/>
      <c r="I4164" s="429" t="s">
        <v>395</v>
      </c>
      <c r="J4164" s="448">
        <v>0</v>
      </c>
      <c r="K4164" s="448">
        <v>0</v>
      </c>
      <c r="L4164" s="449">
        <f t="shared" si="1402"/>
        <v>0</v>
      </c>
      <c r="M4164" s="448">
        <v>0</v>
      </c>
      <c r="N4164" s="448">
        <v>0</v>
      </c>
      <c r="O4164" s="449">
        <f t="shared" si="1403"/>
        <v>0</v>
      </c>
      <c r="P4164" s="449">
        <f t="shared" si="1404"/>
        <v>0</v>
      </c>
      <c r="Q4164" s="449" t="s">
        <v>212</v>
      </c>
      <c r="R4164" s="466"/>
      <c r="S4164" s="449"/>
      <c r="T4164" s="142" t="s">
        <v>229</v>
      </c>
    </row>
    <row r="4165" spans="1:21">
      <c r="B4165" s="308">
        <v>2014</v>
      </c>
      <c r="C4165" s="145">
        <v>8300</v>
      </c>
      <c r="D4165" s="308">
        <v>17</v>
      </c>
      <c r="E4165" s="308">
        <v>6000</v>
      </c>
      <c r="F4165" s="308">
        <v>6200</v>
      </c>
      <c r="G4165" s="308">
        <v>622</v>
      </c>
      <c r="H4165" s="308"/>
      <c r="I4165" s="429" t="s">
        <v>395</v>
      </c>
      <c r="J4165" s="448">
        <v>0</v>
      </c>
      <c r="K4165" s="448">
        <v>0</v>
      </c>
      <c r="L4165" s="449">
        <f t="shared" si="1402"/>
        <v>0</v>
      </c>
      <c r="M4165" s="448">
        <v>0</v>
      </c>
      <c r="N4165" s="448">
        <v>0</v>
      </c>
      <c r="O4165" s="449">
        <f t="shared" si="1403"/>
        <v>0</v>
      </c>
      <c r="P4165" s="449">
        <f t="shared" si="1404"/>
        <v>0</v>
      </c>
      <c r="Q4165" s="449" t="s">
        <v>212</v>
      </c>
      <c r="R4165" s="466"/>
      <c r="S4165" s="449"/>
      <c r="T4165" s="142" t="s">
        <v>229</v>
      </c>
    </row>
    <row r="4166" spans="1:21">
      <c r="B4166" s="308">
        <v>2014</v>
      </c>
      <c r="C4166" s="145">
        <v>8300</v>
      </c>
      <c r="D4166" s="308">
        <v>17</v>
      </c>
      <c r="E4166" s="308">
        <v>6000</v>
      </c>
      <c r="F4166" s="308">
        <v>6200</v>
      </c>
      <c r="G4166" s="308">
        <v>622</v>
      </c>
      <c r="H4166" s="308"/>
      <c r="I4166" s="429" t="s">
        <v>395</v>
      </c>
      <c r="J4166" s="448">
        <v>0</v>
      </c>
      <c r="K4166" s="448">
        <v>0</v>
      </c>
      <c r="L4166" s="449">
        <f t="shared" si="1402"/>
        <v>0</v>
      </c>
      <c r="M4166" s="448">
        <v>0</v>
      </c>
      <c r="N4166" s="448">
        <v>0</v>
      </c>
      <c r="O4166" s="449">
        <f t="shared" si="1403"/>
        <v>0</v>
      </c>
      <c r="P4166" s="449">
        <f t="shared" si="1404"/>
        <v>0</v>
      </c>
      <c r="Q4166" s="449" t="s">
        <v>212</v>
      </c>
      <c r="R4166" s="466"/>
      <c r="S4166" s="449"/>
      <c r="T4166" s="142" t="s">
        <v>229</v>
      </c>
    </row>
    <row r="4167" spans="1:21">
      <c r="B4167" s="308">
        <v>2014</v>
      </c>
      <c r="C4167" s="145">
        <v>8300</v>
      </c>
      <c r="D4167" s="308">
        <v>17</v>
      </c>
      <c r="E4167" s="308">
        <v>6000</v>
      </c>
      <c r="F4167" s="308">
        <v>6200</v>
      </c>
      <c r="G4167" s="308">
        <v>622</v>
      </c>
      <c r="H4167" s="308"/>
      <c r="I4167" s="429" t="s">
        <v>395</v>
      </c>
      <c r="J4167" s="448">
        <v>0</v>
      </c>
      <c r="K4167" s="448">
        <v>0</v>
      </c>
      <c r="L4167" s="449">
        <f t="shared" si="1402"/>
        <v>0</v>
      </c>
      <c r="M4167" s="448">
        <v>0</v>
      </c>
      <c r="N4167" s="448">
        <v>0</v>
      </c>
      <c r="O4167" s="449">
        <f t="shared" si="1403"/>
        <v>0</v>
      </c>
      <c r="P4167" s="449">
        <f t="shared" si="1404"/>
        <v>0</v>
      </c>
      <c r="Q4167" s="449" t="s">
        <v>212</v>
      </c>
      <c r="R4167" s="466"/>
      <c r="S4167" s="449"/>
      <c r="T4167" s="142" t="s">
        <v>229</v>
      </c>
    </row>
    <row r="4168" spans="1:21">
      <c r="B4168" s="308">
        <v>2014</v>
      </c>
      <c r="C4168" s="145">
        <v>8300</v>
      </c>
      <c r="D4168" s="308">
        <v>17</v>
      </c>
      <c r="E4168" s="308">
        <v>6000</v>
      </c>
      <c r="F4168" s="308">
        <v>6200</v>
      </c>
      <c r="G4168" s="308">
        <v>622</v>
      </c>
      <c r="H4168" s="308"/>
      <c r="I4168" s="429" t="s">
        <v>395</v>
      </c>
      <c r="J4168" s="448">
        <v>0</v>
      </c>
      <c r="K4168" s="448">
        <v>0</v>
      </c>
      <c r="L4168" s="449">
        <f t="shared" si="1402"/>
        <v>0</v>
      </c>
      <c r="M4168" s="448">
        <v>0</v>
      </c>
      <c r="N4168" s="448">
        <v>0</v>
      </c>
      <c r="O4168" s="449">
        <f t="shared" si="1403"/>
        <v>0</v>
      </c>
      <c r="P4168" s="449">
        <f t="shared" si="1404"/>
        <v>0</v>
      </c>
      <c r="Q4168" s="449" t="s">
        <v>212</v>
      </c>
      <c r="R4168" s="466"/>
      <c r="S4168" s="449"/>
      <c r="T4168" s="142" t="s">
        <v>229</v>
      </c>
    </row>
    <row r="4169" spans="1:21" s="273" customFormat="1">
      <c r="A4169" s="109"/>
      <c r="B4169" s="308">
        <v>2014</v>
      </c>
      <c r="C4169" s="145">
        <v>8300</v>
      </c>
      <c r="D4169" s="308">
        <v>17</v>
      </c>
      <c r="E4169" s="308">
        <v>6000</v>
      </c>
      <c r="F4169" s="308">
        <v>6200</v>
      </c>
      <c r="G4169" s="308">
        <v>622</v>
      </c>
      <c r="H4169" s="308"/>
      <c r="I4169" s="429" t="s">
        <v>395</v>
      </c>
      <c r="J4169" s="448">
        <v>0</v>
      </c>
      <c r="K4169" s="448">
        <v>0</v>
      </c>
      <c r="L4169" s="449">
        <f t="shared" si="1402"/>
        <v>0</v>
      </c>
      <c r="M4169" s="448">
        <v>0</v>
      </c>
      <c r="N4169" s="448">
        <v>0</v>
      </c>
      <c r="O4169" s="449">
        <f t="shared" si="1403"/>
        <v>0</v>
      </c>
      <c r="P4169" s="449">
        <f t="shared" si="1404"/>
        <v>0</v>
      </c>
      <c r="Q4169" s="449" t="s">
        <v>212</v>
      </c>
      <c r="R4169" s="466"/>
      <c r="S4169" s="364"/>
      <c r="T4169" s="142" t="s">
        <v>229</v>
      </c>
    </row>
    <row r="4170" spans="1:21" s="273" customFormat="1">
      <c r="A4170" s="109"/>
      <c r="B4170" s="308">
        <v>2014</v>
      </c>
      <c r="C4170" s="145">
        <v>8300</v>
      </c>
      <c r="D4170" s="308">
        <v>17</v>
      </c>
      <c r="E4170" s="308">
        <v>6000</v>
      </c>
      <c r="F4170" s="308">
        <v>6200</v>
      </c>
      <c r="G4170" s="308">
        <v>622</v>
      </c>
      <c r="H4170" s="308"/>
      <c r="I4170" s="429" t="s">
        <v>395</v>
      </c>
      <c r="J4170" s="448">
        <v>0</v>
      </c>
      <c r="K4170" s="448">
        <v>0</v>
      </c>
      <c r="L4170" s="449">
        <f t="shared" si="1402"/>
        <v>0</v>
      </c>
      <c r="M4170" s="448">
        <v>0</v>
      </c>
      <c r="N4170" s="448">
        <v>0</v>
      </c>
      <c r="O4170" s="449">
        <f t="shared" si="1403"/>
        <v>0</v>
      </c>
      <c r="P4170" s="449">
        <f t="shared" si="1404"/>
        <v>0</v>
      </c>
      <c r="Q4170" s="449" t="s">
        <v>212</v>
      </c>
      <c r="R4170" s="466"/>
      <c r="S4170" s="364"/>
      <c r="T4170" s="142" t="s">
        <v>229</v>
      </c>
    </row>
    <row r="4171" spans="1:21" s="273" customFormat="1">
      <c r="A4171" s="109"/>
      <c r="B4171" s="308">
        <v>2014</v>
      </c>
      <c r="C4171" s="145">
        <v>8300</v>
      </c>
      <c r="D4171" s="308">
        <v>17</v>
      </c>
      <c r="E4171" s="308">
        <v>6000</v>
      </c>
      <c r="F4171" s="308">
        <v>6200</v>
      </c>
      <c r="G4171" s="308">
        <v>622</v>
      </c>
      <c r="H4171" s="308"/>
      <c r="I4171" s="429" t="s">
        <v>395</v>
      </c>
      <c r="J4171" s="448">
        <v>0</v>
      </c>
      <c r="K4171" s="448">
        <v>0</v>
      </c>
      <c r="L4171" s="449">
        <f t="shared" si="1402"/>
        <v>0</v>
      </c>
      <c r="M4171" s="448">
        <v>0</v>
      </c>
      <c r="N4171" s="448">
        <v>0</v>
      </c>
      <c r="O4171" s="449">
        <f t="shared" si="1403"/>
        <v>0</v>
      </c>
      <c r="P4171" s="449">
        <f t="shared" si="1404"/>
        <v>0</v>
      </c>
      <c r="Q4171" s="449" t="s">
        <v>212</v>
      </c>
      <c r="R4171" s="466"/>
      <c r="S4171" s="364"/>
      <c r="T4171" s="142" t="s">
        <v>229</v>
      </c>
    </row>
    <row r="4172" spans="1:21" s="273" customFormat="1">
      <c r="A4172" s="109"/>
      <c r="B4172" s="308">
        <v>2014</v>
      </c>
      <c r="C4172" s="145">
        <v>8300</v>
      </c>
      <c r="D4172" s="308">
        <v>17</v>
      </c>
      <c r="E4172" s="308">
        <v>6000</v>
      </c>
      <c r="F4172" s="308">
        <v>6200</v>
      </c>
      <c r="G4172" s="308">
        <v>622</v>
      </c>
      <c r="H4172" s="308"/>
      <c r="I4172" s="429" t="s">
        <v>395</v>
      </c>
      <c r="J4172" s="448">
        <v>0</v>
      </c>
      <c r="K4172" s="448">
        <v>0</v>
      </c>
      <c r="L4172" s="449">
        <f t="shared" si="1402"/>
        <v>0</v>
      </c>
      <c r="M4172" s="448">
        <v>0</v>
      </c>
      <c r="N4172" s="448">
        <v>0</v>
      </c>
      <c r="O4172" s="449">
        <f t="shared" si="1403"/>
        <v>0</v>
      </c>
      <c r="P4172" s="449">
        <f t="shared" si="1404"/>
        <v>0</v>
      </c>
      <c r="Q4172" s="449" t="s">
        <v>212</v>
      </c>
      <c r="R4172" s="466"/>
      <c r="S4172" s="364"/>
      <c r="T4172" s="142" t="s">
        <v>229</v>
      </c>
    </row>
    <row r="4173" spans="1:21" s="258" customFormat="1">
      <c r="B4173" s="308">
        <v>2014</v>
      </c>
      <c r="C4173" s="145">
        <v>8300</v>
      </c>
      <c r="D4173" s="308">
        <v>17</v>
      </c>
      <c r="E4173" s="308">
        <v>6000</v>
      </c>
      <c r="F4173" s="308">
        <v>6200</v>
      </c>
      <c r="G4173" s="308">
        <v>622</v>
      </c>
      <c r="H4173" s="308"/>
      <c r="I4173" s="429" t="s">
        <v>395</v>
      </c>
      <c r="J4173" s="448">
        <v>0</v>
      </c>
      <c r="K4173" s="448">
        <v>0</v>
      </c>
      <c r="L4173" s="449">
        <f t="shared" si="1402"/>
        <v>0</v>
      </c>
      <c r="M4173" s="448">
        <v>0</v>
      </c>
      <c r="N4173" s="448">
        <v>0</v>
      </c>
      <c r="O4173" s="449">
        <f t="shared" si="1403"/>
        <v>0</v>
      </c>
      <c r="P4173" s="449">
        <f t="shared" si="1404"/>
        <v>0</v>
      </c>
      <c r="Q4173" s="449"/>
      <c r="R4173" s="483"/>
      <c r="S4173" s="640"/>
      <c r="T4173" s="145"/>
    </row>
    <row r="4174" spans="1:21">
      <c r="B4174" s="308">
        <v>2014</v>
      </c>
      <c r="C4174" s="145">
        <v>8300</v>
      </c>
      <c r="D4174" s="308">
        <v>17</v>
      </c>
      <c r="E4174" s="308">
        <v>6000</v>
      </c>
      <c r="F4174" s="308">
        <v>6200</v>
      </c>
      <c r="G4174" s="308">
        <v>622</v>
      </c>
      <c r="H4174" s="308"/>
      <c r="I4174" s="429" t="s">
        <v>395</v>
      </c>
      <c r="J4174" s="448">
        <v>0</v>
      </c>
      <c r="K4174" s="448">
        <v>0</v>
      </c>
      <c r="L4174" s="449">
        <f t="shared" si="1402"/>
        <v>0</v>
      </c>
      <c r="M4174" s="448">
        <v>0</v>
      </c>
      <c r="N4174" s="448">
        <v>0</v>
      </c>
      <c r="O4174" s="449">
        <f t="shared" si="1403"/>
        <v>0</v>
      </c>
      <c r="P4174" s="449">
        <f t="shared" si="1404"/>
        <v>0</v>
      </c>
      <c r="Q4174" s="449"/>
      <c r="R4174" s="483"/>
      <c r="S4174" s="640"/>
      <c r="T4174" s="142"/>
    </row>
    <row r="4175" spans="1:21">
      <c r="B4175" s="308">
        <v>2014</v>
      </c>
      <c r="C4175" s="145">
        <v>8300</v>
      </c>
      <c r="D4175" s="308">
        <v>17</v>
      </c>
      <c r="E4175" s="308">
        <v>6000</v>
      </c>
      <c r="F4175" s="308">
        <v>6200</v>
      </c>
      <c r="G4175" s="308">
        <v>622</v>
      </c>
      <c r="H4175" s="308"/>
      <c r="I4175" s="429" t="s">
        <v>395</v>
      </c>
      <c r="J4175" s="448">
        <v>0</v>
      </c>
      <c r="K4175" s="448">
        <v>0</v>
      </c>
      <c r="L4175" s="449">
        <f t="shared" si="1402"/>
        <v>0</v>
      </c>
      <c r="M4175" s="448">
        <v>0</v>
      </c>
      <c r="N4175" s="448">
        <v>0</v>
      </c>
      <c r="O4175" s="449">
        <f t="shared" si="1403"/>
        <v>0</v>
      </c>
      <c r="P4175" s="449">
        <f t="shared" si="1404"/>
        <v>0</v>
      </c>
      <c r="Q4175" s="449"/>
      <c r="R4175" s="483"/>
      <c r="S4175" s="640"/>
      <c r="T4175" s="142"/>
    </row>
    <row r="4176" spans="1:21" s="104" customFormat="1">
      <c r="A4176" s="76"/>
      <c r="B4176" s="308">
        <v>2014</v>
      </c>
      <c r="C4176" s="145">
        <v>8300</v>
      </c>
      <c r="D4176" s="308">
        <v>17</v>
      </c>
      <c r="E4176" s="308">
        <v>6000</v>
      </c>
      <c r="F4176" s="308">
        <v>6200</v>
      </c>
      <c r="G4176" s="308">
        <v>622</v>
      </c>
      <c r="H4176" s="308"/>
      <c r="I4176" s="429" t="s">
        <v>395</v>
      </c>
      <c r="J4176" s="448">
        <v>0</v>
      </c>
      <c r="K4176" s="448">
        <v>0</v>
      </c>
      <c r="L4176" s="449">
        <f t="shared" si="1402"/>
        <v>0</v>
      </c>
      <c r="M4176" s="448">
        <v>0</v>
      </c>
      <c r="N4176" s="448">
        <v>0</v>
      </c>
      <c r="O4176" s="449">
        <f t="shared" si="1403"/>
        <v>0</v>
      </c>
      <c r="P4176" s="449">
        <f t="shared" si="1404"/>
        <v>0</v>
      </c>
      <c r="Q4176" s="490" t="s">
        <v>212</v>
      </c>
      <c r="R4176" s="506"/>
      <c r="S4176" s="467"/>
      <c r="T4176" s="141" t="s">
        <v>229</v>
      </c>
      <c r="U4176" s="76"/>
    </row>
    <row r="4177" spans="2:20">
      <c r="B4177" s="308">
        <v>2014</v>
      </c>
      <c r="C4177" s="145">
        <v>8300</v>
      </c>
      <c r="D4177" s="308">
        <v>17</v>
      </c>
      <c r="E4177" s="308">
        <v>6000</v>
      </c>
      <c r="F4177" s="308">
        <v>6200</v>
      </c>
      <c r="G4177" s="308">
        <v>622</v>
      </c>
      <c r="H4177" s="308"/>
      <c r="I4177" s="429" t="s">
        <v>395</v>
      </c>
      <c r="J4177" s="448">
        <v>0</v>
      </c>
      <c r="K4177" s="448">
        <v>0</v>
      </c>
      <c r="L4177" s="449">
        <f t="shared" si="1402"/>
        <v>0</v>
      </c>
      <c r="M4177" s="448">
        <v>0</v>
      </c>
      <c r="N4177" s="448">
        <v>0</v>
      </c>
      <c r="O4177" s="449">
        <f t="shared" si="1403"/>
        <v>0</v>
      </c>
      <c r="P4177" s="449">
        <f t="shared" si="1404"/>
        <v>0</v>
      </c>
      <c r="Q4177" s="473" t="s">
        <v>212</v>
      </c>
      <c r="R4177" s="466"/>
      <c r="S4177" s="364"/>
      <c r="T4177" s="141" t="s">
        <v>229</v>
      </c>
    </row>
    <row r="4178" spans="2:20" ht="32.25" thickBot="1">
      <c r="B4178" s="644">
        <v>2014</v>
      </c>
      <c r="C4178" s="644">
        <v>8300</v>
      </c>
      <c r="D4178" s="644">
        <v>17</v>
      </c>
      <c r="E4178" s="644">
        <v>6000</v>
      </c>
      <c r="F4178" s="644">
        <v>6200</v>
      </c>
      <c r="G4178" s="644">
        <v>622</v>
      </c>
      <c r="H4178" s="644"/>
      <c r="I4178" s="429" t="s">
        <v>395</v>
      </c>
      <c r="J4178" s="448">
        <v>0</v>
      </c>
      <c r="K4178" s="448">
        <v>0</v>
      </c>
      <c r="L4178" s="449">
        <f t="shared" si="1402"/>
        <v>0</v>
      </c>
      <c r="M4178" s="448">
        <v>0</v>
      </c>
      <c r="N4178" s="448">
        <v>0</v>
      </c>
      <c r="O4178" s="449">
        <f t="shared" si="1403"/>
        <v>0</v>
      </c>
      <c r="P4178" s="449">
        <f t="shared" si="1404"/>
        <v>0</v>
      </c>
      <c r="Q4178" s="645" t="s">
        <v>212</v>
      </c>
      <c r="R4178" s="646"/>
      <c r="S4178" s="647"/>
      <c r="T4178" s="278"/>
    </row>
    <row r="4179" spans="2:20">
      <c r="B4179" s="308">
        <v>2014</v>
      </c>
      <c r="C4179" s="145">
        <v>8300</v>
      </c>
      <c r="D4179" s="308">
        <v>17</v>
      </c>
      <c r="E4179" s="308">
        <v>6000</v>
      </c>
      <c r="F4179" s="308">
        <v>6200</v>
      </c>
      <c r="G4179" s="308">
        <v>622</v>
      </c>
      <c r="H4179" s="308"/>
      <c r="I4179" s="429" t="s">
        <v>395</v>
      </c>
      <c r="J4179" s="448">
        <v>0</v>
      </c>
      <c r="K4179" s="448">
        <v>0</v>
      </c>
      <c r="L4179" s="449">
        <f t="shared" si="1402"/>
        <v>0</v>
      </c>
      <c r="M4179" s="448">
        <v>0</v>
      </c>
      <c r="N4179" s="448">
        <v>0</v>
      </c>
      <c r="O4179" s="449">
        <f t="shared" si="1403"/>
        <v>0</v>
      </c>
      <c r="P4179" s="449">
        <f t="shared" si="1404"/>
        <v>0</v>
      </c>
      <c r="Q4179" s="450" t="s">
        <v>212</v>
      </c>
      <c r="R4179" s="468"/>
      <c r="S4179" s="449"/>
      <c r="T4179" s="142"/>
    </row>
    <row r="4180" spans="2:20">
      <c r="B4180" s="308">
        <v>2014</v>
      </c>
      <c r="C4180" s="145">
        <v>8300</v>
      </c>
      <c r="D4180" s="308">
        <v>17</v>
      </c>
      <c r="E4180" s="308">
        <v>6000</v>
      </c>
      <c r="F4180" s="308">
        <v>6200</v>
      </c>
      <c r="G4180" s="308">
        <v>622</v>
      </c>
      <c r="H4180" s="308"/>
      <c r="I4180" s="429" t="s">
        <v>395</v>
      </c>
      <c r="J4180" s="448">
        <v>0</v>
      </c>
      <c r="K4180" s="448">
        <v>0</v>
      </c>
      <c r="L4180" s="449">
        <f t="shared" si="1402"/>
        <v>0</v>
      </c>
      <c r="M4180" s="448">
        <v>0</v>
      </c>
      <c r="N4180" s="448">
        <v>0</v>
      </c>
      <c r="O4180" s="449">
        <f t="shared" si="1403"/>
        <v>0</v>
      </c>
      <c r="P4180" s="449">
        <f t="shared" si="1404"/>
        <v>0</v>
      </c>
      <c r="Q4180" s="450" t="s">
        <v>212</v>
      </c>
      <c r="R4180" s="468"/>
      <c r="S4180" s="449"/>
      <c r="T4180" s="142"/>
    </row>
    <row r="4181" spans="2:20">
      <c r="B4181" s="308">
        <v>2014</v>
      </c>
      <c r="C4181" s="145">
        <v>8300</v>
      </c>
      <c r="D4181" s="308">
        <v>17</v>
      </c>
      <c r="E4181" s="308">
        <v>6000</v>
      </c>
      <c r="F4181" s="308">
        <v>6200</v>
      </c>
      <c r="G4181" s="308">
        <v>622</v>
      </c>
      <c r="H4181" s="308"/>
      <c r="I4181" s="429" t="s">
        <v>395</v>
      </c>
      <c r="J4181" s="448">
        <v>0</v>
      </c>
      <c r="K4181" s="448">
        <v>0</v>
      </c>
      <c r="L4181" s="449">
        <f t="shared" si="1402"/>
        <v>0</v>
      </c>
      <c r="M4181" s="448">
        <v>0</v>
      </c>
      <c r="N4181" s="448">
        <v>0</v>
      </c>
      <c r="O4181" s="449">
        <f t="shared" si="1403"/>
        <v>0</v>
      </c>
      <c r="P4181" s="449">
        <f t="shared" si="1404"/>
        <v>0</v>
      </c>
      <c r="Q4181" s="450" t="s">
        <v>212</v>
      </c>
      <c r="R4181" s="468"/>
      <c r="S4181" s="648"/>
      <c r="T4181" s="280"/>
    </row>
    <row r="4182" spans="2:20">
      <c r="B4182" s="308">
        <v>2014</v>
      </c>
      <c r="C4182" s="145">
        <v>8300</v>
      </c>
      <c r="D4182" s="308">
        <v>17</v>
      </c>
      <c r="E4182" s="308">
        <v>6000</v>
      </c>
      <c r="F4182" s="308">
        <v>6200</v>
      </c>
      <c r="G4182" s="308">
        <v>622</v>
      </c>
      <c r="H4182" s="308"/>
      <c r="I4182" s="429" t="s">
        <v>395</v>
      </c>
      <c r="J4182" s="448">
        <v>0</v>
      </c>
      <c r="K4182" s="448">
        <v>0</v>
      </c>
      <c r="L4182" s="449">
        <f t="shared" si="1402"/>
        <v>0</v>
      </c>
      <c r="M4182" s="448">
        <v>0</v>
      </c>
      <c r="N4182" s="448">
        <v>0</v>
      </c>
      <c r="O4182" s="449">
        <f t="shared" si="1403"/>
        <v>0</v>
      </c>
      <c r="P4182" s="449">
        <f t="shared" si="1404"/>
        <v>0</v>
      </c>
      <c r="Q4182" s="450" t="s">
        <v>212</v>
      </c>
      <c r="R4182" s="468"/>
      <c r="S4182" s="648"/>
      <c r="T4182" s="280"/>
    </row>
    <row r="4183" spans="2:20">
      <c r="B4183" s="308">
        <v>2014</v>
      </c>
      <c r="C4183" s="145">
        <v>8300</v>
      </c>
      <c r="D4183" s="308">
        <v>17</v>
      </c>
      <c r="E4183" s="308">
        <v>6000</v>
      </c>
      <c r="F4183" s="308">
        <v>6200</v>
      </c>
      <c r="G4183" s="308">
        <v>622</v>
      </c>
      <c r="H4183" s="308"/>
      <c r="I4183" s="429" t="s">
        <v>395</v>
      </c>
      <c r="J4183" s="448">
        <v>0</v>
      </c>
      <c r="K4183" s="448">
        <v>0</v>
      </c>
      <c r="L4183" s="449">
        <f t="shared" si="1402"/>
        <v>0</v>
      </c>
      <c r="M4183" s="448">
        <v>0</v>
      </c>
      <c r="N4183" s="448">
        <v>0</v>
      </c>
      <c r="O4183" s="449">
        <f t="shared" si="1403"/>
        <v>0</v>
      </c>
      <c r="P4183" s="449">
        <f t="shared" si="1404"/>
        <v>0</v>
      </c>
      <c r="Q4183" s="450" t="s">
        <v>212</v>
      </c>
      <c r="R4183" s="468"/>
      <c r="S4183" s="648"/>
      <c r="T4183" s="280"/>
    </row>
    <row r="4184" spans="2:20">
      <c r="B4184" s="308">
        <v>2014</v>
      </c>
      <c r="C4184" s="145">
        <v>8300</v>
      </c>
      <c r="D4184" s="308">
        <v>17</v>
      </c>
      <c r="E4184" s="308">
        <v>6000</v>
      </c>
      <c r="F4184" s="308">
        <v>6200</v>
      </c>
      <c r="G4184" s="308">
        <v>622</v>
      </c>
      <c r="H4184" s="308"/>
      <c r="I4184" s="429" t="s">
        <v>395</v>
      </c>
      <c r="J4184" s="448">
        <v>0</v>
      </c>
      <c r="K4184" s="448">
        <v>0</v>
      </c>
      <c r="L4184" s="449">
        <f t="shared" si="1402"/>
        <v>0</v>
      </c>
      <c r="M4184" s="448">
        <v>0</v>
      </c>
      <c r="N4184" s="448">
        <v>0</v>
      </c>
      <c r="O4184" s="449">
        <f t="shared" si="1403"/>
        <v>0</v>
      </c>
      <c r="P4184" s="449">
        <f t="shared" si="1404"/>
        <v>0</v>
      </c>
      <c r="Q4184" s="450" t="s">
        <v>212</v>
      </c>
      <c r="R4184" s="468"/>
      <c r="S4184" s="648"/>
      <c r="T4184" s="280"/>
    </row>
    <row r="4185" spans="2:20" ht="32.25" thickBot="1">
      <c r="B4185" s="308">
        <v>2014</v>
      </c>
      <c r="C4185" s="145">
        <v>8300</v>
      </c>
      <c r="D4185" s="308">
        <v>17</v>
      </c>
      <c r="E4185" s="308">
        <v>6000</v>
      </c>
      <c r="F4185" s="308">
        <v>6200</v>
      </c>
      <c r="G4185" s="308">
        <v>622</v>
      </c>
      <c r="H4185" s="308"/>
      <c r="I4185" s="429" t="s">
        <v>395</v>
      </c>
      <c r="J4185" s="448">
        <v>0</v>
      </c>
      <c r="K4185" s="448">
        <v>0</v>
      </c>
      <c r="L4185" s="449">
        <f t="shared" si="1402"/>
        <v>0</v>
      </c>
      <c r="M4185" s="448">
        <v>0</v>
      </c>
      <c r="N4185" s="448">
        <v>0</v>
      </c>
      <c r="O4185" s="449">
        <f t="shared" si="1403"/>
        <v>0</v>
      </c>
      <c r="P4185" s="449">
        <f t="shared" si="1404"/>
        <v>0</v>
      </c>
      <c r="Q4185" s="649" t="s">
        <v>212</v>
      </c>
      <c r="R4185" s="650"/>
      <c r="S4185" s="651"/>
      <c r="T4185" s="284"/>
    </row>
    <row r="4186" spans="2:20">
      <c r="B4186" s="308">
        <v>2014</v>
      </c>
      <c r="C4186" s="145">
        <v>8300</v>
      </c>
      <c r="D4186" s="308">
        <v>17</v>
      </c>
      <c r="E4186" s="308">
        <v>6000</v>
      </c>
      <c r="F4186" s="308">
        <v>6200</v>
      </c>
      <c r="G4186" s="308">
        <v>622</v>
      </c>
      <c r="H4186" s="308"/>
      <c r="I4186" s="429" t="s">
        <v>395</v>
      </c>
      <c r="J4186" s="448">
        <v>0</v>
      </c>
      <c r="K4186" s="448">
        <v>0</v>
      </c>
      <c r="L4186" s="449">
        <f t="shared" si="1402"/>
        <v>0</v>
      </c>
      <c r="M4186" s="448">
        <v>0</v>
      </c>
      <c r="N4186" s="448">
        <v>0</v>
      </c>
      <c r="O4186" s="449">
        <f t="shared" si="1403"/>
        <v>0</v>
      </c>
      <c r="P4186" s="449">
        <f t="shared" si="1404"/>
        <v>0</v>
      </c>
      <c r="Q4186" s="449" t="s">
        <v>212</v>
      </c>
      <c r="R4186" s="483"/>
      <c r="S4186" s="449"/>
      <c r="T4186" s="142" t="s">
        <v>229</v>
      </c>
    </row>
    <row r="4187" spans="2:20">
      <c r="B4187" s="308">
        <v>2014</v>
      </c>
      <c r="C4187" s="145">
        <v>8300</v>
      </c>
      <c r="D4187" s="308">
        <v>17</v>
      </c>
      <c r="E4187" s="308">
        <v>6000</v>
      </c>
      <c r="F4187" s="308">
        <v>6200</v>
      </c>
      <c r="G4187" s="308">
        <v>622</v>
      </c>
      <c r="H4187" s="308"/>
      <c r="I4187" s="429" t="s">
        <v>395</v>
      </c>
      <c r="J4187" s="448">
        <v>0</v>
      </c>
      <c r="K4187" s="448">
        <v>0</v>
      </c>
      <c r="L4187" s="449">
        <f t="shared" si="1402"/>
        <v>0</v>
      </c>
      <c r="M4187" s="448">
        <v>0</v>
      </c>
      <c r="N4187" s="448">
        <v>0</v>
      </c>
      <c r="O4187" s="449">
        <f t="shared" si="1403"/>
        <v>0</v>
      </c>
      <c r="P4187" s="449">
        <f t="shared" si="1404"/>
        <v>0</v>
      </c>
      <c r="Q4187" s="449" t="s">
        <v>212</v>
      </c>
      <c r="R4187" s="483"/>
      <c r="S4187" s="449"/>
      <c r="T4187" s="142" t="s">
        <v>229</v>
      </c>
    </row>
    <row r="4188" spans="2:20">
      <c r="B4188" s="308">
        <v>2014</v>
      </c>
      <c r="C4188" s="145">
        <v>8300</v>
      </c>
      <c r="D4188" s="308">
        <v>17</v>
      </c>
      <c r="E4188" s="308">
        <v>6000</v>
      </c>
      <c r="F4188" s="308">
        <v>6200</v>
      </c>
      <c r="G4188" s="308">
        <v>622</v>
      </c>
      <c r="H4188" s="308"/>
      <c r="I4188" s="429" t="s">
        <v>395</v>
      </c>
      <c r="J4188" s="448">
        <v>0</v>
      </c>
      <c r="K4188" s="448">
        <v>0</v>
      </c>
      <c r="L4188" s="449">
        <f t="shared" si="1402"/>
        <v>0</v>
      </c>
      <c r="M4188" s="448">
        <v>0</v>
      </c>
      <c r="N4188" s="448">
        <v>0</v>
      </c>
      <c r="O4188" s="449">
        <f t="shared" si="1403"/>
        <v>0</v>
      </c>
      <c r="P4188" s="449">
        <f t="shared" si="1404"/>
        <v>0</v>
      </c>
      <c r="Q4188" s="449" t="s">
        <v>212</v>
      </c>
      <c r="R4188" s="483"/>
      <c r="S4188" s="449"/>
      <c r="T4188" s="142"/>
    </row>
    <row r="4189" spans="2:20">
      <c r="B4189" s="308">
        <v>2014</v>
      </c>
      <c r="C4189" s="145">
        <v>8300</v>
      </c>
      <c r="D4189" s="308">
        <v>17</v>
      </c>
      <c r="E4189" s="308">
        <v>6000</v>
      </c>
      <c r="F4189" s="308">
        <v>6200</v>
      </c>
      <c r="G4189" s="308">
        <v>622</v>
      </c>
      <c r="H4189" s="308"/>
      <c r="I4189" s="429" t="s">
        <v>395</v>
      </c>
      <c r="J4189" s="448">
        <v>0</v>
      </c>
      <c r="K4189" s="448">
        <v>0</v>
      </c>
      <c r="L4189" s="449">
        <f t="shared" si="1402"/>
        <v>0</v>
      </c>
      <c r="M4189" s="448">
        <v>0</v>
      </c>
      <c r="N4189" s="448">
        <v>0</v>
      </c>
      <c r="O4189" s="449">
        <f t="shared" si="1403"/>
        <v>0</v>
      </c>
      <c r="P4189" s="449">
        <f t="shared" si="1404"/>
        <v>0</v>
      </c>
      <c r="Q4189" s="449" t="s">
        <v>212</v>
      </c>
      <c r="R4189" s="483"/>
      <c r="S4189" s="449"/>
      <c r="T4189" s="142"/>
    </row>
    <row r="4190" spans="2:20">
      <c r="B4190" s="308">
        <v>2014</v>
      </c>
      <c r="C4190" s="145">
        <v>8300</v>
      </c>
      <c r="D4190" s="308">
        <v>17</v>
      </c>
      <c r="E4190" s="308">
        <v>6000</v>
      </c>
      <c r="F4190" s="308">
        <v>6200</v>
      </c>
      <c r="G4190" s="308">
        <v>622</v>
      </c>
      <c r="H4190" s="308"/>
      <c r="I4190" s="429" t="s">
        <v>395</v>
      </c>
      <c r="J4190" s="448">
        <v>0</v>
      </c>
      <c r="K4190" s="448">
        <v>0</v>
      </c>
      <c r="L4190" s="449">
        <f t="shared" si="1402"/>
        <v>0</v>
      </c>
      <c r="M4190" s="448">
        <v>0</v>
      </c>
      <c r="N4190" s="448">
        <v>0</v>
      </c>
      <c r="O4190" s="449">
        <f t="shared" si="1403"/>
        <v>0</v>
      </c>
      <c r="P4190" s="449">
        <f t="shared" si="1404"/>
        <v>0</v>
      </c>
      <c r="Q4190" s="449" t="s">
        <v>212</v>
      </c>
      <c r="R4190" s="483"/>
      <c r="S4190" s="449"/>
      <c r="T4190" s="142"/>
    </row>
    <row r="4191" spans="2:20">
      <c r="B4191" s="308">
        <v>2014</v>
      </c>
      <c r="C4191" s="145">
        <v>8300</v>
      </c>
      <c r="D4191" s="308">
        <v>17</v>
      </c>
      <c r="E4191" s="308">
        <v>6000</v>
      </c>
      <c r="F4191" s="308">
        <v>6200</v>
      </c>
      <c r="G4191" s="308">
        <v>622</v>
      </c>
      <c r="H4191" s="308"/>
      <c r="I4191" s="429" t="s">
        <v>395</v>
      </c>
      <c r="J4191" s="448">
        <v>0</v>
      </c>
      <c r="K4191" s="448">
        <v>0</v>
      </c>
      <c r="L4191" s="449">
        <f t="shared" si="1402"/>
        <v>0</v>
      </c>
      <c r="M4191" s="448">
        <v>0</v>
      </c>
      <c r="N4191" s="448">
        <v>0</v>
      </c>
      <c r="O4191" s="449">
        <f t="shared" si="1403"/>
        <v>0</v>
      </c>
      <c r="P4191" s="449">
        <f t="shared" si="1404"/>
        <v>0</v>
      </c>
      <c r="Q4191" s="449" t="s">
        <v>212</v>
      </c>
      <c r="R4191" s="483"/>
      <c r="S4191" s="449"/>
      <c r="T4191" s="142"/>
    </row>
    <row r="4192" spans="2:20">
      <c r="B4192" s="308">
        <v>2014</v>
      </c>
      <c r="C4192" s="145">
        <v>8300</v>
      </c>
      <c r="D4192" s="308">
        <v>17</v>
      </c>
      <c r="E4192" s="308">
        <v>6000</v>
      </c>
      <c r="F4192" s="308">
        <v>6200</v>
      </c>
      <c r="G4192" s="308">
        <v>622</v>
      </c>
      <c r="H4192" s="308"/>
      <c r="I4192" s="429" t="s">
        <v>395</v>
      </c>
      <c r="J4192" s="448">
        <v>0</v>
      </c>
      <c r="K4192" s="448">
        <v>0</v>
      </c>
      <c r="L4192" s="449">
        <f t="shared" si="1402"/>
        <v>0</v>
      </c>
      <c r="M4192" s="448">
        <v>0</v>
      </c>
      <c r="N4192" s="448">
        <v>0</v>
      </c>
      <c r="O4192" s="449">
        <f t="shared" si="1403"/>
        <v>0</v>
      </c>
      <c r="P4192" s="449">
        <f t="shared" si="1404"/>
        <v>0</v>
      </c>
      <c r="Q4192" s="449" t="s">
        <v>212</v>
      </c>
      <c r="R4192" s="483"/>
      <c r="S4192" s="449"/>
      <c r="T4192" s="142"/>
    </row>
    <row r="4193" spans="2:26">
      <c r="B4193" s="308">
        <v>2014</v>
      </c>
      <c r="C4193" s="145">
        <v>8300</v>
      </c>
      <c r="D4193" s="308">
        <v>17</v>
      </c>
      <c r="E4193" s="308">
        <v>6000</v>
      </c>
      <c r="F4193" s="308">
        <v>6200</v>
      </c>
      <c r="G4193" s="308">
        <v>622</v>
      </c>
      <c r="H4193" s="308"/>
      <c r="I4193" s="429" t="s">
        <v>395</v>
      </c>
      <c r="J4193" s="448">
        <v>0</v>
      </c>
      <c r="K4193" s="448">
        <v>0</v>
      </c>
      <c r="L4193" s="449">
        <f t="shared" si="1402"/>
        <v>0</v>
      </c>
      <c r="M4193" s="448">
        <v>0</v>
      </c>
      <c r="N4193" s="448">
        <v>0</v>
      </c>
      <c r="O4193" s="449">
        <f t="shared" si="1403"/>
        <v>0</v>
      </c>
      <c r="P4193" s="449">
        <f t="shared" si="1404"/>
        <v>0</v>
      </c>
      <c r="Q4193" s="449" t="s">
        <v>212</v>
      </c>
      <c r="R4193" s="483"/>
      <c r="S4193" s="449"/>
      <c r="T4193" s="142"/>
    </row>
    <row r="4194" spans="2:26">
      <c r="B4194" s="308">
        <v>2014</v>
      </c>
      <c r="C4194" s="145">
        <v>8300</v>
      </c>
      <c r="D4194" s="308">
        <v>17</v>
      </c>
      <c r="E4194" s="308">
        <v>6000</v>
      </c>
      <c r="F4194" s="308">
        <v>6200</v>
      </c>
      <c r="G4194" s="308">
        <v>622</v>
      </c>
      <c r="H4194" s="308"/>
      <c r="I4194" s="429" t="s">
        <v>395</v>
      </c>
      <c r="J4194" s="448">
        <v>0</v>
      </c>
      <c r="K4194" s="448">
        <v>0</v>
      </c>
      <c r="L4194" s="449">
        <f t="shared" si="1402"/>
        <v>0</v>
      </c>
      <c r="M4194" s="448">
        <v>0</v>
      </c>
      <c r="N4194" s="448">
        <v>0</v>
      </c>
      <c r="O4194" s="449">
        <f t="shared" si="1403"/>
        <v>0</v>
      </c>
      <c r="P4194" s="449">
        <f t="shared" si="1404"/>
        <v>0</v>
      </c>
      <c r="Q4194" s="449" t="s">
        <v>212</v>
      </c>
      <c r="R4194" s="483"/>
      <c r="S4194" s="449"/>
      <c r="T4194" s="142"/>
    </row>
    <row r="4195" spans="2:26">
      <c r="B4195" s="308">
        <v>2014</v>
      </c>
      <c r="C4195" s="145">
        <v>8300</v>
      </c>
      <c r="D4195" s="308">
        <v>17</v>
      </c>
      <c r="E4195" s="308">
        <v>6000</v>
      </c>
      <c r="F4195" s="308">
        <v>6200</v>
      </c>
      <c r="G4195" s="308">
        <v>622</v>
      </c>
      <c r="H4195" s="308"/>
      <c r="I4195" s="429" t="s">
        <v>395</v>
      </c>
      <c r="J4195" s="448">
        <v>0</v>
      </c>
      <c r="K4195" s="448">
        <v>0</v>
      </c>
      <c r="L4195" s="449">
        <f t="shared" si="1402"/>
        <v>0</v>
      </c>
      <c r="M4195" s="448">
        <v>0</v>
      </c>
      <c r="N4195" s="448">
        <v>0</v>
      </c>
      <c r="O4195" s="449">
        <f t="shared" si="1403"/>
        <v>0</v>
      </c>
      <c r="P4195" s="449">
        <f t="shared" si="1404"/>
        <v>0</v>
      </c>
      <c r="Q4195" s="449" t="s">
        <v>212</v>
      </c>
      <c r="R4195" s="483"/>
      <c r="S4195" s="449"/>
      <c r="T4195" s="142"/>
    </row>
    <row r="4196" spans="2:26">
      <c r="B4196" s="308">
        <v>2014</v>
      </c>
      <c r="C4196" s="145">
        <v>8300</v>
      </c>
      <c r="D4196" s="308">
        <v>17</v>
      </c>
      <c r="E4196" s="308">
        <v>6000</v>
      </c>
      <c r="F4196" s="308">
        <v>6200</v>
      </c>
      <c r="G4196" s="308">
        <v>622</v>
      </c>
      <c r="H4196" s="308"/>
      <c r="I4196" s="429" t="s">
        <v>395</v>
      </c>
      <c r="J4196" s="448">
        <v>0</v>
      </c>
      <c r="K4196" s="448">
        <v>0</v>
      </c>
      <c r="L4196" s="449">
        <f t="shared" si="1402"/>
        <v>0</v>
      </c>
      <c r="M4196" s="448">
        <v>0</v>
      </c>
      <c r="N4196" s="448">
        <v>0</v>
      </c>
      <c r="O4196" s="449">
        <f t="shared" si="1403"/>
        <v>0</v>
      </c>
      <c r="P4196" s="449">
        <f t="shared" si="1404"/>
        <v>0</v>
      </c>
      <c r="Q4196" s="449" t="s">
        <v>212</v>
      </c>
      <c r="R4196" s="483"/>
      <c r="S4196" s="449"/>
      <c r="T4196" s="142"/>
    </row>
    <row r="4197" spans="2:26">
      <c r="B4197" s="308">
        <v>2014</v>
      </c>
      <c r="C4197" s="145">
        <v>8300</v>
      </c>
      <c r="D4197" s="308">
        <v>17</v>
      </c>
      <c r="E4197" s="308">
        <v>6000</v>
      </c>
      <c r="F4197" s="308">
        <v>6200</v>
      </c>
      <c r="G4197" s="308">
        <v>622</v>
      </c>
      <c r="H4197" s="308"/>
      <c r="I4197" s="429" t="s">
        <v>395</v>
      </c>
      <c r="J4197" s="448">
        <v>0</v>
      </c>
      <c r="K4197" s="448">
        <v>0</v>
      </c>
      <c r="L4197" s="449">
        <f t="shared" si="1402"/>
        <v>0</v>
      </c>
      <c r="M4197" s="448">
        <v>0</v>
      </c>
      <c r="N4197" s="448">
        <v>0</v>
      </c>
      <c r="O4197" s="449">
        <f t="shared" si="1403"/>
        <v>0</v>
      </c>
      <c r="P4197" s="449">
        <f t="shared" si="1404"/>
        <v>0</v>
      </c>
      <c r="Q4197" s="449" t="s">
        <v>212</v>
      </c>
      <c r="R4197" s="483"/>
      <c r="S4197" s="449"/>
      <c r="T4197" s="142"/>
    </row>
    <row r="4198" spans="2:26">
      <c r="B4198" s="559">
        <v>2014</v>
      </c>
      <c r="C4198" s="559">
        <v>8300</v>
      </c>
      <c r="D4198" s="559">
        <v>17</v>
      </c>
      <c r="E4198" s="559">
        <v>6000</v>
      </c>
      <c r="F4198" s="559">
        <v>6200</v>
      </c>
      <c r="G4198" s="559">
        <v>622</v>
      </c>
      <c r="H4198" s="308"/>
      <c r="I4198" s="429" t="s">
        <v>395</v>
      </c>
      <c r="J4198" s="448">
        <v>0</v>
      </c>
      <c r="K4198" s="448">
        <v>0</v>
      </c>
      <c r="L4198" s="449">
        <f t="shared" si="1402"/>
        <v>0</v>
      </c>
      <c r="M4198" s="448">
        <v>0</v>
      </c>
      <c r="N4198" s="448">
        <v>0</v>
      </c>
      <c r="O4198" s="449">
        <f t="shared" si="1403"/>
        <v>0</v>
      </c>
      <c r="P4198" s="449">
        <f t="shared" si="1404"/>
        <v>0</v>
      </c>
      <c r="Q4198" s="449" t="s">
        <v>212</v>
      </c>
      <c r="R4198" s="558"/>
      <c r="S4198" s="558"/>
      <c r="T4198" s="142"/>
      <c r="U4198" s="285"/>
      <c r="V4198" s="27"/>
      <c r="W4198" s="26"/>
      <c r="X4198" s="286"/>
      <c r="Y4198" s="286"/>
      <c r="Z4198" s="26"/>
    </row>
    <row r="4199" spans="2:26">
      <c r="B4199" s="308">
        <v>2014</v>
      </c>
      <c r="C4199" s="145">
        <v>8300</v>
      </c>
      <c r="D4199" s="308">
        <v>17</v>
      </c>
      <c r="E4199" s="308">
        <v>6000</v>
      </c>
      <c r="F4199" s="308">
        <v>6200</v>
      </c>
      <c r="G4199" s="308">
        <v>622</v>
      </c>
      <c r="H4199" s="308"/>
      <c r="I4199" s="429" t="s">
        <v>395</v>
      </c>
      <c r="J4199" s="448">
        <v>0</v>
      </c>
      <c r="K4199" s="448">
        <v>0</v>
      </c>
      <c r="L4199" s="449">
        <f t="shared" si="1402"/>
        <v>0</v>
      </c>
      <c r="M4199" s="448">
        <v>0</v>
      </c>
      <c r="N4199" s="448">
        <v>0</v>
      </c>
      <c r="O4199" s="449">
        <f t="shared" si="1403"/>
        <v>0</v>
      </c>
      <c r="P4199" s="449">
        <f t="shared" si="1404"/>
        <v>0</v>
      </c>
      <c r="Q4199" s="449" t="s">
        <v>212</v>
      </c>
      <c r="R4199" s="558"/>
      <c r="S4199" s="449"/>
      <c r="T4199" s="142"/>
    </row>
    <row r="4200" spans="2:26">
      <c r="B4200" s="308">
        <v>2014</v>
      </c>
      <c r="C4200" s="145">
        <v>8300</v>
      </c>
      <c r="D4200" s="308">
        <v>17</v>
      </c>
      <c r="E4200" s="308">
        <v>6000</v>
      </c>
      <c r="F4200" s="308">
        <v>6200</v>
      </c>
      <c r="G4200" s="308">
        <v>622</v>
      </c>
      <c r="H4200" s="308"/>
      <c r="I4200" s="429" t="s">
        <v>395</v>
      </c>
      <c r="J4200" s="448">
        <v>0</v>
      </c>
      <c r="K4200" s="448">
        <v>0</v>
      </c>
      <c r="L4200" s="449">
        <f t="shared" si="1402"/>
        <v>0</v>
      </c>
      <c r="M4200" s="448">
        <v>0</v>
      </c>
      <c r="N4200" s="448">
        <v>0</v>
      </c>
      <c r="O4200" s="449">
        <f t="shared" si="1403"/>
        <v>0</v>
      </c>
      <c r="P4200" s="449">
        <f t="shared" si="1404"/>
        <v>0</v>
      </c>
      <c r="Q4200" s="449" t="s">
        <v>212</v>
      </c>
      <c r="R4200" s="558"/>
      <c r="S4200" s="449"/>
      <c r="T4200" s="142"/>
    </row>
    <row r="4201" spans="2:26">
      <c r="B4201" s="308">
        <v>2014</v>
      </c>
      <c r="C4201" s="145">
        <v>8300</v>
      </c>
      <c r="D4201" s="308">
        <v>17</v>
      </c>
      <c r="E4201" s="308">
        <v>6000</v>
      </c>
      <c r="F4201" s="308">
        <v>6200</v>
      </c>
      <c r="G4201" s="308">
        <v>622</v>
      </c>
      <c r="H4201" s="308"/>
      <c r="I4201" s="429" t="s">
        <v>395</v>
      </c>
      <c r="J4201" s="448">
        <v>0</v>
      </c>
      <c r="K4201" s="448">
        <v>0</v>
      </c>
      <c r="L4201" s="449">
        <f t="shared" si="1402"/>
        <v>0</v>
      </c>
      <c r="M4201" s="448">
        <v>0</v>
      </c>
      <c r="N4201" s="448">
        <v>0</v>
      </c>
      <c r="O4201" s="449">
        <f t="shared" si="1403"/>
        <v>0</v>
      </c>
      <c r="P4201" s="449">
        <f t="shared" si="1404"/>
        <v>0</v>
      </c>
      <c r="Q4201" s="449" t="s">
        <v>212</v>
      </c>
      <c r="R4201" s="558"/>
      <c r="S4201" s="449"/>
      <c r="T4201" s="142"/>
    </row>
    <row r="4202" spans="2:26">
      <c r="B4202" s="308">
        <v>2014</v>
      </c>
      <c r="C4202" s="145">
        <v>8300</v>
      </c>
      <c r="D4202" s="308">
        <v>17</v>
      </c>
      <c r="E4202" s="308">
        <v>6000</v>
      </c>
      <c r="F4202" s="308">
        <v>6200</v>
      </c>
      <c r="G4202" s="308">
        <v>622</v>
      </c>
      <c r="H4202" s="308"/>
      <c r="I4202" s="429" t="s">
        <v>395</v>
      </c>
      <c r="J4202" s="448">
        <v>0</v>
      </c>
      <c r="K4202" s="448">
        <v>0</v>
      </c>
      <c r="L4202" s="449">
        <f t="shared" si="1402"/>
        <v>0</v>
      </c>
      <c r="M4202" s="448">
        <v>0</v>
      </c>
      <c r="N4202" s="448">
        <v>0</v>
      </c>
      <c r="O4202" s="449">
        <f t="shared" si="1403"/>
        <v>0</v>
      </c>
      <c r="P4202" s="449">
        <f t="shared" si="1404"/>
        <v>0</v>
      </c>
      <c r="Q4202" s="449" t="s">
        <v>212</v>
      </c>
      <c r="R4202" s="558"/>
      <c r="S4202" s="449"/>
      <c r="T4202" s="142"/>
    </row>
    <row r="4203" spans="2:26">
      <c r="B4203" s="308">
        <v>2014</v>
      </c>
      <c r="C4203" s="145">
        <v>8300</v>
      </c>
      <c r="D4203" s="308">
        <v>17</v>
      </c>
      <c r="E4203" s="308">
        <v>6000</v>
      </c>
      <c r="F4203" s="308">
        <v>6200</v>
      </c>
      <c r="G4203" s="308">
        <v>622</v>
      </c>
      <c r="H4203" s="308"/>
      <c r="I4203" s="429" t="s">
        <v>395</v>
      </c>
      <c r="J4203" s="448">
        <v>0</v>
      </c>
      <c r="K4203" s="448">
        <v>0</v>
      </c>
      <c r="L4203" s="449">
        <f t="shared" si="1402"/>
        <v>0</v>
      </c>
      <c r="M4203" s="448">
        <v>0</v>
      </c>
      <c r="N4203" s="448">
        <v>0</v>
      </c>
      <c r="O4203" s="449">
        <f t="shared" si="1403"/>
        <v>0</v>
      </c>
      <c r="P4203" s="449">
        <f t="shared" si="1404"/>
        <v>0</v>
      </c>
      <c r="Q4203" s="449" t="s">
        <v>212</v>
      </c>
      <c r="R4203" s="558"/>
      <c r="S4203" s="449"/>
      <c r="T4203" s="142"/>
    </row>
    <row r="4204" spans="2:26" ht="33.75">
      <c r="B4204" s="308">
        <v>2014</v>
      </c>
      <c r="C4204" s="145">
        <v>8300</v>
      </c>
      <c r="D4204" s="308">
        <v>17</v>
      </c>
      <c r="E4204" s="308">
        <v>6000</v>
      </c>
      <c r="F4204" s="308">
        <v>6200</v>
      </c>
      <c r="G4204" s="308">
        <v>622</v>
      </c>
      <c r="H4204" s="308"/>
      <c r="I4204" s="429" t="s">
        <v>395</v>
      </c>
      <c r="J4204" s="448">
        <v>0</v>
      </c>
      <c r="K4204" s="448">
        <v>0</v>
      </c>
      <c r="L4204" s="449">
        <f t="shared" si="1402"/>
        <v>0</v>
      </c>
      <c r="M4204" s="448">
        <v>0</v>
      </c>
      <c r="N4204" s="448">
        <v>0</v>
      </c>
      <c r="O4204" s="449">
        <f t="shared" si="1403"/>
        <v>0</v>
      </c>
      <c r="P4204" s="449">
        <f t="shared" si="1404"/>
        <v>0</v>
      </c>
      <c r="Q4204" s="452" t="s">
        <v>212</v>
      </c>
      <c r="R4204" s="451"/>
      <c r="S4204" s="449"/>
      <c r="T4204" s="142" t="s">
        <v>229</v>
      </c>
      <c r="U4204" s="143"/>
    </row>
    <row r="4205" spans="2:26" ht="33.75">
      <c r="B4205" s="308">
        <v>2014</v>
      </c>
      <c r="C4205" s="145">
        <v>8300</v>
      </c>
      <c r="D4205" s="308">
        <v>17</v>
      </c>
      <c r="E4205" s="308">
        <v>6000</v>
      </c>
      <c r="F4205" s="308">
        <v>6200</v>
      </c>
      <c r="G4205" s="308">
        <v>622</v>
      </c>
      <c r="H4205" s="308"/>
      <c r="I4205" s="429" t="s">
        <v>395</v>
      </c>
      <c r="J4205" s="448">
        <v>0</v>
      </c>
      <c r="K4205" s="448">
        <v>0</v>
      </c>
      <c r="L4205" s="449">
        <f t="shared" si="1402"/>
        <v>0</v>
      </c>
      <c r="M4205" s="448">
        <v>0</v>
      </c>
      <c r="N4205" s="448">
        <v>0</v>
      </c>
      <c r="O4205" s="449">
        <f t="shared" si="1403"/>
        <v>0</v>
      </c>
      <c r="P4205" s="449">
        <f t="shared" si="1404"/>
        <v>0</v>
      </c>
      <c r="Q4205" s="449" t="s">
        <v>212</v>
      </c>
      <c r="R4205" s="558"/>
      <c r="S4205" s="449"/>
      <c r="T4205" s="142"/>
      <c r="U4205" s="143"/>
    </row>
    <row r="4206" spans="2:26" ht="33.75">
      <c r="B4206" s="308">
        <v>2014</v>
      </c>
      <c r="C4206" s="145">
        <v>8300</v>
      </c>
      <c r="D4206" s="308">
        <v>17</v>
      </c>
      <c r="E4206" s="308">
        <v>6000</v>
      </c>
      <c r="F4206" s="308">
        <v>6200</v>
      </c>
      <c r="G4206" s="308">
        <v>622</v>
      </c>
      <c r="H4206" s="308"/>
      <c r="I4206" s="429" t="s">
        <v>395</v>
      </c>
      <c r="J4206" s="448">
        <v>0</v>
      </c>
      <c r="K4206" s="448">
        <v>0</v>
      </c>
      <c r="L4206" s="449">
        <f t="shared" si="1402"/>
        <v>0</v>
      </c>
      <c r="M4206" s="448">
        <v>0</v>
      </c>
      <c r="N4206" s="448">
        <v>0</v>
      </c>
      <c r="O4206" s="449">
        <f t="shared" si="1403"/>
        <v>0</v>
      </c>
      <c r="P4206" s="449">
        <f t="shared" si="1404"/>
        <v>0</v>
      </c>
      <c r="Q4206" s="449" t="s">
        <v>212</v>
      </c>
      <c r="R4206" s="558"/>
      <c r="S4206" s="449"/>
      <c r="T4206" s="142"/>
      <c r="U4206" s="143"/>
    </row>
    <row r="4207" spans="2:26" ht="33.75">
      <c r="B4207" s="308">
        <v>2014</v>
      </c>
      <c r="C4207" s="145">
        <v>8300</v>
      </c>
      <c r="D4207" s="308">
        <v>17</v>
      </c>
      <c r="E4207" s="308">
        <v>6000</v>
      </c>
      <c r="F4207" s="308">
        <v>6200</v>
      </c>
      <c r="G4207" s="308">
        <v>622</v>
      </c>
      <c r="H4207" s="308"/>
      <c r="I4207" s="429" t="s">
        <v>395</v>
      </c>
      <c r="J4207" s="448">
        <v>0</v>
      </c>
      <c r="K4207" s="448">
        <v>0</v>
      </c>
      <c r="L4207" s="449">
        <f t="shared" si="1402"/>
        <v>0</v>
      </c>
      <c r="M4207" s="448">
        <v>0</v>
      </c>
      <c r="N4207" s="448">
        <v>0</v>
      </c>
      <c r="O4207" s="449">
        <f t="shared" si="1403"/>
        <v>0</v>
      </c>
      <c r="P4207" s="449">
        <f t="shared" si="1404"/>
        <v>0</v>
      </c>
      <c r="Q4207" s="449" t="s">
        <v>212</v>
      </c>
      <c r="R4207" s="558"/>
      <c r="S4207" s="449"/>
      <c r="T4207" s="142"/>
      <c r="U4207" s="143"/>
    </row>
    <row r="4208" spans="2:26" ht="33.75">
      <c r="B4208" s="308">
        <v>2014</v>
      </c>
      <c r="C4208" s="145">
        <v>8300</v>
      </c>
      <c r="D4208" s="308">
        <v>17</v>
      </c>
      <c r="E4208" s="308">
        <v>6000</v>
      </c>
      <c r="F4208" s="308">
        <v>6200</v>
      </c>
      <c r="G4208" s="308">
        <v>622</v>
      </c>
      <c r="H4208" s="308"/>
      <c r="I4208" s="429" t="s">
        <v>395</v>
      </c>
      <c r="J4208" s="448">
        <v>0</v>
      </c>
      <c r="K4208" s="448">
        <v>0</v>
      </c>
      <c r="L4208" s="449">
        <f t="shared" si="1402"/>
        <v>0</v>
      </c>
      <c r="M4208" s="448">
        <v>0</v>
      </c>
      <c r="N4208" s="448">
        <v>0</v>
      </c>
      <c r="O4208" s="449">
        <f t="shared" si="1403"/>
        <v>0</v>
      </c>
      <c r="P4208" s="449">
        <f t="shared" si="1404"/>
        <v>0</v>
      </c>
      <c r="Q4208" s="449" t="s">
        <v>212</v>
      </c>
      <c r="R4208" s="558"/>
      <c r="S4208" s="449"/>
      <c r="T4208" s="142"/>
      <c r="U4208" s="143"/>
    </row>
    <row r="4209" spans="1:21" ht="33.75">
      <c r="B4209" s="308">
        <v>2014</v>
      </c>
      <c r="C4209" s="145">
        <v>8300</v>
      </c>
      <c r="D4209" s="308">
        <v>17</v>
      </c>
      <c r="E4209" s="308">
        <v>6000</v>
      </c>
      <c r="F4209" s="308">
        <v>6200</v>
      </c>
      <c r="G4209" s="308">
        <v>622</v>
      </c>
      <c r="H4209" s="308"/>
      <c r="I4209" s="429" t="s">
        <v>395</v>
      </c>
      <c r="J4209" s="448">
        <v>0</v>
      </c>
      <c r="K4209" s="448">
        <v>0</v>
      </c>
      <c r="L4209" s="449">
        <f t="shared" si="1402"/>
        <v>0</v>
      </c>
      <c r="M4209" s="448">
        <v>0</v>
      </c>
      <c r="N4209" s="448">
        <v>0</v>
      </c>
      <c r="O4209" s="449">
        <f t="shared" si="1403"/>
        <v>0</v>
      </c>
      <c r="P4209" s="449">
        <f t="shared" si="1404"/>
        <v>0</v>
      </c>
      <c r="Q4209" s="449" t="s">
        <v>212</v>
      </c>
      <c r="R4209" s="558"/>
      <c r="S4209" s="449"/>
      <c r="T4209" s="142"/>
      <c r="U4209" s="143"/>
    </row>
    <row r="4210" spans="1:21" ht="33.75">
      <c r="B4210" s="308">
        <v>2014</v>
      </c>
      <c r="C4210" s="145">
        <v>8300</v>
      </c>
      <c r="D4210" s="308">
        <v>17</v>
      </c>
      <c r="E4210" s="308">
        <v>6000</v>
      </c>
      <c r="F4210" s="308">
        <v>6200</v>
      </c>
      <c r="G4210" s="308">
        <v>622</v>
      </c>
      <c r="H4210" s="308"/>
      <c r="I4210" s="429" t="s">
        <v>395</v>
      </c>
      <c r="J4210" s="448">
        <v>0</v>
      </c>
      <c r="K4210" s="448">
        <v>0</v>
      </c>
      <c r="L4210" s="449">
        <f t="shared" si="1402"/>
        <v>0</v>
      </c>
      <c r="M4210" s="448">
        <v>0</v>
      </c>
      <c r="N4210" s="448">
        <v>0</v>
      </c>
      <c r="O4210" s="449">
        <f t="shared" si="1403"/>
        <v>0</v>
      </c>
      <c r="P4210" s="449">
        <f t="shared" si="1404"/>
        <v>0</v>
      </c>
      <c r="Q4210" s="449" t="s">
        <v>212</v>
      </c>
      <c r="R4210" s="558"/>
      <c r="S4210" s="449"/>
      <c r="T4210" s="142"/>
      <c r="U4210" s="143"/>
    </row>
    <row r="4211" spans="1:21" ht="33.75">
      <c r="B4211" s="308">
        <v>2014</v>
      </c>
      <c r="C4211" s="145">
        <v>8300</v>
      </c>
      <c r="D4211" s="308">
        <v>17</v>
      </c>
      <c r="E4211" s="308">
        <v>6000</v>
      </c>
      <c r="F4211" s="308">
        <v>6200</v>
      </c>
      <c r="G4211" s="308">
        <v>622</v>
      </c>
      <c r="H4211" s="308"/>
      <c r="I4211" s="429" t="s">
        <v>395</v>
      </c>
      <c r="J4211" s="448">
        <v>0</v>
      </c>
      <c r="K4211" s="448">
        <v>0</v>
      </c>
      <c r="L4211" s="449">
        <f t="shared" si="1402"/>
        <v>0</v>
      </c>
      <c r="M4211" s="448">
        <v>0</v>
      </c>
      <c r="N4211" s="448">
        <v>0</v>
      </c>
      <c r="O4211" s="449">
        <f t="shared" si="1403"/>
        <v>0</v>
      </c>
      <c r="P4211" s="449">
        <f t="shared" si="1404"/>
        <v>0</v>
      </c>
      <c r="Q4211" s="449" t="s">
        <v>212</v>
      </c>
      <c r="R4211" s="558"/>
      <c r="S4211" s="449"/>
      <c r="T4211" s="142"/>
      <c r="U4211" s="143"/>
    </row>
    <row r="4212" spans="1:21" ht="33.75">
      <c r="B4212" s="308">
        <v>2014</v>
      </c>
      <c r="C4212" s="145">
        <v>8300</v>
      </c>
      <c r="D4212" s="308">
        <v>17</v>
      </c>
      <c r="E4212" s="308">
        <v>6000</v>
      </c>
      <c r="F4212" s="308">
        <v>6200</v>
      </c>
      <c r="G4212" s="308">
        <v>622</v>
      </c>
      <c r="H4212" s="308"/>
      <c r="I4212" s="429" t="s">
        <v>395</v>
      </c>
      <c r="J4212" s="448">
        <v>0</v>
      </c>
      <c r="K4212" s="448">
        <v>0</v>
      </c>
      <c r="L4212" s="449">
        <f t="shared" si="1402"/>
        <v>0</v>
      </c>
      <c r="M4212" s="448">
        <v>0</v>
      </c>
      <c r="N4212" s="448">
        <v>0</v>
      </c>
      <c r="O4212" s="449">
        <f t="shared" si="1403"/>
        <v>0</v>
      </c>
      <c r="P4212" s="449">
        <f t="shared" si="1404"/>
        <v>0</v>
      </c>
      <c r="Q4212" s="449" t="s">
        <v>212</v>
      </c>
      <c r="R4212" s="558"/>
      <c r="S4212" s="449"/>
      <c r="T4212" s="142"/>
      <c r="U4212" s="143"/>
    </row>
    <row r="4213" spans="1:21" ht="33.75">
      <c r="B4213" s="308">
        <v>2014</v>
      </c>
      <c r="C4213" s="145">
        <v>8300</v>
      </c>
      <c r="D4213" s="308">
        <v>17</v>
      </c>
      <c r="E4213" s="308">
        <v>6000</v>
      </c>
      <c r="F4213" s="308">
        <v>6200</v>
      </c>
      <c r="G4213" s="308">
        <v>622</v>
      </c>
      <c r="H4213" s="308"/>
      <c r="I4213" s="429" t="s">
        <v>395</v>
      </c>
      <c r="J4213" s="448">
        <v>0</v>
      </c>
      <c r="K4213" s="448">
        <v>0</v>
      </c>
      <c r="L4213" s="449">
        <f t="shared" si="1402"/>
        <v>0</v>
      </c>
      <c r="M4213" s="448">
        <v>0</v>
      </c>
      <c r="N4213" s="448">
        <v>0</v>
      </c>
      <c r="O4213" s="449">
        <f t="shared" si="1403"/>
        <v>0</v>
      </c>
      <c r="P4213" s="449">
        <f t="shared" si="1404"/>
        <v>0</v>
      </c>
      <c r="Q4213" s="449" t="s">
        <v>212</v>
      </c>
      <c r="R4213" s="558"/>
      <c r="S4213" s="449"/>
      <c r="T4213" s="142"/>
      <c r="U4213" s="143"/>
    </row>
    <row r="4214" spans="1:21" ht="33.75">
      <c r="B4214" s="308">
        <v>2014</v>
      </c>
      <c r="C4214" s="145">
        <v>8300</v>
      </c>
      <c r="D4214" s="308">
        <v>17</v>
      </c>
      <c r="E4214" s="308">
        <v>6000</v>
      </c>
      <c r="F4214" s="308">
        <v>6200</v>
      </c>
      <c r="G4214" s="308">
        <v>622</v>
      </c>
      <c r="H4214" s="308"/>
      <c r="I4214" s="429" t="s">
        <v>395</v>
      </c>
      <c r="J4214" s="448">
        <v>0</v>
      </c>
      <c r="K4214" s="448">
        <v>0</v>
      </c>
      <c r="L4214" s="449">
        <f t="shared" ref="L4214:L4219" si="1405">J4214+K4214</f>
        <v>0</v>
      </c>
      <c r="M4214" s="448">
        <v>0</v>
      </c>
      <c r="N4214" s="448">
        <v>0</v>
      </c>
      <c r="O4214" s="449">
        <f t="shared" ref="O4214:O4219" si="1406">+M4214+N4214</f>
        <v>0</v>
      </c>
      <c r="P4214" s="449">
        <f t="shared" ref="P4214:P4219" si="1407">+L4214+O4214</f>
        <v>0</v>
      </c>
      <c r="Q4214" s="449" t="s">
        <v>212</v>
      </c>
      <c r="R4214" s="558"/>
      <c r="S4214" s="449"/>
      <c r="T4214" s="142"/>
      <c r="U4214" s="143"/>
    </row>
    <row r="4215" spans="1:21">
      <c r="B4215" s="308">
        <v>2014</v>
      </c>
      <c r="C4215" s="145">
        <v>8300</v>
      </c>
      <c r="D4215" s="308">
        <v>17</v>
      </c>
      <c r="E4215" s="308">
        <v>6000</v>
      </c>
      <c r="F4215" s="308">
        <v>6200</v>
      </c>
      <c r="G4215" s="308">
        <v>622</v>
      </c>
      <c r="H4215" s="308"/>
      <c r="I4215" s="429" t="s">
        <v>395</v>
      </c>
      <c r="J4215" s="448">
        <v>0</v>
      </c>
      <c r="K4215" s="448">
        <v>0</v>
      </c>
      <c r="L4215" s="449">
        <f t="shared" si="1405"/>
        <v>0</v>
      </c>
      <c r="M4215" s="448">
        <v>0</v>
      </c>
      <c r="N4215" s="448">
        <v>0</v>
      </c>
      <c r="O4215" s="449">
        <f t="shared" si="1406"/>
        <v>0</v>
      </c>
      <c r="P4215" s="449">
        <f t="shared" si="1407"/>
        <v>0</v>
      </c>
      <c r="Q4215" s="449" t="s">
        <v>212</v>
      </c>
      <c r="R4215" s="558"/>
      <c r="S4215" s="449"/>
      <c r="T4215" s="142"/>
    </row>
    <row r="4216" spans="1:21">
      <c r="B4216" s="308">
        <v>2014</v>
      </c>
      <c r="C4216" s="145">
        <v>8300</v>
      </c>
      <c r="D4216" s="308">
        <v>17</v>
      </c>
      <c r="E4216" s="308">
        <v>6000</v>
      </c>
      <c r="F4216" s="308">
        <v>6200</v>
      </c>
      <c r="G4216" s="308">
        <v>622</v>
      </c>
      <c r="H4216" s="308"/>
      <c r="I4216" s="429" t="s">
        <v>395</v>
      </c>
      <c r="J4216" s="448">
        <v>0</v>
      </c>
      <c r="K4216" s="448">
        <v>0</v>
      </c>
      <c r="L4216" s="449">
        <f t="shared" si="1405"/>
        <v>0</v>
      </c>
      <c r="M4216" s="448">
        <v>0</v>
      </c>
      <c r="N4216" s="448">
        <v>0</v>
      </c>
      <c r="O4216" s="449">
        <f t="shared" si="1406"/>
        <v>0</v>
      </c>
      <c r="P4216" s="449">
        <f t="shared" si="1407"/>
        <v>0</v>
      </c>
      <c r="Q4216" s="449" t="s">
        <v>212</v>
      </c>
      <c r="R4216" s="558"/>
      <c r="S4216" s="449"/>
      <c r="T4216" s="142" t="s">
        <v>229</v>
      </c>
    </row>
    <row r="4217" spans="1:21">
      <c r="B4217" s="308">
        <v>2014</v>
      </c>
      <c r="C4217" s="145">
        <v>8300</v>
      </c>
      <c r="D4217" s="308">
        <v>17</v>
      </c>
      <c r="E4217" s="308">
        <v>6000</v>
      </c>
      <c r="F4217" s="308">
        <v>6200</v>
      </c>
      <c r="G4217" s="308">
        <v>622</v>
      </c>
      <c r="H4217" s="308"/>
      <c r="I4217" s="429" t="s">
        <v>395</v>
      </c>
      <c r="J4217" s="448">
        <v>0</v>
      </c>
      <c r="K4217" s="448">
        <v>0</v>
      </c>
      <c r="L4217" s="449">
        <f t="shared" si="1405"/>
        <v>0</v>
      </c>
      <c r="M4217" s="448">
        <v>0</v>
      </c>
      <c r="N4217" s="448">
        <v>0</v>
      </c>
      <c r="O4217" s="449">
        <f t="shared" si="1406"/>
        <v>0</v>
      </c>
      <c r="P4217" s="449">
        <f t="shared" si="1407"/>
        <v>0</v>
      </c>
      <c r="Q4217" s="449" t="s">
        <v>212</v>
      </c>
      <c r="R4217" s="558"/>
      <c r="S4217" s="449"/>
      <c r="T4217" s="142" t="s">
        <v>229</v>
      </c>
    </row>
    <row r="4218" spans="1:21">
      <c r="B4218" s="308">
        <v>2014</v>
      </c>
      <c r="C4218" s="145">
        <v>8300</v>
      </c>
      <c r="D4218" s="308">
        <v>17</v>
      </c>
      <c r="E4218" s="308">
        <v>6000</v>
      </c>
      <c r="F4218" s="308">
        <v>6200</v>
      </c>
      <c r="G4218" s="308">
        <v>622</v>
      </c>
      <c r="H4218" s="308"/>
      <c r="I4218" s="429" t="s">
        <v>395</v>
      </c>
      <c r="J4218" s="448">
        <v>0</v>
      </c>
      <c r="K4218" s="448">
        <v>0</v>
      </c>
      <c r="L4218" s="449">
        <f t="shared" si="1405"/>
        <v>0</v>
      </c>
      <c r="M4218" s="448">
        <v>0</v>
      </c>
      <c r="N4218" s="448">
        <v>0</v>
      </c>
      <c r="O4218" s="449">
        <f t="shared" si="1406"/>
        <v>0</v>
      </c>
      <c r="P4218" s="449">
        <f t="shared" si="1407"/>
        <v>0</v>
      </c>
      <c r="Q4218" s="449" t="s">
        <v>212</v>
      </c>
      <c r="R4218" s="558"/>
      <c r="S4218" s="449"/>
      <c r="T4218" s="142" t="s">
        <v>229</v>
      </c>
      <c r="U4218" s="122"/>
    </row>
    <row r="4219" spans="1:21">
      <c r="B4219" s="308">
        <v>2014</v>
      </c>
      <c r="C4219" s="145">
        <v>8300</v>
      </c>
      <c r="D4219" s="308">
        <v>17</v>
      </c>
      <c r="E4219" s="308">
        <v>6000</v>
      </c>
      <c r="F4219" s="308">
        <v>6200</v>
      </c>
      <c r="G4219" s="308">
        <v>622</v>
      </c>
      <c r="H4219" s="308"/>
      <c r="I4219" s="429" t="s">
        <v>395</v>
      </c>
      <c r="J4219" s="448">
        <v>0</v>
      </c>
      <c r="K4219" s="448">
        <v>0</v>
      </c>
      <c r="L4219" s="449">
        <f t="shared" si="1405"/>
        <v>0</v>
      </c>
      <c r="M4219" s="448">
        <v>0</v>
      </c>
      <c r="N4219" s="448">
        <v>0</v>
      </c>
      <c r="O4219" s="449">
        <f t="shared" si="1406"/>
        <v>0</v>
      </c>
      <c r="P4219" s="449">
        <f t="shared" si="1407"/>
        <v>0</v>
      </c>
      <c r="Q4219" s="449" t="s">
        <v>212</v>
      </c>
      <c r="R4219" s="558"/>
      <c r="S4219" s="449"/>
      <c r="T4219" s="142" t="s">
        <v>229</v>
      </c>
      <c r="U4219" s="122"/>
    </row>
    <row r="4220" spans="1:21">
      <c r="B4220" s="100">
        <v>2014</v>
      </c>
      <c r="C4220" s="245">
        <v>8300</v>
      </c>
      <c r="D4220" s="100">
        <v>17</v>
      </c>
      <c r="E4220" s="100">
        <v>6000</v>
      </c>
      <c r="F4220" s="100">
        <v>6200</v>
      </c>
      <c r="G4220" s="100">
        <v>627</v>
      </c>
      <c r="H4220" s="100"/>
      <c r="I4220" s="233" t="s">
        <v>214</v>
      </c>
      <c r="J4220" s="171">
        <f>J4221</f>
        <v>0</v>
      </c>
      <c r="K4220" s="171">
        <f t="shared" ref="K4220:P4220" si="1408">K4221</f>
        <v>0</v>
      </c>
      <c r="L4220" s="171">
        <f t="shared" si="1408"/>
        <v>0</v>
      </c>
      <c r="M4220" s="171">
        <f t="shared" si="1408"/>
        <v>0</v>
      </c>
      <c r="N4220" s="171">
        <f t="shared" si="1408"/>
        <v>0</v>
      </c>
      <c r="O4220" s="171">
        <f t="shared" si="1408"/>
        <v>0</v>
      </c>
      <c r="P4220" s="171">
        <f t="shared" si="1408"/>
        <v>0</v>
      </c>
      <c r="Q4220" s="171"/>
      <c r="R4220" s="405"/>
      <c r="S4220" s="171"/>
      <c r="T4220" s="63"/>
    </row>
    <row r="4221" spans="1:21" ht="40.5">
      <c r="B4221" s="308">
        <v>2014</v>
      </c>
      <c r="C4221" s="145">
        <v>8300</v>
      </c>
      <c r="D4221" s="308">
        <v>17</v>
      </c>
      <c r="E4221" s="308">
        <v>6000</v>
      </c>
      <c r="F4221" s="308">
        <v>6200</v>
      </c>
      <c r="G4221" s="308">
        <v>627</v>
      </c>
      <c r="H4221" s="308">
        <v>1</v>
      </c>
      <c r="I4221" s="429" t="s">
        <v>215</v>
      </c>
      <c r="J4221" s="70">
        <f>SUM(J4222:J4227)</f>
        <v>0</v>
      </c>
      <c r="K4221" s="70">
        <f t="shared" ref="K4221:P4221" si="1409">SUM(K4222:K4227)</f>
        <v>0</v>
      </c>
      <c r="L4221" s="70">
        <f t="shared" si="1409"/>
        <v>0</v>
      </c>
      <c r="M4221" s="70">
        <f t="shared" si="1409"/>
        <v>0</v>
      </c>
      <c r="N4221" s="70">
        <f t="shared" si="1409"/>
        <v>0</v>
      </c>
      <c r="O4221" s="70">
        <f t="shared" si="1409"/>
        <v>0</v>
      </c>
      <c r="P4221" s="70">
        <f t="shared" si="1409"/>
        <v>0</v>
      </c>
      <c r="Q4221" s="422" t="s">
        <v>216</v>
      </c>
      <c r="R4221" s="70">
        <f>SUM(R4222:R4227)</f>
        <v>0</v>
      </c>
      <c r="S4221" s="407"/>
      <c r="T4221" s="128" t="s">
        <v>229</v>
      </c>
    </row>
    <row r="4222" spans="1:21" ht="40.5">
      <c r="B4222" s="308">
        <v>2014</v>
      </c>
      <c r="C4222" s="145">
        <v>8300</v>
      </c>
      <c r="D4222" s="308">
        <v>17</v>
      </c>
      <c r="E4222" s="308">
        <v>6000</v>
      </c>
      <c r="F4222" s="308">
        <v>6200</v>
      </c>
      <c r="G4222" s="308">
        <v>627</v>
      </c>
      <c r="H4222" s="308"/>
      <c r="I4222" s="429" t="s">
        <v>215</v>
      </c>
      <c r="J4222" s="448">
        <v>0</v>
      </c>
      <c r="K4222" s="448">
        <v>0</v>
      </c>
      <c r="L4222" s="449">
        <f t="shared" ref="L4222:L4227" si="1410">J4222+K4222</f>
        <v>0</v>
      </c>
      <c r="M4222" s="448">
        <v>0</v>
      </c>
      <c r="N4222" s="448">
        <v>0</v>
      </c>
      <c r="O4222" s="449">
        <f t="shared" ref="O4222:O4227" si="1411">+M4222+N4222</f>
        <v>0</v>
      </c>
      <c r="P4222" s="449">
        <f t="shared" ref="P4222:P4227" si="1412">+L4222+O4222</f>
        <v>0</v>
      </c>
      <c r="Q4222" s="539" t="s">
        <v>1786</v>
      </c>
      <c r="R4222" s="466"/>
      <c r="S4222" s="449"/>
      <c r="T4222" s="142" t="s">
        <v>229</v>
      </c>
    </row>
    <row r="4223" spans="1:21" s="273" customFormat="1" ht="40.5">
      <c r="A4223" s="109"/>
      <c r="B4223" s="308">
        <v>2014</v>
      </c>
      <c r="C4223" s="145">
        <v>8300</v>
      </c>
      <c r="D4223" s="308">
        <v>17</v>
      </c>
      <c r="E4223" s="308">
        <v>6000</v>
      </c>
      <c r="F4223" s="308">
        <v>6200</v>
      </c>
      <c r="G4223" s="308">
        <v>627</v>
      </c>
      <c r="H4223" s="308"/>
      <c r="I4223" s="429" t="s">
        <v>215</v>
      </c>
      <c r="J4223" s="448">
        <v>0</v>
      </c>
      <c r="K4223" s="448">
        <v>0</v>
      </c>
      <c r="L4223" s="449">
        <f t="shared" si="1410"/>
        <v>0</v>
      </c>
      <c r="M4223" s="448">
        <v>0</v>
      </c>
      <c r="N4223" s="448">
        <v>0</v>
      </c>
      <c r="O4223" s="449">
        <f t="shared" si="1411"/>
        <v>0</v>
      </c>
      <c r="P4223" s="449">
        <f t="shared" si="1412"/>
        <v>0</v>
      </c>
      <c r="Q4223" s="475" t="s">
        <v>216</v>
      </c>
      <c r="R4223" s="466"/>
      <c r="S4223" s="364"/>
      <c r="T4223" s="142" t="s">
        <v>229</v>
      </c>
    </row>
    <row r="4224" spans="1:21" s="76" customFormat="1" ht="40.5">
      <c r="B4224" s="308">
        <v>2014</v>
      </c>
      <c r="C4224" s="145">
        <v>8300</v>
      </c>
      <c r="D4224" s="308">
        <v>17</v>
      </c>
      <c r="E4224" s="308">
        <v>6000</v>
      </c>
      <c r="F4224" s="308">
        <v>6200</v>
      </c>
      <c r="G4224" s="308">
        <v>627</v>
      </c>
      <c r="H4224" s="308"/>
      <c r="I4224" s="429" t="s">
        <v>215</v>
      </c>
      <c r="J4224" s="448">
        <v>0</v>
      </c>
      <c r="K4224" s="448">
        <v>0</v>
      </c>
      <c r="L4224" s="449">
        <f t="shared" si="1410"/>
        <v>0</v>
      </c>
      <c r="M4224" s="448">
        <v>0</v>
      </c>
      <c r="N4224" s="448">
        <v>0</v>
      </c>
      <c r="O4224" s="449">
        <f t="shared" si="1411"/>
        <v>0</v>
      </c>
      <c r="P4224" s="449">
        <f t="shared" si="1412"/>
        <v>0</v>
      </c>
      <c r="Q4224" s="611" t="s">
        <v>216</v>
      </c>
      <c r="R4224" s="652"/>
      <c r="S4224" s="364"/>
      <c r="T4224" s="141" t="s">
        <v>229</v>
      </c>
      <c r="U4224" s="5"/>
    </row>
    <row r="4225" spans="2:26" s="76" customFormat="1" ht="40.5">
      <c r="B4225" s="308">
        <v>2014</v>
      </c>
      <c r="C4225" s="145">
        <v>8300</v>
      </c>
      <c r="D4225" s="308">
        <v>17</v>
      </c>
      <c r="E4225" s="308">
        <v>6000</v>
      </c>
      <c r="F4225" s="308">
        <v>6200</v>
      </c>
      <c r="G4225" s="308">
        <v>627</v>
      </c>
      <c r="H4225" s="308"/>
      <c r="I4225" s="429" t="s">
        <v>215</v>
      </c>
      <c r="J4225" s="448">
        <v>0</v>
      </c>
      <c r="K4225" s="448"/>
      <c r="L4225" s="449">
        <f t="shared" si="1410"/>
        <v>0</v>
      </c>
      <c r="M4225" s="448"/>
      <c r="N4225" s="448"/>
      <c r="O4225" s="449">
        <f t="shared" si="1411"/>
        <v>0</v>
      </c>
      <c r="P4225" s="449">
        <f t="shared" si="1412"/>
        <v>0</v>
      </c>
      <c r="Q4225" s="611" t="s">
        <v>216</v>
      </c>
      <c r="R4225" s="652">
        <v>0</v>
      </c>
      <c r="S4225" s="364"/>
      <c r="T4225" s="141"/>
      <c r="U4225" s="5"/>
    </row>
    <row r="4226" spans="2:26" ht="40.5">
      <c r="B4226" s="308">
        <v>2014</v>
      </c>
      <c r="C4226" s="145">
        <v>8300</v>
      </c>
      <c r="D4226" s="308">
        <v>17</v>
      </c>
      <c r="E4226" s="308">
        <v>6000</v>
      </c>
      <c r="F4226" s="308">
        <v>6200</v>
      </c>
      <c r="G4226" s="308">
        <v>627</v>
      </c>
      <c r="H4226" s="308"/>
      <c r="I4226" s="429" t="s">
        <v>215</v>
      </c>
      <c r="J4226" s="448">
        <v>0</v>
      </c>
      <c r="K4226" s="448">
        <v>0</v>
      </c>
      <c r="L4226" s="449">
        <f t="shared" si="1410"/>
        <v>0</v>
      </c>
      <c r="M4226" s="448">
        <v>0</v>
      </c>
      <c r="N4226" s="448">
        <v>0</v>
      </c>
      <c r="O4226" s="449">
        <f t="shared" si="1411"/>
        <v>0</v>
      </c>
      <c r="P4226" s="449">
        <f t="shared" si="1412"/>
        <v>0</v>
      </c>
      <c r="Q4226" s="653" t="s">
        <v>216</v>
      </c>
      <c r="R4226" s="643"/>
      <c r="S4226" s="449"/>
      <c r="T4226" s="142" t="s">
        <v>229</v>
      </c>
    </row>
    <row r="4227" spans="2:26" ht="40.5">
      <c r="B4227" s="308">
        <v>2014</v>
      </c>
      <c r="C4227" s="145">
        <v>8300</v>
      </c>
      <c r="D4227" s="308">
        <v>17</v>
      </c>
      <c r="E4227" s="308">
        <v>6000</v>
      </c>
      <c r="F4227" s="308">
        <v>6200</v>
      </c>
      <c r="G4227" s="308">
        <v>627</v>
      </c>
      <c r="H4227" s="308"/>
      <c r="I4227" s="429" t="s">
        <v>215</v>
      </c>
      <c r="J4227" s="448">
        <v>0</v>
      </c>
      <c r="K4227" s="448">
        <v>0</v>
      </c>
      <c r="L4227" s="449">
        <f t="shared" si="1410"/>
        <v>0</v>
      </c>
      <c r="M4227" s="448">
        <v>0</v>
      </c>
      <c r="N4227" s="448">
        <v>0</v>
      </c>
      <c r="O4227" s="449">
        <f t="shared" si="1411"/>
        <v>0</v>
      </c>
      <c r="P4227" s="449">
        <f t="shared" si="1412"/>
        <v>0</v>
      </c>
      <c r="Q4227" s="653" t="s">
        <v>216</v>
      </c>
      <c r="R4227" s="643"/>
      <c r="S4227" s="449"/>
      <c r="T4227" s="142" t="s">
        <v>229</v>
      </c>
      <c r="U4227" s="143"/>
    </row>
    <row r="4228" spans="2:26" ht="40.5">
      <c r="B4228" s="100">
        <v>2014</v>
      </c>
      <c r="C4228" s="245">
        <v>8300</v>
      </c>
      <c r="D4228" s="100">
        <v>17</v>
      </c>
      <c r="E4228" s="100">
        <v>6000</v>
      </c>
      <c r="F4228" s="100">
        <v>6200</v>
      </c>
      <c r="G4228" s="100">
        <v>629</v>
      </c>
      <c r="H4228" s="100"/>
      <c r="I4228" s="233" t="s">
        <v>217</v>
      </c>
      <c r="J4228" s="171">
        <f>J4229</f>
        <v>0</v>
      </c>
      <c r="K4228" s="171">
        <f t="shared" ref="K4228:P4228" si="1413">K4229</f>
        <v>0</v>
      </c>
      <c r="L4228" s="171">
        <f t="shared" si="1413"/>
        <v>0</v>
      </c>
      <c r="M4228" s="171">
        <f t="shared" si="1413"/>
        <v>0</v>
      </c>
      <c r="N4228" s="171">
        <f t="shared" si="1413"/>
        <v>0</v>
      </c>
      <c r="O4228" s="171">
        <f t="shared" si="1413"/>
        <v>0</v>
      </c>
      <c r="P4228" s="171">
        <f t="shared" si="1413"/>
        <v>0</v>
      </c>
      <c r="Q4228" s="171"/>
      <c r="R4228" s="405"/>
      <c r="S4228" s="171"/>
      <c r="T4228" s="291"/>
    </row>
    <row r="4229" spans="2:26" ht="40.5">
      <c r="B4229" s="308">
        <v>2014</v>
      </c>
      <c r="C4229" s="145">
        <v>8300</v>
      </c>
      <c r="D4229" s="308">
        <v>17</v>
      </c>
      <c r="E4229" s="308">
        <v>6000</v>
      </c>
      <c r="F4229" s="308">
        <v>6200</v>
      </c>
      <c r="G4229" s="308">
        <v>629</v>
      </c>
      <c r="H4229" s="308">
        <v>1</v>
      </c>
      <c r="I4229" s="429" t="s">
        <v>218</v>
      </c>
      <c r="J4229" s="70">
        <f t="shared" ref="J4229:P4229" si="1414">SUM(J4230:J4233)</f>
        <v>0</v>
      </c>
      <c r="K4229" s="70">
        <f t="shared" si="1414"/>
        <v>0</v>
      </c>
      <c r="L4229" s="70">
        <f t="shared" si="1414"/>
        <v>0</v>
      </c>
      <c r="M4229" s="70">
        <f t="shared" si="1414"/>
        <v>0</v>
      </c>
      <c r="N4229" s="70">
        <f t="shared" si="1414"/>
        <v>0</v>
      </c>
      <c r="O4229" s="70">
        <f t="shared" si="1414"/>
        <v>0</v>
      </c>
      <c r="P4229" s="70">
        <f t="shared" si="1414"/>
        <v>0</v>
      </c>
      <c r="Q4229" s="422" t="s">
        <v>219</v>
      </c>
      <c r="R4229" s="70">
        <f>SUM(R4230:R4233)</f>
        <v>0</v>
      </c>
      <c r="S4229" s="407"/>
      <c r="T4229" s="292" t="s">
        <v>229</v>
      </c>
    </row>
    <row r="4230" spans="2:26" s="76" customFormat="1" ht="40.5">
      <c r="B4230" s="308">
        <v>2014</v>
      </c>
      <c r="C4230" s="145">
        <v>8300</v>
      </c>
      <c r="D4230" s="308">
        <v>17</v>
      </c>
      <c r="E4230" s="308">
        <v>6000</v>
      </c>
      <c r="F4230" s="308">
        <v>6200</v>
      </c>
      <c r="G4230" s="308">
        <v>629</v>
      </c>
      <c r="H4230" s="308"/>
      <c r="I4230" s="429" t="s">
        <v>218</v>
      </c>
      <c r="J4230" s="448">
        <v>0</v>
      </c>
      <c r="K4230" s="448">
        <v>0</v>
      </c>
      <c r="L4230" s="449">
        <f>J4230+K4230</f>
        <v>0</v>
      </c>
      <c r="M4230" s="448">
        <v>0</v>
      </c>
      <c r="N4230" s="448">
        <v>0</v>
      </c>
      <c r="O4230" s="449">
        <f>+M4230+N4230</f>
        <v>0</v>
      </c>
      <c r="P4230" s="449">
        <f>+L4230+O4230</f>
        <v>0</v>
      </c>
      <c r="Q4230" s="475" t="s">
        <v>219</v>
      </c>
      <c r="R4230" s="466"/>
      <c r="S4230" s="364"/>
      <c r="T4230" s="141"/>
      <c r="U4230" s="5"/>
    </row>
    <row r="4231" spans="2:26" ht="41.25" thickBot="1">
      <c r="B4231" s="654">
        <v>2014</v>
      </c>
      <c r="C4231" s="655">
        <v>8300</v>
      </c>
      <c r="D4231" s="655">
        <v>17</v>
      </c>
      <c r="E4231" s="655">
        <v>6000</v>
      </c>
      <c r="F4231" s="655">
        <v>6200</v>
      </c>
      <c r="G4231" s="655">
        <v>629</v>
      </c>
      <c r="H4231" s="656"/>
      <c r="I4231" s="429" t="s">
        <v>218</v>
      </c>
      <c r="J4231" s="448">
        <v>0</v>
      </c>
      <c r="K4231" s="448">
        <v>0</v>
      </c>
      <c r="L4231" s="449">
        <f>J4231+K4231</f>
        <v>0</v>
      </c>
      <c r="M4231" s="448">
        <v>0</v>
      </c>
      <c r="N4231" s="448">
        <v>0</v>
      </c>
      <c r="O4231" s="449">
        <f>+M4231+N4231</f>
        <v>0</v>
      </c>
      <c r="P4231" s="449">
        <f>+L4231+O4231</f>
        <v>0</v>
      </c>
      <c r="Q4231" s="474" t="s">
        <v>219</v>
      </c>
      <c r="R4231" s="657"/>
      <c r="S4231" s="658"/>
      <c r="T4231" s="297" t="s">
        <v>229</v>
      </c>
    </row>
    <row r="4232" spans="2:26" ht="41.25" thickBot="1">
      <c r="B4232" s="656">
        <v>2014</v>
      </c>
      <c r="C4232" s="659">
        <v>8300</v>
      </c>
      <c r="D4232" s="656">
        <v>17</v>
      </c>
      <c r="E4232" s="656">
        <v>6000</v>
      </c>
      <c r="F4232" s="656">
        <v>6200</v>
      </c>
      <c r="G4232" s="656">
        <v>629</v>
      </c>
      <c r="H4232" s="656"/>
      <c r="I4232" s="429" t="s">
        <v>218</v>
      </c>
      <c r="J4232" s="448">
        <v>0</v>
      </c>
      <c r="K4232" s="448">
        <v>0</v>
      </c>
      <c r="L4232" s="449">
        <f>J4232+K4232</f>
        <v>0</v>
      </c>
      <c r="M4232" s="448">
        <v>0</v>
      </c>
      <c r="N4232" s="448">
        <v>0</v>
      </c>
      <c r="O4232" s="449">
        <f>+M4232+N4232</f>
        <v>0</v>
      </c>
      <c r="P4232" s="449">
        <f>+L4232+O4232</f>
        <v>0</v>
      </c>
      <c r="Q4232" s="475" t="s">
        <v>219</v>
      </c>
      <c r="R4232" s="660"/>
      <c r="S4232" s="660"/>
      <c r="T4232" s="297" t="s">
        <v>229</v>
      </c>
      <c r="U4232" s="285"/>
      <c r="V4232" s="27"/>
      <c r="W4232" s="26"/>
      <c r="X4232" s="286"/>
      <c r="Y4232" s="286"/>
      <c r="Z4232" s="26"/>
    </row>
    <row r="4233" spans="2:26" ht="41.25" thickBot="1">
      <c r="B4233" s="656">
        <v>2014</v>
      </c>
      <c r="C4233" s="659">
        <v>8300</v>
      </c>
      <c r="D4233" s="656">
        <v>17</v>
      </c>
      <c r="E4233" s="656">
        <v>6000</v>
      </c>
      <c r="F4233" s="656">
        <v>6200</v>
      </c>
      <c r="G4233" s="656">
        <v>629</v>
      </c>
      <c r="H4233" s="656"/>
      <c r="I4233" s="429" t="s">
        <v>218</v>
      </c>
      <c r="J4233" s="448">
        <v>0</v>
      </c>
      <c r="K4233" s="448">
        <v>0</v>
      </c>
      <c r="L4233" s="449">
        <f>J4233+K4233</f>
        <v>0</v>
      </c>
      <c r="M4233" s="448">
        <v>0</v>
      </c>
      <c r="N4233" s="448">
        <v>0</v>
      </c>
      <c r="O4233" s="449">
        <f>+M4233+N4233</f>
        <v>0</v>
      </c>
      <c r="P4233" s="449">
        <f>+L4233+O4233</f>
        <v>0</v>
      </c>
      <c r="Q4233" s="475" t="s">
        <v>219</v>
      </c>
      <c r="R4233" s="660"/>
      <c r="S4233" s="658"/>
      <c r="T4233" s="297" t="s">
        <v>229</v>
      </c>
      <c r="U4233" s="143"/>
    </row>
    <row r="4234" spans="2:26">
      <c r="B4234" s="1"/>
      <c r="C4234" s="301"/>
      <c r="D4234" s="301"/>
      <c r="E4234" s="301"/>
      <c r="F4234" s="301"/>
      <c r="G4234" s="301"/>
      <c r="J4234" s="301"/>
      <c r="K4234" s="301"/>
      <c r="L4234" s="301"/>
      <c r="M4234" s="301"/>
      <c r="N4234" s="301"/>
      <c r="O4234" s="301"/>
      <c r="P4234" s="301"/>
      <c r="Q4234" s="301"/>
      <c r="R4234" s="302"/>
      <c r="S4234" s="301"/>
    </row>
    <row r="4235" spans="2:26">
      <c r="B4235" s="1"/>
      <c r="C4235" s="301"/>
      <c r="D4235" s="301"/>
      <c r="E4235" s="301"/>
      <c r="F4235" s="301"/>
      <c r="G4235" s="301"/>
      <c r="J4235" s="301"/>
      <c r="K4235" s="301"/>
      <c r="L4235" s="301"/>
      <c r="M4235" s="301"/>
      <c r="N4235" s="301"/>
      <c r="O4235" s="301"/>
      <c r="P4235" s="301"/>
      <c r="Q4235" s="301"/>
      <c r="R4235" s="302"/>
      <c r="S4235" s="301"/>
    </row>
    <row r="4236" spans="2:26">
      <c r="B4236" s="1"/>
      <c r="C4236" s="301"/>
      <c r="D4236" s="301"/>
      <c r="E4236" s="301"/>
      <c r="F4236" s="301"/>
      <c r="G4236" s="301"/>
      <c r="J4236" s="301"/>
      <c r="K4236" s="301"/>
      <c r="L4236" s="301"/>
      <c r="M4236" s="301"/>
      <c r="N4236" s="301"/>
      <c r="O4236" s="301"/>
      <c r="P4236" s="301"/>
      <c r="Q4236" s="301"/>
      <c r="R4236" s="302"/>
      <c r="S4236" s="301"/>
    </row>
    <row r="4237" spans="2:26">
      <c r="B4237" s="1"/>
      <c r="C4237" s="301"/>
      <c r="D4237" s="301"/>
      <c r="E4237" s="301"/>
      <c r="F4237" s="301"/>
      <c r="G4237" s="301"/>
      <c r="J4237" s="301"/>
      <c r="K4237" s="301"/>
      <c r="L4237" s="301"/>
      <c r="M4237" s="301"/>
      <c r="N4237" s="301"/>
      <c r="O4237" s="301"/>
      <c r="P4237" s="301"/>
      <c r="Q4237" s="301"/>
      <c r="R4237" s="302"/>
      <c r="S4237" s="301"/>
    </row>
    <row r="4238" spans="2:26">
      <c r="B4238" s="1"/>
      <c r="C4238" s="301"/>
      <c r="D4238" s="301"/>
      <c r="E4238" s="301"/>
      <c r="F4238" s="301"/>
      <c r="G4238" s="301"/>
      <c r="J4238" s="301"/>
      <c r="K4238" s="301"/>
      <c r="L4238" s="301"/>
      <c r="M4238" s="301"/>
      <c r="N4238" s="301"/>
      <c r="O4238" s="301"/>
      <c r="P4238" s="301"/>
      <c r="Q4238" s="301"/>
      <c r="R4238" s="302"/>
      <c r="S4238" s="301"/>
    </row>
    <row r="4239" spans="2:26">
      <c r="B4239" s="1"/>
      <c r="C4239" s="301"/>
      <c r="D4239" s="301"/>
      <c r="E4239" s="301"/>
      <c r="F4239" s="301"/>
      <c r="G4239" s="301"/>
      <c r="J4239" s="301"/>
      <c r="K4239" s="301"/>
      <c r="L4239" s="301"/>
      <c r="M4239" s="301"/>
      <c r="N4239" s="301"/>
      <c r="O4239" s="301"/>
      <c r="P4239" s="301"/>
      <c r="Q4239" s="301"/>
      <c r="R4239" s="302"/>
      <c r="S4239" s="301"/>
    </row>
    <row r="4240" spans="2:26">
      <c r="B4240" s="1"/>
      <c r="C4240" s="301"/>
      <c r="D4240" s="301"/>
      <c r="E4240" s="301"/>
      <c r="F4240" s="301"/>
      <c r="G4240" s="301"/>
      <c r="J4240" s="301"/>
      <c r="K4240" s="301"/>
      <c r="L4240" s="301"/>
      <c r="M4240" s="301"/>
      <c r="N4240" s="301"/>
      <c r="O4240" s="301"/>
      <c r="P4240" s="301"/>
      <c r="Q4240" s="301"/>
      <c r="R4240" s="302"/>
      <c r="S4240" s="301"/>
    </row>
    <row r="4241" spans="2:19">
      <c r="B4241" s="1"/>
      <c r="C4241" s="301"/>
      <c r="D4241" s="301"/>
      <c r="E4241" s="301"/>
      <c r="F4241" s="301"/>
      <c r="G4241" s="301"/>
      <c r="J4241" s="301"/>
      <c r="K4241" s="301"/>
      <c r="L4241" s="301"/>
      <c r="M4241" s="301"/>
      <c r="N4241" s="301"/>
      <c r="O4241" s="301"/>
      <c r="P4241" s="301"/>
      <c r="Q4241" s="301"/>
      <c r="R4241" s="302"/>
      <c r="S4241" s="301"/>
    </row>
    <row r="4242" spans="2:19">
      <c r="B4242" s="1"/>
      <c r="C4242" s="301"/>
      <c r="D4242" s="301"/>
      <c r="E4242" s="301"/>
      <c r="F4242" s="301"/>
      <c r="G4242" s="301"/>
      <c r="J4242" s="301"/>
      <c r="K4242" s="301"/>
      <c r="L4242" s="301"/>
      <c r="M4242" s="301"/>
      <c r="N4242" s="301"/>
      <c r="O4242" s="301"/>
      <c r="P4242" s="301"/>
      <c r="Q4242" s="301"/>
      <c r="R4242" s="302"/>
      <c r="S4242" s="301"/>
    </row>
    <row r="4243" spans="2:19">
      <c r="B4243" s="1"/>
      <c r="C4243" s="301"/>
      <c r="D4243" s="301"/>
      <c r="E4243" s="301"/>
      <c r="F4243" s="301"/>
      <c r="G4243" s="301"/>
      <c r="J4243" s="301"/>
      <c r="K4243" s="301"/>
      <c r="L4243" s="301"/>
      <c r="M4243" s="301"/>
      <c r="N4243" s="301"/>
      <c r="O4243" s="301"/>
      <c r="P4243" s="301"/>
      <c r="Q4243" s="301"/>
      <c r="R4243" s="302"/>
      <c r="S4243" s="301"/>
    </row>
    <row r="4244" spans="2:19">
      <c r="B4244" s="1"/>
      <c r="C4244" s="301"/>
      <c r="D4244" s="301"/>
      <c r="E4244" s="301"/>
      <c r="F4244" s="301"/>
      <c r="G4244" s="301"/>
      <c r="J4244" s="301"/>
      <c r="K4244" s="301"/>
      <c r="L4244" s="301"/>
      <c r="M4244" s="301"/>
      <c r="N4244" s="301"/>
      <c r="O4244" s="301"/>
      <c r="P4244" s="301"/>
      <c r="Q4244" s="301"/>
      <c r="R4244" s="302"/>
      <c r="S4244" s="301"/>
    </row>
    <row r="4245" spans="2:19">
      <c r="B4245" s="1"/>
      <c r="C4245" s="301"/>
      <c r="D4245" s="301"/>
      <c r="E4245" s="301"/>
      <c r="F4245" s="301"/>
      <c r="G4245" s="301"/>
      <c r="J4245" s="301"/>
      <c r="K4245" s="301"/>
      <c r="L4245" s="301"/>
      <c r="M4245" s="301"/>
      <c r="N4245" s="301"/>
      <c r="O4245" s="301"/>
      <c r="P4245" s="301"/>
      <c r="Q4245" s="301"/>
      <c r="R4245" s="302"/>
      <c r="S4245" s="301"/>
    </row>
    <row r="4246" spans="2:19">
      <c r="B4246" s="1"/>
      <c r="C4246" s="301"/>
      <c r="D4246" s="301"/>
      <c r="E4246" s="301"/>
      <c r="F4246" s="301"/>
      <c r="G4246" s="301"/>
      <c r="J4246" s="301"/>
      <c r="K4246" s="301"/>
      <c r="L4246" s="301"/>
      <c r="M4246" s="301"/>
      <c r="N4246" s="301"/>
      <c r="O4246" s="301"/>
      <c r="P4246" s="301"/>
      <c r="Q4246" s="301"/>
      <c r="R4246" s="302"/>
      <c r="S4246" s="301"/>
    </row>
    <row r="4247" spans="2:19">
      <c r="B4247" s="1"/>
      <c r="C4247" s="301"/>
      <c r="D4247" s="301"/>
      <c r="E4247" s="301"/>
      <c r="F4247" s="301"/>
      <c r="G4247" s="301"/>
      <c r="J4247" s="301"/>
      <c r="K4247" s="301"/>
      <c r="L4247" s="301"/>
      <c r="M4247" s="301"/>
      <c r="N4247" s="301"/>
      <c r="O4247" s="301"/>
      <c r="P4247" s="301"/>
      <c r="Q4247" s="301"/>
      <c r="R4247" s="302"/>
      <c r="S4247" s="301"/>
    </row>
    <row r="4248" spans="2:19">
      <c r="B4248" s="1"/>
      <c r="C4248" s="301"/>
      <c r="D4248" s="301"/>
      <c r="E4248" s="301"/>
      <c r="F4248" s="301"/>
      <c r="G4248" s="301"/>
      <c r="J4248" s="301"/>
      <c r="K4248" s="301"/>
      <c r="L4248" s="301"/>
      <c r="M4248" s="301"/>
      <c r="N4248" s="301"/>
      <c r="O4248" s="301"/>
      <c r="P4248" s="301"/>
      <c r="Q4248" s="301"/>
      <c r="R4248" s="302"/>
      <c r="S4248" s="301"/>
    </row>
    <row r="4249" spans="2:19">
      <c r="B4249" s="1"/>
      <c r="C4249" s="301"/>
      <c r="D4249" s="301"/>
      <c r="E4249" s="301"/>
      <c r="F4249" s="301"/>
      <c r="G4249" s="301"/>
      <c r="J4249" s="301"/>
      <c r="K4249" s="301"/>
      <c r="L4249" s="301"/>
      <c r="M4249" s="301"/>
      <c r="N4249" s="301"/>
      <c r="O4249" s="301"/>
      <c r="P4249" s="301"/>
      <c r="Q4249" s="301"/>
      <c r="R4249" s="302"/>
      <c r="S4249" s="301"/>
    </row>
    <row r="4250" spans="2:19">
      <c r="B4250" s="1"/>
      <c r="C4250" s="301"/>
      <c r="D4250" s="301"/>
      <c r="E4250" s="301"/>
      <c r="F4250" s="301"/>
      <c r="G4250" s="301"/>
      <c r="J4250" s="301"/>
      <c r="K4250" s="301"/>
      <c r="L4250" s="301"/>
      <c r="M4250" s="301"/>
      <c r="N4250" s="301"/>
      <c r="O4250" s="301"/>
      <c r="P4250" s="301"/>
      <c r="Q4250" s="301"/>
      <c r="R4250" s="302"/>
      <c r="S4250" s="301"/>
    </row>
    <row r="4251" spans="2:19">
      <c r="B4251" s="1"/>
      <c r="C4251" s="301"/>
      <c r="D4251" s="301"/>
      <c r="E4251" s="301"/>
      <c r="F4251" s="301"/>
      <c r="G4251" s="301"/>
      <c r="J4251" s="301"/>
      <c r="K4251" s="301"/>
      <c r="L4251" s="301"/>
      <c r="M4251" s="301"/>
      <c r="N4251" s="301"/>
      <c r="O4251" s="301"/>
      <c r="P4251" s="301"/>
      <c r="Q4251" s="301"/>
      <c r="R4251" s="302"/>
      <c r="S4251" s="301"/>
    </row>
    <row r="4252" spans="2:19">
      <c r="B4252" s="1"/>
      <c r="C4252" s="301"/>
      <c r="D4252" s="301"/>
      <c r="E4252" s="301"/>
      <c r="F4252" s="301"/>
      <c r="G4252" s="301"/>
      <c r="J4252" s="301"/>
      <c r="K4252" s="301"/>
      <c r="L4252" s="301"/>
      <c r="M4252" s="301"/>
      <c r="N4252" s="301"/>
      <c r="O4252" s="301"/>
      <c r="P4252" s="301"/>
      <c r="Q4252" s="301"/>
      <c r="R4252" s="302"/>
      <c r="S4252" s="301"/>
    </row>
    <row r="4253" spans="2:19">
      <c r="B4253" s="1"/>
      <c r="C4253" s="301"/>
      <c r="D4253" s="301"/>
      <c r="E4253" s="301"/>
      <c r="F4253" s="301"/>
      <c r="G4253" s="301"/>
      <c r="J4253" s="301"/>
      <c r="K4253" s="301"/>
      <c r="L4253" s="301"/>
      <c r="M4253" s="301"/>
      <c r="N4253" s="301"/>
      <c r="O4253" s="301"/>
      <c r="P4253" s="301"/>
      <c r="Q4253" s="301"/>
      <c r="R4253" s="302"/>
      <c r="S4253" s="301"/>
    </row>
    <row r="4254" spans="2:19">
      <c r="B4254" s="1"/>
      <c r="C4254" s="301"/>
      <c r="D4254" s="301"/>
      <c r="E4254" s="301"/>
      <c r="F4254" s="301"/>
      <c r="G4254" s="301"/>
      <c r="J4254" s="301"/>
      <c r="K4254" s="301"/>
      <c r="L4254" s="301"/>
      <c r="M4254" s="301"/>
      <c r="N4254" s="301"/>
      <c r="O4254" s="301"/>
      <c r="P4254" s="301"/>
      <c r="Q4254" s="301"/>
      <c r="R4254" s="302"/>
      <c r="S4254" s="301"/>
    </row>
    <row r="4255" spans="2:19">
      <c r="B4255" s="1"/>
      <c r="C4255" s="301"/>
      <c r="D4255" s="301"/>
      <c r="E4255" s="301"/>
      <c r="F4255" s="301"/>
      <c r="G4255" s="301"/>
      <c r="J4255" s="301"/>
      <c r="K4255" s="301"/>
      <c r="L4255" s="301"/>
      <c r="M4255" s="301"/>
      <c r="N4255" s="301"/>
      <c r="O4255" s="301"/>
      <c r="P4255" s="301"/>
      <c r="Q4255" s="301"/>
      <c r="R4255" s="302"/>
      <c r="S4255" s="301"/>
    </row>
    <row r="4256" spans="2:19">
      <c r="B4256" s="1"/>
      <c r="C4256" s="301"/>
      <c r="D4256" s="301"/>
      <c r="E4256" s="301"/>
      <c r="F4256" s="301"/>
      <c r="G4256" s="301"/>
      <c r="J4256" s="301"/>
      <c r="K4256" s="301"/>
      <c r="L4256" s="301"/>
      <c r="M4256" s="301"/>
      <c r="N4256" s="301"/>
      <c r="O4256" s="301"/>
      <c r="P4256" s="301"/>
      <c r="Q4256" s="301"/>
      <c r="R4256" s="302"/>
      <c r="S4256" s="301"/>
    </row>
    <row r="4257" spans="2:19">
      <c r="B4257" s="1"/>
      <c r="C4257" s="301"/>
      <c r="D4257" s="301"/>
      <c r="E4257" s="301"/>
      <c r="F4257" s="301"/>
      <c r="G4257" s="301"/>
      <c r="J4257" s="301"/>
      <c r="K4257" s="301"/>
      <c r="L4257" s="301"/>
      <c r="M4257" s="301"/>
      <c r="N4257" s="301"/>
      <c r="O4257" s="301"/>
      <c r="P4257" s="301"/>
      <c r="Q4257" s="301"/>
      <c r="R4257" s="302"/>
      <c r="S4257" s="301"/>
    </row>
    <row r="4258" spans="2:19">
      <c r="B4258" s="1"/>
      <c r="C4258" s="301"/>
      <c r="D4258" s="301"/>
      <c r="E4258" s="301"/>
      <c r="F4258" s="301"/>
      <c r="G4258" s="301"/>
      <c r="J4258" s="301"/>
      <c r="K4258" s="301"/>
      <c r="L4258" s="301"/>
      <c r="M4258" s="301"/>
      <c r="N4258" s="301"/>
      <c r="O4258" s="301"/>
      <c r="P4258" s="301"/>
      <c r="Q4258" s="301"/>
      <c r="R4258" s="302"/>
      <c r="S4258" s="301"/>
    </row>
    <row r="4259" spans="2:19">
      <c r="B4259" s="1"/>
      <c r="C4259" s="301"/>
      <c r="D4259" s="301"/>
      <c r="E4259" s="301"/>
      <c r="F4259" s="301"/>
      <c r="G4259" s="301"/>
      <c r="J4259" s="301"/>
      <c r="K4259" s="301"/>
      <c r="L4259" s="301"/>
      <c r="M4259" s="301"/>
      <c r="N4259" s="301"/>
      <c r="O4259" s="301"/>
      <c r="P4259" s="301"/>
      <c r="Q4259" s="301"/>
      <c r="R4259" s="302"/>
      <c r="S4259" s="301"/>
    </row>
    <row r="4260" spans="2:19">
      <c r="B4260" s="1"/>
      <c r="C4260" s="301"/>
      <c r="D4260" s="301"/>
      <c r="E4260" s="301"/>
      <c r="F4260" s="301"/>
      <c r="G4260" s="301"/>
      <c r="J4260" s="301"/>
      <c r="K4260" s="301"/>
      <c r="L4260" s="301"/>
      <c r="M4260" s="301"/>
      <c r="N4260" s="301"/>
      <c r="O4260" s="301"/>
      <c r="P4260" s="301"/>
      <c r="Q4260" s="301"/>
      <c r="R4260" s="302"/>
      <c r="S4260" s="301"/>
    </row>
    <row r="4261" spans="2:19">
      <c r="B4261" s="1"/>
      <c r="C4261" s="301"/>
      <c r="D4261" s="301"/>
      <c r="E4261" s="301"/>
      <c r="F4261" s="301"/>
      <c r="G4261" s="301"/>
      <c r="J4261" s="301"/>
      <c r="K4261" s="301"/>
      <c r="L4261" s="301"/>
      <c r="M4261" s="301"/>
      <c r="N4261" s="301"/>
      <c r="O4261" s="301"/>
      <c r="P4261" s="301"/>
      <c r="Q4261" s="301"/>
      <c r="R4261" s="302"/>
      <c r="S4261" s="301"/>
    </row>
    <row r="4262" spans="2:19">
      <c r="C4262" s="303"/>
      <c r="D4262" s="303"/>
      <c r="E4262" s="303"/>
      <c r="F4262" s="303"/>
      <c r="G4262" s="303"/>
      <c r="J4262" s="303"/>
      <c r="K4262" s="303"/>
      <c r="L4262" s="303"/>
      <c r="M4262" s="303"/>
      <c r="N4262" s="303"/>
      <c r="O4262" s="303"/>
      <c r="P4262" s="303"/>
      <c r="Q4262" s="303"/>
      <c r="R4262" s="304"/>
      <c r="S4262" s="303"/>
    </row>
    <row r="4263" spans="2:19">
      <c r="C4263" s="303"/>
      <c r="D4263" s="303"/>
      <c r="E4263" s="303"/>
      <c r="F4263" s="303"/>
      <c r="G4263" s="303"/>
      <c r="J4263" s="303"/>
      <c r="K4263" s="303"/>
      <c r="L4263" s="303"/>
      <c r="M4263" s="303"/>
      <c r="N4263" s="303"/>
      <c r="O4263" s="303"/>
      <c r="P4263" s="303"/>
      <c r="Q4263" s="303"/>
      <c r="R4263" s="304"/>
      <c r="S4263" s="303"/>
    </row>
    <row r="4264" spans="2:19">
      <c r="C4264" s="303"/>
      <c r="D4264" s="303"/>
      <c r="E4264" s="303"/>
      <c r="F4264" s="303"/>
      <c r="G4264" s="303"/>
      <c r="J4264" s="303"/>
      <c r="K4264" s="303"/>
      <c r="L4264" s="303"/>
      <c r="M4264" s="303"/>
      <c r="N4264" s="303"/>
      <c r="O4264" s="303"/>
      <c r="P4264" s="303"/>
      <c r="Q4264" s="303"/>
      <c r="R4264" s="304"/>
      <c r="S4264" s="303"/>
    </row>
    <row r="4265" spans="2:19">
      <c r="C4265" s="303"/>
      <c r="D4265" s="303"/>
      <c r="E4265" s="303"/>
      <c r="F4265" s="303"/>
      <c r="G4265" s="303"/>
      <c r="J4265" s="303"/>
      <c r="K4265" s="303"/>
      <c r="L4265" s="303"/>
      <c r="M4265" s="303"/>
      <c r="N4265" s="303"/>
      <c r="O4265" s="303"/>
      <c r="P4265" s="303"/>
      <c r="Q4265" s="303"/>
      <c r="R4265" s="304"/>
      <c r="S4265" s="303"/>
    </row>
    <row r="4266" spans="2:19">
      <c r="C4266" s="303"/>
      <c r="D4266" s="303"/>
      <c r="E4266" s="303"/>
      <c r="F4266" s="303"/>
      <c r="G4266" s="303"/>
      <c r="J4266" s="303"/>
      <c r="K4266" s="303"/>
      <c r="L4266" s="303"/>
      <c r="M4266" s="303"/>
      <c r="N4266" s="303"/>
      <c r="O4266" s="303"/>
      <c r="P4266" s="303"/>
      <c r="Q4266" s="303"/>
      <c r="R4266" s="304"/>
      <c r="S4266" s="303"/>
    </row>
    <row r="4267" spans="2:19">
      <c r="C4267" s="303"/>
      <c r="D4267" s="303"/>
      <c r="E4267" s="303"/>
      <c r="F4267" s="303"/>
      <c r="G4267" s="303"/>
      <c r="J4267" s="303"/>
      <c r="K4267" s="303"/>
      <c r="L4267" s="303"/>
      <c r="M4267" s="303"/>
      <c r="N4267" s="303"/>
      <c r="O4267" s="303"/>
      <c r="P4267" s="303"/>
      <c r="Q4267" s="303"/>
      <c r="R4267" s="304"/>
      <c r="S4267" s="303"/>
    </row>
    <row r="4268" spans="2:19">
      <c r="C4268" s="303"/>
      <c r="D4268" s="303"/>
      <c r="E4268" s="303"/>
      <c r="F4268" s="303"/>
      <c r="G4268" s="303"/>
      <c r="J4268" s="303"/>
      <c r="K4268" s="303"/>
      <c r="L4268" s="303"/>
      <c r="M4268" s="303"/>
      <c r="N4268" s="303"/>
      <c r="O4268" s="303"/>
      <c r="P4268" s="303"/>
      <c r="Q4268" s="303"/>
      <c r="R4268" s="304"/>
      <c r="S4268" s="303"/>
    </row>
    <row r="4269" spans="2:19">
      <c r="C4269" s="303"/>
      <c r="D4269" s="303"/>
      <c r="E4269" s="303"/>
      <c r="F4269" s="303"/>
      <c r="G4269" s="303"/>
      <c r="J4269" s="303"/>
      <c r="K4269" s="303"/>
      <c r="L4269" s="303"/>
      <c r="M4269" s="303"/>
      <c r="N4269" s="303"/>
      <c r="O4269" s="303"/>
      <c r="P4269" s="303"/>
      <c r="Q4269" s="303"/>
      <c r="R4269" s="304"/>
      <c r="S4269" s="303"/>
    </row>
    <row r="4270" spans="2:19">
      <c r="C4270" s="303"/>
      <c r="D4270" s="303"/>
      <c r="E4270" s="303"/>
      <c r="F4270" s="303"/>
      <c r="G4270" s="303"/>
      <c r="J4270" s="303"/>
      <c r="K4270" s="303"/>
      <c r="L4270" s="303"/>
      <c r="M4270" s="303"/>
      <c r="N4270" s="303"/>
      <c r="O4270" s="303"/>
      <c r="P4270" s="303"/>
      <c r="Q4270" s="303"/>
      <c r="R4270" s="304"/>
      <c r="S4270" s="303"/>
    </row>
    <row r="4271" spans="2:19">
      <c r="C4271" s="303"/>
      <c r="D4271" s="303"/>
      <c r="E4271" s="303"/>
      <c r="F4271" s="303"/>
      <c r="G4271" s="303"/>
      <c r="J4271" s="303"/>
      <c r="K4271" s="303"/>
      <c r="L4271" s="303"/>
      <c r="M4271" s="303"/>
      <c r="N4271" s="303"/>
      <c r="O4271" s="303"/>
      <c r="P4271" s="303"/>
      <c r="Q4271" s="303"/>
      <c r="R4271" s="304"/>
      <c r="S4271" s="303"/>
    </row>
    <row r="4272" spans="2:19">
      <c r="C4272" s="303"/>
      <c r="D4272" s="303"/>
      <c r="E4272" s="303"/>
      <c r="F4272" s="303"/>
      <c r="G4272" s="303"/>
      <c r="J4272" s="303"/>
      <c r="K4272" s="303"/>
      <c r="L4272" s="303"/>
      <c r="M4272" s="303"/>
      <c r="N4272" s="303"/>
      <c r="O4272" s="303"/>
      <c r="P4272" s="303"/>
      <c r="Q4272" s="303"/>
      <c r="R4272" s="304"/>
      <c r="S4272" s="303"/>
    </row>
    <row r="4273" spans="3:19">
      <c r="C4273" s="303"/>
      <c r="D4273" s="303"/>
      <c r="E4273" s="303"/>
      <c r="F4273" s="303"/>
      <c r="G4273" s="303"/>
      <c r="J4273" s="303"/>
      <c r="K4273" s="303"/>
      <c r="L4273" s="303"/>
      <c r="M4273" s="303"/>
      <c r="N4273" s="303"/>
      <c r="O4273" s="303"/>
      <c r="P4273" s="303"/>
      <c r="Q4273" s="303"/>
      <c r="R4273" s="304"/>
      <c r="S4273" s="303"/>
    </row>
    <row r="4274" spans="3:19">
      <c r="C4274" s="303"/>
      <c r="D4274" s="303"/>
      <c r="E4274" s="303"/>
      <c r="F4274" s="303"/>
      <c r="G4274" s="303"/>
      <c r="J4274" s="303"/>
      <c r="K4274" s="303"/>
      <c r="L4274" s="303"/>
      <c r="M4274" s="303"/>
      <c r="N4274" s="303"/>
      <c r="O4274" s="303"/>
      <c r="P4274" s="303"/>
      <c r="Q4274" s="303"/>
      <c r="R4274" s="304"/>
      <c r="S4274" s="303"/>
    </row>
    <row r="4275" spans="3:19">
      <c r="C4275" s="303"/>
      <c r="D4275" s="303"/>
      <c r="E4275" s="303"/>
      <c r="F4275" s="303"/>
      <c r="G4275" s="303"/>
      <c r="J4275" s="303"/>
      <c r="K4275" s="303"/>
      <c r="L4275" s="303"/>
      <c r="M4275" s="303"/>
      <c r="N4275" s="303"/>
      <c r="O4275" s="303"/>
      <c r="P4275" s="303"/>
      <c r="Q4275" s="303"/>
      <c r="R4275" s="304"/>
      <c r="S4275" s="303"/>
    </row>
    <row r="4276" spans="3:19">
      <c r="C4276" s="303"/>
      <c r="D4276" s="303"/>
      <c r="E4276" s="303"/>
      <c r="F4276" s="303"/>
      <c r="G4276" s="303"/>
      <c r="J4276" s="303"/>
      <c r="K4276" s="303"/>
      <c r="L4276" s="303"/>
      <c r="M4276" s="303"/>
      <c r="N4276" s="303"/>
      <c r="O4276" s="303"/>
      <c r="P4276" s="303"/>
      <c r="Q4276" s="303"/>
      <c r="R4276" s="304"/>
      <c r="S4276" s="303"/>
    </row>
    <row r="4277" spans="3:19">
      <c r="C4277" s="303"/>
      <c r="D4277" s="303"/>
      <c r="E4277" s="303"/>
      <c r="F4277" s="303"/>
      <c r="G4277" s="303"/>
      <c r="J4277" s="303"/>
      <c r="K4277" s="303"/>
      <c r="L4277" s="303"/>
      <c r="M4277" s="303"/>
      <c r="N4277" s="303"/>
      <c r="O4277" s="303"/>
      <c r="P4277" s="303"/>
      <c r="Q4277" s="303"/>
      <c r="R4277" s="304"/>
      <c r="S4277" s="303"/>
    </row>
    <row r="4278" spans="3:19">
      <c r="C4278" s="303"/>
      <c r="D4278" s="303"/>
      <c r="E4278" s="303"/>
      <c r="F4278" s="303"/>
      <c r="G4278" s="303"/>
      <c r="J4278" s="303"/>
      <c r="K4278" s="303"/>
      <c r="L4278" s="303"/>
      <c r="M4278" s="303"/>
      <c r="N4278" s="303"/>
      <c r="O4278" s="303"/>
      <c r="P4278" s="303"/>
      <c r="Q4278" s="303"/>
      <c r="R4278" s="304"/>
      <c r="S4278" s="303"/>
    </row>
    <row r="4279" spans="3:19">
      <c r="C4279" s="303"/>
      <c r="D4279" s="303"/>
      <c r="E4279" s="303"/>
      <c r="F4279" s="303"/>
      <c r="G4279" s="303"/>
      <c r="J4279" s="303"/>
      <c r="K4279" s="303"/>
      <c r="L4279" s="303"/>
      <c r="M4279" s="303"/>
      <c r="N4279" s="303"/>
      <c r="O4279" s="303"/>
      <c r="P4279" s="303"/>
      <c r="Q4279" s="303"/>
      <c r="R4279" s="304"/>
      <c r="S4279" s="303"/>
    </row>
    <row r="4280" spans="3:19">
      <c r="C4280" s="303"/>
      <c r="D4280" s="303"/>
      <c r="E4280" s="303"/>
      <c r="F4280" s="303"/>
      <c r="G4280" s="303"/>
      <c r="J4280" s="303"/>
      <c r="K4280" s="303"/>
      <c r="L4280" s="303"/>
      <c r="M4280" s="303"/>
      <c r="N4280" s="303"/>
      <c r="O4280" s="303"/>
      <c r="P4280" s="303"/>
      <c r="Q4280" s="303"/>
      <c r="R4280" s="304"/>
      <c r="S4280" s="303"/>
    </row>
    <row r="4281" spans="3:19">
      <c r="C4281" s="303"/>
      <c r="D4281" s="303"/>
      <c r="E4281" s="303"/>
      <c r="F4281" s="303"/>
      <c r="G4281" s="303"/>
      <c r="J4281" s="303"/>
      <c r="K4281" s="303"/>
      <c r="L4281" s="303"/>
      <c r="M4281" s="303"/>
      <c r="N4281" s="303"/>
      <c r="O4281" s="303"/>
      <c r="P4281" s="303"/>
      <c r="Q4281" s="303"/>
      <c r="R4281" s="304"/>
      <c r="S4281" s="303"/>
    </row>
    <row r="4282" spans="3:19">
      <c r="C4282" s="303"/>
      <c r="D4282" s="303"/>
      <c r="E4282" s="303"/>
      <c r="F4282" s="303"/>
      <c r="G4282" s="303"/>
      <c r="J4282" s="303"/>
      <c r="K4282" s="303"/>
      <c r="L4282" s="303"/>
      <c r="M4282" s="303"/>
      <c r="N4282" s="303"/>
      <c r="O4282" s="303"/>
      <c r="P4282" s="303"/>
      <c r="Q4282" s="303"/>
      <c r="R4282" s="304"/>
      <c r="S4282" s="303"/>
    </row>
    <row r="4283" spans="3:19">
      <c r="C4283" s="303"/>
      <c r="D4283" s="303"/>
      <c r="E4283" s="303"/>
      <c r="F4283" s="303"/>
      <c r="G4283" s="303"/>
      <c r="J4283" s="303"/>
      <c r="K4283" s="303"/>
      <c r="L4283" s="303"/>
      <c r="M4283" s="303"/>
      <c r="N4283" s="303"/>
      <c r="O4283" s="303"/>
      <c r="P4283" s="303"/>
      <c r="Q4283" s="303"/>
      <c r="R4283" s="304"/>
      <c r="S4283" s="303"/>
    </row>
    <row r="4284" spans="3:19">
      <c r="C4284" s="303"/>
      <c r="D4284" s="303"/>
      <c r="E4284" s="303"/>
      <c r="F4284" s="303"/>
      <c r="G4284" s="303"/>
      <c r="J4284" s="303"/>
      <c r="K4284" s="303"/>
      <c r="L4284" s="303"/>
      <c r="M4284" s="303"/>
      <c r="N4284" s="303"/>
      <c r="O4284" s="303"/>
      <c r="P4284" s="303"/>
      <c r="Q4284" s="303"/>
      <c r="R4284" s="304"/>
      <c r="S4284" s="303"/>
    </row>
    <row r="4285" spans="3:19">
      <c r="C4285" s="303"/>
      <c r="D4285" s="303"/>
      <c r="E4285" s="303"/>
      <c r="F4285" s="303"/>
      <c r="G4285" s="303"/>
      <c r="J4285" s="303"/>
      <c r="K4285" s="303"/>
      <c r="L4285" s="303"/>
      <c r="M4285" s="303"/>
      <c r="N4285" s="303"/>
      <c r="O4285" s="303"/>
      <c r="P4285" s="303"/>
      <c r="Q4285" s="303"/>
      <c r="R4285" s="304"/>
      <c r="S4285" s="303"/>
    </row>
    <row r="4286" spans="3:19">
      <c r="C4286" s="303"/>
      <c r="D4286" s="303"/>
      <c r="E4286" s="303"/>
      <c r="F4286" s="303"/>
      <c r="G4286" s="303"/>
      <c r="J4286" s="303"/>
      <c r="K4286" s="303"/>
      <c r="L4286" s="303"/>
      <c r="M4286" s="303"/>
      <c r="N4286" s="303"/>
      <c r="O4286" s="303"/>
      <c r="P4286" s="303"/>
      <c r="Q4286" s="303"/>
      <c r="R4286" s="304"/>
      <c r="S4286" s="303"/>
    </row>
    <row r="4287" spans="3:19">
      <c r="C4287" s="303"/>
      <c r="D4287" s="303"/>
      <c r="E4287" s="303"/>
      <c r="F4287" s="303"/>
      <c r="G4287" s="303"/>
      <c r="J4287" s="303"/>
      <c r="K4287" s="303"/>
      <c r="L4287" s="303"/>
      <c r="M4287" s="303"/>
      <c r="N4287" s="303"/>
      <c r="O4287" s="303"/>
      <c r="P4287" s="303"/>
      <c r="Q4287" s="303"/>
      <c r="R4287" s="304"/>
      <c r="S4287" s="303"/>
    </row>
    <row r="4288" spans="3:19">
      <c r="C4288" s="303"/>
      <c r="D4288" s="303"/>
      <c r="E4288" s="303"/>
      <c r="F4288" s="303"/>
      <c r="G4288" s="303"/>
      <c r="J4288" s="303"/>
      <c r="K4288" s="303"/>
      <c r="L4288" s="303"/>
      <c r="M4288" s="303"/>
      <c r="N4288" s="303"/>
      <c r="O4288" s="303"/>
      <c r="P4288" s="303"/>
      <c r="Q4288" s="303"/>
      <c r="R4288" s="304"/>
      <c r="S4288" s="303"/>
    </row>
    <row r="4289" spans="3:19">
      <c r="C4289" s="303"/>
      <c r="D4289" s="303"/>
      <c r="E4289" s="303"/>
      <c r="F4289" s="303"/>
      <c r="G4289" s="303"/>
      <c r="J4289" s="303"/>
      <c r="K4289" s="303"/>
      <c r="L4289" s="303"/>
      <c r="M4289" s="303"/>
      <c r="N4289" s="303"/>
      <c r="O4289" s="303"/>
      <c r="P4289" s="303"/>
      <c r="Q4289" s="303"/>
      <c r="R4289" s="304"/>
      <c r="S4289" s="303"/>
    </row>
    <row r="4290" spans="3:19">
      <c r="C4290" s="303"/>
      <c r="D4290" s="303"/>
      <c r="E4290" s="303"/>
      <c r="F4290" s="303"/>
      <c r="G4290" s="303"/>
      <c r="J4290" s="303"/>
      <c r="K4290" s="303"/>
      <c r="L4290" s="303"/>
      <c r="M4290" s="303"/>
      <c r="N4290" s="303"/>
      <c r="O4290" s="303"/>
      <c r="P4290" s="303"/>
      <c r="Q4290" s="303"/>
      <c r="R4290" s="304"/>
      <c r="S4290" s="303"/>
    </row>
    <row r="4291" spans="3:19">
      <c r="C4291" s="303"/>
      <c r="D4291" s="303"/>
      <c r="E4291" s="303"/>
      <c r="F4291" s="303"/>
      <c r="G4291" s="303"/>
      <c r="J4291" s="303"/>
      <c r="K4291" s="303"/>
      <c r="L4291" s="303"/>
      <c r="M4291" s="303"/>
      <c r="N4291" s="303"/>
      <c r="O4291" s="303"/>
      <c r="P4291" s="303"/>
      <c r="Q4291" s="303"/>
      <c r="R4291" s="304"/>
      <c r="S4291" s="303"/>
    </row>
    <row r="4292" spans="3:19">
      <c r="C4292" s="303"/>
      <c r="D4292" s="303"/>
      <c r="E4292" s="303"/>
      <c r="F4292" s="303"/>
      <c r="G4292" s="303"/>
      <c r="J4292" s="303"/>
      <c r="K4292" s="303"/>
      <c r="L4292" s="303"/>
      <c r="M4292" s="303"/>
      <c r="N4292" s="303"/>
      <c r="O4292" s="303"/>
      <c r="P4292" s="303"/>
      <c r="Q4292" s="303"/>
      <c r="R4292" s="304"/>
      <c r="S4292" s="303"/>
    </row>
    <row r="4293" spans="3:19">
      <c r="C4293" s="303"/>
      <c r="D4293" s="303"/>
      <c r="E4293" s="303"/>
      <c r="F4293" s="303"/>
      <c r="G4293" s="303"/>
      <c r="J4293" s="303"/>
      <c r="K4293" s="303"/>
      <c r="L4293" s="303"/>
      <c r="M4293" s="303"/>
      <c r="N4293" s="303"/>
      <c r="O4293" s="303"/>
      <c r="P4293" s="303"/>
      <c r="Q4293" s="303"/>
      <c r="R4293" s="304"/>
      <c r="S4293" s="303"/>
    </row>
    <row r="4294" spans="3:19">
      <c r="C4294" s="303"/>
      <c r="D4294" s="303"/>
      <c r="E4294" s="303"/>
      <c r="F4294" s="303"/>
      <c r="G4294" s="303"/>
      <c r="J4294" s="303"/>
      <c r="K4294" s="303"/>
      <c r="L4294" s="303"/>
      <c r="M4294" s="303"/>
      <c r="N4294" s="303"/>
      <c r="O4294" s="303"/>
      <c r="P4294" s="303"/>
      <c r="Q4294" s="303"/>
      <c r="R4294" s="304"/>
      <c r="S4294" s="303"/>
    </row>
    <row r="4295" spans="3:19">
      <c r="C4295" s="303"/>
      <c r="D4295" s="303"/>
      <c r="E4295" s="303"/>
      <c r="F4295" s="303"/>
      <c r="G4295" s="303"/>
      <c r="J4295" s="303"/>
      <c r="K4295" s="303"/>
      <c r="L4295" s="303"/>
      <c r="M4295" s="303"/>
      <c r="N4295" s="303"/>
      <c r="O4295" s="303"/>
      <c r="P4295" s="303"/>
      <c r="Q4295" s="303"/>
      <c r="R4295" s="304"/>
      <c r="S4295" s="303"/>
    </row>
    <row r="4296" spans="3:19">
      <c r="C4296" s="303"/>
      <c r="D4296" s="303"/>
      <c r="E4296" s="303"/>
      <c r="F4296" s="303"/>
      <c r="G4296" s="303"/>
      <c r="J4296" s="303"/>
      <c r="K4296" s="303"/>
      <c r="L4296" s="303"/>
      <c r="M4296" s="303"/>
      <c r="N4296" s="303"/>
      <c r="O4296" s="303"/>
      <c r="P4296" s="303"/>
      <c r="Q4296" s="303"/>
      <c r="R4296" s="304"/>
      <c r="S4296" s="303"/>
    </row>
    <row r="4297" spans="3:19">
      <c r="C4297" s="303"/>
      <c r="D4297" s="303"/>
      <c r="E4297" s="303"/>
      <c r="F4297" s="303"/>
      <c r="G4297" s="303"/>
      <c r="J4297" s="303"/>
      <c r="K4297" s="303"/>
      <c r="L4297" s="303"/>
      <c r="M4297" s="303"/>
      <c r="N4297" s="303"/>
      <c r="O4297" s="303"/>
      <c r="P4297" s="303"/>
      <c r="Q4297" s="303"/>
      <c r="R4297" s="304"/>
      <c r="S4297" s="303"/>
    </row>
    <row r="4298" spans="3:19">
      <c r="C4298" s="303"/>
      <c r="D4298" s="303"/>
      <c r="E4298" s="303"/>
      <c r="F4298" s="303"/>
      <c r="G4298" s="303"/>
      <c r="J4298" s="303"/>
      <c r="K4298" s="303"/>
      <c r="L4298" s="303"/>
      <c r="M4298" s="303"/>
      <c r="N4298" s="303"/>
      <c r="O4298" s="303"/>
      <c r="P4298" s="303"/>
      <c r="Q4298" s="303"/>
      <c r="R4298" s="304"/>
      <c r="S4298" s="303"/>
    </row>
    <row r="4299" spans="3:19">
      <c r="C4299" s="303"/>
      <c r="D4299" s="303"/>
      <c r="E4299" s="303"/>
      <c r="F4299" s="303"/>
      <c r="G4299" s="303"/>
      <c r="J4299" s="303"/>
      <c r="K4299" s="303"/>
      <c r="L4299" s="303"/>
      <c r="M4299" s="303"/>
      <c r="N4299" s="303"/>
      <c r="O4299" s="303"/>
      <c r="P4299" s="303"/>
      <c r="Q4299" s="303"/>
      <c r="R4299" s="304"/>
      <c r="S4299" s="303"/>
    </row>
    <row r="4300" spans="3:19">
      <c r="C4300" s="303"/>
      <c r="D4300" s="303"/>
      <c r="E4300" s="303"/>
      <c r="F4300" s="303"/>
      <c r="G4300" s="303"/>
      <c r="J4300" s="303"/>
      <c r="K4300" s="303"/>
      <c r="L4300" s="303"/>
      <c r="M4300" s="303"/>
      <c r="N4300" s="303"/>
      <c r="O4300" s="303"/>
      <c r="P4300" s="303"/>
      <c r="Q4300" s="303"/>
      <c r="R4300" s="304"/>
      <c r="S4300" s="303"/>
    </row>
    <row r="4301" spans="3:19">
      <c r="C4301" s="303"/>
      <c r="D4301" s="303"/>
      <c r="E4301" s="303"/>
      <c r="F4301" s="303"/>
      <c r="G4301" s="303"/>
      <c r="J4301" s="303"/>
      <c r="K4301" s="303"/>
      <c r="L4301" s="303"/>
      <c r="M4301" s="303"/>
      <c r="N4301" s="303"/>
      <c r="O4301" s="303"/>
      <c r="P4301" s="303"/>
      <c r="Q4301" s="303"/>
      <c r="R4301" s="304"/>
      <c r="S4301" s="303"/>
    </row>
    <row r="4302" spans="3:19">
      <c r="C4302" s="303"/>
      <c r="D4302" s="303"/>
      <c r="E4302" s="303"/>
      <c r="F4302" s="303"/>
      <c r="G4302" s="303"/>
      <c r="J4302" s="303"/>
      <c r="K4302" s="303"/>
      <c r="L4302" s="303"/>
      <c r="M4302" s="303"/>
      <c r="N4302" s="303"/>
      <c r="O4302" s="303"/>
      <c r="P4302" s="303"/>
      <c r="Q4302" s="303"/>
      <c r="R4302" s="304"/>
      <c r="S4302" s="303"/>
    </row>
    <row r="4303" spans="3:19">
      <c r="C4303" s="303"/>
      <c r="D4303" s="303"/>
      <c r="E4303" s="303"/>
      <c r="F4303" s="303"/>
      <c r="G4303" s="303"/>
      <c r="J4303" s="303"/>
      <c r="K4303" s="303"/>
      <c r="L4303" s="303"/>
      <c r="M4303" s="303"/>
      <c r="N4303" s="303"/>
      <c r="O4303" s="303"/>
      <c r="P4303" s="303"/>
      <c r="Q4303" s="303"/>
      <c r="R4303" s="304"/>
      <c r="S4303" s="303"/>
    </row>
    <row r="4304" spans="3:19">
      <c r="C4304" s="303"/>
      <c r="D4304" s="303"/>
      <c r="E4304" s="303"/>
      <c r="F4304" s="303"/>
      <c r="G4304" s="303"/>
      <c r="J4304" s="303"/>
      <c r="K4304" s="303"/>
      <c r="L4304" s="303"/>
      <c r="M4304" s="303"/>
      <c r="N4304" s="303"/>
      <c r="O4304" s="303"/>
      <c r="P4304" s="303"/>
      <c r="Q4304" s="303"/>
      <c r="R4304" s="304"/>
      <c r="S4304" s="303"/>
    </row>
    <row r="4305" spans="3:19">
      <c r="C4305" s="303"/>
      <c r="D4305" s="303"/>
      <c r="E4305" s="303"/>
      <c r="F4305" s="303"/>
      <c r="G4305" s="303"/>
      <c r="J4305" s="303"/>
      <c r="K4305" s="303"/>
      <c r="L4305" s="303"/>
      <c r="M4305" s="303"/>
      <c r="N4305" s="303"/>
      <c r="O4305" s="303"/>
      <c r="P4305" s="303"/>
      <c r="Q4305" s="303"/>
      <c r="R4305" s="304"/>
      <c r="S4305" s="303"/>
    </row>
    <row r="4306" spans="3:19">
      <c r="C4306" s="303"/>
      <c r="D4306" s="303"/>
      <c r="E4306" s="303"/>
      <c r="F4306" s="303"/>
      <c r="G4306" s="303"/>
      <c r="J4306" s="303"/>
      <c r="K4306" s="303"/>
      <c r="L4306" s="303"/>
      <c r="M4306" s="303"/>
      <c r="N4306" s="303"/>
      <c r="O4306" s="303"/>
      <c r="P4306" s="303"/>
      <c r="Q4306" s="303"/>
      <c r="R4306" s="304"/>
      <c r="S4306" s="303"/>
    </row>
    <row r="4307" spans="3:19">
      <c r="C4307" s="303"/>
      <c r="D4307" s="303"/>
      <c r="E4307" s="303"/>
      <c r="F4307" s="303"/>
      <c r="G4307" s="303"/>
      <c r="J4307" s="303"/>
      <c r="K4307" s="303"/>
      <c r="L4307" s="303"/>
      <c r="M4307" s="303"/>
      <c r="N4307" s="303"/>
      <c r="O4307" s="303"/>
      <c r="P4307" s="303"/>
      <c r="Q4307" s="303"/>
      <c r="R4307" s="304"/>
      <c r="S4307" s="303"/>
    </row>
    <row r="4308" spans="3:19">
      <c r="C4308" s="303"/>
      <c r="D4308" s="303"/>
      <c r="E4308" s="303"/>
      <c r="F4308" s="303"/>
      <c r="G4308" s="303"/>
      <c r="J4308" s="303"/>
      <c r="K4308" s="303"/>
      <c r="L4308" s="303"/>
      <c r="M4308" s="303"/>
      <c r="N4308" s="303"/>
      <c r="O4308" s="303"/>
      <c r="P4308" s="303"/>
      <c r="Q4308" s="303"/>
      <c r="R4308" s="304"/>
      <c r="S4308" s="303"/>
    </row>
    <row r="4309" spans="3:19">
      <c r="C4309" s="303"/>
      <c r="D4309" s="303"/>
      <c r="E4309" s="303"/>
      <c r="F4309" s="303"/>
      <c r="G4309" s="303"/>
      <c r="J4309" s="303"/>
      <c r="K4309" s="303"/>
      <c r="L4309" s="303"/>
      <c r="M4309" s="303"/>
      <c r="N4309" s="303"/>
      <c r="O4309" s="303"/>
      <c r="P4309" s="303"/>
      <c r="Q4309" s="303"/>
      <c r="R4309" s="304"/>
      <c r="S4309" s="303"/>
    </row>
    <row r="4310" spans="3:19">
      <c r="C4310" s="303"/>
      <c r="D4310" s="303"/>
      <c r="E4310" s="303"/>
      <c r="F4310" s="303"/>
      <c r="G4310" s="303"/>
      <c r="J4310" s="303"/>
      <c r="K4310" s="303"/>
      <c r="L4310" s="303"/>
      <c r="M4310" s="303"/>
      <c r="N4310" s="303"/>
      <c r="O4310" s="303"/>
      <c r="P4310" s="303"/>
      <c r="Q4310" s="303"/>
      <c r="R4310" s="304"/>
      <c r="S4310" s="303"/>
    </row>
    <row r="4311" spans="3:19">
      <c r="C4311" s="303"/>
      <c r="D4311" s="303"/>
      <c r="E4311" s="303"/>
      <c r="F4311" s="303"/>
      <c r="G4311" s="303"/>
      <c r="J4311" s="303"/>
      <c r="K4311" s="303"/>
      <c r="L4311" s="303"/>
      <c r="M4311" s="303"/>
      <c r="N4311" s="303"/>
      <c r="O4311" s="303"/>
      <c r="P4311" s="303"/>
      <c r="Q4311" s="303"/>
      <c r="R4311" s="304"/>
      <c r="S4311" s="303"/>
    </row>
    <row r="4312" spans="3:19">
      <c r="C4312" s="303"/>
      <c r="D4312" s="303"/>
      <c r="E4312" s="303"/>
      <c r="F4312" s="303"/>
      <c r="G4312" s="303"/>
      <c r="J4312" s="303"/>
      <c r="K4312" s="303"/>
      <c r="L4312" s="303"/>
      <c r="M4312" s="303"/>
      <c r="N4312" s="303"/>
      <c r="O4312" s="303"/>
      <c r="P4312" s="303"/>
      <c r="Q4312" s="303"/>
      <c r="R4312" s="304"/>
      <c r="S4312" s="303"/>
    </row>
    <row r="4313" spans="3:19">
      <c r="C4313" s="303"/>
      <c r="D4313" s="303"/>
      <c r="E4313" s="303"/>
      <c r="F4313" s="303"/>
      <c r="G4313" s="303"/>
      <c r="J4313" s="303"/>
      <c r="K4313" s="303"/>
      <c r="L4313" s="303"/>
      <c r="M4313" s="303"/>
      <c r="N4313" s="303"/>
      <c r="O4313" s="303"/>
      <c r="P4313" s="303"/>
      <c r="Q4313" s="303"/>
      <c r="R4313" s="304"/>
      <c r="S4313" s="303"/>
    </row>
    <row r="4314" spans="3:19">
      <c r="C4314" s="303"/>
      <c r="D4314" s="303"/>
      <c r="E4314" s="303"/>
      <c r="F4314" s="303"/>
      <c r="G4314" s="303"/>
      <c r="J4314" s="303"/>
      <c r="K4314" s="303"/>
      <c r="L4314" s="303"/>
      <c r="M4314" s="303"/>
      <c r="N4314" s="303"/>
      <c r="O4314" s="303"/>
      <c r="P4314" s="303"/>
      <c r="Q4314" s="303"/>
      <c r="R4314" s="304"/>
      <c r="S4314" s="303"/>
    </row>
    <row r="4315" spans="3:19">
      <c r="C4315" s="303"/>
      <c r="D4315" s="303"/>
      <c r="E4315" s="303"/>
      <c r="F4315" s="303"/>
      <c r="G4315" s="303"/>
      <c r="J4315" s="303"/>
      <c r="K4315" s="303"/>
      <c r="L4315" s="303"/>
      <c r="M4315" s="303"/>
      <c r="N4315" s="303"/>
      <c r="O4315" s="303"/>
      <c r="P4315" s="303"/>
      <c r="Q4315" s="303"/>
      <c r="R4315" s="304"/>
      <c r="S4315" s="303"/>
    </row>
    <row r="4316" spans="3:19">
      <c r="C4316" s="303"/>
      <c r="D4316" s="303"/>
      <c r="E4316" s="303"/>
      <c r="F4316" s="303"/>
      <c r="G4316" s="303"/>
      <c r="J4316" s="303"/>
      <c r="K4316" s="303"/>
      <c r="L4316" s="303"/>
      <c r="M4316" s="303"/>
      <c r="N4316" s="303"/>
      <c r="O4316" s="303"/>
      <c r="P4316" s="303"/>
      <c r="Q4316" s="303"/>
      <c r="R4316" s="304"/>
      <c r="S4316" s="303"/>
    </row>
    <row r="4317" spans="3:19">
      <c r="C4317" s="303"/>
      <c r="D4317" s="303"/>
      <c r="E4317" s="303"/>
      <c r="F4317" s="303"/>
      <c r="G4317" s="303"/>
      <c r="J4317" s="303"/>
      <c r="K4317" s="303"/>
      <c r="L4317" s="303"/>
      <c r="M4317" s="303"/>
      <c r="N4317" s="303"/>
      <c r="O4317" s="303"/>
      <c r="P4317" s="303"/>
      <c r="Q4317" s="303"/>
      <c r="R4317" s="304"/>
      <c r="S4317" s="303"/>
    </row>
    <row r="4318" spans="3:19">
      <c r="C4318" s="303"/>
      <c r="D4318" s="303"/>
      <c r="E4318" s="303"/>
      <c r="F4318" s="303"/>
      <c r="G4318" s="303"/>
      <c r="J4318" s="303"/>
      <c r="K4318" s="303"/>
      <c r="L4318" s="303"/>
      <c r="M4318" s="303"/>
      <c r="N4318" s="303"/>
      <c r="O4318" s="303"/>
      <c r="P4318" s="303"/>
      <c r="Q4318" s="303"/>
      <c r="R4318" s="304"/>
      <c r="S4318" s="303"/>
    </row>
    <row r="4319" spans="3:19">
      <c r="C4319" s="303"/>
      <c r="D4319" s="303"/>
      <c r="E4319" s="303"/>
      <c r="F4319" s="303"/>
      <c r="G4319" s="303"/>
      <c r="J4319" s="303"/>
      <c r="K4319" s="303"/>
      <c r="L4319" s="303"/>
      <c r="M4319" s="303"/>
      <c r="N4319" s="303"/>
      <c r="O4319" s="303"/>
      <c r="P4319" s="303"/>
      <c r="Q4319" s="303"/>
      <c r="R4319" s="304"/>
      <c r="S4319" s="303"/>
    </row>
    <row r="4320" spans="3:19">
      <c r="C4320" s="303"/>
      <c r="D4320" s="303"/>
      <c r="E4320" s="303"/>
      <c r="F4320" s="303"/>
      <c r="G4320" s="303"/>
      <c r="J4320" s="303"/>
      <c r="K4320" s="303"/>
      <c r="L4320" s="303"/>
      <c r="M4320" s="303"/>
      <c r="N4320" s="303"/>
      <c r="O4320" s="303"/>
      <c r="P4320" s="303"/>
      <c r="Q4320" s="303"/>
      <c r="R4320" s="304"/>
      <c r="S4320" s="303"/>
    </row>
    <row r="4321" spans="3:19">
      <c r="C4321" s="303"/>
      <c r="D4321" s="303"/>
      <c r="E4321" s="303"/>
      <c r="F4321" s="303"/>
      <c r="G4321" s="303"/>
      <c r="J4321" s="303"/>
      <c r="K4321" s="303"/>
      <c r="L4321" s="303"/>
      <c r="M4321" s="303"/>
      <c r="N4321" s="303"/>
      <c r="O4321" s="303"/>
      <c r="P4321" s="303"/>
      <c r="Q4321" s="303"/>
      <c r="R4321" s="304"/>
      <c r="S4321" s="303"/>
    </row>
    <row r="4322" spans="3:19">
      <c r="C4322" s="303"/>
      <c r="D4322" s="303"/>
      <c r="E4322" s="303"/>
      <c r="F4322" s="303"/>
      <c r="G4322" s="303"/>
      <c r="J4322" s="303"/>
      <c r="K4322" s="303"/>
      <c r="L4322" s="303"/>
      <c r="M4322" s="303"/>
      <c r="N4322" s="303"/>
      <c r="O4322" s="303"/>
      <c r="P4322" s="303"/>
      <c r="Q4322" s="303"/>
      <c r="R4322" s="304"/>
      <c r="S4322" s="303"/>
    </row>
    <row r="4323" spans="3:19">
      <c r="C4323" s="303"/>
      <c r="D4323" s="303"/>
      <c r="E4323" s="303"/>
      <c r="F4323" s="303"/>
      <c r="G4323" s="303"/>
      <c r="J4323" s="303"/>
      <c r="K4323" s="303"/>
      <c r="L4323" s="303"/>
      <c r="M4323" s="303"/>
      <c r="N4323" s="303"/>
      <c r="O4323" s="303"/>
      <c r="P4323" s="303"/>
      <c r="Q4323" s="303"/>
      <c r="R4323" s="304"/>
      <c r="S4323" s="303"/>
    </row>
    <row r="4324" spans="3:19">
      <c r="C4324" s="303"/>
      <c r="D4324" s="303"/>
      <c r="E4324" s="303"/>
      <c r="F4324" s="303"/>
      <c r="G4324" s="303"/>
      <c r="J4324" s="303"/>
      <c r="K4324" s="303"/>
      <c r="L4324" s="303"/>
      <c r="M4324" s="303"/>
      <c r="N4324" s="303"/>
      <c r="O4324" s="303"/>
      <c r="P4324" s="303"/>
      <c r="Q4324" s="303"/>
      <c r="R4324" s="304"/>
      <c r="S4324" s="303"/>
    </row>
    <row r="4325" spans="3:19">
      <c r="C4325" s="303"/>
      <c r="D4325" s="303"/>
      <c r="E4325" s="303"/>
      <c r="F4325" s="303"/>
      <c r="G4325" s="303"/>
      <c r="J4325" s="303"/>
      <c r="K4325" s="303"/>
      <c r="L4325" s="303"/>
      <c r="M4325" s="303"/>
      <c r="N4325" s="303"/>
      <c r="O4325" s="303"/>
      <c r="P4325" s="303"/>
      <c r="Q4325" s="303"/>
      <c r="R4325" s="304"/>
      <c r="S4325" s="303"/>
    </row>
    <row r="4326" spans="3:19">
      <c r="C4326" s="303"/>
      <c r="D4326" s="303"/>
      <c r="E4326" s="303"/>
      <c r="F4326" s="303"/>
      <c r="G4326" s="303"/>
      <c r="J4326" s="303"/>
      <c r="K4326" s="303"/>
      <c r="L4326" s="303"/>
      <c r="M4326" s="303"/>
      <c r="N4326" s="303"/>
      <c r="O4326" s="303"/>
      <c r="P4326" s="303"/>
      <c r="Q4326" s="303"/>
      <c r="R4326" s="304"/>
      <c r="S4326" s="303"/>
    </row>
    <row r="4327" spans="3:19">
      <c r="C4327" s="303"/>
      <c r="D4327" s="303"/>
      <c r="E4327" s="303"/>
      <c r="F4327" s="303"/>
      <c r="G4327" s="303"/>
      <c r="J4327" s="303"/>
      <c r="K4327" s="303"/>
      <c r="L4327" s="303"/>
      <c r="M4327" s="303"/>
      <c r="N4327" s="303"/>
      <c r="O4327" s="303"/>
      <c r="P4327" s="303"/>
      <c r="Q4327" s="303"/>
      <c r="R4327" s="304"/>
      <c r="S4327" s="303"/>
    </row>
    <row r="4328" spans="3:19">
      <c r="C4328" s="303"/>
      <c r="D4328" s="303"/>
      <c r="E4328" s="303"/>
      <c r="F4328" s="303"/>
      <c r="G4328" s="303"/>
      <c r="J4328" s="303"/>
      <c r="K4328" s="303"/>
      <c r="L4328" s="303"/>
      <c r="M4328" s="303"/>
      <c r="N4328" s="303"/>
      <c r="O4328" s="303"/>
      <c r="P4328" s="303"/>
      <c r="Q4328" s="303"/>
      <c r="R4328" s="304"/>
      <c r="S4328" s="303"/>
    </row>
    <row r="4329" spans="3:19">
      <c r="C4329" s="303"/>
      <c r="D4329" s="303"/>
      <c r="E4329" s="303"/>
      <c r="F4329" s="303"/>
      <c r="G4329" s="303"/>
      <c r="J4329" s="303"/>
      <c r="K4329" s="303"/>
      <c r="L4329" s="303"/>
      <c r="M4329" s="303"/>
      <c r="N4329" s="303"/>
      <c r="O4329" s="303"/>
      <c r="P4329" s="303"/>
      <c r="Q4329" s="303"/>
      <c r="R4329" s="304"/>
      <c r="S4329" s="303"/>
    </row>
    <row r="4330" spans="3:19">
      <c r="C4330" s="303"/>
      <c r="D4330" s="303"/>
      <c r="E4330" s="303"/>
      <c r="F4330" s="303"/>
      <c r="G4330" s="303"/>
      <c r="J4330" s="303"/>
      <c r="K4330" s="303"/>
      <c r="L4330" s="303"/>
      <c r="M4330" s="303"/>
      <c r="N4330" s="303"/>
      <c r="O4330" s="303"/>
      <c r="P4330" s="303"/>
      <c r="Q4330" s="303"/>
      <c r="R4330" s="304"/>
      <c r="S4330" s="303"/>
    </row>
  </sheetData>
  <sheetProtection formatColumns="0" formatRows="0" sort="0" autoFilter="0" pivotTables="0"/>
  <protectedRanges>
    <protectedRange sqref="I406" name="Rango1_3_1_1_1_2_1"/>
    <protectedRange sqref="I407" name="Rango1_1_1"/>
    <protectedRange sqref="I3774 I3943" name="Rango1_2_3_3_3"/>
  </protectedRanges>
  <customSheetViews>
    <customSheetView guid="{3DF0E0D8-4A71-43F8-B272-A12D90521981}" scale="40" showPageBreaks="1" printArea="1" hiddenRows="1" state="hidden" view="pageBreakPreview" topLeftCell="B680">
      <selection activeCell="I725" sqref="I725"/>
      <rowBreaks count="72" manualBreakCount="72">
        <brk id="51" max="17" man="1"/>
        <brk id="200" max="17" man="1"/>
        <brk id="245" max="17" man="1"/>
        <brk id="346" max="17" man="1"/>
        <brk id="434" max="17" man="1"/>
        <brk id="473" max="17" man="1"/>
        <brk id="537" max="17" man="1"/>
        <brk id="575" max="17" man="1"/>
        <brk id="624" max="17" man="1"/>
        <brk id="734" max="17" man="1"/>
        <brk id="797" max="17" man="1"/>
        <brk id="869" max="17" man="1"/>
        <brk id="953" max="17" man="1"/>
        <brk id="1003" max="17" man="1"/>
        <brk id="1051" max="17" man="1"/>
        <brk id="1097" max="17" man="1"/>
        <brk id="1158" max="17" man="1"/>
        <brk id="1206" max="17" man="1"/>
        <brk id="1241" max="17" man="1"/>
        <brk id="1282" max="17" man="1"/>
        <brk id="1322" max="17" man="1"/>
        <brk id="1368" max="17" man="1"/>
        <brk id="1402" max="17" man="1"/>
        <brk id="1432" max="17" man="1"/>
        <brk id="1469" max="17" man="1"/>
        <brk id="1505" max="17" man="1"/>
        <brk id="1539" max="17" man="1"/>
        <brk id="1606" max="17" man="1"/>
        <brk id="1640" max="17" man="1"/>
        <brk id="1694" max="17" man="1"/>
        <brk id="1939" max="17" man="1"/>
        <brk id="1972" max="17" man="1"/>
        <brk id="2008" max="17" man="1"/>
        <brk id="2040" max="17" man="1"/>
        <brk id="2073" max="17" man="1"/>
        <brk id="2114" max="17" man="1"/>
        <brk id="2168" max="17" man="1"/>
        <brk id="2203" max="17" man="1"/>
        <brk id="2246" max="17" man="1"/>
        <brk id="2283" max="17" man="1"/>
        <brk id="2345" max="17" man="1"/>
        <brk id="2492" max="17" man="1"/>
        <brk id="2535" max="17" man="1"/>
        <brk id="2577" max="17" man="1"/>
        <brk id="2677" max="17" man="1"/>
        <brk id="2747" max="17" man="1"/>
        <brk id="2794" max="17" man="1"/>
        <brk id="2840" max="17" man="1"/>
        <brk id="2893" max="17" man="1"/>
        <brk id="2981" max="17" man="1"/>
        <brk id="3028" max="17" man="1"/>
        <brk id="3076" max="17" man="1"/>
        <brk id="3103" max="17" man="1"/>
        <brk id="3138" max="17" man="1"/>
        <brk id="3204" max="17" man="1"/>
        <brk id="3235" max="17" man="1"/>
        <brk id="3268" max="17" man="1"/>
        <brk id="3303" max="17" man="1"/>
        <brk id="3332" max="17" man="1"/>
        <brk id="3363" max="17" man="1"/>
        <brk id="3427" max="17" man="1"/>
        <brk id="3469" max="17" man="1"/>
        <brk id="3523" max="17" man="1"/>
        <brk id="3568" max="17" man="1"/>
        <brk id="3681" max="17" man="1"/>
        <brk id="3741" max="17" man="1"/>
        <brk id="3781" max="17" man="1"/>
        <brk id="3825" max="17" man="1"/>
        <brk id="3880" max="17" man="1"/>
        <brk id="3909" max="17" man="1"/>
        <brk id="3963" max="17" man="1"/>
        <brk id="4066" max="17" man="1"/>
      </rowBreaks>
      <colBreaks count="1" manualBreakCount="1">
        <brk id="19" max="4172" man="1"/>
      </colBreaks>
      <pageMargins left="0.19685039370078741" right="0.19685039370078741" top="0.15748031496062992" bottom="0.19685039370078741" header="0.31496062992125984" footer="0.31496062992125984"/>
      <printOptions horizontalCentered="1" verticalCentered="1"/>
      <pageSetup scale="31" fitToHeight="70" orientation="landscape" r:id="rId1"/>
      <headerFooter>
        <oddFooter xml:space="preserve">&amp;CPágina &amp;P&amp;RESTRUCTURA PRESUPUESTARIA 2014 </oddFooter>
      </headerFooter>
    </customSheetView>
    <customSheetView guid="{5A357BBB-74BD-4EA1-97E9-78E4C3381E1A}" scale="40" showPageBreaks="1" printArea="1" hiddenRows="1" state="hidden" view="pageBreakPreview" topLeftCell="B680">
      <selection activeCell="I725" sqref="I725"/>
      <rowBreaks count="72" manualBreakCount="72">
        <brk id="51" max="17" man="1"/>
        <brk id="200" max="17" man="1"/>
        <brk id="245" max="17" man="1"/>
        <brk id="346" max="17" man="1"/>
        <brk id="434" max="17" man="1"/>
        <brk id="473" max="17" man="1"/>
        <brk id="537" max="17" man="1"/>
        <brk id="575" max="17" man="1"/>
        <brk id="624" max="17" man="1"/>
        <brk id="734" max="17" man="1"/>
        <brk id="797" max="17" man="1"/>
        <brk id="869" max="17" man="1"/>
        <brk id="953" max="17" man="1"/>
        <brk id="1003" max="17" man="1"/>
        <brk id="1051" max="17" man="1"/>
        <brk id="1097" max="17" man="1"/>
        <brk id="1158" max="17" man="1"/>
        <brk id="1206" max="17" man="1"/>
        <brk id="1241" max="17" man="1"/>
        <brk id="1282" max="17" man="1"/>
        <brk id="1322" max="17" man="1"/>
        <brk id="1368" max="17" man="1"/>
        <brk id="1402" max="17" man="1"/>
        <brk id="1432" max="17" man="1"/>
        <brk id="1469" max="17" man="1"/>
        <brk id="1505" max="17" man="1"/>
        <brk id="1539" max="17" man="1"/>
        <brk id="1606" max="17" man="1"/>
        <brk id="1640" max="17" man="1"/>
        <brk id="1694" max="17" man="1"/>
        <brk id="1939" max="17" man="1"/>
        <brk id="1972" max="17" man="1"/>
        <brk id="2008" max="17" man="1"/>
        <brk id="2040" max="17" man="1"/>
        <brk id="2073" max="17" man="1"/>
        <brk id="2114" max="17" man="1"/>
        <brk id="2168" max="17" man="1"/>
        <brk id="2203" max="17" man="1"/>
        <brk id="2246" max="17" man="1"/>
        <brk id="2283" max="17" man="1"/>
        <brk id="2345" max="17" man="1"/>
        <brk id="2492" max="17" man="1"/>
        <brk id="2535" max="17" man="1"/>
        <brk id="2577" max="17" man="1"/>
        <brk id="2677" max="17" man="1"/>
        <brk id="2747" max="17" man="1"/>
        <brk id="2794" max="17" man="1"/>
        <brk id="2840" max="17" man="1"/>
        <brk id="2893" max="17" man="1"/>
        <brk id="2981" max="17" man="1"/>
        <brk id="3028" max="17" man="1"/>
        <brk id="3076" max="17" man="1"/>
        <brk id="3103" max="17" man="1"/>
        <brk id="3138" max="17" man="1"/>
        <brk id="3204" max="17" man="1"/>
        <brk id="3235" max="17" man="1"/>
        <brk id="3268" max="17" man="1"/>
        <brk id="3303" max="17" man="1"/>
        <brk id="3332" max="17" man="1"/>
        <brk id="3363" max="17" man="1"/>
        <brk id="3427" max="17" man="1"/>
        <brk id="3469" max="17" man="1"/>
        <brk id="3523" max="17" man="1"/>
        <brk id="3568" max="17" man="1"/>
        <brk id="3681" max="17" man="1"/>
        <brk id="3741" max="17" man="1"/>
        <brk id="3781" max="17" man="1"/>
        <brk id="3825" max="17" man="1"/>
        <brk id="3880" max="17" man="1"/>
        <brk id="3909" max="17" man="1"/>
        <brk id="3963" max="17" man="1"/>
        <brk id="4066" max="17" man="1"/>
      </rowBreaks>
      <colBreaks count="1" manualBreakCount="1">
        <brk id="19" max="4172" man="1"/>
      </colBreaks>
      <pageMargins left="0.19685039370078741" right="0.19685039370078741" top="0.15748031496062992" bottom="0.19685039370078741" header="0.31496062992125984" footer="0.31496062992125984"/>
      <printOptions horizontalCentered="1" verticalCentered="1"/>
      <pageSetup scale="31" fitToHeight="70" orientation="landscape" r:id="rId2"/>
      <headerFooter>
        <oddFooter xml:space="preserve">&amp;CPágina &amp;P&amp;RESTRUCTURA PRESUPUESTARIA 2014 </oddFooter>
      </headerFooter>
    </customSheetView>
    <customSheetView guid="{A50978C5-A303-423B-B180-549A14308FFA}" scale="40" showPageBreaks="1" printArea="1" hiddenRows="1" state="hidden" view="pageBreakPreview" topLeftCell="B680">
      <selection activeCell="I725" sqref="I725"/>
      <rowBreaks count="72" manualBreakCount="72">
        <brk id="51" max="17" man="1"/>
        <brk id="200" max="17" man="1"/>
        <brk id="245" max="17" man="1"/>
        <brk id="346" max="17" man="1"/>
        <brk id="434" max="17" man="1"/>
        <brk id="473" max="17" man="1"/>
        <brk id="537" max="17" man="1"/>
        <brk id="575" max="17" man="1"/>
        <brk id="624" max="17" man="1"/>
        <brk id="734" max="17" man="1"/>
        <brk id="797" max="17" man="1"/>
        <brk id="869" max="17" man="1"/>
        <brk id="953" max="17" man="1"/>
        <brk id="1003" max="17" man="1"/>
        <brk id="1051" max="17" man="1"/>
        <brk id="1097" max="17" man="1"/>
        <brk id="1158" max="17" man="1"/>
        <brk id="1206" max="17" man="1"/>
        <brk id="1241" max="17" man="1"/>
        <brk id="1282" max="17" man="1"/>
        <brk id="1322" max="17" man="1"/>
        <brk id="1368" max="17" man="1"/>
        <brk id="1402" max="17" man="1"/>
        <brk id="1432" max="17" man="1"/>
        <brk id="1469" max="17" man="1"/>
        <brk id="1505" max="17" man="1"/>
        <brk id="1539" max="17" man="1"/>
        <brk id="1606" max="17" man="1"/>
        <brk id="1640" max="17" man="1"/>
        <brk id="1694" max="17" man="1"/>
        <brk id="1939" max="17" man="1"/>
        <brk id="1972" max="17" man="1"/>
        <brk id="2008" max="17" man="1"/>
        <brk id="2040" max="17" man="1"/>
        <brk id="2073" max="17" man="1"/>
        <brk id="2114" max="17" man="1"/>
        <brk id="2168" max="17" man="1"/>
        <brk id="2203" max="17" man="1"/>
        <brk id="2246" max="17" man="1"/>
        <brk id="2283" max="17" man="1"/>
        <brk id="2345" max="17" man="1"/>
        <brk id="2492" max="17" man="1"/>
        <brk id="2535" max="17" man="1"/>
        <brk id="2577" max="17" man="1"/>
        <brk id="2677" max="17" man="1"/>
        <brk id="2747" max="17" man="1"/>
        <brk id="2794" max="17" man="1"/>
        <brk id="2840" max="17" man="1"/>
        <brk id="2893" max="17" man="1"/>
        <brk id="2981" max="17" man="1"/>
        <brk id="3028" max="17" man="1"/>
        <brk id="3076" max="17" man="1"/>
        <brk id="3103" max="17" man="1"/>
        <brk id="3138" max="17" man="1"/>
        <brk id="3204" max="17" man="1"/>
        <brk id="3235" max="17" man="1"/>
        <brk id="3268" max="17" man="1"/>
        <brk id="3303" max="17" man="1"/>
        <brk id="3332" max="17" man="1"/>
        <brk id="3363" max="17" man="1"/>
        <brk id="3427" max="17" man="1"/>
        <brk id="3469" max="17" man="1"/>
        <brk id="3523" max="17" man="1"/>
        <brk id="3568" max="17" man="1"/>
        <brk id="3681" max="17" man="1"/>
        <brk id="3741" max="17" man="1"/>
        <brk id="3781" max="17" man="1"/>
        <brk id="3825" max="17" man="1"/>
        <brk id="3880" max="17" man="1"/>
        <brk id="3909" max="17" man="1"/>
        <brk id="3963" max="17" man="1"/>
        <brk id="4066" max="17" man="1"/>
      </rowBreaks>
      <colBreaks count="1" manualBreakCount="1">
        <brk id="19" max="4172" man="1"/>
      </colBreaks>
      <pageMargins left="0.19685039370078741" right="0.19685039370078741" top="0.15748031496062992" bottom="0.19685039370078741" header="0.31496062992125984" footer="0.31496062992125984"/>
      <printOptions horizontalCentered="1" verticalCentered="1"/>
      <pageSetup scale="31" fitToHeight="70" orientation="landscape" r:id="rId3"/>
      <headerFooter>
        <oddFooter xml:space="preserve">&amp;CPágina &amp;P&amp;RESTRUCTURA PRESUPUESTARIA 2014 </oddFooter>
      </headerFooter>
    </customSheetView>
    <customSheetView guid="{557D0973-987A-46C1-941B-E2687B90DB3A}" scale="40" showPageBreaks="1" printArea="1" hiddenRows="1" state="hidden" view="pageBreakPreview" topLeftCell="B680">
      <selection activeCell="I725" sqref="I725"/>
      <rowBreaks count="72" manualBreakCount="72">
        <brk id="51" max="17" man="1"/>
        <brk id="200" max="17" man="1"/>
        <brk id="245" max="17" man="1"/>
        <brk id="346" max="17" man="1"/>
        <brk id="434" max="17" man="1"/>
        <brk id="473" max="17" man="1"/>
        <brk id="537" max="17" man="1"/>
        <brk id="575" max="17" man="1"/>
        <brk id="624" max="17" man="1"/>
        <brk id="734" max="17" man="1"/>
        <brk id="797" max="17" man="1"/>
        <brk id="869" max="17" man="1"/>
        <brk id="953" max="17" man="1"/>
        <brk id="1003" max="17" man="1"/>
        <brk id="1051" max="17" man="1"/>
        <brk id="1097" max="17" man="1"/>
        <brk id="1158" max="17" man="1"/>
        <brk id="1206" max="17" man="1"/>
        <brk id="1241" max="17" man="1"/>
        <brk id="1282" max="17" man="1"/>
        <brk id="1322" max="17" man="1"/>
        <brk id="1368" max="17" man="1"/>
        <brk id="1402" max="17" man="1"/>
        <brk id="1432" max="17" man="1"/>
        <brk id="1469" max="17" man="1"/>
        <brk id="1505" max="17" man="1"/>
        <brk id="1539" max="17" man="1"/>
        <brk id="1606" max="17" man="1"/>
        <brk id="1640" max="17" man="1"/>
        <brk id="1694" max="17" man="1"/>
        <brk id="1939" max="17" man="1"/>
        <brk id="1972" max="17" man="1"/>
        <brk id="2008" max="17" man="1"/>
        <brk id="2040" max="17" man="1"/>
        <brk id="2073" max="17" man="1"/>
        <brk id="2114" max="17" man="1"/>
        <brk id="2168" max="17" man="1"/>
        <brk id="2203" max="17" man="1"/>
        <brk id="2246" max="17" man="1"/>
        <brk id="2283" max="17" man="1"/>
        <brk id="2345" max="17" man="1"/>
        <brk id="2492" max="17" man="1"/>
        <brk id="2535" max="17" man="1"/>
        <brk id="2577" max="17" man="1"/>
        <brk id="2677" max="17" man="1"/>
        <brk id="2747" max="17" man="1"/>
        <brk id="2794" max="17" man="1"/>
        <brk id="2840" max="17" man="1"/>
        <brk id="2893" max="17" man="1"/>
        <brk id="2981" max="17" man="1"/>
        <brk id="3028" max="17" man="1"/>
        <brk id="3076" max="17" man="1"/>
        <brk id="3103" max="17" man="1"/>
        <brk id="3138" max="17" man="1"/>
        <brk id="3204" max="17" man="1"/>
        <brk id="3235" max="17" man="1"/>
        <brk id="3268" max="17" man="1"/>
        <brk id="3303" max="17" man="1"/>
        <brk id="3332" max="17" man="1"/>
        <brk id="3363" max="17" man="1"/>
        <brk id="3427" max="17" man="1"/>
        <brk id="3469" max="17" man="1"/>
        <brk id="3523" max="17" man="1"/>
        <brk id="3568" max="17" man="1"/>
        <brk id="3681" max="17" man="1"/>
        <brk id="3741" max="17" man="1"/>
        <brk id="3781" max="17" man="1"/>
        <brk id="3825" max="17" man="1"/>
        <brk id="3880" max="17" man="1"/>
        <brk id="3909" max="17" man="1"/>
        <brk id="3963" max="17" man="1"/>
        <brk id="4066" max="17" man="1"/>
      </rowBreaks>
      <colBreaks count="1" manualBreakCount="1">
        <brk id="19" max="4172" man="1"/>
      </colBreaks>
      <pageMargins left="0.19685039370078741" right="0.19685039370078741" top="0.15748031496062992" bottom="0.19685039370078741" header="0.31496062992125984" footer="0.31496062992125984"/>
      <printOptions horizontalCentered="1" verticalCentered="1"/>
      <pageSetup scale="31" fitToHeight="70" orientation="landscape" r:id="rId4"/>
      <headerFooter>
        <oddFooter xml:space="preserve">&amp;CPágina &amp;P&amp;RESTRUCTURA PRESUPUESTARIA 2014 </oddFooter>
      </headerFooter>
    </customSheetView>
    <customSheetView guid="{1066078E-8277-4CE5-A122-BF4D777333EF}" scale="40" showPageBreaks="1" printArea="1" hiddenRows="1" state="hidden" view="pageBreakPreview" topLeftCell="B680">
      <selection activeCell="I725" sqref="I725"/>
      <rowBreaks count="72" manualBreakCount="72">
        <brk id="51" max="17" man="1"/>
        <brk id="200" max="17" man="1"/>
        <brk id="245" max="17" man="1"/>
        <brk id="346" max="17" man="1"/>
        <brk id="434" max="17" man="1"/>
        <brk id="473" max="17" man="1"/>
        <brk id="537" max="17" man="1"/>
        <brk id="575" max="17" man="1"/>
        <brk id="624" max="17" man="1"/>
        <brk id="734" max="17" man="1"/>
        <brk id="797" max="17" man="1"/>
        <brk id="869" max="17" man="1"/>
        <brk id="953" max="17" man="1"/>
        <brk id="1003" max="17" man="1"/>
        <brk id="1051" max="17" man="1"/>
        <brk id="1097" max="17" man="1"/>
        <brk id="1158" max="17" man="1"/>
        <brk id="1206" max="17" man="1"/>
        <brk id="1241" max="17" man="1"/>
        <brk id="1282" max="17" man="1"/>
        <brk id="1322" max="17" man="1"/>
        <brk id="1368" max="17" man="1"/>
        <brk id="1402" max="17" man="1"/>
        <brk id="1432" max="17" man="1"/>
        <brk id="1469" max="17" man="1"/>
        <brk id="1505" max="17" man="1"/>
        <brk id="1539" max="17" man="1"/>
        <brk id="1606" max="17" man="1"/>
        <brk id="1640" max="17" man="1"/>
        <brk id="1694" max="17" man="1"/>
        <brk id="1939" max="17" man="1"/>
        <brk id="1972" max="17" man="1"/>
        <brk id="2008" max="17" man="1"/>
        <brk id="2040" max="17" man="1"/>
        <brk id="2073" max="17" man="1"/>
        <brk id="2114" max="17" man="1"/>
        <brk id="2168" max="17" man="1"/>
        <brk id="2203" max="17" man="1"/>
        <brk id="2246" max="17" man="1"/>
        <brk id="2283" max="17" man="1"/>
        <brk id="2345" max="17" man="1"/>
        <brk id="2492" max="17" man="1"/>
        <brk id="2535" max="17" man="1"/>
        <brk id="2577" max="17" man="1"/>
        <brk id="2677" max="17" man="1"/>
        <brk id="2747" max="17" man="1"/>
        <brk id="2794" max="17" man="1"/>
        <brk id="2840" max="17" man="1"/>
        <brk id="2893" max="17" man="1"/>
        <brk id="2981" max="17" man="1"/>
        <brk id="3028" max="17" man="1"/>
        <brk id="3076" max="17" man="1"/>
        <brk id="3103" max="17" man="1"/>
        <brk id="3138" max="17" man="1"/>
        <brk id="3204" max="17" man="1"/>
        <brk id="3235" max="17" man="1"/>
        <brk id="3268" max="17" man="1"/>
        <brk id="3303" max="17" man="1"/>
        <brk id="3332" max="17" man="1"/>
        <brk id="3363" max="17" man="1"/>
        <brk id="3427" max="17" man="1"/>
        <brk id="3469" max="17" man="1"/>
        <brk id="3523" max="17" man="1"/>
        <brk id="3568" max="17" man="1"/>
        <brk id="3681" max="17" man="1"/>
        <brk id="3741" max="17" man="1"/>
        <brk id="3781" max="17" man="1"/>
        <brk id="3825" max="17" man="1"/>
        <brk id="3880" max="17" man="1"/>
        <brk id="3909" max="17" man="1"/>
        <brk id="3963" max="17" man="1"/>
        <brk id="4066" max="17" man="1"/>
      </rowBreaks>
      <colBreaks count="1" manualBreakCount="1">
        <brk id="19" max="4172" man="1"/>
      </colBreaks>
      <pageMargins left="0.19685039370078741" right="0.19685039370078741" top="0.15748031496062992" bottom="0.19685039370078741" header="0.31496062992125984" footer="0.31496062992125984"/>
      <printOptions horizontalCentered="1" verticalCentered="1"/>
      <pageSetup scale="31" fitToHeight="70" orientation="landscape" r:id="rId5"/>
      <headerFooter>
        <oddFooter xml:space="preserve">&amp;CPágina &amp;P&amp;RESTRUCTURA PRESUPUESTARIA 2014 </oddFooter>
      </headerFooter>
    </customSheetView>
    <customSheetView guid="{6333E783-09CE-48E2-8253-FB9C9C8FC0A0}" scale="40" showPageBreaks="1" printArea="1" hiddenRows="1" state="hidden" view="pageBreakPreview" topLeftCell="B680">
      <selection activeCell="I725" sqref="I725"/>
      <rowBreaks count="72" manualBreakCount="72">
        <brk id="51" max="17" man="1"/>
        <brk id="200" max="17" man="1"/>
        <brk id="245" max="17" man="1"/>
        <brk id="346" max="17" man="1"/>
        <brk id="434" max="17" man="1"/>
        <brk id="473" max="17" man="1"/>
        <brk id="537" max="17" man="1"/>
        <brk id="575" max="17" man="1"/>
        <brk id="624" max="17" man="1"/>
        <brk id="734" max="17" man="1"/>
        <brk id="797" max="17" man="1"/>
        <brk id="869" max="17" man="1"/>
        <brk id="953" max="17" man="1"/>
        <brk id="1003" max="17" man="1"/>
        <brk id="1051" max="17" man="1"/>
        <brk id="1097" max="17" man="1"/>
        <brk id="1158" max="17" man="1"/>
        <brk id="1206" max="17" man="1"/>
        <brk id="1241" max="17" man="1"/>
        <brk id="1282" max="17" man="1"/>
        <brk id="1322" max="17" man="1"/>
        <brk id="1368" max="17" man="1"/>
        <brk id="1402" max="17" man="1"/>
        <brk id="1432" max="17" man="1"/>
        <brk id="1469" max="17" man="1"/>
        <brk id="1505" max="17" man="1"/>
        <brk id="1539" max="17" man="1"/>
        <brk id="1606" max="17" man="1"/>
        <brk id="1640" max="17" man="1"/>
        <brk id="1694" max="17" man="1"/>
        <brk id="1939" max="17" man="1"/>
        <brk id="1972" max="17" man="1"/>
        <brk id="2008" max="17" man="1"/>
        <brk id="2040" max="17" man="1"/>
        <brk id="2073" max="17" man="1"/>
        <brk id="2114" max="17" man="1"/>
        <brk id="2168" max="17" man="1"/>
        <brk id="2203" max="17" man="1"/>
        <brk id="2246" max="17" man="1"/>
        <brk id="2283" max="17" man="1"/>
        <brk id="2345" max="17" man="1"/>
        <brk id="2492" max="17" man="1"/>
        <brk id="2535" max="17" man="1"/>
        <brk id="2577" max="17" man="1"/>
        <brk id="2677" max="17" man="1"/>
        <brk id="2747" max="17" man="1"/>
        <brk id="2794" max="17" man="1"/>
        <brk id="2840" max="17" man="1"/>
        <brk id="2893" max="17" man="1"/>
        <brk id="2981" max="17" man="1"/>
        <brk id="3028" max="17" man="1"/>
        <brk id="3076" max="17" man="1"/>
        <brk id="3103" max="17" man="1"/>
        <brk id="3138" max="17" man="1"/>
        <brk id="3204" max="17" man="1"/>
        <brk id="3235" max="17" man="1"/>
        <brk id="3268" max="17" man="1"/>
        <brk id="3303" max="17" man="1"/>
        <brk id="3332" max="17" man="1"/>
        <brk id="3363" max="17" man="1"/>
        <brk id="3427" max="17" man="1"/>
        <brk id="3469" max="17" man="1"/>
        <brk id="3523" max="17" man="1"/>
        <brk id="3568" max="17" man="1"/>
        <brk id="3681" max="17" man="1"/>
        <brk id="3741" max="17" man="1"/>
        <brk id="3781" max="17" man="1"/>
        <brk id="3825" max="17" man="1"/>
        <brk id="3880" max="17" man="1"/>
        <brk id="3909" max="17" man="1"/>
        <brk id="3963" max="17" man="1"/>
        <brk id="4066" max="17" man="1"/>
      </rowBreaks>
      <colBreaks count="1" manualBreakCount="1">
        <brk id="19" max="4172" man="1"/>
      </colBreaks>
      <pageMargins left="0.19685039370078741" right="0.19685039370078741" top="0.15748031496062992" bottom="0.19685039370078741" header="0.31496062992125984" footer="0.31496062992125984"/>
      <printOptions horizontalCentered="1" verticalCentered="1"/>
      <pageSetup scale="31" fitToHeight="70" orientation="landscape" r:id="rId6"/>
      <headerFooter>
        <oddFooter xml:space="preserve">&amp;CPágina &amp;P&amp;RESTRUCTURA PRESUPUESTARIA 2014 </oddFooter>
      </headerFooter>
    </customSheetView>
  </customSheetViews>
  <mergeCells count="42">
    <mergeCell ref="B48:I48"/>
    <mergeCell ref="B2:P2"/>
    <mergeCell ref="B3:P3"/>
    <mergeCell ref="B4:P4"/>
    <mergeCell ref="B5:P5"/>
    <mergeCell ref="B7:B10"/>
    <mergeCell ref="C7:C10"/>
    <mergeCell ref="D7:D10"/>
    <mergeCell ref="G7:G10"/>
    <mergeCell ref="H7:H10"/>
    <mergeCell ref="I7:I9"/>
    <mergeCell ref="J7:P7"/>
    <mergeCell ref="J8:L8"/>
    <mergeCell ref="M8:O8"/>
    <mergeCell ref="B46:I46"/>
    <mergeCell ref="B47:I47"/>
    <mergeCell ref="B52:S52"/>
    <mergeCell ref="B53:S53"/>
    <mergeCell ref="B54:S54"/>
    <mergeCell ref="B55:S55"/>
    <mergeCell ref="B57:B59"/>
    <mergeCell ref="C57:C59"/>
    <mergeCell ref="D57:D59"/>
    <mergeCell ref="E57:E59"/>
    <mergeCell ref="F57:F59"/>
    <mergeCell ref="G57:G59"/>
    <mergeCell ref="H57:H59"/>
    <mergeCell ref="I57:I59"/>
    <mergeCell ref="J57:P57"/>
    <mergeCell ref="Q57:Q59"/>
    <mergeCell ref="R57:R59"/>
    <mergeCell ref="U965:U968"/>
    <mergeCell ref="U1870:U1871"/>
    <mergeCell ref="U2372:U2374"/>
    <mergeCell ref="T57:T59"/>
    <mergeCell ref="J58:L58"/>
    <mergeCell ref="M58:O58"/>
    <mergeCell ref="Q681:Q683"/>
    <mergeCell ref="R681:R683"/>
    <mergeCell ref="Q717:Q720"/>
    <mergeCell ref="R717:R720"/>
    <mergeCell ref="S57:S59"/>
  </mergeCells>
  <conditionalFormatting sqref="I3101">
    <cfRule type="duplicateValues" dxfId="1" priority="1" stopIfTrue="1"/>
  </conditionalFormatting>
  <conditionalFormatting sqref="I3101">
    <cfRule type="duplicateValues" dxfId="0" priority="2"/>
  </conditionalFormatting>
  <printOptions horizontalCentered="1" verticalCentered="1"/>
  <pageMargins left="0.19685039370078741" right="0.19685039370078741" top="0.15748031496062992" bottom="0.19685039370078741" header="0.31496062992125984" footer="0.31496062992125984"/>
  <pageSetup scale="31" fitToHeight="70" orientation="landscape" r:id="rId7"/>
  <headerFooter>
    <oddFooter xml:space="preserve">&amp;CPágina &amp;P&amp;RESTRUCTURA PRESUPUESTARIA 2014 </oddFooter>
  </headerFooter>
  <rowBreaks count="72" manualBreakCount="72">
    <brk id="51" max="17" man="1"/>
    <brk id="200" max="17" man="1"/>
    <brk id="245" max="17" man="1"/>
    <brk id="346" max="17" man="1"/>
    <brk id="434" max="17" man="1"/>
    <brk id="473" max="17" man="1"/>
    <brk id="537" max="17" man="1"/>
    <brk id="575" max="17" man="1"/>
    <brk id="624" max="17" man="1"/>
    <brk id="734" max="17" man="1"/>
    <brk id="797" max="17" man="1"/>
    <brk id="869" max="17" man="1"/>
    <brk id="953" max="17" man="1"/>
    <brk id="1003" max="17" man="1"/>
    <brk id="1051" max="17" man="1"/>
    <brk id="1097" max="17" man="1"/>
    <brk id="1158" max="17" man="1"/>
    <brk id="1206" max="17" man="1"/>
    <brk id="1241" max="17" man="1"/>
    <brk id="1282" max="17" man="1"/>
    <brk id="1322" max="17" man="1"/>
    <brk id="1368" max="17" man="1"/>
    <brk id="1402" max="17" man="1"/>
    <brk id="1432" max="17" man="1"/>
    <brk id="1469" max="17" man="1"/>
    <brk id="1505" max="17" man="1"/>
    <brk id="1539" max="17" man="1"/>
    <brk id="1606" max="17" man="1"/>
    <brk id="1640" max="17" man="1"/>
    <brk id="1694" max="17" man="1"/>
    <brk id="1939" max="17" man="1"/>
    <brk id="1972" max="17" man="1"/>
    <brk id="2008" max="17" man="1"/>
    <brk id="2040" max="17" man="1"/>
    <brk id="2073" max="17" man="1"/>
    <brk id="2114" max="17" man="1"/>
    <brk id="2168" max="17" man="1"/>
    <brk id="2203" max="17" man="1"/>
    <brk id="2246" max="17" man="1"/>
    <brk id="2283" max="17" man="1"/>
    <brk id="2345" max="17" man="1"/>
    <brk id="2492" max="17" man="1"/>
    <brk id="2535" max="17" man="1"/>
    <brk id="2577" max="17" man="1"/>
    <brk id="2677" max="17" man="1"/>
    <brk id="2747" max="17" man="1"/>
    <brk id="2794" max="17" man="1"/>
    <brk id="2840" max="17" man="1"/>
    <brk id="2893" max="17" man="1"/>
    <brk id="2981" max="17" man="1"/>
    <brk id="3028" max="17" man="1"/>
    <brk id="3076" max="17" man="1"/>
    <brk id="3103" max="17" man="1"/>
    <brk id="3138" max="17" man="1"/>
    <brk id="3204" max="17" man="1"/>
    <brk id="3235" max="17" man="1"/>
    <brk id="3268" max="17" man="1"/>
    <brk id="3303" max="17" man="1"/>
    <brk id="3332" max="17" man="1"/>
    <brk id="3363" max="17" man="1"/>
    <brk id="3427" max="17" man="1"/>
    <brk id="3469" max="17" man="1"/>
    <brk id="3523" max="17" man="1"/>
    <brk id="3568" max="17" man="1"/>
    <brk id="3681" max="17" man="1"/>
    <brk id="3741" max="17" man="1"/>
    <brk id="3781" max="17" man="1"/>
    <brk id="3825" max="17" man="1"/>
    <brk id="3880" max="17" man="1"/>
    <brk id="3909" max="17" man="1"/>
    <brk id="3963" max="17" man="1"/>
    <brk id="4066" max="17" man="1"/>
  </rowBreaks>
  <colBreaks count="1" manualBreakCount="1">
    <brk id="19" max="4172" man="1"/>
  </colBreaks>
  <drawing r:id="rId8"/>
  <legacyDrawing r:id="rId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737"/>
  <sheetViews>
    <sheetView view="pageBreakPreview" topLeftCell="M655" zoomScale="51" zoomScaleNormal="100" zoomScaleSheetLayoutView="51" workbookViewId="0">
      <selection activeCell="U623" sqref="U623"/>
    </sheetView>
  </sheetViews>
  <sheetFormatPr baseColWidth="10" defaultRowHeight="31.5"/>
  <cols>
    <col min="1" max="1" width="13.42578125" style="76" customWidth="1"/>
    <col min="2" max="2" width="14.42578125" style="5" customWidth="1"/>
    <col min="3" max="3" width="17.140625" style="5" customWidth="1"/>
    <col min="4" max="4" width="6.42578125" style="5" customWidth="1"/>
    <col min="5" max="6" width="13.5703125" style="5" customWidth="1"/>
    <col min="7" max="7" width="10" style="5" customWidth="1"/>
    <col min="8" max="8" width="11.42578125" style="2" customWidth="1"/>
    <col min="9" max="9" width="75.42578125" style="3" customWidth="1"/>
    <col min="10" max="10" width="25.85546875" style="5" bestFit="1" customWidth="1"/>
    <col min="11" max="11" width="22" style="5" customWidth="1"/>
    <col min="12" max="12" width="23.140625" style="5" bestFit="1" customWidth="1"/>
    <col min="13" max="13" width="21.42578125" style="5" bestFit="1" customWidth="1"/>
    <col min="14" max="14" width="18.85546875" style="5" bestFit="1" customWidth="1"/>
    <col min="15" max="15" width="21.42578125" style="5" bestFit="1" customWidth="1"/>
    <col min="16" max="16" width="27.85546875" style="5" bestFit="1" customWidth="1"/>
    <col min="17" max="17" width="23.28515625" style="5" customWidth="1"/>
    <col min="18" max="18" width="21.140625" style="305" customWidth="1"/>
    <col min="19" max="19" width="14.140625" style="5" customWidth="1"/>
    <col min="20" max="20" width="23.140625" style="5" customWidth="1"/>
    <col min="21" max="21" width="25.28515625" style="5" customWidth="1"/>
    <col min="22" max="22" width="24.7109375" style="5" customWidth="1"/>
    <col min="23" max="23" width="25.5703125" style="5" customWidth="1"/>
    <col min="24" max="24" width="15.7109375" style="305" customWidth="1"/>
    <col min="25" max="25" width="14.5703125" style="5" customWidth="1"/>
    <col min="26" max="29" width="30.7109375" style="5" customWidth="1"/>
    <col min="30" max="30" width="15.7109375" style="305" customWidth="1"/>
    <col min="31" max="31" width="14.5703125" style="5" customWidth="1"/>
    <col min="32" max="32" width="23.140625" style="5" customWidth="1"/>
    <col min="33" max="33" width="19.7109375" style="5" customWidth="1"/>
    <col min="34" max="34" width="23.140625" style="5" customWidth="1"/>
    <col min="35" max="35" width="21.42578125" style="5" customWidth="1"/>
    <col min="36" max="36" width="18.85546875" style="5" customWidth="1"/>
    <col min="37" max="37" width="21.42578125" style="5" customWidth="1"/>
    <col min="38" max="38" width="27.85546875" style="5" customWidth="1"/>
    <col min="39" max="39" width="17.28515625" style="5" bestFit="1" customWidth="1"/>
    <col min="40" max="40" width="18.85546875" style="5" bestFit="1" customWidth="1"/>
    <col min="41" max="41" width="15" style="5" bestFit="1" customWidth="1"/>
    <col min="42" max="42" width="21" style="5" customWidth="1"/>
    <col min="43" max="43" width="18.85546875" style="5" bestFit="1" customWidth="1"/>
    <col min="44" max="44" width="19" style="5" customWidth="1"/>
    <col min="45" max="45" width="27.85546875" style="5" customWidth="1"/>
    <col min="46" max="46" width="17.28515625" style="5" bestFit="1" customWidth="1"/>
    <col min="47" max="47" width="23" style="5" customWidth="1"/>
    <col min="48" max="48" width="20.5703125" style="5" customWidth="1"/>
    <col min="49" max="49" width="26" style="5" customWidth="1"/>
    <col min="50" max="50" width="25.7109375" style="5" customWidth="1"/>
    <col min="51" max="51" width="28.42578125" style="5" customWidth="1"/>
    <col min="52" max="52" width="27.140625" style="5" customWidth="1"/>
    <col min="53" max="53" width="27.28515625" style="5" customWidth="1"/>
    <col min="54" max="54" width="28.7109375" style="5" customWidth="1"/>
    <col min="55" max="55" width="27.5703125" style="5" customWidth="1"/>
    <col min="56" max="56" width="25.42578125" style="5" customWidth="1"/>
    <col min="57" max="57" width="27.85546875" style="5" customWidth="1"/>
    <col min="58" max="59" width="27.140625" style="5" customWidth="1"/>
    <col min="60" max="60" width="23.140625" style="5" bestFit="1" customWidth="1"/>
    <col min="61" max="61" width="19.7109375" style="5" bestFit="1" customWidth="1"/>
    <col min="62" max="62" width="23.140625" style="5" bestFit="1" customWidth="1"/>
    <col min="63" max="63" width="21.42578125" style="5" bestFit="1" customWidth="1"/>
    <col min="64" max="64" width="18.85546875" style="5" bestFit="1" customWidth="1"/>
    <col min="65" max="65" width="21.42578125" style="5" bestFit="1" customWidth="1"/>
    <col min="66" max="66" width="27.85546875" style="5" bestFit="1" customWidth="1"/>
    <col min="67" max="67" width="24.5703125" style="305" customWidth="1"/>
    <col min="68" max="68" width="21.7109375" style="5" customWidth="1"/>
    <col min="69" max="69" width="19.140625" style="305" customWidth="1"/>
    <col min="70" max="70" width="17.7109375" style="5" customWidth="1"/>
    <col min="71" max="71" width="19.140625" style="305" customWidth="1"/>
    <col min="72" max="72" width="17.7109375" style="5" customWidth="1"/>
    <col min="73" max="73" width="14.85546875" style="5" customWidth="1"/>
    <col min="74" max="74" width="28.42578125" style="5" customWidth="1"/>
    <col min="75" max="16384" width="11.42578125" style="5"/>
  </cols>
  <sheetData>
    <row r="1" spans="1:74" ht="36" customHeight="1">
      <c r="B1" s="728" t="s">
        <v>26</v>
      </c>
      <c r="C1" s="728"/>
      <c r="D1" s="728"/>
      <c r="E1" s="728"/>
      <c r="F1" s="728"/>
      <c r="G1" s="728"/>
      <c r="H1" s="728"/>
      <c r="I1" s="728"/>
      <c r="J1" s="728"/>
      <c r="K1" s="728"/>
      <c r="L1" s="728"/>
      <c r="M1" s="728"/>
      <c r="N1" s="728"/>
      <c r="O1" s="728"/>
      <c r="P1" s="728"/>
      <c r="Q1" s="728"/>
      <c r="R1" s="728"/>
      <c r="S1" s="728"/>
      <c r="T1" s="662"/>
      <c r="U1" s="662"/>
      <c r="V1" s="662"/>
      <c r="W1" s="662"/>
      <c r="X1" s="662"/>
      <c r="Y1" s="662"/>
      <c r="Z1" s="662"/>
      <c r="AA1" s="662"/>
      <c r="AB1" s="662"/>
      <c r="AC1" s="662"/>
      <c r="AD1" s="662"/>
      <c r="AE1" s="662"/>
      <c r="AF1" s="662"/>
      <c r="AG1" s="662"/>
      <c r="AH1" s="662"/>
      <c r="AI1" s="662"/>
      <c r="AJ1" s="662"/>
      <c r="AK1" s="662"/>
      <c r="AL1" s="662"/>
      <c r="AM1" s="662"/>
      <c r="AN1" s="662"/>
      <c r="AO1" s="662"/>
      <c r="AP1" s="662"/>
      <c r="AQ1" s="662"/>
      <c r="AR1" s="662"/>
      <c r="AS1" s="662"/>
      <c r="AT1" s="662"/>
      <c r="AU1" s="662"/>
      <c r="AV1" s="662"/>
      <c r="AW1" s="662"/>
      <c r="AX1" s="662"/>
      <c r="AY1" s="662"/>
      <c r="AZ1" s="662"/>
      <c r="BA1" s="662"/>
      <c r="BB1" s="662"/>
      <c r="BC1" s="662"/>
      <c r="BD1" s="662"/>
      <c r="BE1" s="662"/>
      <c r="BF1" s="662"/>
      <c r="BG1" s="662"/>
      <c r="BH1" s="662"/>
      <c r="BI1" s="662"/>
      <c r="BJ1" s="662"/>
      <c r="BK1" s="662"/>
      <c r="BL1" s="662"/>
      <c r="BM1" s="662"/>
      <c r="BN1" s="662"/>
      <c r="BO1" s="662"/>
      <c r="BP1" s="662"/>
      <c r="BQ1" s="662"/>
      <c r="BR1" s="662"/>
      <c r="BS1" s="662"/>
      <c r="BT1" s="662"/>
    </row>
    <row r="2" spans="1:74" ht="38.25" customHeight="1">
      <c r="B2" s="729" t="s">
        <v>27</v>
      </c>
      <c r="C2" s="729"/>
      <c r="D2" s="729"/>
      <c r="E2" s="729"/>
      <c r="F2" s="729"/>
      <c r="G2" s="729"/>
      <c r="H2" s="729"/>
      <c r="I2" s="729"/>
      <c r="J2" s="729"/>
      <c r="K2" s="729"/>
      <c r="L2" s="729"/>
      <c r="M2" s="729"/>
      <c r="N2" s="729"/>
      <c r="O2" s="729"/>
      <c r="P2" s="729"/>
      <c r="Q2" s="729"/>
      <c r="R2" s="729"/>
      <c r="S2" s="729"/>
      <c r="T2" s="661"/>
      <c r="U2" s="661"/>
      <c r="V2" s="661"/>
      <c r="W2" s="661"/>
      <c r="X2" s="661"/>
      <c r="Y2" s="661"/>
      <c r="Z2" s="661"/>
      <c r="AA2" s="661"/>
      <c r="AB2" s="661"/>
      <c r="AC2" s="661"/>
      <c r="AD2" s="661"/>
      <c r="AE2" s="661"/>
      <c r="AF2" s="661"/>
      <c r="AG2" s="661"/>
      <c r="AH2" s="661"/>
      <c r="AI2" s="661"/>
      <c r="AJ2" s="661"/>
      <c r="AK2" s="661"/>
      <c r="AL2" s="661"/>
      <c r="AM2" s="661"/>
      <c r="AN2" s="661"/>
      <c r="AO2" s="661"/>
      <c r="AP2" s="661"/>
      <c r="AQ2" s="661"/>
      <c r="AR2" s="661"/>
      <c r="AS2" s="661"/>
      <c r="AT2" s="661"/>
      <c r="AU2" s="661"/>
      <c r="AV2" s="661"/>
      <c r="AW2" s="661"/>
      <c r="AX2" s="661"/>
      <c r="AY2" s="661"/>
      <c r="AZ2" s="661"/>
      <c r="BA2" s="661"/>
      <c r="BB2" s="661"/>
      <c r="BC2" s="661"/>
      <c r="BD2" s="661"/>
      <c r="BE2" s="661"/>
      <c r="BF2" s="661"/>
      <c r="BG2" s="661"/>
      <c r="BH2" s="661"/>
      <c r="BI2" s="661"/>
      <c r="BJ2" s="661"/>
      <c r="BK2" s="661"/>
      <c r="BL2" s="661"/>
      <c r="BM2" s="661"/>
      <c r="BN2" s="661"/>
      <c r="BO2" s="661"/>
      <c r="BP2" s="661"/>
      <c r="BQ2" s="661"/>
      <c r="BR2" s="661"/>
      <c r="BS2" s="661"/>
      <c r="BT2" s="661"/>
    </row>
    <row r="3" spans="1:74" ht="32.25" customHeight="1">
      <c r="B3" s="730" t="s">
        <v>28</v>
      </c>
      <c r="C3" s="730"/>
      <c r="D3" s="730"/>
      <c r="E3" s="730"/>
      <c r="F3" s="730"/>
      <c r="G3" s="730"/>
      <c r="H3" s="730"/>
      <c r="I3" s="730"/>
      <c r="J3" s="730"/>
      <c r="K3" s="730"/>
      <c r="L3" s="730"/>
      <c r="M3" s="730"/>
      <c r="N3" s="730"/>
      <c r="O3" s="730"/>
      <c r="P3" s="730"/>
      <c r="Q3" s="730"/>
      <c r="R3" s="730"/>
      <c r="S3" s="730"/>
      <c r="T3" s="662"/>
      <c r="U3" s="662"/>
      <c r="V3" s="662"/>
      <c r="W3" s="662"/>
      <c r="X3" s="662"/>
      <c r="Y3" s="662"/>
      <c r="Z3" s="662"/>
      <c r="AA3" s="662"/>
      <c r="AB3" s="662"/>
      <c r="AC3" s="662"/>
      <c r="AD3" s="662"/>
      <c r="AE3" s="662"/>
      <c r="AF3" s="662"/>
      <c r="AG3" s="662"/>
      <c r="AH3" s="662"/>
      <c r="AI3" s="662"/>
      <c r="AJ3" s="662"/>
      <c r="AK3" s="662"/>
      <c r="AL3" s="662"/>
      <c r="AM3" s="662"/>
      <c r="AN3" s="662"/>
      <c r="AO3" s="662"/>
      <c r="AP3" s="662"/>
      <c r="AQ3" s="662"/>
      <c r="AR3" s="662"/>
      <c r="AS3" s="662"/>
      <c r="AT3" s="662"/>
      <c r="AU3" s="662"/>
      <c r="AV3" s="662"/>
      <c r="AW3" s="662"/>
      <c r="AX3" s="662"/>
      <c r="AY3" s="662"/>
      <c r="AZ3" s="662"/>
      <c r="BA3" s="662"/>
      <c r="BB3" s="662"/>
      <c r="BC3" s="662"/>
      <c r="BD3" s="662"/>
      <c r="BE3" s="662"/>
      <c r="BF3" s="662"/>
      <c r="BG3" s="662"/>
      <c r="BH3" s="662"/>
      <c r="BI3" s="662"/>
      <c r="BJ3" s="662"/>
      <c r="BK3" s="662"/>
      <c r="BL3" s="662"/>
      <c r="BM3" s="662"/>
      <c r="BN3" s="662"/>
      <c r="BO3" s="662"/>
      <c r="BP3" s="662"/>
      <c r="BQ3" s="662"/>
      <c r="BR3" s="662"/>
      <c r="BS3" s="662"/>
      <c r="BT3" s="662"/>
    </row>
    <row r="4" spans="1:74" ht="29.25" customHeight="1">
      <c r="B4" s="728" t="s">
        <v>29</v>
      </c>
      <c r="C4" s="728"/>
      <c r="D4" s="728"/>
      <c r="E4" s="728"/>
      <c r="F4" s="728"/>
      <c r="G4" s="728"/>
      <c r="H4" s="728"/>
      <c r="I4" s="728"/>
      <c r="J4" s="728"/>
      <c r="K4" s="728"/>
      <c r="L4" s="728"/>
      <c r="M4" s="728"/>
      <c r="N4" s="728"/>
      <c r="O4" s="728"/>
      <c r="P4" s="728"/>
      <c r="Q4" s="728"/>
      <c r="R4" s="728"/>
      <c r="S4" s="728"/>
      <c r="T4" s="662"/>
      <c r="U4" s="662"/>
      <c r="V4" s="662"/>
      <c r="W4" s="662"/>
      <c r="X4" s="662"/>
      <c r="Y4" s="662"/>
      <c r="Z4" s="662"/>
      <c r="AA4" s="662"/>
      <c r="AB4" s="662"/>
      <c r="AC4" s="662"/>
      <c r="AD4" s="662"/>
      <c r="AE4" s="662"/>
      <c r="AF4" s="662"/>
      <c r="AG4" s="662"/>
      <c r="AH4" s="662"/>
      <c r="AI4" s="662"/>
      <c r="AJ4" s="662"/>
      <c r="AK4" s="662"/>
      <c r="AL4" s="662"/>
      <c r="AM4" s="662"/>
      <c r="AN4" s="662"/>
      <c r="AO4" s="662"/>
      <c r="AP4" s="662"/>
      <c r="AQ4" s="662"/>
      <c r="AR4" s="662"/>
      <c r="AS4" s="662"/>
      <c r="AT4" s="662"/>
      <c r="AU4" s="662"/>
      <c r="AV4" s="662"/>
      <c r="AW4" s="662"/>
      <c r="AX4" s="662"/>
      <c r="AY4" s="662"/>
      <c r="AZ4" s="662"/>
      <c r="BA4" s="662"/>
      <c r="BB4" s="662"/>
      <c r="BC4" s="662"/>
      <c r="BD4" s="662"/>
      <c r="BE4" s="662"/>
      <c r="BF4" s="662"/>
      <c r="BG4" s="662"/>
      <c r="BH4" s="662"/>
      <c r="BI4" s="662"/>
      <c r="BJ4" s="662"/>
      <c r="BK4" s="662"/>
      <c r="BL4" s="662"/>
      <c r="BM4" s="662"/>
      <c r="BN4" s="662"/>
      <c r="BO4" s="662"/>
      <c r="BP4" s="662"/>
      <c r="BQ4" s="662"/>
      <c r="BR4" s="662"/>
      <c r="BS4" s="662"/>
      <c r="BT4" s="662"/>
    </row>
    <row r="5" spans="1:74" ht="8.25" customHeight="1" thickBot="1">
      <c r="B5" s="28"/>
      <c r="C5" s="28"/>
      <c r="D5" s="28"/>
      <c r="E5" s="28"/>
      <c r="F5" s="28"/>
      <c r="G5" s="28"/>
      <c r="H5" s="29"/>
      <c r="I5" s="31"/>
      <c r="J5" s="28">
        <v>113460240.8</v>
      </c>
      <c r="K5" s="28">
        <v>28365060.199999999</v>
      </c>
      <c r="L5" s="28">
        <v>141825301</v>
      </c>
      <c r="M5" s="28">
        <v>35456325.25</v>
      </c>
      <c r="N5" s="28">
        <v>0</v>
      </c>
      <c r="O5" s="28">
        <v>35456325.25</v>
      </c>
      <c r="P5" s="28">
        <v>177281626.25</v>
      </c>
      <c r="Q5" s="28"/>
      <c r="R5" s="30"/>
      <c r="S5" s="28"/>
      <c r="T5" s="28">
        <v>113460240.8</v>
      </c>
      <c r="U5" s="28">
        <v>28365060.199999999</v>
      </c>
      <c r="V5" s="28">
        <v>35456325.25</v>
      </c>
      <c r="W5" s="28">
        <v>0</v>
      </c>
      <c r="X5" s="30"/>
      <c r="Y5" s="28"/>
      <c r="Z5" s="28">
        <v>113460240.8</v>
      </c>
      <c r="AA5" s="28">
        <v>28365060.199999999</v>
      </c>
      <c r="AB5" s="28">
        <v>35456325.25</v>
      </c>
      <c r="AC5" s="28">
        <v>0</v>
      </c>
      <c r="AD5" s="30"/>
      <c r="AE5" s="28"/>
      <c r="AF5" s="28">
        <v>113460240.8</v>
      </c>
      <c r="AG5" s="28">
        <v>28365060.199999999</v>
      </c>
      <c r="AH5" s="28">
        <v>141825301</v>
      </c>
      <c r="AI5" s="28">
        <v>35456325.25</v>
      </c>
      <c r="AJ5" s="28">
        <v>0</v>
      </c>
      <c r="AK5" s="28">
        <v>35456325.25</v>
      </c>
      <c r="AL5" s="28">
        <v>177281626.25</v>
      </c>
      <c r="AM5" s="28">
        <v>113460240.8</v>
      </c>
      <c r="AN5" s="28">
        <v>28365060.199999999</v>
      </c>
      <c r="AO5" s="28">
        <v>141825301</v>
      </c>
      <c r="AP5" s="28">
        <v>35456325.25</v>
      </c>
      <c r="AQ5" s="28">
        <v>0</v>
      </c>
      <c r="AR5" s="28">
        <v>35456325.25</v>
      </c>
      <c r="AS5" s="28">
        <v>177281626.25</v>
      </c>
      <c r="AT5" s="28">
        <v>113460240.8</v>
      </c>
      <c r="AU5" s="28">
        <v>28365060.199999999</v>
      </c>
      <c r="AV5" s="28">
        <v>141825301</v>
      </c>
      <c r="AW5" s="28">
        <v>35456325.25</v>
      </c>
      <c r="AX5" s="28">
        <v>0</v>
      </c>
      <c r="AY5" s="28">
        <v>35456325.25</v>
      </c>
      <c r="AZ5" s="28">
        <v>177281626.25</v>
      </c>
      <c r="BA5" s="28">
        <v>113460240.8</v>
      </c>
      <c r="BB5" s="28">
        <v>28365060.199999999</v>
      </c>
      <c r="BC5" s="28">
        <v>141825301</v>
      </c>
      <c r="BD5" s="28">
        <v>35456325.25</v>
      </c>
      <c r="BE5" s="28">
        <v>0</v>
      </c>
      <c r="BF5" s="28">
        <v>35456325.25</v>
      </c>
      <c r="BG5" s="28">
        <v>177281626.25</v>
      </c>
      <c r="BH5" s="28">
        <v>113460240.8</v>
      </c>
      <c r="BI5" s="28">
        <v>28365060.199999999</v>
      </c>
      <c r="BJ5" s="28">
        <v>141825301</v>
      </c>
      <c r="BK5" s="28">
        <v>35456325.25</v>
      </c>
      <c r="BL5" s="28">
        <v>0</v>
      </c>
      <c r="BM5" s="28">
        <v>35456325.25</v>
      </c>
      <c r="BN5" s="28">
        <v>177281626.25</v>
      </c>
      <c r="BO5" s="30"/>
      <c r="BP5" s="28"/>
      <c r="BQ5" s="30"/>
      <c r="BR5" s="28"/>
      <c r="BS5" s="30"/>
      <c r="BT5" s="28"/>
    </row>
    <row r="6" spans="1:74" ht="34.5" customHeight="1" thickBot="1">
      <c r="B6" s="734" t="s">
        <v>3</v>
      </c>
      <c r="C6" s="734" t="s">
        <v>4</v>
      </c>
      <c r="D6" s="734" t="s">
        <v>5</v>
      </c>
      <c r="E6" s="734" t="s">
        <v>30</v>
      </c>
      <c r="F6" s="734" t="s">
        <v>31</v>
      </c>
      <c r="G6" s="734" t="s">
        <v>32</v>
      </c>
      <c r="H6" s="734" t="s">
        <v>33</v>
      </c>
      <c r="I6" s="832" t="s">
        <v>6</v>
      </c>
      <c r="J6" s="737" t="s">
        <v>7</v>
      </c>
      <c r="K6" s="738"/>
      <c r="L6" s="738"/>
      <c r="M6" s="738"/>
      <c r="N6" s="738"/>
      <c r="O6" s="738"/>
      <c r="P6" s="739"/>
      <c r="Q6" s="740" t="s">
        <v>34</v>
      </c>
      <c r="R6" s="752" t="s">
        <v>35</v>
      </c>
      <c r="S6" s="753" t="s">
        <v>36</v>
      </c>
      <c r="T6" s="731" t="s">
        <v>8</v>
      </c>
      <c r="U6" s="732"/>
      <c r="V6" s="732"/>
      <c r="W6" s="732"/>
      <c r="X6" s="732"/>
      <c r="Y6" s="732"/>
      <c r="Z6" s="732"/>
      <c r="AA6" s="732"/>
      <c r="AB6" s="732"/>
      <c r="AC6" s="732"/>
      <c r="AD6" s="732"/>
      <c r="AE6" s="733"/>
      <c r="AF6" s="737" t="s">
        <v>9</v>
      </c>
      <c r="AG6" s="738"/>
      <c r="AH6" s="738"/>
      <c r="AI6" s="738"/>
      <c r="AJ6" s="738"/>
      <c r="AK6" s="738"/>
      <c r="AL6" s="739"/>
      <c r="AM6" s="762" t="s">
        <v>10</v>
      </c>
      <c r="AN6" s="763"/>
      <c r="AO6" s="763"/>
      <c r="AP6" s="763"/>
      <c r="AQ6" s="763"/>
      <c r="AR6" s="763"/>
      <c r="AS6" s="764"/>
      <c r="AT6" s="743" t="s">
        <v>11</v>
      </c>
      <c r="AU6" s="744"/>
      <c r="AV6" s="744"/>
      <c r="AW6" s="744"/>
      <c r="AX6" s="744"/>
      <c r="AY6" s="744"/>
      <c r="AZ6" s="745"/>
      <c r="BA6" s="835" t="s">
        <v>12</v>
      </c>
      <c r="BB6" s="836"/>
      <c r="BC6" s="836"/>
      <c r="BD6" s="836"/>
      <c r="BE6" s="836"/>
      <c r="BF6" s="836"/>
      <c r="BG6" s="837"/>
      <c r="BH6" s="838" t="s">
        <v>13</v>
      </c>
      <c r="BI6" s="839"/>
      <c r="BJ6" s="839"/>
      <c r="BK6" s="839"/>
      <c r="BL6" s="839"/>
      <c r="BM6" s="839"/>
      <c r="BN6" s="840"/>
      <c r="BO6" s="841" t="s">
        <v>37</v>
      </c>
      <c r="BP6" s="842"/>
      <c r="BQ6" s="842"/>
      <c r="BR6" s="842"/>
      <c r="BS6" s="842"/>
      <c r="BT6" s="843"/>
      <c r="BU6" s="768" t="s">
        <v>38</v>
      </c>
    </row>
    <row r="7" spans="1:74" ht="55.5" customHeight="1" thickBot="1">
      <c r="B7" s="735"/>
      <c r="C7" s="735"/>
      <c r="D7" s="735"/>
      <c r="E7" s="735"/>
      <c r="F7" s="735"/>
      <c r="G7" s="735"/>
      <c r="H7" s="735"/>
      <c r="I7" s="833"/>
      <c r="J7" s="731" t="s">
        <v>14</v>
      </c>
      <c r="K7" s="732"/>
      <c r="L7" s="733"/>
      <c r="M7" s="731" t="s">
        <v>15</v>
      </c>
      <c r="N7" s="732"/>
      <c r="O7" s="733"/>
      <c r="P7" s="9" t="s">
        <v>16</v>
      </c>
      <c r="Q7" s="741"/>
      <c r="R7" s="726"/>
      <c r="S7" s="754"/>
      <c r="T7" s="756" t="s">
        <v>17</v>
      </c>
      <c r="U7" s="757"/>
      <c r="V7" s="757"/>
      <c r="W7" s="757"/>
      <c r="X7" s="757"/>
      <c r="Y7" s="758"/>
      <c r="Z7" s="759" t="s">
        <v>18</v>
      </c>
      <c r="AA7" s="760"/>
      <c r="AB7" s="760"/>
      <c r="AC7" s="760"/>
      <c r="AD7" s="760"/>
      <c r="AE7" s="761"/>
      <c r="AF7" s="731" t="s">
        <v>14</v>
      </c>
      <c r="AG7" s="732"/>
      <c r="AH7" s="733"/>
      <c r="AI7" s="731" t="s">
        <v>15</v>
      </c>
      <c r="AJ7" s="732"/>
      <c r="AK7" s="733"/>
      <c r="AL7" s="9" t="s">
        <v>16</v>
      </c>
      <c r="AM7" s="749" t="s">
        <v>14</v>
      </c>
      <c r="AN7" s="750"/>
      <c r="AO7" s="751"/>
      <c r="AP7" s="749" t="s">
        <v>15</v>
      </c>
      <c r="AQ7" s="750"/>
      <c r="AR7" s="751"/>
      <c r="AS7" s="10" t="s">
        <v>16</v>
      </c>
      <c r="AT7" s="746" t="s">
        <v>14</v>
      </c>
      <c r="AU7" s="747"/>
      <c r="AV7" s="748"/>
      <c r="AW7" s="746" t="s">
        <v>15</v>
      </c>
      <c r="AX7" s="747"/>
      <c r="AY7" s="748"/>
      <c r="AZ7" s="11" t="s">
        <v>16</v>
      </c>
      <c r="BA7" s="848" t="s">
        <v>14</v>
      </c>
      <c r="BB7" s="849"/>
      <c r="BC7" s="850"/>
      <c r="BD7" s="848" t="s">
        <v>15</v>
      </c>
      <c r="BE7" s="849"/>
      <c r="BF7" s="850"/>
      <c r="BG7" s="12" t="s">
        <v>16</v>
      </c>
      <c r="BH7" s="851" t="s">
        <v>14</v>
      </c>
      <c r="BI7" s="852"/>
      <c r="BJ7" s="853"/>
      <c r="BK7" s="851" t="s">
        <v>15</v>
      </c>
      <c r="BL7" s="852"/>
      <c r="BM7" s="853"/>
      <c r="BN7" s="13" t="s">
        <v>16</v>
      </c>
      <c r="BO7" s="841" t="s">
        <v>39</v>
      </c>
      <c r="BP7" s="843"/>
      <c r="BQ7" s="844" t="s">
        <v>40</v>
      </c>
      <c r="BR7" s="845"/>
      <c r="BS7" s="846" t="s">
        <v>41</v>
      </c>
      <c r="BT7" s="847"/>
      <c r="BU7" s="769"/>
    </row>
    <row r="8" spans="1:74" ht="45" customHeight="1" thickBot="1">
      <c r="B8" s="736"/>
      <c r="C8" s="736"/>
      <c r="D8" s="736"/>
      <c r="E8" s="736"/>
      <c r="F8" s="736"/>
      <c r="G8" s="736"/>
      <c r="H8" s="736"/>
      <c r="I8" s="834"/>
      <c r="J8" s="14" t="s">
        <v>19</v>
      </c>
      <c r="K8" s="14" t="s">
        <v>20</v>
      </c>
      <c r="L8" s="14" t="s">
        <v>21</v>
      </c>
      <c r="M8" s="14" t="s">
        <v>22</v>
      </c>
      <c r="N8" s="14" t="s">
        <v>20</v>
      </c>
      <c r="O8" s="14" t="s">
        <v>21</v>
      </c>
      <c r="P8" s="15" t="s">
        <v>23</v>
      </c>
      <c r="Q8" s="742"/>
      <c r="R8" s="727"/>
      <c r="S8" s="755"/>
      <c r="T8" s="14" t="s">
        <v>19</v>
      </c>
      <c r="U8" s="14" t="s">
        <v>24</v>
      </c>
      <c r="V8" s="14" t="s">
        <v>22</v>
      </c>
      <c r="W8" s="14" t="s">
        <v>25</v>
      </c>
      <c r="X8" s="9" t="s">
        <v>35</v>
      </c>
      <c r="Y8" s="9" t="s">
        <v>36</v>
      </c>
      <c r="Z8" s="14" t="s">
        <v>19</v>
      </c>
      <c r="AA8" s="14" t="s">
        <v>24</v>
      </c>
      <c r="AB8" s="14" t="s">
        <v>22</v>
      </c>
      <c r="AC8" s="14" t="s">
        <v>25</v>
      </c>
      <c r="AD8" s="9" t="s">
        <v>35</v>
      </c>
      <c r="AE8" s="9" t="s">
        <v>36</v>
      </c>
      <c r="AF8" s="14" t="s">
        <v>19</v>
      </c>
      <c r="AG8" s="14" t="s">
        <v>20</v>
      </c>
      <c r="AH8" s="14" t="s">
        <v>21</v>
      </c>
      <c r="AI8" s="14" t="s">
        <v>22</v>
      </c>
      <c r="AJ8" s="14" t="s">
        <v>20</v>
      </c>
      <c r="AK8" s="14" t="s">
        <v>21</v>
      </c>
      <c r="AL8" s="15" t="s">
        <v>23</v>
      </c>
      <c r="AM8" s="16" t="s">
        <v>19</v>
      </c>
      <c r="AN8" s="16" t="s">
        <v>20</v>
      </c>
      <c r="AO8" s="16" t="s">
        <v>21</v>
      </c>
      <c r="AP8" s="16" t="s">
        <v>22</v>
      </c>
      <c r="AQ8" s="16" t="s">
        <v>20</v>
      </c>
      <c r="AR8" s="16" t="s">
        <v>21</v>
      </c>
      <c r="AS8" s="17" t="s">
        <v>23</v>
      </c>
      <c r="AT8" s="18" t="s">
        <v>19</v>
      </c>
      <c r="AU8" s="18" t="s">
        <v>20</v>
      </c>
      <c r="AV8" s="18" t="s">
        <v>21</v>
      </c>
      <c r="AW8" s="18" t="s">
        <v>22</v>
      </c>
      <c r="AX8" s="18" t="s">
        <v>20</v>
      </c>
      <c r="AY8" s="18" t="s">
        <v>21</v>
      </c>
      <c r="AZ8" s="19" t="s">
        <v>23</v>
      </c>
      <c r="BA8" s="20" t="s">
        <v>19</v>
      </c>
      <c r="BB8" s="20" t="s">
        <v>20</v>
      </c>
      <c r="BC8" s="20" t="s">
        <v>21</v>
      </c>
      <c r="BD8" s="20" t="s">
        <v>22</v>
      </c>
      <c r="BE8" s="20" t="s">
        <v>20</v>
      </c>
      <c r="BF8" s="20" t="s">
        <v>21</v>
      </c>
      <c r="BG8" s="21" t="s">
        <v>23</v>
      </c>
      <c r="BH8" s="22" t="s">
        <v>19</v>
      </c>
      <c r="BI8" s="22" t="s">
        <v>20</v>
      </c>
      <c r="BJ8" s="22" t="s">
        <v>21</v>
      </c>
      <c r="BK8" s="22" t="s">
        <v>22</v>
      </c>
      <c r="BL8" s="22" t="s">
        <v>20</v>
      </c>
      <c r="BM8" s="22" t="s">
        <v>21</v>
      </c>
      <c r="BN8" s="23" t="s">
        <v>23</v>
      </c>
      <c r="BO8" s="32" t="s">
        <v>35</v>
      </c>
      <c r="BP8" s="33" t="s">
        <v>36</v>
      </c>
      <c r="BQ8" s="34" t="s">
        <v>35</v>
      </c>
      <c r="BR8" s="35" t="s">
        <v>36</v>
      </c>
      <c r="BS8" s="36" t="s">
        <v>35</v>
      </c>
      <c r="BT8" s="37" t="s">
        <v>36</v>
      </c>
      <c r="BU8" s="770"/>
    </row>
    <row r="9" spans="1:74" s="124" customFormat="1" ht="111.75" customHeight="1">
      <c r="A9" s="76"/>
      <c r="B9" s="39">
        <v>2014</v>
      </c>
      <c r="C9" s="40">
        <v>8320</v>
      </c>
      <c r="D9" s="39">
        <v>17</v>
      </c>
      <c r="E9" s="39"/>
      <c r="F9" s="39"/>
      <c r="G9" s="39"/>
      <c r="H9" s="39"/>
      <c r="I9" s="41" t="s">
        <v>1590</v>
      </c>
      <c r="J9" s="42">
        <f t="shared" ref="J9:P9" si="0">J10+J19+J76+J99+J265+J495</f>
        <v>11476275.85</v>
      </c>
      <c r="K9" s="42">
        <f t="shared" si="0"/>
        <v>8851904</v>
      </c>
      <c r="L9" s="42">
        <f t="shared" si="0"/>
        <v>20328179.850000001</v>
      </c>
      <c r="M9" s="42">
        <f t="shared" si="0"/>
        <v>14600000</v>
      </c>
      <c r="N9" s="42">
        <f t="shared" si="0"/>
        <v>0</v>
      </c>
      <c r="O9" s="42">
        <f t="shared" si="0"/>
        <v>14600000</v>
      </c>
      <c r="P9" s="42">
        <f t="shared" si="0"/>
        <v>34928179.850000001</v>
      </c>
      <c r="Q9" s="42"/>
      <c r="R9" s="43"/>
      <c r="S9" s="42"/>
      <c r="T9" s="42">
        <f>T10+T19+T76+T99+T265+T495</f>
        <v>0</v>
      </c>
      <c r="U9" s="42">
        <f>U10+U19+U76+U99+U265+U495</f>
        <v>0</v>
      </c>
      <c r="V9" s="42">
        <f>V10+V19+V76+V99+V265+V495</f>
        <v>0</v>
      </c>
      <c r="W9" s="42">
        <f>W10+W19+W76+W99+W265+W495</f>
        <v>0</v>
      </c>
      <c r="X9" s="43"/>
      <c r="Y9" s="42"/>
      <c r="Z9" s="42">
        <f>Z10+Z19+Z76+Z99+Z265+Z495</f>
        <v>0</v>
      </c>
      <c r="AA9" s="42">
        <f>AA10+AA19+AA76+AA99+AA265+AA495</f>
        <v>0</v>
      </c>
      <c r="AB9" s="42">
        <f>AB10+AB19+AB76+AB99+AB265+AB495</f>
        <v>0</v>
      </c>
      <c r="AC9" s="42">
        <f>AC10+AC19+AC76+AC99+AC265+AC495</f>
        <v>0</v>
      </c>
      <c r="AD9" s="43"/>
      <c r="AE9" s="42"/>
      <c r="AF9" s="42">
        <f t="shared" ref="AF9:BN9" si="1">AF10+AF19+AF76+AF99+AF265+AF495</f>
        <v>11476275.85</v>
      </c>
      <c r="AG9" s="42">
        <f t="shared" si="1"/>
        <v>8851904</v>
      </c>
      <c r="AH9" s="42">
        <f t="shared" si="1"/>
        <v>20328179.850000001</v>
      </c>
      <c r="AI9" s="42">
        <f t="shared" si="1"/>
        <v>14600000</v>
      </c>
      <c r="AJ9" s="42">
        <f t="shared" si="1"/>
        <v>0</v>
      </c>
      <c r="AK9" s="42">
        <f t="shared" si="1"/>
        <v>14600000</v>
      </c>
      <c r="AL9" s="42">
        <f t="shared" si="1"/>
        <v>34928179.850000001</v>
      </c>
      <c r="AM9" s="42">
        <f t="shared" si="1"/>
        <v>0</v>
      </c>
      <c r="AN9" s="42">
        <f t="shared" si="1"/>
        <v>0</v>
      </c>
      <c r="AO9" s="42">
        <f t="shared" si="1"/>
        <v>0</v>
      </c>
      <c r="AP9" s="42">
        <f t="shared" si="1"/>
        <v>1852132.77</v>
      </c>
      <c r="AQ9" s="42">
        <f t="shared" si="1"/>
        <v>0</v>
      </c>
      <c r="AR9" s="42">
        <f t="shared" si="1"/>
        <v>1852132.77</v>
      </c>
      <c r="AS9" s="42">
        <f t="shared" si="1"/>
        <v>1852132.77</v>
      </c>
      <c r="AT9" s="42">
        <f t="shared" si="1"/>
        <v>0</v>
      </c>
      <c r="AU9" s="42">
        <f t="shared" si="1"/>
        <v>0</v>
      </c>
      <c r="AV9" s="42">
        <f t="shared" si="1"/>
        <v>0</v>
      </c>
      <c r="AW9" s="42">
        <f t="shared" si="1"/>
        <v>0</v>
      </c>
      <c r="AX9" s="42">
        <f t="shared" si="1"/>
        <v>0</v>
      </c>
      <c r="AY9" s="42">
        <f t="shared" si="1"/>
        <v>0</v>
      </c>
      <c r="AZ9" s="42">
        <f t="shared" si="1"/>
        <v>0</v>
      </c>
      <c r="BA9" s="42">
        <f t="shared" si="1"/>
        <v>0</v>
      </c>
      <c r="BB9" s="42">
        <f t="shared" si="1"/>
        <v>0</v>
      </c>
      <c r="BC9" s="42">
        <f t="shared" si="1"/>
        <v>0</v>
      </c>
      <c r="BD9" s="42">
        <f t="shared" si="1"/>
        <v>0</v>
      </c>
      <c r="BE9" s="42">
        <f t="shared" si="1"/>
        <v>0</v>
      </c>
      <c r="BF9" s="42">
        <f t="shared" si="1"/>
        <v>0</v>
      </c>
      <c r="BG9" s="42">
        <f t="shared" si="1"/>
        <v>0</v>
      </c>
      <c r="BH9" s="42">
        <f t="shared" si="1"/>
        <v>11476275.85</v>
      </c>
      <c r="BI9" s="42">
        <f t="shared" si="1"/>
        <v>8851904</v>
      </c>
      <c r="BJ9" s="42">
        <f t="shared" si="1"/>
        <v>20328179.850000001</v>
      </c>
      <c r="BK9" s="42">
        <f t="shared" si="1"/>
        <v>12747867.23</v>
      </c>
      <c r="BL9" s="42">
        <f t="shared" si="1"/>
        <v>0</v>
      </c>
      <c r="BM9" s="42">
        <f t="shared" si="1"/>
        <v>12747867.23</v>
      </c>
      <c r="BN9" s="42">
        <f t="shared" si="1"/>
        <v>33076047.079999998</v>
      </c>
      <c r="BO9" s="43"/>
      <c r="BP9" s="42"/>
      <c r="BQ9" s="43"/>
      <c r="BR9" s="42"/>
      <c r="BS9" s="43"/>
      <c r="BT9" s="42"/>
      <c r="BU9" s="123"/>
      <c r="BV9" s="76"/>
    </row>
    <row r="10" spans="1:74" s="74" customFormat="1" hidden="1">
      <c r="A10" s="76"/>
      <c r="B10" s="46">
        <v>2014</v>
      </c>
      <c r="C10" s="47">
        <v>8320</v>
      </c>
      <c r="D10" s="46">
        <v>17</v>
      </c>
      <c r="E10" s="46">
        <v>1000</v>
      </c>
      <c r="F10" s="46"/>
      <c r="G10" s="46"/>
      <c r="H10" s="46"/>
      <c r="I10" s="48" t="s">
        <v>43</v>
      </c>
      <c r="J10" s="49">
        <f>+J11+J16</f>
        <v>0</v>
      </c>
      <c r="K10" s="49">
        <f t="shared" ref="K10:P10" si="2">+K11+K16</f>
        <v>0</v>
      </c>
      <c r="L10" s="49">
        <f t="shared" si="2"/>
        <v>0</v>
      </c>
      <c r="M10" s="49">
        <f t="shared" si="2"/>
        <v>0</v>
      </c>
      <c r="N10" s="49">
        <f t="shared" si="2"/>
        <v>0</v>
      </c>
      <c r="O10" s="49">
        <f t="shared" si="2"/>
        <v>0</v>
      </c>
      <c r="P10" s="49">
        <f t="shared" si="2"/>
        <v>0</v>
      </c>
      <c r="Q10" s="49"/>
      <c r="R10" s="50"/>
      <c r="S10" s="49"/>
      <c r="T10" s="49">
        <f>+T11+T16</f>
        <v>0</v>
      </c>
      <c r="U10" s="49">
        <f>+U11+U16</f>
        <v>0</v>
      </c>
      <c r="V10" s="49">
        <f>+V11+V16</f>
        <v>0</v>
      </c>
      <c r="W10" s="49">
        <f>+W11+W16</f>
        <v>0</v>
      </c>
      <c r="X10" s="50"/>
      <c r="Y10" s="49"/>
      <c r="Z10" s="49">
        <f>+Z11+Z16</f>
        <v>0</v>
      </c>
      <c r="AA10" s="49">
        <f>+AA11+AA16</f>
        <v>0</v>
      </c>
      <c r="AB10" s="49">
        <f>+AB11+AB16</f>
        <v>0</v>
      </c>
      <c r="AC10" s="49">
        <f>+AC11+AC16</f>
        <v>0</v>
      </c>
      <c r="AD10" s="50"/>
      <c r="AE10" s="49"/>
      <c r="AF10" s="49">
        <f>+AF11+AF16</f>
        <v>0</v>
      </c>
      <c r="AG10" s="49">
        <f t="shared" ref="AG10:AL10" si="3">+AG11+AG16</f>
        <v>0</v>
      </c>
      <c r="AH10" s="49">
        <f t="shared" si="3"/>
        <v>0</v>
      </c>
      <c r="AI10" s="49">
        <f t="shared" si="3"/>
        <v>0</v>
      </c>
      <c r="AJ10" s="49">
        <f t="shared" si="3"/>
        <v>0</v>
      </c>
      <c r="AK10" s="49">
        <f t="shared" si="3"/>
        <v>0</v>
      </c>
      <c r="AL10" s="49">
        <f t="shared" si="3"/>
        <v>0</v>
      </c>
      <c r="AM10" s="49">
        <f>+AM11+AM16</f>
        <v>0</v>
      </c>
      <c r="AN10" s="49">
        <f t="shared" ref="AN10:AS10" si="4">+AN11+AN16</f>
        <v>0</v>
      </c>
      <c r="AO10" s="49">
        <f t="shared" si="4"/>
        <v>0</v>
      </c>
      <c r="AP10" s="49">
        <f t="shared" si="4"/>
        <v>0</v>
      </c>
      <c r="AQ10" s="49">
        <f t="shared" si="4"/>
        <v>0</v>
      </c>
      <c r="AR10" s="49">
        <f t="shared" si="4"/>
        <v>0</v>
      </c>
      <c r="AS10" s="49">
        <f t="shared" si="4"/>
        <v>0</v>
      </c>
      <c r="AT10" s="49">
        <f>+AT11+AT16</f>
        <v>0</v>
      </c>
      <c r="AU10" s="49">
        <f t="shared" ref="AU10:AZ10" si="5">+AU11+AU16</f>
        <v>0</v>
      </c>
      <c r="AV10" s="49">
        <f t="shared" si="5"/>
        <v>0</v>
      </c>
      <c r="AW10" s="49">
        <f t="shared" si="5"/>
        <v>0</v>
      </c>
      <c r="AX10" s="49">
        <f t="shared" si="5"/>
        <v>0</v>
      </c>
      <c r="AY10" s="49">
        <f t="shared" si="5"/>
        <v>0</v>
      </c>
      <c r="AZ10" s="49">
        <f t="shared" si="5"/>
        <v>0</v>
      </c>
      <c r="BA10" s="49">
        <f>+BA11+BA16</f>
        <v>0</v>
      </c>
      <c r="BB10" s="49">
        <f t="shared" ref="BB10:BG10" si="6">+BB11+BB16</f>
        <v>0</v>
      </c>
      <c r="BC10" s="49">
        <f t="shared" si="6"/>
        <v>0</v>
      </c>
      <c r="BD10" s="49">
        <f t="shared" si="6"/>
        <v>0</v>
      </c>
      <c r="BE10" s="49">
        <f t="shared" si="6"/>
        <v>0</v>
      </c>
      <c r="BF10" s="49">
        <f t="shared" si="6"/>
        <v>0</v>
      </c>
      <c r="BG10" s="49">
        <f t="shared" si="6"/>
        <v>0</v>
      </c>
      <c r="BH10" s="49">
        <f>+BH11+BH16</f>
        <v>0</v>
      </c>
      <c r="BI10" s="49">
        <f t="shared" ref="BI10:BN10" si="7">+BI11+BI16</f>
        <v>0</v>
      </c>
      <c r="BJ10" s="49">
        <f t="shared" si="7"/>
        <v>0</v>
      </c>
      <c r="BK10" s="49">
        <f t="shared" si="7"/>
        <v>0</v>
      </c>
      <c r="BL10" s="49">
        <f t="shared" si="7"/>
        <v>0</v>
      </c>
      <c r="BM10" s="49">
        <f t="shared" si="7"/>
        <v>0</v>
      </c>
      <c r="BN10" s="49">
        <f t="shared" si="7"/>
        <v>0</v>
      </c>
      <c r="BO10" s="50"/>
      <c r="BP10" s="49"/>
      <c r="BQ10" s="50"/>
      <c r="BR10" s="49"/>
      <c r="BS10" s="50"/>
      <c r="BT10" s="49"/>
      <c r="BU10" s="75"/>
      <c r="BV10" s="76"/>
    </row>
    <row r="11" spans="1:74" s="77" customFormat="1" ht="40.5" hidden="1">
      <c r="A11" s="76"/>
      <c r="B11" s="52">
        <v>2014</v>
      </c>
      <c r="C11" s="53">
        <v>8320</v>
      </c>
      <c r="D11" s="52">
        <v>17</v>
      </c>
      <c r="E11" s="52">
        <v>1000</v>
      </c>
      <c r="F11" s="52">
        <v>1200</v>
      </c>
      <c r="G11" s="52"/>
      <c r="H11" s="52"/>
      <c r="I11" s="54" t="s">
        <v>397</v>
      </c>
      <c r="J11" s="55">
        <f>+J12+J14</f>
        <v>0</v>
      </c>
      <c r="K11" s="55">
        <f t="shared" ref="K11:P11" si="8">+K12+K14</f>
        <v>0</v>
      </c>
      <c r="L11" s="55">
        <f t="shared" si="8"/>
        <v>0</v>
      </c>
      <c r="M11" s="55">
        <f t="shared" si="8"/>
        <v>0</v>
      </c>
      <c r="N11" s="55">
        <f t="shared" si="8"/>
        <v>0</v>
      </c>
      <c r="O11" s="55">
        <f t="shared" si="8"/>
        <v>0</v>
      </c>
      <c r="P11" s="55">
        <f t="shared" si="8"/>
        <v>0</v>
      </c>
      <c r="Q11" s="55"/>
      <c r="R11" s="56"/>
      <c r="S11" s="55"/>
      <c r="T11" s="55">
        <f>+T12+T14</f>
        <v>0</v>
      </c>
      <c r="U11" s="55">
        <f>+U12+U14</f>
        <v>0</v>
      </c>
      <c r="V11" s="55">
        <f>+V12+V14</f>
        <v>0</v>
      </c>
      <c r="W11" s="55">
        <f>+W12+W14</f>
        <v>0</v>
      </c>
      <c r="X11" s="56"/>
      <c r="Y11" s="55"/>
      <c r="Z11" s="55">
        <f>+Z12+Z14</f>
        <v>0</v>
      </c>
      <c r="AA11" s="55">
        <f>+AA12+AA14</f>
        <v>0</v>
      </c>
      <c r="AB11" s="55">
        <f>+AB12+AB14</f>
        <v>0</v>
      </c>
      <c r="AC11" s="55">
        <f>+AC12+AC14</f>
        <v>0</v>
      </c>
      <c r="AD11" s="56"/>
      <c r="AE11" s="55"/>
      <c r="AF11" s="55">
        <f>+AF12+AF14</f>
        <v>0</v>
      </c>
      <c r="AG11" s="55">
        <f t="shared" ref="AG11:AL11" si="9">+AG12+AG14</f>
        <v>0</v>
      </c>
      <c r="AH11" s="55">
        <f t="shared" si="9"/>
        <v>0</v>
      </c>
      <c r="AI11" s="55">
        <f t="shared" si="9"/>
        <v>0</v>
      </c>
      <c r="AJ11" s="55">
        <f t="shared" si="9"/>
        <v>0</v>
      </c>
      <c r="AK11" s="55">
        <f t="shared" si="9"/>
        <v>0</v>
      </c>
      <c r="AL11" s="55">
        <f t="shared" si="9"/>
        <v>0</v>
      </c>
      <c r="AM11" s="55">
        <f>+AM12+AM14</f>
        <v>0</v>
      </c>
      <c r="AN11" s="55">
        <f t="shared" ref="AN11:AS11" si="10">+AN12+AN14</f>
        <v>0</v>
      </c>
      <c r="AO11" s="55">
        <f t="shared" si="10"/>
        <v>0</v>
      </c>
      <c r="AP11" s="55">
        <f t="shared" si="10"/>
        <v>0</v>
      </c>
      <c r="AQ11" s="55">
        <f t="shared" si="10"/>
        <v>0</v>
      </c>
      <c r="AR11" s="55">
        <f t="shared" si="10"/>
        <v>0</v>
      </c>
      <c r="AS11" s="55">
        <f t="shared" si="10"/>
        <v>0</v>
      </c>
      <c r="AT11" s="55">
        <f>+AT12+AT14</f>
        <v>0</v>
      </c>
      <c r="AU11" s="55">
        <f t="shared" ref="AU11:AZ11" si="11">+AU12+AU14</f>
        <v>0</v>
      </c>
      <c r="AV11" s="55">
        <f t="shared" si="11"/>
        <v>0</v>
      </c>
      <c r="AW11" s="55">
        <f t="shared" si="11"/>
        <v>0</v>
      </c>
      <c r="AX11" s="55">
        <f t="shared" si="11"/>
        <v>0</v>
      </c>
      <c r="AY11" s="55">
        <f t="shared" si="11"/>
        <v>0</v>
      </c>
      <c r="AZ11" s="55">
        <f t="shared" si="11"/>
        <v>0</v>
      </c>
      <c r="BA11" s="55">
        <f>+BA12+BA14</f>
        <v>0</v>
      </c>
      <c r="BB11" s="55">
        <f t="shared" ref="BB11:BG11" si="12">+BB12+BB14</f>
        <v>0</v>
      </c>
      <c r="BC11" s="55">
        <f t="shared" si="12"/>
        <v>0</v>
      </c>
      <c r="BD11" s="55">
        <f t="shared" si="12"/>
        <v>0</v>
      </c>
      <c r="BE11" s="55">
        <f t="shared" si="12"/>
        <v>0</v>
      </c>
      <c r="BF11" s="55">
        <f t="shared" si="12"/>
        <v>0</v>
      </c>
      <c r="BG11" s="55">
        <f t="shared" si="12"/>
        <v>0</v>
      </c>
      <c r="BH11" s="55">
        <f>+BH12+BH14</f>
        <v>0</v>
      </c>
      <c r="BI11" s="55">
        <f t="shared" ref="BI11:BN11" si="13">+BI12+BI14</f>
        <v>0</v>
      </c>
      <c r="BJ11" s="55">
        <f t="shared" si="13"/>
        <v>0</v>
      </c>
      <c r="BK11" s="55">
        <f t="shared" si="13"/>
        <v>0</v>
      </c>
      <c r="BL11" s="55">
        <f t="shared" si="13"/>
        <v>0</v>
      </c>
      <c r="BM11" s="55">
        <f t="shared" si="13"/>
        <v>0</v>
      </c>
      <c r="BN11" s="55">
        <f t="shared" si="13"/>
        <v>0</v>
      </c>
      <c r="BO11" s="56"/>
      <c r="BP11" s="55"/>
      <c r="BQ11" s="56"/>
      <c r="BR11" s="55"/>
      <c r="BS11" s="56"/>
      <c r="BT11" s="55"/>
      <c r="BU11" s="57"/>
      <c r="BV11" s="76"/>
    </row>
    <row r="12" spans="1:74" s="79" customFormat="1" ht="49.5" hidden="1" customHeight="1">
      <c r="A12" s="76"/>
      <c r="B12" s="58">
        <v>2014</v>
      </c>
      <c r="C12" s="59">
        <v>8320</v>
      </c>
      <c r="D12" s="58">
        <v>17</v>
      </c>
      <c r="E12" s="58">
        <v>1000</v>
      </c>
      <c r="F12" s="58">
        <v>1200</v>
      </c>
      <c r="G12" s="58">
        <v>121</v>
      </c>
      <c r="H12" s="58"/>
      <c r="I12" s="60" t="s">
        <v>45</v>
      </c>
      <c r="J12" s="61">
        <f>+J13</f>
        <v>0</v>
      </c>
      <c r="K12" s="61">
        <f t="shared" ref="K12:P12" si="14">+K13</f>
        <v>0</v>
      </c>
      <c r="L12" s="61">
        <f t="shared" si="14"/>
        <v>0</v>
      </c>
      <c r="M12" s="61">
        <f t="shared" si="14"/>
        <v>0</v>
      </c>
      <c r="N12" s="61">
        <f t="shared" si="14"/>
        <v>0</v>
      </c>
      <c r="O12" s="61">
        <f t="shared" si="14"/>
        <v>0</v>
      </c>
      <c r="P12" s="61">
        <f t="shared" si="14"/>
        <v>0</v>
      </c>
      <c r="Q12" s="61"/>
      <c r="R12" s="61"/>
      <c r="S12" s="61"/>
      <c r="T12" s="61">
        <f>+T13</f>
        <v>0</v>
      </c>
      <c r="U12" s="61">
        <f t="shared" ref="U12:AC12" si="15">+U13</f>
        <v>0</v>
      </c>
      <c r="V12" s="61">
        <f t="shared" si="15"/>
        <v>0</v>
      </c>
      <c r="W12" s="61">
        <f t="shared" si="15"/>
        <v>0</v>
      </c>
      <c r="X12" s="61"/>
      <c r="Y12" s="61"/>
      <c r="Z12" s="61">
        <f>+Z13</f>
        <v>0</v>
      </c>
      <c r="AA12" s="61">
        <f t="shared" si="15"/>
        <v>0</v>
      </c>
      <c r="AB12" s="61">
        <f t="shared" si="15"/>
        <v>0</v>
      </c>
      <c r="AC12" s="61">
        <f t="shared" si="15"/>
        <v>0</v>
      </c>
      <c r="AD12" s="61"/>
      <c r="AE12" s="61"/>
      <c r="AF12" s="61">
        <f>+AF13</f>
        <v>0</v>
      </c>
      <c r="AG12" s="61">
        <f t="shared" ref="AG12:AL12" si="16">+AG13</f>
        <v>0</v>
      </c>
      <c r="AH12" s="61">
        <f t="shared" si="16"/>
        <v>0</v>
      </c>
      <c r="AI12" s="61">
        <f t="shared" si="16"/>
        <v>0</v>
      </c>
      <c r="AJ12" s="61">
        <f t="shared" si="16"/>
        <v>0</v>
      </c>
      <c r="AK12" s="61">
        <f t="shared" si="16"/>
        <v>0</v>
      </c>
      <c r="AL12" s="61">
        <f t="shared" si="16"/>
        <v>0</v>
      </c>
      <c r="AM12" s="61">
        <f>+AM13</f>
        <v>0</v>
      </c>
      <c r="AN12" s="61">
        <f t="shared" ref="AN12:BN12" si="17">+AN13</f>
        <v>0</v>
      </c>
      <c r="AO12" s="61">
        <f t="shared" si="17"/>
        <v>0</v>
      </c>
      <c r="AP12" s="61">
        <f t="shared" si="17"/>
        <v>0</v>
      </c>
      <c r="AQ12" s="61">
        <f t="shared" si="17"/>
        <v>0</v>
      </c>
      <c r="AR12" s="61">
        <f t="shared" si="17"/>
        <v>0</v>
      </c>
      <c r="AS12" s="61">
        <f t="shared" si="17"/>
        <v>0</v>
      </c>
      <c r="AT12" s="61">
        <f>+AT13</f>
        <v>0</v>
      </c>
      <c r="AU12" s="61">
        <f t="shared" si="17"/>
        <v>0</v>
      </c>
      <c r="AV12" s="61">
        <f t="shared" si="17"/>
        <v>0</v>
      </c>
      <c r="AW12" s="61">
        <f t="shared" si="17"/>
        <v>0</v>
      </c>
      <c r="AX12" s="61">
        <f t="shared" si="17"/>
        <v>0</v>
      </c>
      <c r="AY12" s="61">
        <f t="shared" si="17"/>
        <v>0</v>
      </c>
      <c r="AZ12" s="61">
        <f t="shared" si="17"/>
        <v>0</v>
      </c>
      <c r="BA12" s="61">
        <f>+BA13</f>
        <v>0</v>
      </c>
      <c r="BB12" s="61">
        <f t="shared" si="17"/>
        <v>0</v>
      </c>
      <c r="BC12" s="61">
        <f t="shared" si="17"/>
        <v>0</v>
      </c>
      <c r="BD12" s="61">
        <f t="shared" si="17"/>
        <v>0</v>
      </c>
      <c r="BE12" s="61">
        <f t="shared" si="17"/>
        <v>0</v>
      </c>
      <c r="BF12" s="61">
        <f t="shared" si="17"/>
        <v>0</v>
      </c>
      <c r="BG12" s="61">
        <f t="shared" si="17"/>
        <v>0</v>
      </c>
      <c r="BH12" s="61">
        <f>+BH13</f>
        <v>0</v>
      </c>
      <c r="BI12" s="61">
        <f t="shared" si="17"/>
        <v>0</v>
      </c>
      <c r="BJ12" s="61">
        <f t="shared" si="17"/>
        <v>0</v>
      </c>
      <c r="BK12" s="61">
        <f t="shared" si="17"/>
        <v>0</v>
      </c>
      <c r="BL12" s="61">
        <f t="shared" si="17"/>
        <v>0</v>
      </c>
      <c r="BM12" s="61">
        <f t="shared" si="17"/>
        <v>0</v>
      </c>
      <c r="BN12" s="61">
        <f t="shared" si="17"/>
        <v>0</v>
      </c>
      <c r="BO12" s="61"/>
      <c r="BP12" s="61"/>
      <c r="BQ12" s="61"/>
      <c r="BR12" s="61"/>
      <c r="BS12" s="61"/>
      <c r="BT12" s="61"/>
      <c r="BU12" s="171"/>
      <c r="BV12" s="76"/>
    </row>
    <row r="13" spans="1:74" s="79" customFormat="1" ht="49.5" hidden="1" customHeight="1">
      <c r="A13" s="76"/>
      <c r="B13" s="24">
        <v>2014</v>
      </c>
      <c r="C13" s="64">
        <v>8320</v>
      </c>
      <c r="D13" s="24">
        <v>17</v>
      </c>
      <c r="E13" s="24">
        <v>1000</v>
      </c>
      <c r="F13" s="24">
        <v>1200</v>
      </c>
      <c r="G13" s="24">
        <v>121</v>
      </c>
      <c r="H13" s="24">
        <v>1</v>
      </c>
      <c r="I13" s="94" t="s">
        <v>46</v>
      </c>
      <c r="J13" s="157">
        <v>0</v>
      </c>
      <c r="K13" s="157">
        <v>0</v>
      </c>
      <c r="L13" s="68">
        <f>J13+K13</f>
        <v>0</v>
      </c>
      <c r="M13" s="157">
        <v>0</v>
      </c>
      <c r="N13" s="157">
        <v>0</v>
      </c>
      <c r="O13" s="68">
        <f>+M13+N13</f>
        <v>0</v>
      </c>
      <c r="P13" s="68">
        <f>+L13+O13</f>
        <v>0</v>
      </c>
      <c r="Q13" s="68" t="s">
        <v>47</v>
      </c>
      <c r="R13" s="69"/>
      <c r="S13" s="68"/>
      <c r="T13" s="70">
        <v>0</v>
      </c>
      <c r="U13" s="70">
        <v>0</v>
      </c>
      <c r="V13" s="70">
        <v>0</v>
      </c>
      <c r="W13" s="70">
        <v>0</v>
      </c>
      <c r="X13" s="71"/>
      <c r="Y13" s="72"/>
      <c r="Z13" s="70">
        <v>0</v>
      </c>
      <c r="AA13" s="70">
        <v>0</v>
      </c>
      <c r="AB13" s="70">
        <v>0</v>
      </c>
      <c r="AC13" s="70">
        <v>0</v>
      </c>
      <c r="AD13" s="71"/>
      <c r="AE13" s="72"/>
      <c r="AF13" s="66">
        <f>J13+T13-Z13</f>
        <v>0</v>
      </c>
      <c r="AG13" s="66">
        <f>K13+U13-AA13</f>
        <v>0</v>
      </c>
      <c r="AH13" s="67">
        <f>AF13+AG13</f>
        <v>0</v>
      </c>
      <c r="AI13" s="66">
        <f>M13+V13-AB13</f>
        <v>0</v>
      </c>
      <c r="AJ13" s="66">
        <f>N13+W13-AC13</f>
        <v>0</v>
      </c>
      <c r="AK13" s="67">
        <f>+AI13+AJ13</f>
        <v>0</v>
      </c>
      <c r="AL13" s="67">
        <f>+AH13+AK13</f>
        <v>0</v>
      </c>
      <c r="AM13" s="70">
        <v>0</v>
      </c>
      <c r="AN13" s="70">
        <v>0</v>
      </c>
      <c r="AO13" s="67">
        <f>AM13+AN13</f>
        <v>0</v>
      </c>
      <c r="AP13" s="70">
        <v>0</v>
      </c>
      <c r="AQ13" s="70">
        <v>0</v>
      </c>
      <c r="AR13" s="67">
        <f>+AP13+AQ13</f>
        <v>0</v>
      </c>
      <c r="AS13" s="67">
        <f>+AO13+AR13</f>
        <v>0</v>
      </c>
      <c r="AT13" s="70">
        <v>0</v>
      </c>
      <c r="AU13" s="70">
        <v>0</v>
      </c>
      <c r="AV13" s="67">
        <f>AT13+AU13</f>
        <v>0</v>
      </c>
      <c r="AW13" s="70">
        <v>0</v>
      </c>
      <c r="AX13" s="70">
        <v>0</v>
      </c>
      <c r="AY13" s="67">
        <f>+AW13+AX13</f>
        <v>0</v>
      </c>
      <c r="AZ13" s="67">
        <f>+AV13+AY13</f>
        <v>0</v>
      </c>
      <c r="BA13" s="70">
        <v>0</v>
      </c>
      <c r="BB13" s="70">
        <v>0</v>
      </c>
      <c r="BC13" s="67">
        <f>BA13+BB13</f>
        <v>0</v>
      </c>
      <c r="BD13" s="70">
        <v>0</v>
      </c>
      <c r="BE13" s="70">
        <v>0</v>
      </c>
      <c r="BF13" s="67">
        <f>+BD13+BE13</f>
        <v>0</v>
      </c>
      <c r="BG13" s="67">
        <f>+BC13+BF13</f>
        <v>0</v>
      </c>
      <c r="BH13" s="66">
        <f>AF13-AM13-AT13-BA13</f>
        <v>0</v>
      </c>
      <c r="BI13" s="66">
        <f>AG13-AN13-AU13-BB13</f>
        <v>0</v>
      </c>
      <c r="BJ13" s="67">
        <f>BH13+BI13</f>
        <v>0</v>
      </c>
      <c r="BK13" s="66">
        <f>AI13-AP13-AW13-BD13</f>
        <v>0</v>
      </c>
      <c r="BL13" s="66">
        <f>AJ13-AQ13-AX13-BE13</f>
        <v>0</v>
      </c>
      <c r="BM13" s="67">
        <f>+BK13+BL13</f>
        <v>0</v>
      </c>
      <c r="BN13" s="67">
        <f>+BJ13+BM13</f>
        <v>0</v>
      </c>
      <c r="BO13" s="69">
        <f>+R13+X13-AD13</f>
        <v>0</v>
      </c>
      <c r="BP13" s="68">
        <f>+S13+Y13-AE13</f>
        <v>0</v>
      </c>
      <c r="BQ13" s="71"/>
      <c r="BR13" s="72"/>
      <c r="BS13" s="69">
        <f>+BO13-BQ13</f>
        <v>0</v>
      </c>
      <c r="BT13" s="69">
        <f>+BP13-BR13</f>
        <v>0</v>
      </c>
      <c r="BU13" s="73" t="s">
        <v>48</v>
      </c>
      <c r="BV13" s="76"/>
    </row>
    <row r="14" spans="1:74" s="79" customFormat="1" ht="49.5" hidden="1" customHeight="1">
      <c r="A14" s="76"/>
      <c r="B14" s="58">
        <v>2014</v>
      </c>
      <c r="C14" s="59">
        <v>8320</v>
      </c>
      <c r="D14" s="58">
        <v>17</v>
      </c>
      <c r="E14" s="58">
        <v>1000</v>
      </c>
      <c r="F14" s="58">
        <v>1200</v>
      </c>
      <c r="G14" s="58">
        <v>122</v>
      </c>
      <c r="H14" s="58"/>
      <c r="I14" s="60" t="s">
        <v>49</v>
      </c>
      <c r="J14" s="61">
        <f>+J15</f>
        <v>0</v>
      </c>
      <c r="K14" s="61">
        <f t="shared" ref="K14:P14" si="18">+K15</f>
        <v>0</v>
      </c>
      <c r="L14" s="61">
        <f t="shared" si="18"/>
        <v>0</v>
      </c>
      <c r="M14" s="61">
        <f t="shared" si="18"/>
        <v>0</v>
      </c>
      <c r="N14" s="61">
        <f t="shared" si="18"/>
        <v>0</v>
      </c>
      <c r="O14" s="61">
        <f t="shared" si="18"/>
        <v>0</v>
      </c>
      <c r="P14" s="61">
        <f t="shared" si="18"/>
        <v>0</v>
      </c>
      <c r="Q14" s="61"/>
      <c r="R14" s="61"/>
      <c r="S14" s="61"/>
      <c r="T14" s="61">
        <f>+T15</f>
        <v>0</v>
      </c>
      <c r="U14" s="61">
        <f t="shared" ref="U14:AC14" si="19">+U15</f>
        <v>0</v>
      </c>
      <c r="V14" s="61">
        <f t="shared" si="19"/>
        <v>0</v>
      </c>
      <c r="W14" s="61">
        <f t="shared" si="19"/>
        <v>0</v>
      </c>
      <c r="X14" s="61"/>
      <c r="Y14" s="61"/>
      <c r="Z14" s="61">
        <f>+Z15</f>
        <v>0</v>
      </c>
      <c r="AA14" s="61">
        <f t="shared" si="19"/>
        <v>0</v>
      </c>
      <c r="AB14" s="61">
        <f t="shared" si="19"/>
        <v>0</v>
      </c>
      <c r="AC14" s="61">
        <f t="shared" si="19"/>
        <v>0</v>
      </c>
      <c r="AD14" s="61"/>
      <c r="AE14" s="61"/>
      <c r="AF14" s="61">
        <f>+AF15</f>
        <v>0</v>
      </c>
      <c r="AG14" s="61">
        <f t="shared" ref="AG14:AL14" si="20">+AG15</f>
        <v>0</v>
      </c>
      <c r="AH14" s="61">
        <f t="shared" si="20"/>
        <v>0</v>
      </c>
      <c r="AI14" s="61">
        <f t="shared" si="20"/>
        <v>0</v>
      </c>
      <c r="AJ14" s="61">
        <f t="shared" si="20"/>
        <v>0</v>
      </c>
      <c r="AK14" s="61">
        <f t="shared" si="20"/>
        <v>0</v>
      </c>
      <c r="AL14" s="61">
        <f t="shared" si="20"/>
        <v>0</v>
      </c>
      <c r="AM14" s="61">
        <f>+AM15</f>
        <v>0</v>
      </c>
      <c r="AN14" s="61">
        <f t="shared" ref="AN14:BN14" si="21">+AN15</f>
        <v>0</v>
      </c>
      <c r="AO14" s="61">
        <f t="shared" si="21"/>
        <v>0</v>
      </c>
      <c r="AP14" s="61">
        <f t="shared" si="21"/>
        <v>0</v>
      </c>
      <c r="AQ14" s="61">
        <f t="shared" si="21"/>
        <v>0</v>
      </c>
      <c r="AR14" s="61">
        <f t="shared" si="21"/>
        <v>0</v>
      </c>
      <c r="AS14" s="61">
        <f t="shared" si="21"/>
        <v>0</v>
      </c>
      <c r="AT14" s="61">
        <f>+AT15</f>
        <v>0</v>
      </c>
      <c r="AU14" s="61">
        <f t="shared" si="21"/>
        <v>0</v>
      </c>
      <c r="AV14" s="61">
        <f t="shared" si="21"/>
        <v>0</v>
      </c>
      <c r="AW14" s="61">
        <f t="shared" si="21"/>
        <v>0</v>
      </c>
      <c r="AX14" s="61">
        <f t="shared" si="21"/>
        <v>0</v>
      </c>
      <c r="AY14" s="61">
        <f t="shared" si="21"/>
        <v>0</v>
      </c>
      <c r="AZ14" s="61">
        <f t="shared" si="21"/>
        <v>0</v>
      </c>
      <c r="BA14" s="61">
        <f>+BA15</f>
        <v>0</v>
      </c>
      <c r="BB14" s="61">
        <f t="shared" si="21"/>
        <v>0</v>
      </c>
      <c r="BC14" s="61">
        <f t="shared" si="21"/>
        <v>0</v>
      </c>
      <c r="BD14" s="61">
        <f t="shared" si="21"/>
        <v>0</v>
      </c>
      <c r="BE14" s="61">
        <f t="shared" si="21"/>
        <v>0</v>
      </c>
      <c r="BF14" s="61">
        <f t="shared" si="21"/>
        <v>0</v>
      </c>
      <c r="BG14" s="61">
        <f t="shared" si="21"/>
        <v>0</v>
      </c>
      <c r="BH14" s="61">
        <f>+BH15</f>
        <v>0</v>
      </c>
      <c r="BI14" s="61">
        <f t="shared" si="21"/>
        <v>0</v>
      </c>
      <c r="BJ14" s="61">
        <f t="shared" si="21"/>
        <v>0</v>
      </c>
      <c r="BK14" s="61">
        <f t="shared" si="21"/>
        <v>0</v>
      </c>
      <c r="BL14" s="61">
        <f t="shared" si="21"/>
        <v>0</v>
      </c>
      <c r="BM14" s="61">
        <f t="shared" si="21"/>
        <v>0</v>
      </c>
      <c r="BN14" s="61">
        <f t="shared" si="21"/>
        <v>0</v>
      </c>
      <c r="BO14" s="61"/>
      <c r="BP14" s="61"/>
      <c r="BQ14" s="61"/>
      <c r="BR14" s="61"/>
      <c r="BS14" s="61"/>
      <c r="BT14" s="61"/>
      <c r="BU14" s="171"/>
      <c r="BV14" s="76"/>
    </row>
    <row r="15" spans="1:74" s="79" customFormat="1" ht="49.5" hidden="1" customHeight="1">
      <c r="A15" s="76"/>
      <c r="B15" s="24">
        <v>2014</v>
      </c>
      <c r="C15" s="64">
        <v>8320</v>
      </c>
      <c r="D15" s="24">
        <v>17</v>
      </c>
      <c r="E15" s="24">
        <v>1000</v>
      </c>
      <c r="F15" s="24">
        <v>1200</v>
      </c>
      <c r="G15" s="24">
        <v>122</v>
      </c>
      <c r="H15" s="24">
        <v>1</v>
      </c>
      <c r="I15" s="94" t="s">
        <v>1591</v>
      </c>
      <c r="J15" s="157"/>
      <c r="K15" s="157"/>
      <c r="L15" s="68">
        <f>+J15+K15</f>
        <v>0</v>
      </c>
      <c r="M15" s="157"/>
      <c r="N15" s="157"/>
      <c r="O15" s="68">
        <f>+M15+N15</f>
        <v>0</v>
      </c>
      <c r="P15" s="68">
        <f>+L15+O15</f>
        <v>0</v>
      </c>
      <c r="Q15" s="68" t="s">
        <v>47</v>
      </c>
      <c r="R15" s="69"/>
      <c r="S15" s="68"/>
      <c r="T15" s="70"/>
      <c r="U15" s="70"/>
      <c r="V15" s="70"/>
      <c r="W15" s="70"/>
      <c r="X15" s="71"/>
      <c r="Y15" s="72"/>
      <c r="Z15" s="70"/>
      <c r="AA15" s="70"/>
      <c r="AB15" s="70"/>
      <c r="AC15" s="70"/>
      <c r="AD15" s="71"/>
      <c r="AE15" s="72"/>
      <c r="AF15" s="66">
        <f>J15+T15-Z15</f>
        <v>0</v>
      </c>
      <c r="AG15" s="66">
        <f>K15+U15-AA15</f>
        <v>0</v>
      </c>
      <c r="AH15" s="67">
        <f>AF15+AG15</f>
        <v>0</v>
      </c>
      <c r="AI15" s="66">
        <f>M15+V15-AB15</f>
        <v>0</v>
      </c>
      <c r="AJ15" s="66">
        <f>N15+W15-AC15</f>
        <v>0</v>
      </c>
      <c r="AK15" s="67">
        <f>+AI15+AJ15</f>
        <v>0</v>
      </c>
      <c r="AL15" s="67">
        <f>+AH15+AK15</f>
        <v>0</v>
      </c>
      <c r="AM15" s="70"/>
      <c r="AN15" s="70"/>
      <c r="AO15" s="67">
        <f>+AM15+AN15</f>
        <v>0</v>
      </c>
      <c r="AP15" s="70"/>
      <c r="AQ15" s="70"/>
      <c r="AR15" s="67">
        <f>+AP15+AQ15</f>
        <v>0</v>
      </c>
      <c r="AS15" s="67">
        <f>+AO15+AR15</f>
        <v>0</v>
      </c>
      <c r="AT15" s="70"/>
      <c r="AU15" s="70"/>
      <c r="AV15" s="67">
        <f>+AT15+AU15</f>
        <v>0</v>
      </c>
      <c r="AW15" s="70"/>
      <c r="AX15" s="70"/>
      <c r="AY15" s="67">
        <f>+AW15+AX15</f>
        <v>0</v>
      </c>
      <c r="AZ15" s="67">
        <f>+AV15+AY15</f>
        <v>0</v>
      </c>
      <c r="BA15" s="70"/>
      <c r="BB15" s="70"/>
      <c r="BC15" s="67">
        <f>+BA15+BB15</f>
        <v>0</v>
      </c>
      <c r="BD15" s="70"/>
      <c r="BE15" s="70"/>
      <c r="BF15" s="67">
        <f>+BD15+BE15</f>
        <v>0</v>
      </c>
      <c r="BG15" s="67">
        <f>+BC15+BF15</f>
        <v>0</v>
      </c>
      <c r="BH15" s="66">
        <f>AF15-AM15-AT15-BA15</f>
        <v>0</v>
      </c>
      <c r="BI15" s="66">
        <f>AG15-AN15-AU15-BB15</f>
        <v>0</v>
      </c>
      <c r="BJ15" s="67">
        <f>BH15+BI15</f>
        <v>0</v>
      </c>
      <c r="BK15" s="66">
        <f>AI15-AP15-AW15-BD15</f>
        <v>0</v>
      </c>
      <c r="BL15" s="66">
        <f>AJ15-AQ15-AX15-BE15</f>
        <v>0</v>
      </c>
      <c r="BM15" s="67">
        <f>+BK15+BL15</f>
        <v>0</v>
      </c>
      <c r="BN15" s="67">
        <f>+BJ15+BM15</f>
        <v>0</v>
      </c>
      <c r="BO15" s="69">
        <f>+R15+X15-AD15</f>
        <v>0</v>
      </c>
      <c r="BP15" s="68">
        <f>+S15+Y15-AE15</f>
        <v>0</v>
      </c>
      <c r="BQ15" s="71"/>
      <c r="BR15" s="72"/>
      <c r="BS15" s="69">
        <f>+BO15-BQ15</f>
        <v>0</v>
      </c>
      <c r="BT15" s="69">
        <f>+BP15-BR15</f>
        <v>0</v>
      </c>
      <c r="BU15" s="73" t="s">
        <v>48</v>
      </c>
      <c r="BV15" s="76"/>
    </row>
    <row r="16" spans="1:74" s="76" customFormat="1" ht="44.25" hidden="1" customHeight="1">
      <c r="B16" s="52">
        <v>2014</v>
      </c>
      <c r="C16" s="53">
        <v>8320</v>
      </c>
      <c r="D16" s="52">
        <v>17</v>
      </c>
      <c r="E16" s="52">
        <v>1000</v>
      </c>
      <c r="F16" s="52">
        <v>1300</v>
      </c>
      <c r="G16" s="52"/>
      <c r="H16" s="52"/>
      <c r="I16" s="54" t="s">
        <v>222</v>
      </c>
      <c r="J16" s="55">
        <f>J17</f>
        <v>0</v>
      </c>
      <c r="K16" s="55">
        <f t="shared" ref="K16:P16" si="22">K17</f>
        <v>0</v>
      </c>
      <c r="L16" s="55">
        <f t="shared" si="22"/>
        <v>0</v>
      </c>
      <c r="M16" s="55">
        <f t="shared" si="22"/>
        <v>0</v>
      </c>
      <c r="N16" s="55">
        <f t="shared" si="22"/>
        <v>0</v>
      </c>
      <c r="O16" s="55">
        <f t="shared" si="22"/>
        <v>0</v>
      </c>
      <c r="P16" s="55">
        <f t="shared" si="22"/>
        <v>0</v>
      </c>
      <c r="Q16" s="54"/>
      <c r="R16" s="54"/>
      <c r="S16" s="54"/>
      <c r="T16" s="55">
        <f>T17</f>
        <v>0</v>
      </c>
      <c r="U16" s="55">
        <f t="shared" ref="U16:AC16" si="23">U17</f>
        <v>0</v>
      </c>
      <c r="V16" s="55">
        <f t="shared" si="23"/>
        <v>0</v>
      </c>
      <c r="W16" s="55">
        <f t="shared" si="23"/>
        <v>0</v>
      </c>
      <c r="X16" s="54"/>
      <c r="Y16" s="54"/>
      <c r="Z16" s="55">
        <f>Z17</f>
        <v>0</v>
      </c>
      <c r="AA16" s="55">
        <f t="shared" si="23"/>
        <v>0</v>
      </c>
      <c r="AB16" s="55">
        <f t="shared" si="23"/>
        <v>0</v>
      </c>
      <c r="AC16" s="55">
        <f t="shared" si="23"/>
        <v>0</v>
      </c>
      <c r="AD16" s="54"/>
      <c r="AE16" s="54"/>
      <c r="AF16" s="55">
        <f>AF17</f>
        <v>0</v>
      </c>
      <c r="AG16" s="55">
        <f t="shared" ref="AG16:AL16" si="24">AG17</f>
        <v>0</v>
      </c>
      <c r="AH16" s="55">
        <f t="shared" si="24"/>
        <v>0</v>
      </c>
      <c r="AI16" s="55">
        <f t="shared" si="24"/>
        <v>0</v>
      </c>
      <c r="AJ16" s="55">
        <f t="shared" si="24"/>
        <v>0</v>
      </c>
      <c r="AK16" s="55">
        <f t="shared" si="24"/>
        <v>0</v>
      </c>
      <c r="AL16" s="55">
        <f t="shared" si="24"/>
        <v>0</v>
      </c>
      <c r="AM16" s="55">
        <f>AM17</f>
        <v>0</v>
      </c>
      <c r="AN16" s="55">
        <f t="shared" ref="AN16:BN16" si="25">AN17</f>
        <v>0</v>
      </c>
      <c r="AO16" s="55">
        <f t="shared" si="25"/>
        <v>0</v>
      </c>
      <c r="AP16" s="55">
        <f t="shared" si="25"/>
        <v>0</v>
      </c>
      <c r="AQ16" s="55">
        <f t="shared" si="25"/>
        <v>0</v>
      </c>
      <c r="AR16" s="55">
        <f t="shared" si="25"/>
        <v>0</v>
      </c>
      <c r="AS16" s="55">
        <f t="shared" si="25"/>
        <v>0</v>
      </c>
      <c r="AT16" s="55">
        <f>AT17</f>
        <v>0</v>
      </c>
      <c r="AU16" s="55">
        <f t="shared" si="25"/>
        <v>0</v>
      </c>
      <c r="AV16" s="55">
        <f t="shared" si="25"/>
        <v>0</v>
      </c>
      <c r="AW16" s="55">
        <f t="shared" si="25"/>
        <v>0</v>
      </c>
      <c r="AX16" s="55">
        <f t="shared" si="25"/>
        <v>0</v>
      </c>
      <c r="AY16" s="55">
        <f t="shared" si="25"/>
        <v>0</v>
      </c>
      <c r="AZ16" s="55">
        <f t="shared" si="25"/>
        <v>0</v>
      </c>
      <c r="BA16" s="55">
        <f>BA17</f>
        <v>0</v>
      </c>
      <c r="BB16" s="55">
        <f t="shared" si="25"/>
        <v>0</v>
      </c>
      <c r="BC16" s="55">
        <f t="shared" si="25"/>
        <v>0</v>
      </c>
      <c r="BD16" s="55">
        <f t="shared" si="25"/>
        <v>0</v>
      </c>
      <c r="BE16" s="55">
        <f t="shared" si="25"/>
        <v>0</v>
      </c>
      <c r="BF16" s="55">
        <f t="shared" si="25"/>
        <v>0</v>
      </c>
      <c r="BG16" s="55">
        <f t="shared" si="25"/>
        <v>0</v>
      </c>
      <c r="BH16" s="55">
        <f>BH17</f>
        <v>0</v>
      </c>
      <c r="BI16" s="55">
        <f t="shared" si="25"/>
        <v>0</v>
      </c>
      <c r="BJ16" s="55">
        <f t="shared" si="25"/>
        <v>0</v>
      </c>
      <c r="BK16" s="55">
        <f t="shared" si="25"/>
        <v>0</v>
      </c>
      <c r="BL16" s="55">
        <f t="shared" si="25"/>
        <v>0</v>
      </c>
      <c r="BM16" s="55">
        <f t="shared" si="25"/>
        <v>0</v>
      </c>
      <c r="BN16" s="55">
        <f t="shared" si="25"/>
        <v>0</v>
      </c>
      <c r="BO16" s="54"/>
      <c r="BP16" s="54"/>
      <c r="BQ16" s="54"/>
      <c r="BR16" s="54"/>
      <c r="BS16" s="54"/>
      <c r="BT16" s="54"/>
      <c r="BU16" s="232"/>
      <c r="BV16" s="122"/>
    </row>
    <row r="17" spans="1:74" s="76" customFormat="1" ht="44.25" hidden="1" customHeight="1">
      <c r="B17" s="58">
        <v>2014</v>
      </c>
      <c r="C17" s="59">
        <v>8320</v>
      </c>
      <c r="D17" s="58">
        <v>17</v>
      </c>
      <c r="E17" s="58">
        <v>1000</v>
      </c>
      <c r="F17" s="58">
        <v>1300</v>
      </c>
      <c r="G17" s="58">
        <v>134</v>
      </c>
      <c r="H17" s="58"/>
      <c r="I17" s="60" t="s">
        <v>226</v>
      </c>
      <c r="J17" s="61">
        <f>+J18</f>
        <v>0</v>
      </c>
      <c r="K17" s="61">
        <f t="shared" ref="K17:P17" si="26">+K18</f>
        <v>0</v>
      </c>
      <c r="L17" s="61">
        <f t="shared" si="26"/>
        <v>0</v>
      </c>
      <c r="M17" s="61">
        <f t="shared" si="26"/>
        <v>0</v>
      </c>
      <c r="N17" s="61">
        <f t="shared" si="26"/>
        <v>0</v>
      </c>
      <c r="O17" s="61">
        <f t="shared" si="26"/>
        <v>0</v>
      </c>
      <c r="P17" s="61">
        <f t="shared" si="26"/>
        <v>0</v>
      </c>
      <c r="Q17" s="60"/>
      <c r="R17" s="60"/>
      <c r="S17" s="60"/>
      <c r="T17" s="61">
        <f>+T18</f>
        <v>0</v>
      </c>
      <c r="U17" s="61">
        <f t="shared" ref="U17:AC17" si="27">+U18</f>
        <v>0</v>
      </c>
      <c r="V17" s="61">
        <f t="shared" si="27"/>
        <v>0</v>
      </c>
      <c r="W17" s="61">
        <f t="shared" si="27"/>
        <v>0</v>
      </c>
      <c r="X17" s="60"/>
      <c r="Y17" s="60"/>
      <c r="Z17" s="61">
        <f>+Z18</f>
        <v>0</v>
      </c>
      <c r="AA17" s="61">
        <f t="shared" si="27"/>
        <v>0</v>
      </c>
      <c r="AB17" s="61">
        <f t="shared" si="27"/>
        <v>0</v>
      </c>
      <c r="AC17" s="61">
        <f t="shared" si="27"/>
        <v>0</v>
      </c>
      <c r="AD17" s="60"/>
      <c r="AE17" s="60"/>
      <c r="AF17" s="61">
        <f>+AF18</f>
        <v>0</v>
      </c>
      <c r="AG17" s="61">
        <f t="shared" ref="AG17:AL17" si="28">+AG18</f>
        <v>0</v>
      </c>
      <c r="AH17" s="61">
        <f t="shared" si="28"/>
        <v>0</v>
      </c>
      <c r="AI17" s="61">
        <f t="shared" si="28"/>
        <v>0</v>
      </c>
      <c r="AJ17" s="61">
        <f t="shared" si="28"/>
        <v>0</v>
      </c>
      <c r="AK17" s="61">
        <f t="shared" si="28"/>
        <v>0</v>
      </c>
      <c r="AL17" s="61">
        <f t="shared" si="28"/>
        <v>0</v>
      </c>
      <c r="AM17" s="61">
        <f>+AM18</f>
        <v>0</v>
      </c>
      <c r="AN17" s="61">
        <f t="shared" ref="AN17:BN17" si="29">+AN18</f>
        <v>0</v>
      </c>
      <c r="AO17" s="61">
        <f t="shared" si="29"/>
        <v>0</v>
      </c>
      <c r="AP17" s="61">
        <f t="shared" si="29"/>
        <v>0</v>
      </c>
      <c r="AQ17" s="61">
        <f t="shared" si="29"/>
        <v>0</v>
      </c>
      <c r="AR17" s="61">
        <f t="shared" si="29"/>
        <v>0</v>
      </c>
      <c r="AS17" s="61">
        <f t="shared" si="29"/>
        <v>0</v>
      </c>
      <c r="AT17" s="61">
        <f>+AT18</f>
        <v>0</v>
      </c>
      <c r="AU17" s="61">
        <f t="shared" si="29"/>
        <v>0</v>
      </c>
      <c r="AV17" s="61">
        <f t="shared" si="29"/>
        <v>0</v>
      </c>
      <c r="AW17" s="61">
        <f t="shared" si="29"/>
        <v>0</v>
      </c>
      <c r="AX17" s="61">
        <f t="shared" si="29"/>
        <v>0</v>
      </c>
      <c r="AY17" s="61">
        <f t="shared" si="29"/>
        <v>0</v>
      </c>
      <c r="AZ17" s="61">
        <f t="shared" si="29"/>
        <v>0</v>
      </c>
      <c r="BA17" s="61">
        <f>+BA18</f>
        <v>0</v>
      </c>
      <c r="BB17" s="61">
        <f t="shared" si="29"/>
        <v>0</v>
      </c>
      <c r="BC17" s="61">
        <f t="shared" si="29"/>
        <v>0</v>
      </c>
      <c r="BD17" s="61">
        <f t="shared" si="29"/>
        <v>0</v>
      </c>
      <c r="BE17" s="61">
        <f t="shared" si="29"/>
        <v>0</v>
      </c>
      <c r="BF17" s="61">
        <f t="shared" si="29"/>
        <v>0</v>
      </c>
      <c r="BG17" s="61">
        <f t="shared" si="29"/>
        <v>0</v>
      </c>
      <c r="BH17" s="61">
        <f>+BH18</f>
        <v>0</v>
      </c>
      <c r="BI17" s="61">
        <f t="shared" si="29"/>
        <v>0</v>
      </c>
      <c r="BJ17" s="61">
        <f t="shared" si="29"/>
        <v>0</v>
      </c>
      <c r="BK17" s="61">
        <f t="shared" si="29"/>
        <v>0</v>
      </c>
      <c r="BL17" s="61">
        <f t="shared" si="29"/>
        <v>0</v>
      </c>
      <c r="BM17" s="61">
        <f t="shared" si="29"/>
        <v>0</v>
      </c>
      <c r="BN17" s="61">
        <f t="shared" si="29"/>
        <v>0</v>
      </c>
      <c r="BO17" s="60"/>
      <c r="BP17" s="60"/>
      <c r="BQ17" s="60"/>
      <c r="BR17" s="60"/>
      <c r="BS17" s="60"/>
      <c r="BT17" s="60"/>
      <c r="BU17" s="233"/>
      <c r="BV17" s="122"/>
    </row>
    <row r="18" spans="1:74" s="76" customFormat="1" ht="35.25" hidden="1" customHeight="1">
      <c r="B18" s="24">
        <v>2014</v>
      </c>
      <c r="C18" s="64">
        <v>8320</v>
      </c>
      <c r="D18" s="24">
        <v>17</v>
      </c>
      <c r="E18" s="24">
        <v>1000</v>
      </c>
      <c r="F18" s="24">
        <v>1300</v>
      </c>
      <c r="G18" s="24">
        <v>134</v>
      </c>
      <c r="H18" s="24">
        <v>6</v>
      </c>
      <c r="I18" s="94" t="s">
        <v>1592</v>
      </c>
      <c r="J18" s="157"/>
      <c r="K18" s="157"/>
      <c r="L18" s="68">
        <f>+J18+K18</f>
        <v>0</v>
      </c>
      <c r="M18" s="157"/>
      <c r="N18" s="157"/>
      <c r="O18" s="68">
        <f>+M18+N18</f>
        <v>0</v>
      </c>
      <c r="P18" s="68">
        <f>+L18+O18</f>
        <v>0</v>
      </c>
      <c r="Q18" s="67" t="s">
        <v>47</v>
      </c>
      <c r="R18" s="140"/>
      <c r="S18" s="67"/>
      <c r="T18" s="70"/>
      <c r="U18" s="70"/>
      <c r="V18" s="70"/>
      <c r="W18" s="70"/>
      <c r="X18" s="71"/>
      <c r="Y18" s="72"/>
      <c r="Z18" s="70"/>
      <c r="AA18" s="70"/>
      <c r="AB18" s="70"/>
      <c r="AC18" s="70"/>
      <c r="AD18" s="71"/>
      <c r="AE18" s="72"/>
      <c r="AF18" s="66">
        <f>J18+T18-Z18</f>
        <v>0</v>
      </c>
      <c r="AG18" s="66">
        <f>K18+U18-AA18</f>
        <v>0</v>
      </c>
      <c r="AH18" s="67">
        <f>AF18+AG18</f>
        <v>0</v>
      </c>
      <c r="AI18" s="66">
        <f>M18+V18-AB18</f>
        <v>0</v>
      </c>
      <c r="AJ18" s="66">
        <f>N18+W18-AC18</f>
        <v>0</v>
      </c>
      <c r="AK18" s="67">
        <f>+AI18+AJ18</f>
        <v>0</v>
      </c>
      <c r="AL18" s="67">
        <f>+AH18+AK18</f>
        <v>0</v>
      </c>
      <c r="AM18" s="70"/>
      <c r="AN18" s="70"/>
      <c r="AO18" s="67">
        <f>+AM18+AN18</f>
        <v>0</v>
      </c>
      <c r="AP18" s="70"/>
      <c r="AQ18" s="70"/>
      <c r="AR18" s="67">
        <f>+AP18+AQ18</f>
        <v>0</v>
      </c>
      <c r="AS18" s="67">
        <f>+AO18+AR18</f>
        <v>0</v>
      </c>
      <c r="AT18" s="70"/>
      <c r="AU18" s="70"/>
      <c r="AV18" s="67">
        <f>+AT18+AU18</f>
        <v>0</v>
      </c>
      <c r="AW18" s="70"/>
      <c r="AX18" s="70"/>
      <c r="AY18" s="67">
        <f>+AW18+AX18</f>
        <v>0</v>
      </c>
      <c r="AZ18" s="67">
        <f>+AV18+AY18</f>
        <v>0</v>
      </c>
      <c r="BA18" s="70"/>
      <c r="BB18" s="70"/>
      <c r="BC18" s="67">
        <f>+BA18+BB18</f>
        <v>0</v>
      </c>
      <c r="BD18" s="70"/>
      <c r="BE18" s="70"/>
      <c r="BF18" s="67">
        <f>+BD18+BE18</f>
        <v>0</v>
      </c>
      <c r="BG18" s="67">
        <f>+BC18+BF18</f>
        <v>0</v>
      </c>
      <c r="BH18" s="66">
        <f>AF18-AM18-AT18-BA18</f>
        <v>0</v>
      </c>
      <c r="BI18" s="66">
        <f>AG18-AN18-AU18-BB18</f>
        <v>0</v>
      </c>
      <c r="BJ18" s="67">
        <f>BH18+BI18</f>
        <v>0</v>
      </c>
      <c r="BK18" s="66">
        <f>AI18-AP18-AW18-BD18</f>
        <v>0</v>
      </c>
      <c r="BL18" s="66">
        <f>AJ18-AQ18-AX18-BE18</f>
        <v>0</v>
      </c>
      <c r="BM18" s="67">
        <f>+BK18+BL18</f>
        <v>0</v>
      </c>
      <c r="BN18" s="67">
        <f>+BJ18+BM18</f>
        <v>0</v>
      </c>
      <c r="BO18" s="69">
        <f>+R18+X18-AD18</f>
        <v>0</v>
      </c>
      <c r="BP18" s="68">
        <f>+S18+Y18-AE18</f>
        <v>0</v>
      </c>
      <c r="BQ18" s="71"/>
      <c r="BR18" s="72"/>
      <c r="BS18" s="69">
        <f>+BO18-BQ18</f>
        <v>0</v>
      </c>
      <c r="BT18" s="69">
        <f>+BP18-BR18</f>
        <v>0</v>
      </c>
      <c r="BU18" s="152"/>
      <c r="BV18" s="122"/>
    </row>
    <row r="19" spans="1:74" s="74" customFormat="1">
      <c r="A19" s="76"/>
      <c r="B19" s="46">
        <v>2014</v>
      </c>
      <c r="C19" s="47">
        <v>8320</v>
      </c>
      <c r="D19" s="46">
        <v>17</v>
      </c>
      <c r="E19" s="46">
        <v>2000</v>
      </c>
      <c r="F19" s="46"/>
      <c r="G19" s="46"/>
      <c r="H19" s="46"/>
      <c r="I19" s="48" t="s">
        <v>50</v>
      </c>
      <c r="J19" s="49">
        <f t="shared" ref="J19:P19" si="30">J20+J27+J30+J39+J42+J54+J63</f>
        <v>6148096</v>
      </c>
      <c r="K19" s="49">
        <f t="shared" si="30"/>
        <v>8851904</v>
      </c>
      <c r="L19" s="49">
        <f t="shared" si="30"/>
        <v>15000000</v>
      </c>
      <c r="M19" s="49">
        <f t="shared" si="30"/>
        <v>1200000</v>
      </c>
      <c r="N19" s="49">
        <f t="shared" si="30"/>
        <v>0</v>
      </c>
      <c r="O19" s="49">
        <f t="shared" si="30"/>
        <v>1200000</v>
      </c>
      <c r="P19" s="49">
        <f t="shared" si="30"/>
        <v>16200000</v>
      </c>
      <c r="Q19" s="49"/>
      <c r="R19" s="50"/>
      <c r="S19" s="49"/>
      <c r="T19" s="49">
        <f>T20+T27+T30+T39+T42+T54+T63</f>
        <v>0</v>
      </c>
      <c r="U19" s="49">
        <f>U20+U27+U30+U39+U42+U54+U63</f>
        <v>0</v>
      </c>
      <c r="V19" s="49">
        <f>V20+V27+V30+V39+V42+V54+V63</f>
        <v>0</v>
      </c>
      <c r="W19" s="49">
        <f>W20+W27+W30+W39+W42+W54+W63</f>
        <v>0</v>
      </c>
      <c r="X19" s="50"/>
      <c r="Y19" s="49"/>
      <c r="Z19" s="49">
        <f>Z20+Z27+Z30+Z39+Z42+Z54+Z63</f>
        <v>0</v>
      </c>
      <c r="AA19" s="49">
        <f>AA20+AA27+AA30+AA39+AA42+AA54+AA63</f>
        <v>0</v>
      </c>
      <c r="AB19" s="49">
        <f>AB20+AB27+AB30+AB39+AB42+AB54+AB63</f>
        <v>0</v>
      </c>
      <c r="AC19" s="49">
        <f>AC20+AC27+AC30+AC39+AC42+AC54+AC63</f>
        <v>0</v>
      </c>
      <c r="AD19" s="50"/>
      <c r="AE19" s="49"/>
      <c r="AF19" s="49">
        <f t="shared" ref="AF19:BN19" si="31">AF20+AF27+AF30+AF39+AF42+AF54+AF63</f>
        <v>6148096</v>
      </c>
      <c r="AG19" s="49">
        <f t="shared" si="31"/>
        <v>8851904</v>
      </c>
      <c r="AH19" s="49">
        <f t="shared" si="31"/>
        <v>15000000</v>
      </c>
      <c r="AI19" s="49">
        <f t="shared" si="31"/>
        <v>1200000</v>
      </c>
      <c r="AJ19" s="49">
        <f t="shared" si="31"/>
        <v>0</v>
      </c>
      <c r="AK19" s="49">
        <f t="shared" si="31"/>
        <v>1200000</v>
      </c>
      <c r="AL19" s="49">
        <f t="shared" si="31"/>
        <v>16200000</v>
      </c>
      <c r="AM19" s="49">
        <f t="shared" si="31"/>
        <v>0</v>
      </c>
      <c r="AN19" s="49">
        <f t="shared" si="31"/>
        <v>0</v>
      </c>
      <c r="AO19" s="49">
        <f t="shared" si="31"/>
        <v>0</v>
      </c>
      <c r="AP19" s="49">
        <f t="shared" si="31"/>
        <v>24332.769999999997</v>
      </c>
      <c r="AQ19" s="49">
        <f t="shared" si="31"/>
        <v>0</v>
      </c>
      <c r="AR19" s="49">
        <f t="shared" si="31"/>
        <v>24332.769999999997</v>
      </c>
      <c r="AS19" s="49">
        <f t="shared" si="31"/>
        <v>24332.769999999997</v>
      </c>
      <c r="AT19" s="49">
        <f t="shared" si="31"/>
        <v>0</v>
      </c>
      <c r="AU19" s="49">
        <f t="shared" si="31"/>
        <v>0</v>
      </c>
      <c r="AV19" s="49">
        <f t="shared" si="31"/>
        <v>0</v>
      </c>
      <c r="AW19" s="49">
        <f t="shared" si="31"/>
        <v>0</v>
      </c>
      <c r="AX19" s="49">
        <f t="shared" si="31"/>
        <v>0</v>
      </c>
      <c r="AY19" s="49">
        <f t="shared" si="31"/>
        <v>0</v>
      </c>
      <c r="AZ19" s="49">
        <f t="shared" si="31"/>
        <v>0</v>
      </c>
      <c r="BA19" s="49">
        <f t="shared" si="31"/>
        <v>0</v>
      </c>
      <c r="BB19" s="49">
        <f t="shared" si="31"/>
        <v>0</v>
      </c>
      <c r="BC19" s="49">
        <f t="shared" si="31"/>
        <v>0</v>
      </c>
      <c r="BD19" s="49">
        <f t="shared" si="31"/>
        <v>0</v>
      </c>
      <c r="BE19" s="49">
        <f t="shared" si="31"/>
        <v>0</v>
      </c>
      <c r="BF19" s="49">
        <f t="shared" si="31"/>
        <v>0</v>
      </c>
      <c r="BG19" s="49">
        <f t="shared" si="31"/>
        <v>0</v>
      </c>
      <c r="BH19" s="49">
        <f t="shared" si="31"/>
        <v>6148096</v>
      </c>
      <c r="BI19" s="49">
        <f t="shared" si="31"/>
        <v>8851904</v>
      </c>
      <c r="BJ19" s="49">
        <f t="shared" si="31"/>
        <v>15000000</v>
      </c>
      <c r="BK19" s="49">
        <f t="shared" si="31"/>
        <v>1175667.23</v>
      </c>
      <c r="BL19" s="49">
        <f t="shared" si="31"/>
        <v>0</v>
      </c>
      <c r="BM19" s="49">
        <f t="shared" si="31"/>
        <v>1175667.23</v>
      </c>
      <c r="BN19" s="49">
        <f t="shared" si="31"/>
        <v>16175667.23</v>
      </c>
      <c r="BO19" s="50"/>
      <c r="BP19" s="49"/>
      <c r="BQ19" s="50"/>
      <c r="BR19" s="49"/>
      <c r="BS19" s="50"/>
      <c r="BT19" s="49"/>
      <c r="BU19" s="75"/>
      <c r="BV19" s="76"/>
    </row>
    <row r="20" spans="1:74" s="77" customFormat="1" ht="40.5" hidden="1">
      <c r="A20" s="76"/>
      <c r="B20" s="52">
        <v>2014</v>
      </c>
      <c r="C20" s="53">
        <v>8320</v>
      </c>
      <c r="D20" s="52">
        <v>17</v>
      </c>
      <c r="E20" s="52">
        <v>2000</v>
      </c>
      <c r="F20" s="52">
        <v>2100</v>
      </c>
      <c r="G20" s="52"/>
      <c r="H20" s="52"/>
      <c r="I20" s="54" t="s">
        <v>401</v>
      </c>
      <c r="J20" s="55">
        <f>J25+J23+J21</f>
        <v>0</v>
      </c>
      <c r="K20" s="55">
        <f t="shared" ref="K20:P20" si="32">K25+K23+K21</f>
        <v>0</v>
      </c>
      <c r="L20" s="55">
        <f t="shared" si="32"/>
        <v>0</v>
      </c>
      <c r="M20" s="55">
        <f t="shared" si="32"/>
        <v>0</v>
      </c>
      <c r="N20" s="55">
        <f t="shared" si="32"/>
        <v>0</v>
      </c>
      <c r="O20" s="55">
        <f t="shared" si="32"/>
        <v>0</v>
      </c>
      <c r="P20" s="55">
        <f t="shared" si="32"/>
        <v>0</v>
      </c>
      <c r="Q20" s="181"/>
      <c r="R20" s="78"/>
      <c r="S20" s="55"/>
      <c r="T20" s="55">
        <f>T25+T23+T21</f>
        <v>0</v>
      </c>
      <c r="U20" s="55">
        <f>U25+U23+U21</f>
        <v>0</v>
      </c>
      <c r="V20" s="55">
        <f>V25+V23+V21</f>
        <v>0</v>
      </c>
      <c r="W20" s="55">
        <f>W25+W23+W21</f>
        <v>0</v>
      </c>
      <c r="X20" s="78"/>
      <c r="Y20" s="55"/>
      <c r="Z20" s="55">
        <f>Z25+Z23+Z21</f>
        <v>0</v>
      </c>
      <c r="AA20" s="55">
        <f>AA25+AA23+AA21</f>
        <v>0</v>
      </c>
      <c r="AB20" s="55">
        <f>AB25+AB23+AB21</f>
        <v>0</v>
      </c>
      <c r="AC20" s="55">
        <f>AC25+AC23+AC21</f>
        <v>0</v>
      </c>
      <c r="AD20" s="78"/>
      <c r="AE20" s="55"/>
      <c r="AF20" s="55">
        <f>AF25+AF23+AF21</f>
        <v>0</v>
      </c>
      <c r="AG20" s="55">
        <f t="shared" ref="AG20:AL20" si="33">AG25+AG23+AG21</f>
        <v>0</v>
      </c>
      <c r="AH20" s="55">
        <f t="shared" si="33"/>
        <v>0</v>
      </c>
      <c r="AI20" s="55">
        <f t="shared" si="33"/>
        <v>0</v>
      </c>
      <c r="AJ20" s="55">
        <f t="shared" si="33"/>
        <v>0</v>
      </c>
      <c r="AK20" s="55">
        <f t="shared" si="33"/>
        <v>0</v>
      </c>
      <c r="AL20" s="55">
        <f t="shared" si="33"/>
        <v>0</v>
      </c>
      <c r="AM20" s="55">
        <f>AM25+AM23+AM21</f>
        <v>0</v>
      </c>
      <c r="AN20" s="55">
        <f t="shared" ref="AN20:AS20" si="34">AN25+AN23+AN21</f>
        <v>0</v>
      </c>
      <c r="AO20" s="55">
        <f t="shared" si="34"/>
        <v>0</v>
      </c>
      <c r="AP20" s="55">
        <f t="shared" si="34"/>
        <v>0</v>
      </c>
      <c r="AQ20" s="55">
        <f t="shared" si="34"/>
        <v>0</v>
      </c>
      <c r="AR20" s="55">
        <f t="shared" si="34"/>
        <v>0</v>
      </c>
      <c r="AS20" s="55">
        <f t="shared" si="34"/>
        <v>0</v>
      </c>
      <c r="AT20" s="55">
        <f>AT25+AT23+AT21</f>
        <v>0</v>
      </c>
      <c r="AU20" s="55">
        <f t="shared" ref="AU20:AZ20" si="35">AU25+AU23+AU21</f>
        <v>0</v>
      </c>
      <c r="AV20" s="55">
        <f t="shared" si="35"/>
        <v>0</v>
      </c>
      <c r="AW20" s="55">
        <f t="shared" si="35"/>
        <v>0</v>
      </c>
      <c r="AX20" s="55">
        <f t="shared" si="35"/>
        <v>0</v>
      </c>
      <c r="AY20" s="55">
        <f t="shared" si="35"/>
        <v>0</v>
      </c>
      <c r="AZ20" s="55">
        <f t="shared" si="35"/>
        <v>0</v>
      </c>
      <c r="BA20" s="55">
        <f>BA25+BA23+BA21</f>
        <v>0</v>
      </c>
      <c r="BB20" s="55">
        <f t="shared" ref="BB20:BG20" si="36">BB25+BB23+BB21</f>
        <v>0</v>
      </c>
      <c r="BC20" s="55">
        <f t="shared" si="36"/>
        <v>0</v>
      </c>
      <c r="BD20" s="55">
        <f t="shared" si="36"/>
        <v>0</v>
      </c>
      <c r="BE20" s="55">
        <f t="shared" si="36"/>
        <v>0</v>
      </c>
      <c r="BF20" s="55">
        <f t="shared" si="36"/>
        <v>0</v>
      </c>
      <c r="BG20" s="55">
        <f t="shared" si="36"/>
        <v>0</v>
      </c>
      <c r="BH20" s="55">
        <f>BH25+BH23+BH21</f>
        <v>0</v>
      </c>
      <c r="BI20" s="55">
        <f t="shared" ref="BI20:BN20" si="37">BI25+BI23+BI21</f>
        <v>0</v>
      </c>
      <c r="BJ20" s="55">
        <f t="shared" si="37"/>
        <v>0</v>
      </c>
      <c r="BK20" s="55">
        <f t="shared" si="37"/>
        <v>0</v>
      </c>
      <c r="BL20" s="55">
        <f t="shared" si="37"/>
        <v>0</v>
      </c>
      <c r="BM20" s="55">
        <f t="shared" si="37"/>
        <v>0</v>
      </c>
      <c r="BN20" s="55">
        <f t="shared" si="37"/>
        <v>0</v>
      </c>
      <c r="BO20" s="78"/>
      <c r="BP20" s="55"/>
      <c r="BQ20" s="78"/>
      <c r="BR20" s="55"/>
      <c r="BS20" s="78"/>
      <c r="BT20" s="55"/>
      <c r="BU20" s="57"/>
      <c r="BV20" s="76"/>
    </row>
    <row r="21" spans="1:74" s="79" customFormat="1" ht="55.5" hidden="1" customHeight="1">
      <c r="A21" s="76"/>
      <c r="B21" s="58">
        <v>2014</v>
      </c>
      <c r="C21" s="59">
        <v>8320</v>
      </c>
      <c r="D21" s="58">
        <v>17</v>
      </c>
      <c r="E21" s="58">
        <v>2000</v>
      </c>
      <c r="F21" s="58">
        <v>2100</v>
      </c>
      <c r="G21" s="58">
        <v>211</v>
      </c>
      <c r="H21" s="58"/>
      <c r="I21" s="60" t="s">
        <v>52</v>
      </c>
      <c r="J21" s="61">
        <f>+J22</f>
        <v>0</v>
      </c>
      <c r="K21" s="61">
        <f t="shared" ref="K21:P25" si="38">+K22</f>
        <v>0</v>
      </c>
      <c r="L21" s="61">
        <f t="shared" si="38"/>
        <v>0</v>
      </c>
      <c r="M21" s="61">
        <f t="shared" si="38"/>
        <v>0</v>
      </c>
      <c r="N21" s="61">
        <f t="shared" si="38"/>
        <v>0</v>
      </c>
      <c r="O21" s="61">
        <f t="shared" si="38"/>
        <v>0</v>
      </c>
      <c r="P21" s="61">
        <f t="shared" si="38"/>
        <v>0</v>
      </c>
      <c r="Q21" s="61"/>
      <c r="R21" s="80"/>
      <c r="S21" s="61"/>
      <c r="T21" s="61">
        <f>+T22</f>
        <v>0</v>
      </c>
      <c r="U21" s="61">
        <f>+U22</f>
        <v>0</v>
      </c>
      <c r="V21" s="61">
        <f>+V22</f>
        <v>0</v>
      </c>
      <c r="W21" s="61">
        <f>+W22</f>
        <v>0</v>
      </c>
      <c r="X21" s="80"/>
      <c r="Y21" s="61"/>
      <c r="Z21" s="61">
        <f>+Z22</f>
        <v>0</v>
      </c>
      <c r="AA21" s="61">
        <f>+AA22</f>
        <v>0</v>
      </c>
      <c r="AB21" s="61">
        <f>+AB22</f>
        <v>0</v>
      </c>
      <c r="AC21" s="61">
        <f>+AC22</f>
        <v>0</v>
      </c>
      <c r="AD21" s="80"/>
      <c r="AE21" s="61"/>
      <c r="AF21" s="61">
        <f>+AF22</f>
        <v>0</v>
      </c>
      <c r="AG21" s="61">
        <f t="shared" ref="AG21:AL25" si="39">+AG22</f>
        <v>0</v>
      </c>
      <c r="AH21" s="61">
        <f t="shared" si="39"/>
        <v>0</v>
      </c>
      <c r="AI21" s="61">
        <f t="shared" si="39"/>
        <v>0</v>
      </c>
      <c r="AJ21" s="61">
        <f t="shared" si="39"/>
        <v>0</v>
      </c>
      <c r="AK21" s="61">
        <f t="shared" si="39"/>
        <v>0</v>
      </c>
      <c r="AL21" s="61">
        <f t="shared" si="39"/>
        <v>0</v>
      </c>
      <c r="AM21" s="61">
        <f t="shared" ref="AM21:BH21" si="40">+AM22</f>
        <v>0</v>
      </c>
      <c r="AN21" s="61">
        <f t="shared" si="40"/>
        <v>0</v>
      </c>
      <c r="AO21" s="61">
        <f t="shared" si="40"/>
        <v>0</v>
      </c>
      <c r="AP21" s="61">
        <f t="shared" si="40"/>
        <v>0</v>
      </c>
      <c r="AQ21" s="61">
        <f t="shared" si="40"/>
        <v>0</v>
      </c>
      <c r="AR21" s="61">
        <f t="shared" si="40"/>
        <v>0</v>
      </c>
      <c r="AS21" s="61">
        <f t="shared" si="40"/>
        <v>0</v>
      </c>
      <c r="AT21" s="61">
        <f t="shared" si="40"/>
        <v>0</v>
      </c>
      <c r="AU21" s="61">
        <f t="shared" si="40"/>
        <v>0</v>
      </c>
      <c r="AV21" s="61">
        <f t="shared" si="40"/>
        <v>0</v>
      </c>
      <c r="AW21" s="61">
        <f t="shared" si="40"/>
        <v>0</v>
      </c>
      <c r="AX21" s="61">
        <f t="shared" si="40"/>
        <v>0</v>
      </c>
      <c r="AY21" s="61">
        <f t="shared" si="40"/>
        <v>0</v>
      </c>
      <c r="AZ21" s="61">
        <f t="shared" si="40"/>
        <v>0</v>
      </c>
      <c r="BA21" s="61">
        <f t="shared" si="40"/>
        <v>0</v>
      </c>
      <c r="BB21" s="61">
        <f t="shared" si="40"/>
        <v>0</v>
      </c>
      <c r="BC21" s="61">
        <f t="shared" si="40"/>
        <v>0</v>
      </c>
      <c r="BD21" s="61">
        <f t="shared" si="40"/>
        <v>0</v>
      </c>
      <c r="BE21" s="61">
        <f t="shared" si="40"/>
        <v>0</v>
      </c>
      <c r="BF21" s="61">
        <f t="shared" si="40"/>
        <v>0</v>
      </c>
      <c r="BG21" s="61">
        <f t="shared" si="40"/>
        <v>0</v>
      </c>
      <c r="BH21" s="61">
        <f t="shared" si="40"/>
        <v>0</v>
      </c>
      <c r="BI21" s="61">
        <f t="shared" ref="BI21:BN25" si="41">+BI22</f>
        <v>0</v>
      </c>
      <c r="BJ21" s="61">
        <f t="shared" si="41"/>
        <v>0</v>
      </c>
      <c r="BK21" s="61">
        <f t="shared" si="41"/>
        <v>0</v>
      </c>
      <c r="BL21" s="61">
        <f t="shared" si="41"/>
        <v>0</v>
      </c>
      <c r="BM21" s="61">
        <f t="shared" si="41"/>
        <v>0</v>
      </c>
      <c r="BN21" s="61">
        <f t="shared" si="41"/>
        <v>0</v>
      </c>
      <c r="BO21" s="80"/>
      <c r="BP21" s="61"/>
      <c r="BQ21" s="80"/>
      <c r="BR21" s="61"/>
      <c r="BS21" s="80"/>
      <c r="BT21" s="61"/>
      <c r="BU21" s="63"/>
      <c r="BV21" s="76"/>
    </row>
    <row r="22" spans="1:74" s="45" customFormat="1" ht="36.75" hidden="1" customHeight="1">
      <c r="A22" s="76"/>
      <c r="B22" s="24">
        <v>2014</v>
      </c>
      <c r="C22" s="64">
        <v>8320</v>
      </c>
      <c r="D22" s="24">
        <v>17</v>
      </c>
      <c r="E22" s="24">
        <v>2000</v>
      </c>
      <c r="F22" s="24">
        <v>2100</v>
      </c>
      <c r="G22" s="24">
        <v>211</v>
      </c>
      <c r="H22" s="24">
        <v>1</v>
      </c>
      <c r="I22" s="65" t="s">
        <v>53</v>
      </c>
      <c r="J22" s="157"/>
      <c r="K22" s="157"/>
      <c r="L22" s="68">
        <f>+J22+K22</f>
        <v>0</v>
      </c>
      <c r="M22" s="157"/>
      <c r="N22" s="157"/>
      <c r="O22" s="68">
        <f>+M22+N22</f>
        <v>0</v>
      </c>
      <c r="P22" s="68">
        <f>+L22+O22</f>
        <v>0</v>
      </c>
      <c r="Q22" s="68" t="s">
        <v>54</v>
      </c>
      <c r="R22" s="82"/>
      <c r="S22" s="68"/>
      <c r="T22" s="70"/>
      <c r="U22" s="70"/>
      <c r="V22" s="70"/>
      <c r="W22" s="70"/>
      <c r="X22" s="71"/>
      <c r="Y22" s="72"/>
      <c r="Z22" s="70"/>
      <c r="AA22" s="70"/>
      <c r="AB22" s="70"/>
      <c r="AC22" s="70"/>
      <c r="AD22" s="71"/>
      <c r="AE22" s="72"/>
      <c r="AF22" s="66">
        <f>J22+T22-Z22</f>
        <v>0</v>
      </c>
      <c r="AG22" s="66">
        <f>K22+U22-AA22</f>
        <v>0</v>
      </c>
      <c r="AH22" s="67">
        <f>AF22+AG22</f>
        <v>0</v>
      </c>
      <c r="AI22" s="66">
        <f>M22+V22-AB22</f>
        <v>0</v>
      </c>
      <c r="AJ22" s="66">
        <f>N22+W22-AC22</f>
        <v>0</v>
      </c>
      <c r="AK22" s="67">
        <f>+AI22+AJ22</f>
        <v>0</v>
      </c>
      <c r="AL22" s="67">
        <f>+AH22+AK22</f>
        <v>0</v>
      </c>
      <c r="AM22" s="70"/>
      <c r="AN22" s="70"/>
      <c r="AO22" s="67">
        <f>+AM22+AN22</f>
        <v>0</v>
      </c>
      <c r="AP22" s="70"/>
      <c r="AQ22" s="70"/>
      <c r="AR22" s="67">
        <f>+AP22+AQ22</f>
        <v>0</v>
      </c>
      <c r="AS22" s="67">
        <f>+AO22+AR22</f>
        <v>0</v>
      </c>
      <c r="AT22" s="70"/>
      <c r="AU22" s="70"/>
      <c r="AV22" s="67">
        <f>+AT22+AU22</f>
        <v>0</v>
      </c>
      <c r="AW22" s="70"/>
      <c r="AX22" s="70"/>
      <c r="AY22" s="67">
        <f>+AW22+AX22</f>
        <v>0</v>
      </c>
      <c r="AZ22" s="67">
        <f>+AV22+AY22</f>
        <v>0</v>
      </c>
      <c r="BA22" s="70"/>
      <c r="BB22" s="70"/>
      <c r="BC22" s="67">
        <f>+BA22+BB22</f>
        <v>0</v>
      </c>
      <c r="BD22" s="70"/>
      <c r="BE22" s="70"/>
      <c r="BF22" s="67">
        <f>+BD22+BE22</f>
        <v>0</v>
      </c>
      <c r="BG22" s="67">
        <f>+BC22+BF22</f>
        <v>0</v>
      </c>
      <c r="BH22" s="66">
        <f>AF22-AM22-AT22-BA22</f>
        <v>0</v>
      </c>
      <c r="BI22" s="66">
        <f>AG22-AN22-AU22-BB22</f>
        <v>0</v>
      </c>
      <c r="BJ22" s="67">
        <f>BH22+BI22</f>
        <v>0</v>
      </c>
      <c r="BK22" s="66">
        <f>AI22-AP22-AW22-BD22</f>
        <v>0</v>
      </c>
      <c r="BL22" s="66">
        <f>AJ22-AQ22-AX22-BE22</f>
        <v>0</v>
      </c>
      <c r="BM22" s="67">
        <f>+BK22+BL22</f>
        <v>0</v>
      </c>
      <c r="BN22" s="67">
        <f>+BJ22+BM22</f>
        <v>0</v>
      </c>
      <c r="BO22" s="69">
        <f>+R22+X22-AD22</f>
        <v>0</v>
      </c>
      <c r="BP22" s="68">
        <f>+S22+Y22-AE22</f>
        <v>0</v>
      </c>
      <c r="BQ22" s="71"/>
      <c r="BR22" s="72"/>
      <c r="BS22" s="69">
        <f>+BO22-BQ22</f>
        <v>0</v>
      </c>
      <c r="BT22" s="69">
        <f>+BP22-BR22</f>
        <v>0</v>
      </c>
      <c r="BU22" s="73" t="s">
        <v>48</v>
      </c>
      <c r="BV22" s="76"/>
    </row>
    <row r="23" spans="1:74" s="45" customFormat="1" ht="81" hidden="1" customHeight="1">
      <c r="A23" s="76"/>
      <c r="B23" s="58">
        <v>2014</v>
      </c>
      <c r="C23" s="59">
        <v>8320</v>
      </c>
      <c r="D23" s="58">
        <v>17</v>
      </c>
      <c r="E23" s="58">
        <v>2000</v>
      </c>
      <c r="F23" s="58">
        <v>2100</v>
      </c>
      <c r="G23" s="58">
        <v>214</v>
      </c>
      <c r="H23" s="58"/>
      <c r="I23" s="60" t="s">
        <v>57</v>
      </c>
      <c r="J23" s="61">
        <f>+J24</f>
        <v>0</v>
      </c>
      <c r="K23" s="61">
        <f t="shared" si="38"/>
        <v>0</v>
      </c>
      <c r="L23" s="61">
        <f t="shared" si="38"/>
        <v>0</v>
      </c>
      <c r="M23" s="61">
        <f t="shared" si="38"/>
        <v>0</v>
      </c>
      <c r="N23" s="61">
        <f t="shared" si="38"/>
        <v>0</v>
      </c>
      <c r="O23" s="61">
        <f t="shared" si="38"/>
        <v>0</v>
      </c>
      <c r="P23" s="61">
        <f t="shared" si="38"/>
        <v>0</v>
      </c>
      <c r="Q23" s="61"/>
      <c r="R23" s="80"/>
      <c r="S23" s="61"/>
      <c r="T23" s="61">
        <f>+T24</f>
        <v>0</v>
      </c>
      <c r="U23" s="61">
        <f>+U24</f>
        <v>0</v>
      </c>
      <c r="V23" s="61">
        <f>+V24</f>
        <v>0</v>
      </c>
      <c r="W23" s="61">
        <f>+W24</f>
        <v>0</v>
      </c>
      <c r="X23" s="80"/>
      <c r="Y23" s="61"/>
      <c r="Z23" s="61">
        <f>+Z24</f>
        <v>0</v>
      </c>
      <c r="AA23" s="61">
        <f>+AA24</f>
        <v>0</v>
      </c>
      <c r="AB23" s="61">
        <f>+AB24</f>
        <v>0</v>
      </c>
      <c r="AC23" s="61">
        <f>+AC24</f>
        <v>0</v>
      </c>
      <c r="AD23" s="80"/>
      <c r="AE23" s="61"/>
      <c r="AF23" s="61">
        <f>+AF24</f>
        <v>0</v>
      </c>
      <c r="AG23" s="61">
        <f t="shared" si="39"/>
        <v>0</v>
      </c>
      <c r="AH23" s="61">
        <f t="shared" si="39"/>
        <v>0</v>
      </c>
      <c r="AI23" s="61">
        <f t="shared" si="39"/>
        <v>0</v>
      </c>
      <c r="AJ23" s="61">
        <f t="shared" si="39"/>
        <v>0</v>
      </c>
      <c r="AK23" s="61">
        <f t="shared" si="39"/>
        <v>0</v>
      </c>
      <c r="AL23" s="61">
        <f t="shared" si="39"/>
        <v>0</v>
      </c>
      <c r="AM23" s="61">
        <f t="shared" ref="AM23:BA23" si="42">+AM24</f>
        <v>0</v>
      </c>
      <c r="AN23" s="61">
        <f t="shared" si="42"/>
        <v>0</v>
      </c>
      <c r="AO23" s="61">
        <f t="shared" si="42"/>
        <v>0</v>
      </c>
      <c r="AP23" s="61">
        <f t="shared" si="42"/>
        <v>0</v>
      </c>
      <c r="AQ23" s="61">
        <f t="shared" si="42"/>
        <v>0</v>
      </c>
      <c r="AR23" s="61">
        <f t="shared" si="42"/>
        <v>0</v>
      </c>
      <c r="AS23" s="61">
        <f t="shared" si="42"/>
        <v>0</v>
      </c>
      <c r="AT23" s="61">
        <f t="shared" si="42"/>
        <v>0</v>
      </c>
      <c r="AU23" s="61">
        <f t="shared" si="42"/>
        <v>0</v>
      </c>
      <c r="AV23" s="61">
        <f t="shared" si="42"/>
        <v>0</v>
      </c>
      <c r="AW23" s="61">
        <f t="shared" si="42"/>
        <v>0</v>
      </c>
      <c r="AX23" s="61">
        <f t="shared" si="42"/>
        <v>0</v>
      </c>
      <c r="AY23" s="61">
        <f t="shared" si="42"/>
        <v>0</v>
      </c>
      <c r="AZ23" s="61">
        <f t="shared" si="42"/>
        <v>0</v>
      </c>
      <c r="BA23" s="61">
        <f t="shared" si="42"/>
        <v>0</v>
      </c>
      <c r="BB23" s="61">
        <f t="shared" ref="BB23:BG25" si="43">+BB24</f>
        <v>0</v>
      </c>
      <c r="BC23" s="61">
        <f t="shared" si="43"/>
        <v>0</v>
      </c>
      <c r="BD23" s="61">
        <f t="shared" si="43"/>
        <v>0</v>
      </c>
      <c r="BE23" s="61">
        <f t="shared" si="43"/>
        <v>0</v>
      </c>
      <c r="BF23" s="61">
        <f t="shared" si="43"/>
        <v>0</v>
      </c>
      <c r="BG23" s="61">
        <f t="shared" si="43"/>
        <v>0</v>
      </c>
      <c r="BH23" s="61">
        <f>+BH24</f>
        <v>0</v>
      </c>
      <c r="BI23" s="61">
        <f t="shared" si="41"/>
        <v>0</v>
      </c>
      <c r="BJ23" s="61">
        <f t="shared" si="41"/>
        <v>0</v>
      </c>
      <c r="BK23" s="61">
        <f t="shared" si="41"/>
        <v>0</v>
      </c>
      <c r="BL23" s="61">
        <f t="shared" si="41"/>
        <v>0</v>
      </c>
      <c r="BM23" s="61">
        <f t="shared" si="41"/>
        <v>0</v>
      </c>
      <c r="BN23" s="61">
        <f t="shared" si="41"/>
        <v>0</v>
      </c>
      <c r="BO23" s="80"/>
      <c r="BP23" s="61"/>
      <c r="BQ23" s="80"/>
      <c r="BR23" s="61"/>
      <c r="BS23" s="80"/>
      <c r="BT23" s="61"/>
      <c r="BU23" s="63"/>
      <c r="BV23" s="76"/>
    </row>
    <row r="24" spans="1:74" s="45" customFormat="1" ht="61.5" hidden="1" customHeight="1">
      <c r="A24" s="76"/>
      <c r="B24" s="24">
        <v>2014</v>
      </c>
      <c r="C24" s="64">
        <v>8320</v>
      </c>
      <c r="D24" s="24">
        <v>17</v>
      </c>
      <c r="E24" s="24">
        <v>2000</v>
      </c>
      <c r="F24" s="24">
        <v>2100</v>
      </c>
      <c r="G24" s="24">
        <v>214</v>
      </c>
      <c r="H24" s="24">
        <v>1</v>
      </c>
      <c r="I24" s="65" t="s">
        <v>58</v>
      </c>
      <c r="J24" s="157"/>
      <c r="K24" s="157"/>
      <c r="L24" s="68">
        <f>+J24+K24</f>
        <v>0</v>
      </c>
      <c r="M24" s="157"/>
      <c r="N24" s="157"/>
      <c r="O24" s="68">
        <f>+M24+N24</f>
        <v>0</v>
      </c>
      <c r="P24" s="68">
        <f>+L24+O24</f>
        <v>0</v>
      </c>
      <c r="Q24" s="68" t="s">
        <v>54</v>
      </c>
      <c r="R24" s="82"/>
      <c r="S24" s="68"/>
      <c r="T24" s="70"/>
      <c r="U24" s="70"/>
      <c r="V24" s="70"/>
      <c r="W24" s="70"/>
      <c r="X24" s="71"/>
      <c r="Y24" s="72"/>
      <c r="Z24" s="70"/>
      <c r="AA24" s="70"/>
      <c r="AB24" s="70"/>
      <c r="AC24" s="70"/>
      <c r="AD24" s="71"/>
      <c r="AE24" s="72"/>
      <c r="AF24" s="66">
        <f>J24+T24-Z24</f>
        <v>0</v>
      </c>
      <c r="AG24" s="66">
        <f>K24+U24-AA24</f>
        <v>0</v>
      </c>
      <c r="AH24" s="67">
        <f>AF24+AG24</f>
        <v>0</v>
      </c>
      <c r="AI24" s="66">
        <f>M24+V24-AB24</f>
        <v>0</v>
      </c>
      <c r="AJ24" s="66">
        <f>N24+W24-AC24</f>
        <v>0</v>
      </c>
      <c r="AK24" s="67">
        <f>+AI24+AJ24</f>
        <v>0</v>
      </c>
      <c r="AL24" s="67">
        <f>+AH24+AK24</f>
        <v>0</v>
      </c>
      <c r="AM24" s="70"/>
      <c r="AN24" s="70"/>
      <c r="AO24" s="67">
        <f>+AM24+AN24</f>
        <v>0</v>
      </c>
      <c r="AP24" s="70"/>
      <c r="AQ24" s="70"/>
      <c r="AR24" s="67">
        <f>+AP24+AQ24</f>
        <v>0</v>
      </c>
      <c r="AS24" s="67">
        <f>+AO24+AR24</f>
        <v>0</v>
      </c>
      <c r="AT24" s="70"/>
      <c r="AU24" s="70"/>
      <c r="AV24" s="67">
        <f>+AT24+AU24</f>
        <v>0</v>
      </c>
      <c r="AW24" s="70"/>
      <c r="AX24" s="70"/>
      <c r="AY24" s="67">
        <f>+AW24+AX24</f>
        <v>0</v>
      </c>
      <c r="AZ24" s="67">
        <f>+AV24+AY24</f>
        <v>0</v>
      </c>
      <c r="BA24" s="70"/>
      <c r="BB24" s="70"/>
      <c r="BC24" s="67">
        <f>+BA24+BB24</f>
        <v>0</v>
      </c>
      <c r="BD24" s="70"/>
      <c r="BE24" s="70"/>
      <c r="BF24" s="67">
        <f>+BD24+BE24</f>
        <v>0</v>
      </c>
      <c r="BG24" s="67">
        <f>+BC24+BF24</f>
        <v>0</v>
      </c>
      <c r="BH24" s="66">
        <f>AF24-AM24-AT24-BA24</f>
        <v>0</v>
      </c>
      <c r="BI24" s="66">
        <f>AG24-AN24-AU24-BB24</f>
        <v>0</v>
      </c>
      <c r="BJ24" s="67">
        <f>BH24+BI24</f>
        <v>0</v>
      </c>
      <c r="BK24" s="66">
        <f>AI24-AP24-AW24-BD24</f>
        <v>0</v>
      </c>
      <c r="BL24" s="66">
        <f>AJ24-AQ24-AX24-BE24</f>
        <v>0</v>
      </c>
      <c r="BM24" s="67">
        <f>+BK24+BL24</f>
        <v>0</v>
      </c>
      <c r="BN24" s="67">
        <f>+BJ24+BM24</f>
        <v>0</v>
      </c>
      <c r="BO24" s="69">
        <f>+R24+X24-AD24</f>
        <v>0</v>
      </c>
      <c r="BP24" s="68">
        <f>+S24+Y24-AE24</f>
        <v>0</v>
      </c>
      <c r="BQ24" s="71"/>
      <c r="BR24" s="72"/>
      <c r="BS24" s="69">
        <f>+BO24-BQ24</f>
        <v>0</v>
      </c>
      <c r="BT24" s="69">
        <f>+BP24-BR24</f>
        <v>0</v>
      </c>
      <c r="BU24" s="128" t="s">
        <v>229</v>
      </c>
      <c r="BV24" s="76"/>
    </row>
    <row r="25" spans="1:74" s="79" customFormat="1" ht="49.5" hidden="1" customHeight="1">
      <c r="A25" s="76"/>
      <c r="B25" s="58">
        <v>2014</v>
      </c>
      <c r="C25" s="59">
        <v>8320</v>
      </c>
      <c r="D25" s="58">
        <v>17</v>
      </c>
      <c r="E25" s="58">
        <v>2000</v>
      </c>
      <c r="F25" s="58">
        <v>2100</v>
      </c>
      <c r="G25" s="58">
        <v>215</v>
      </c>
      <c r="H25" s="58"/>
      <c r="I25" s="60" t="s">
        <v>60</v>
      </c>
      <c r="J25" s="61">
        <f>+J26</f>
        <v>0</v>
      </c>
      <c r="K25" s="61">
        <f t="shared" si="38"/>
        <v>0</v>
      </c>
      <c r="L25" s="61">
        <f t="shared" si="38"/>
        <v>0</v>
      </c>
      <c r="M25" s="61">
        <f t="shared" si="38"/>
        <v>0</v>
      </c>
      <c r="N25" s="61">
        <f t="shared" si="38"/>
        <v>0</v>
      </c>
      <c r="O25" s="61">
        <f t="shared" si="38"/>
        <v>0</v>
      </c>
      <c r="P25" s="61">
        <f t="shared" si="38"/>
        <v>0</v>
      </c>
      <c r="Q25" s="182"/>
      <c r="R25" s="81"/>
      <c r="S25" s="61"/>
      <c r="T25" s="61">
        <f>+T26</f>
        <v>0</v>
      </c>
      <c r="U25" s="61">
        <f>+U26</f>
        <v>0</v>
      </c>
      <c r="V25" s="61">
        <f>+V26</f>
        <v>0</v>
      </c>
      <c r="W25" s="61">
        <f>+W26</f>
        <v>0</v>
      </c>
      <c r="X25" s="81"/>
      <c r="Y25" s="61"/>
      <c r="Z25" s="61">
        <f>+Z26</f>
        <v>0</v>
      </c>
      <c r="AA25" s="61">
        <f>+AA26</f>
        <v>0</v>
      </c>
      <c r="AB25" s="61">
        <f>+AB26</f>
        <v>0</v>
      </c>
      <c r="AC25" s="61">
        <f>+AC26</f>
        <v>0</v>
      </c>
      <c r="AD25" s="81"/>
      <c r="AE25" s="61"/>
      <c r="AF25" s="61">
        <f>+AF26</f>
        <v>0</v>
      </c>
      <c r="AG25" s="61">
        <f t="shared" si="39"/>
        <v>0</v>
      </c>
      <c r="AH25" s="61">
        <f t="shared" si="39"/>
        <v>0</v>
      </c>
      <c r="AI25" s="61">
        <f t="shared" si="39"/>
        <v>0</v>
      </c>
      <c r="AJ25" s="61">
        <f t="shared" si="39"/>
        <v>0</v>
      </c>
      <c r="AK25" s="61">
        <f t="shared" si="39"/>
        <v>0</v>
      </c>
      <c r="AL25" s="61">
        <f t="shared" si="39"/>
        <v>0</v>
      </c>
      <c r="AM25" s="61">
        <f t="shared" ref="AM25:BA25" si="44">+AM26</f>
        <v>0</v>
      </c>
      <c r="AN25" s="61">
        <f t="shared" si="44"/>
        <v>0</v>
      </c>
      <c r="AO25" s="61">
        <f t="shared" si="44"/>
        <v>0</v>
      </c>
      <c r="AP25" s="61">
        <f t="shared" si="44"/>
        <v>0</v>
      </c>
      <c r="AQ25" s="61">
        <f t="shared" si="44"/>
        <v>0</v>
      </c>
      <c r="AR25" s="61">
        <f t="shared" si="44"/>
        <v>0</v>
      </c>
      <c r="AS25" s="61">
        <f t="shared" si="44"/>
        <v>0</v>
      </c>
      <c r="AT25" s="61">
        <f t="shared" si="44"/>
        <v>0</v>
      </c>
      <c r="AU25" s="61">
        <f t="shared" si="44"/>
        <v>0</v>
      </c>
      <c r="AV25" s="61">
        <f t="shared" si="44"/>
        <v>0</v>
      </c>
      <c r="AW25" s="61">
        <f t="shared" si="44"/>
        <v>0</v>
      </c>
      <c r="AX25" s="61">
        <f t="shared" si="44"/>
        <v>0</v>
      </c>
      <c r="AY25" s="61">
        <f t="shared" si="44"/>
        <v>0</v>
      </c>
      <c r="AZ25" s="61">
        <f t="shared" si="44"/>
        <v>0</v>
      </c>
      <c r="BA25" s="61">
        <f t="shared" si="44"/>
        <v>0</v>
      </c>
      <c r="BB25" s="61">
        <f t="shared" si="43"/>
        <v>0</v>
      </c>
      <c r="BC25" s="61">
        <f t="shared" si="43"/>
        <v>0</v>
      </c>
      <c r="BD25" s="61">
        <f t="shared" si="43"/>
        <v>0</v>
      </c>
      <c r="BE25" s="61">
        <f t="shared" si="43"/>
        <v>0</v>
      </c>
      <c r="BF25" s="61">
        <f t="shared" si="43"/>
        <v>0</v>
      </c>
      <c r="BG25" s="61">
        <f t="shared" si="43"/>
        <v>0</v>
      </c>
      <c r="BH25" s="61">
        <f>+BH26</f>
        <v>0</v>
      </c>
      <c r="BI25" s="61">
        <f t="shared" si="41"/>
        <v>0</v>
      </c>
      <c r="BJ25" s="61">
        <f t="shared" si="41"/>
        <v>0</v>
      </c>
      <c r="BK25" s="61">
        <f t="shared" si="41"/>
        <v>0</v>
      </c>
      <c r="BL25" s="61">
        <f t="shared" si="41"/>
        <v>0</v>
      </c>
      <c r="BM25" s="61">
        <f t="shared" si="41"/>
        <v>0</v>
      </c>
      <c r="BN25" s="61">
        <f t="shared" si="41"/>
        <v>0</v>
      </c>
      <c r="BO25" s="81"/>
      <c r="BP25" s="61"/>
      <c r="BQ25" s="81"/>
      <c r="BR25" s="61"/>
      <c r="BS25" s="81"/>
      <c r="BT25" s="61"/>
      <c r="BU25" s="171"/>
      <c r="BV25" s="76"/>
    </row>
    <row r="26" spans="1:74" s="79" customFormat="1" ht="49.5" hidden="1" customHeight="1">
      <c r="A26" s="76"/>
      <c r="B26" s="24">
        <v>2014</v>
      </c>
      <c r="C26" s="64">
        <v>8320</v>
      </c>
      <c r="D26" s="24">
        <v>17</v>
      </c>
      <c r="E26" s="24">
        <v>2000</v>
      </c>
      <c r="F26" s="24">
        <v>2100</v>
      </c>
      <c r="G26" s="24">
        <v>215</v>
      </c>
      <c r="H26" s="24">
        <v>1</v>
      </c>
      <c r="I26" s="94" t="s">
        <v>1593</v>
      </c>
      <c r="J26" s="157"/>
      <c r="K26" s="157"/>
      <c r="L26" s="68">
        <f>+J26+K26</f>
        <v>0</v>
      </c>
      <c r="M26" s="157"/>
      <c r="N26" s="157"/>
      <c r="O26" s="68">
        <f>+M26+N26</f>
        <v>0</v>
      </c>
      <c r="P26" s="68">
        <f>+L26+O26</f>
        <v>0</v>
      </c>
      <c r="Q26" s="144" t="s">
        <v>54</v>
      </c>
      <c r="R26" s="82"/>
      <c r="S26" s="68"/>
      <c r="T26" s="70"/>
      <c r="U26" s="70"/>
      <c r="V26" s="70"/>
      <c r="W26" s="70"/>
      <c r="X26" s="71"/>
      <c r="Y26" s="72"/>
      <c r="Z26" s="70"/>
      <c r="AA26" s="70"/>
      <c r="AB26" s="70"/>
      <c r="AC26" s="70"/>
      <c r="AD26" s="71"/>
      <c r="AE26" s="72"/>
      <c r="AF26" s="66">
        <f>J26+T26-Z26</f>
        <v>0</v>
      </c>
      <c r="AG26" s="66">
        <f>K26+U26-AA26</f>
        <v>0</v>
      </c>
      <c r="AH26" s="67">
        <f>AF26+AG26</f>
        <v>0</v>
      </c>
      <c r="AI26" s="66">
        <f>M26+V26-AB26</f>
        <v>0</v>
      </c>
      <c r="AJ26" s="66">
        <f>N26+W26-AC26</f>
        <v>0</v>
      </c>
      <c r="AK26" s="67">
        <f>+AI26+AJ26</f>
        <v>0</v>
      </c>
      <c r="AL26" s="67">
        <f>+AH26+AK26</f>
        <v>0</v>
      </c>
      <c r="AM26" s="70"/>
      <c r="AN26" s="70"/>
      <c r="AO26" s="67">
        <f>+AM26+AN26</f>
        <v>0</v>
      </c>
      <c r="AP26" s="70"/>
      <c r="AQ26" s="70"/>
      <c r="AR26" s="67">
        <f>+AP26+AQ26</f>
        <v>0</v>
      </c>
      <c r="AS26" s="67">
        <f>+AO26+AR26</f>
        <v>0</v>
      </c>
      <c r="AT26" s="70"/>
      <c r="AU26" s="70"/>
      <c r="AV26" s="67">
        <f>+AT26+AU26</f>
        <v>0</v>
      </c>
      <c r="AW26" s="70"/>
      <c r="AX26" s="70"/>
      <c r="AY26" s="67">
        <f>+AW26+AX26</f>
        <v>0</v>
      </c>
      <c r="AZ26" s="67">
        <f>+AV26+AY26</f>
        <v>0</v>
      </c>
      <c r="BA26" s="70"/>
      <c r="BB26" s="70"/>
      <c r="BC26" s="67">
        <f>+BA26+BB26</f>
        <v>0</v>
      </c>
      <c r="BD26" s="70"/>
      <c r="BE26" s="70"/>
      <c r="BF26" s="67">
        <f>+BD26+BE26</f>
        <v>0</v>
      </c>
      <c r="BG26" s="67">
        <f>+BC26+BF26</f>
        <v>0</v>
      </c>
      <c r="BH26" s="66">
        <f>AF26-AM26-AT26-BA26</f>
        <v>0</v>
      </c>
      <c r="BI26" s="66">
        <f>AG26-AN26-AU26-BB26</f>
        <v>0</v>
      </c>
      <c r="BJ26" s="67">
        <f>BH26+BI26</f>
        <v>0</v>
      </c>
      <c r="BK26" s="66">
        <f>AI26-AP26-AW26-BD26</f>
        <v>0</v>
      </c>
      <c r="BL26" s="66">
        <f>AJ26-AQ26-AX26-BE26</f>
        <v>0</v>
      </c>
      <c r="BM26" s="67">
        <f>+BK26+BL26</f>
        <v>0</v>
      </c>
      <c r="BN26" s="67">
        <f>+BJ26+BM26</f>
        <v>0</v>
      </c>
      <c r="BO26" s="69">
        <f>+R26+X26-AD26</f>
        <v>0</v>
      </c>
      <c r="BP26" s="68">
        <f>+S26+Y26-AE26</f>
        <v>0</v>
      </c>
      <c r="BQ26" s="71"/>
      <c r="BR26" s="72"/>
      <c r="BS26" s="69">
        <f>+BO26-BQ26</f>
        <v>0</v>
      </c>
      <c r="BT26" s="69">
        <f>+BP26-BR26</f>
        <v>0</v>
      </c>
      <c r="BU26" s="128" t="s">
        <v>229</v>
      </c>
      <c r="BV26" s="76"/>
    </row>
    <row r="27" spans="1:74" s="77" customFormat="1">
      <c r="A27" s="76"/>
      <c r="B27" s="52">
        <v>2014</v>
      </c>
      <c r="C27" s="53">
        <v>8320</v>
      </c>
      <c r="D27" s="52">
        <v>17</v>
      </c>
      <c r="E27" s="52">
        <v>2000</v>
      </c>
      <c r="F27" s="52">
        <v>2200</v>
      </c>
      <c r="G27" s="52"/>
      <c r="H27" s="52"/>
      <c r="I27" s="54" t="s">
        <v>1594</v>
      </c>
      <c r="J27" s="55">
        <f>J28</f>
        <v>0</v>
      </c>
      <c r="K27" s="55">
        <f t="shared" ref="K27:P27" si="45">K28</f>
        <v>0</v>
      </c>
      <c r="L27" s="55">
        <f t="shared" si="45"/>
        <v>0</v>
      </c>
      <c r="M27" s="55">
        <f t="shared" si="45"/>
        <v>100000</v>
      </c>
      <c r="N27" s="55">
        <f t="shared" si="45"/>
        <v>0</v>
      </c>
      <c r="O27" s="55">
        <f t="shared" si="45"/>
        <v>100000</v>
      </c>
      <c r="P27" s="55">
        <f t="shared" si="45"/>
        <v>100000</v>
      </c>
      <c r="Q27" s="88"/>
      <c r="R27" s="234"/>
      <c r="S27" s="55"/>
      <c r="T27" s="55">
        <f>T28</f>
        <v>0</v>
      </c>
      <c r="U27" s="55">
        <f t="shared" ref="U27:AC27" si="46">U28</f>
        <v>0</v>
      </c>
      <c r="V27" s="55">
        <f t="shared" si="46"/>
        <v>0</v>
      </c>
      <c r="W27" s="55">
        <f t="shared" si="46"/>
        <v>0</v>
      </c>
      <c r="X27" s="234"/>
      <c r="Y27" s="55"/>
      <c r="Z27" s="55">
        <f>Z28</f>
        <v>0</v>
      </c>
      <c r="AA27" s="55">
        <f t="shared" si="46"/>
        <v>0</v>
      </c>
      <c r="AB27" s="55">
        <f t="shared" si="46"/>
        <v>0</v>
      </c>
      <c r="AC27" s="55">
        <f t="shared" si="46"/>
        <v>0</v>
      </c>
      <c r="AD27" s="234"/>
      <c r="AE27" s="55"/>
      <c r="AF27" s="55">
        <f>AF28</f>
        <v>0</v>
      </c>
      <c r="AG27" s="55">
        <f t="shared" ref="AG27:AL27" si="47">AG28</f>
        <v>0</v>
      </c>
      <c r="AH27" s="55">
        <f t="shared" si="47"/>
        <v>0</v>
      </c>
      <c r="AI27" s="55">
        <f t="shared" si="47"/>
        <v>100000</v>
      </c>
      <c r="AJ27" s="55">
        <f t="shared" si="47"/>
        <v>0</v>
      </c>
      <c r="AK27" s="55">
        <f t="shared" si="47"/>
        <v>100000</v>
      </c>
      <c r="AL27" s="55">
        <f t="shared" si="47"/>
        <v>100000</v>
      </c>
      <c r="AM27" s="55">
        <f>AM28</f>
        <v>0</v>
      </c>
      <c r="AN27" s="55">
        <f t="shared" ref="AN27:BN27" si="48">AN28</f>
        <v>0</v>
      </c>
      <c r="AO27" s="55">
        <f t="shared" si="48"/>
        <v>0</v>
      </c>
      <c r="AP27" s="55">
        <f t="shared" si="48"/>
        <v>0</v>
      </c>
      <c r="AQ27" s="55">
        <f t="shared" si="48"/>
        <v>0</v>
      </c>
      <c r="AR27" s="55">
        <f t="shared" si="48"/>
        <v>0</v>
      </c>
      <c r="AS27" s="55">
        <f t="shared" si="48"/>
        <v>0</v>
      </c>
      <c r="AT27" s="55">
        <f>AT28</f>
        <v>0</v>
      </c>
      <c r="AU27" s="55">
        <f t="shared" si="48"/>
        <v>0</v>
      </c>
      <c r="AV27" s="55">
        <f t="shared" si="48"/>
        <v>0</v>
      </c>
      <c r="AW27" s="55">
        <f t="shared" si="48"/>
        <v>0</v>
      </c>
      <c r="AX27" s="55">
        <f t="shared" si="48"/>
        <v>0</v>
      </c>
      <c r="AY27" s="55">
        <f t="shared" si="48"/>
        <v>0</v>
      </c>
      <c r="AZ27" s="55">
        <f t="shared" si="48"/>
        <v>0</v>
      </c>
      <c r="BA27" s="55">
        <f>BA28</f>
        <v>0</v>
      </c>
      <c r="BB27" s="55">
        <f t="shared" si="48"/>
        <v>0</v>
      </c>
      <c r="BC27" s="55">
        <f t="shared" si="48"/>
        <v>0</v>
      </c>
      <c r="BD27" s="55">
        <f t="shared" si="48"/>
        <v>0</v>
      </c>
      <c r="BE27" s="55">
        <f t="shared" si="48"/>
        <v>0</v>
      </c>
      <c r="BF27" s="55">
        <f t="shared" si="48"/>
        <v>0</v>
      </c>
      <c r="BG27" s="55">
        <f t="shared" si="48"/>
        <v>0</v>
      </c>
      <c r="BH27" s="55">
        <f>BH28</f>
        <v>0</v>
      </c>
      <c r="BI27" s="55">
        <f t="shared" si="48"/>
        <v>0</v>
      </c>
      <c r="BJ27" s="55">
        <f t="shared" si="48"/>
        <v>0</v>
      </c>
      <c r="BK27" s="55">
        <f t="shared" si="48"/>
        <v>100000</v>
      </c>
      <c r="BL27" s="55">
        <f t="shared" si="48"/>
        <v>0</v>
      </c>
      <c r="BM27" s="55">
        <f t="shared" si="48"/>
        <v>100000</v>
      </c>
      <c r="BN27" s="55">
        <f t="shared" si="48"/>
        <v>100000</v>
      </c>
      <c r="BO27" s="234"/>
      <c r="BP27" s="55"/>
      <c r="BQ27" s="234"/>
      <c r="BR27" s="55"/>
      <c r="BS27" s="234"/>
      <c r="BT27" s="55"/>
      <c r="BU27" s="57"/>
      <c r="BV27" s="76"/>
    </row>
    <row r="28" spans="1:74" s="79" customFormat="1" ht="49.5" customHeight="1">
      <c r="A28" s="76"/>
      <c r="B28" s="58">
        <v>2014</v>
      </c>
      <c r="C28" s="59">
        <v>8320</v>
      </c>
      <c r="D28" s="58">
        <v>17</v>
      </c>
      <c r="E28" s="58">
        <v>2000</v>
      </c>
      <c r="F28" s="58">
        <v>2200</v>
      </c>
      <c r="G28" s="58">
        <v>221</v>
      </c>
      <c r="H28" s="58"/>
      <c r="I28" s="60" t="s">
        <v>63</v>
      </c>
      <c r="J28" s="61">
        <f>+J29</f>
        <v>0</v>
      </c>
      <c r="K28" s="61">
        <f t="shared" ref="K28:P28" si="49">+K29</f>
        <v>0</v>
      </c>
      <c r="L28" s="61">
        <f t="shared" si="49"/>
        <v>0</v>
      </c>
      <c r="M28" s="61">
        <f t="shared" si="49"/>
        <v>100000</v>
      </c>
      <c r="N28" s="61">
        <f t="shared" si="49"/>
        <v>0</v>
      </c>
      <c r="O28" s="61">
        <f t="shared" si="49"/>
        <v>100000</v>
      </c>
      <c r="P28" s="61">
        <f t="shared" si="49"/>
        <v>100000</v>
      </c>
      <c r="Q28" s="84"/>
      <c r="R28" s="85"/>
      <c r="S28" s="61"/>
      <c r="T28" s="61">
        <f>+T29</f>
        <v>0</v>
      </c>
      <c r="U28" s="61">
        <f t="shared" ref="U28:AC28" si="50">+U29</f>
        <v>0</v>
      </c>
      <c r="V28" s="61">
        <f t="shared" si="50"/>
        <v>0</v>
      </c>
      <c r="W28" s="61">
        <f t="shared" si="50"/>
        <v>0</v>
      </c>
      <c r="X28" s="85"/>
      <c r="Y28" s="61"/>
      <c r="Z28" s="61">
        <f>+Z29</f>
        <v>0</v>
      </c>
      <c r="AA28" s="61">
        <f t="shared" si="50"/>
        <v>0</v>
      </c>
      <c r="AB28" s="61">
        <f t="shared" si="50"/>
        <v>0</v>
      </c>
      <c r="AC28" s="61">
        <f t="shared" si="50"/>
        <v>0</v>
      </c>
      <c r="AD28" s="85"/>
      <c r="AE28" s="61"/>
      <c r="AF28" s="61">
        <f>+AF29</f>
        <v>0</v>
      </c>
      <c r="AG28" s="61">
        <f t="shared" ref="AG28:AL28" si="51">+AG29</f>
        <v>0</v>
      </c>
      <c r="AH28" s="61">
        <f t="shared" si="51"/>
        <v>0</v>
      </c>
      <c r="AI28" s="61">
        <f t="shared" si="51"/>
        <v>100000</v>
      </c>
      <c r="AJ28" s="61">
        <f t="shared" si="51"/>
        <v>0</v>
      </c>
      <c r="AK28" s="61">
        <f t="shared" si="51"/>
        <v>100000</v>
      </c>
      <c r="AL28" s="61">
        <f t="shared" si="51"/>
        <v>100000</v>
      </c>
      <c r="AM28" s="61">
        <f>+AM29</f>
        <v>0</v>
      </c>
      <c r="AN28" s="61">
        <f t="shared" ref="AN28:BN28" si="52">+AN29</f>
        <v>0</v>
      </c>
      <c r="AO28" s="61">
        <f t="shared" si="52"/>
        <v>0</v>
      </c>
      <c r="AP28" s="61">
        <f t="shared" si="52"/>
        <v>0</v>
      </c>
      <c r="AQ28" s="61">
        <f t="shared" si="52"/>
        <v>0</v>
      </c>
      <c r="AR28" s="61">
        <f t="shared" si="52"/>
        <v>0</v>
      </c>
      <c r="AS28" s="61">
        <f t="shared" si="52"/>
        <v>0</v>
      </c>
      <c r="AT28" s="61">
        <f>+AT29</f>
        <v>0</v>
      </c>
      <c r="AU28" s="61">
        <f t="shared" si="52"/>
        <v>0</v>
      </c>
      <c r="AV28" s="61">
        <f t="shared" si="52"/>
        <v>0</v>
      </c>
      <c r="AW28" s="61">
        <f t="shared" si="52"/>
        <v>0</v>
      </c>
      <c r="AX28" s="61">
        <f t="shared" si="52"/>
        <v>0</v>
      </c>
      <c r="AY28" s="61">
        <f t="shared" si="52"/>
        <v>0</v>
      </c>
      <c r="AZ28" s="61">
        <f t="shared" si="52"/>
        <v>0</v>
      </c>
      <c r="BA28" s="61">
        <f>+BA29</f>
        <v>0</v>
      </c>
      <c r="BB28" s="61">
        <f t="shared" si="52"/>
        <v>0</v>
      </c>
      <c r="BC28" s="61">
        <f t="shared" si="52"/>
        <v>0</v>
      </c>
      <c r="BD28" s="61">
        <f t="shared" si="52"/>
        <v>0</v>
      </c>
      <c r="BE28" s="61">
        <f t="shared" si="52"/>
        <v>0</v>
      </c>
      <c r="BF28" s="61">
        <f t="shared" si="52"/>
        <v>0</v>
      </c>
      <c r="BG28" s="61">
        <f t="shared" si="52"/>
        <v>0</v>
      </c>
      <c r="BH28" s="61">
        <f>+BH29</f>
        <v>0</v>
      </c>
      <c r="BI28" s="61">
        <f t="shared" si="52"/>
        <v>0</v>
      </c>
      <c r="BJ28" s="61">
        <f t="shared" si="52"/>
        <v>0</v>
      </c>
      <c r="BK28" s="61">
        <f t="shared" si="52"/>
        <v>100000</v>
      </c>
      <c r="BL28" s="61">
        <f t="shared" si="52"/>
        <v>0</v>
      </c>
      <c r="BM28" s="61">
        <f t="shared" si="52"/>
        <v>100000</v>
      </c>
      <c r="BN28" s="61">
        <f t="shared" si="52"/>
        <v>100000</v>
      </c>
      <c r="BO28" s="85"/>
      <c r="BP28" s="61"/>
      <c r="BQ28" s="85"/>
      <c r="BR28" s="61"/>
      <c r="BS28" s="85"/>
      <c r="BT28" s="61"/>
      <c r="BU28" s="171"/>
      <c r="BV28" s="76"/>
    </row>
    <row r="29" spans="1:74" s="79" customFormat="1" ht="98.25" customHeight="1">
      <c r="A29" s="76"/>
      <c r="B29" s="24">
        <v>2014</v>
      </c>
      <c r="C29" s="64">
        <v>8320</v>
      </c>
      <c r="D29" s="24">
        <v>17</v>
      </c>
      <c r="E29" s="24">
        <v>2000</v>
      </c>
      <c r="F29" s="24">
        <v>2200</v>
      </c>
      <c r="G29" s="24">
        <v>221</v>
      </c>
      <c r="H29" s="24">
        <v>1</v>
      </c>
      <c r="I29" s="94" t="s">
        <v>1595</v>
      </c>
      <c r="J29" s="157">
        <v>0</v>
      </c>
      <c r="K29" s="157">
        <v>0</v>
      </c>
      <c r="L29" s="68">
        <f>+J29+K29</f>
        <v>0</v>
      </c>
      <c r="M29" s="157">
        <v>100000</v>
      </c>
      <c r="N29" s="157">
        <v>0</v>
      </c>
      <c r="O29" s="68">
        <f>+M29+N29</f>
        <v>100000</v>
      </c>
      <c r="P29" s="68">
        <f>+L29+O29</f>
        <v>100000</v>
      </c>
      <c r="Q29" s="86" t="s">
        <v>1596</v>
      </c>
      <c r="R29" s="87">
        <v>2158</v>
      </c>
      <c r="S29" s="67"/>
      <c r="T29" s="70"/>
      <c r="U29" s="70"/>
      <c r="V29" s="70"/>
      <c r="W29" s="70"/>
      <c r="X29" s="71"/>
      <c r="Y29" s="72"/>
      <c r="Z29" s="70"/>
      <c r="AA29" s="70"/>
      <c r="AB29" s="70"/>
      <c r="AC29" s="70"/>
      <c r="AD29" s="71"/>
      <c r="AE29" s="72"/>
      <c r="AF29" s="66">
        <f>J29+T29-Z29</f>
        <v>0</v>
      </c>
      <c r="AG29" s="66">
        <f>K29+U29-AA29</f>
        <v>0</v>
      </c>
      <c r="AH29" s="67">
        <f>AF29+AG29</f>
        <v>0</v>
      </c>
      <c r="AI29" s="66">
        <f>M29+V29-AB29</f>
        <v>100000</v>
      </c>
      <c r="AJ29" s="66">
        <f>N29+W29-AC29</f>
        <v>0</v>
      </c>
      <c r="AK29" s="67">
        <f>+AI29+AJ29</f>
        <v>100000</v>
      </c>
      <c r="AL29" s="67">
        <f>+AH29+AK29</f>
        <v>100000</v>
      </c>
      <c r="AM29" s="70"/>
      <c r="AN29" s="70"/>
      <c r="AO29" s="67">
        <f>+AM29+AN29</f>
        <v>0</v>
      </c>
      <c r="AP29" s="70"/>
      <c r="AQ29" s="70"/>
      <c r="AR29" s="67">
        <f>+AP29+AQ29</f>
        <v>0</v>
      </c>
      <c r="AS29" s="67">
        <f>+AO29+AR29</f>
        <v>0</v>
      </c>
      <c r="AT29" s="70"/>
      <c r="AU29" s="70"/>
      <c r="AV29" s="67">
        <f>+AT29+AU29</f>
        <v>0</v>
      </c>
      <c r="AW29" s="70"/>
      <c r="AX29" s="70"/>
      <c r="AY29" s="67">
        <f>+AW29+AX29</f>
        <v>0</v>
      </c>
      <c r="AZ29" s="67">
        <f>+AV29+AY29</f>
        <v>0</v>
      </c>
      <c r="BA29" s="70"/>
      <c r="BB29" s="70"/>
      <c r="BC29" s="67">
        <f>+BA29+BB29</f>
        <v>0</v>
      </c>
      <c r="BD29" s="70"/>
      <c r="BE29" s="70"/>
      <c r="BF29" s="67">
        <f>+BD29+BE29</f>
        <v>0</v>
      </c>
      <c r="BG29" s="67">
        <f>+BC29+BF29</f>
        <v>0</v>
      </c>
      <c r="BH29" s="66">
        <f>AF29-AM29-AT29-BA29</f>
        <v>0</v>
      </c>
      <c r="BI29" s="66">
        <f>AG29-AN29-AU29-BB29</f>
        <v>0</v>
      </c>
      <c r="BJ29" s="67">
        <f>BH29+BI29</f>
        <v>0</v>
      </c>
      <c r="BK29" s="66">
        <f>AI29-AP29-AW29-BD29</f>
        <v>100000</v>
      </c>
      <c r="BL29" s="66">
        <f>AJ29-AQ29-AX29-BE29</f>
        <v>0</v>
      </c>
      <c r="BM29" s="67">
        <f>+BK29+BL29</f>
        <v>100000</v>
      </c>
      <c r="BN29" s="67">
        <f>+BJ29+BM29</f>
        <v>100000</v>
      </c>
      <c r="BO29" s="69">
        <f>+R29+X29-AD29</f>
        <v>2158</v>
      </c>
      <c r="BP29" s="68">
        <f>+S29+Y29-AE29</f>
        <v>0</v>
      </c>
      <c r="BQ29" s="71"/>
      <c r="BR29" s="72"/>
      <c r="BS29" s="69">
        <f>+BO29-BQ29</f>
        <v>2158</v>
      </c>
      <c r="BT29" s="69">
        <f>+BP29-BR29</f>
        <v>0</v>
      </c>
      <c r="BU29" s="235" t="s">
        <v>48</v>
      </c>
      <c r="BV29" s="76"/>
    </row>
    <row r="30" spans="1:74" s="77" customFormat="1" ht="40.5" hidden="1">
      <c r="A30" s="76"/>
      <c r="B30" s="52">
        <v>2014</v>
      </c>
      <c r="C30" s="53">
        <v>8320</v>
      </c>
      <c r="D30" s="52">
        <v>17</v>
      </c>
      <c r="E30" s="52">
        <v>2000</v>
      </c>
      <c r="F30" s="52">
        <v>2500</v>
      </c>
      <c r="G30" s="52"/>
      <c r="H30" s="52"/>
      <c r="I30" s="54" t="s">
        <v>788</v>
      </c>
      <c r="J30" s="55">
        <f>+J31+J33+J35+J37</f>
        <v>0</v>
      </c>
      <c r="K30" s="55">
        <f t="shared" ref="K30:P30" si="53">+K31+K33+K35+K37</f>
        <v>0</v>
      </c>
      <c r="L30" s="55">
        <f t="shared" si="53"/>
        <v>0</v>
      </c>
      <c r="M30" s="55">
        <f t="shared" si="53"/>
        <v>0</v>
      </c>
      <c r="N30" s="55">
        <f t="shared" si="53"/>
        <v>0</v>
      </c>
      <c r="O30" s="55">
        <f t="shared" si="53"/>
        <v>0</v>
      </c>
      <c r="P30" s="55">
        <f t="shared" si="53"/>
        <v>0</v>
      </c>
      <c r="Q30" s="55"/>
      <c r="R30" s="56"/>
      <c r="S30" s="55"/>
      <c r="T30" s="55">
        <f>+T31+T33+T35+T37</f>
        <v>0</v>
      </c>
      <c r="U30" s="55">
        <f>+U31+U33+U35+U37</f>
        <v>0</v>
      </c>
      <c r="V30" s="55">
        <f>+V31+V33+V35+V37</f>
        <v>0</v>
      </c>
      <c r="W30" s="55">
        <f>+W31+W33+W35+W37</f>
        <v>0</v>
      </c>
      <c r="X30" s="56"/>
      <c r="Y30" s="55"/>
      <c r="Z30" s="55">
        <f>+Z31+Z33+Z35+Z37</f>
        <v>0</v>
      </c>
      <c r="AA30" s="55">
        <f>+AA31+AA33+AA35+AA37</f>
        <v>0</v>
      </c>
      <c r="AB30" s="55">
        <f>+AB31+AB33+AB35+AB37</f>
        <v>0</v>
      </c>
      <c r="AC30" s="55">
        <f>+AC31+AC33+AC35+AC37</f>
        <v>0</v>
      </c>
      <c r="AD30" s="56"/>
      <c r="AE30" s="55"/>
      <c r="AF30" s="55">
        <f>+AF31+AF33+AF35+AF37</f>
        <v>0</v>
      </c>
      <c r="AG30" s="55">
        <f t="shared" ref="AG30:AL30" si="54">+AG31+AG33+AG35+AG37</f>
        <v>0</v>
      </c>
      <c r="AH30" s="55">
        <f t="shared" si="54"/>
        <v>0</v>
      </c>
      <c r="AI30" s="55">
        <f t="shared" si="54"/>
        <v>0</v>
      </c>
      <c r="AJ30" s="55">
        <f t="shared" si="54"/>
        <v>0</v>
      </c>
      <c r="AK30" s="55">
        <f t="shared" si="54"/>
        <v>0</v>
      </c>
      <c r="AL30" s="55">
        <f t="shared" si="54"/>
        <v>0</v>
      </c>
      <c r="AM30" s="55">
        <f>+AM31+AM33+AM35+AM37</f>
        <v>0</v>
      </c>
      <c r="AN30" s="55">
        <f t="shared" ref="AN30:AS30" si="55">+AN31+AN33+AN35+AN37</f>
        <v>0</v>
      </c>
      <c r="AO30" s="55">
        <f t="shared" si="55"/>
        <v>0</v>
      </c>
      <c r="AP30" s="55">
        <f t="shared" si="55"/>
        <v>0</v>
      </c>
      <c r="AQ30" s="55">
        <f t="shared" si="55"/>
        <v>0</v>
      </c>
      <c r="AR30" s="55">
        <f t="shared" si="55"/>
        <v>0</v>
      </c>
      <c r="AS30" s="55">
        <f t="shared" si="55"/>
        <v>0</v>
      </c>
      <c r="AT30" s="55">
        <f>+AT31+AT33+AT35+AT37</f>
        <v>0</v>
      </c>
      <c r="AU30" s="55">
        <f t="shared" ref="AU30:AZ30" si="56">+AU31+AU33+AU35+AU37</f>
        <v>0</v>
      </c>
      <c r="AV30" s="55">
        <f t="shared" si="56"/>
        <v>0</v>
      </c>
      <c r="AW30" s="55">
        <f t="shared" si="56"/>
        <v>0</v>
      </c>
      <c r="AX30" s="55">
        <f t="shared" si="56"/>
        <v>0</v>
      </c>
      <c r="AY30" s="55">
        <f t="shared" si="56"/>
        <v>0</v>
      </c>
      <c r="AZ30" s="55">
        <f t="shared" si="56"/>
        <v>0</v>
      </c>
      <c r="BA30" s="55">
        <f>+BA31+BA33+BA35+BA37</f>
        <v>0</v>
      </c>
      <c r="BB30" s="55">
        <f t="shared" ref="BB30:BG30" si="57">+BB31+BB33+BB35+BB37</f>
        <v>0</v>
      </c>
      <c r="BC30" s="55">
        <f t="shared" si="57"/>
        <v>0</v>
      </c>
      <c r="BD30" s="55">
        <f t="shared" si="57"/>
        <v>0</v>
      </c>
      <c r="BE30" s="55">
        <f t="shared" si="57"/>
        <v>0</v>
      </c>
      <c r="BF30" s="55">
        <f t="shared" si="57"/>
        <v>0</v>
      </c>
      <c r="BG30" s="55">
        <f t="shared" si="57"/>
        <v>0</v>
      </c>
      <c r="BH30" s="55">
        <f>+BH31+BH33+BH35+BH37</f>
        <v>0</v>
      </c>
      <c r="BI30" s="55">
        <f t="shared" ref="BI30:BN30" si="58">+BI31+BI33+BI35+BI37</f>
        <v>0</v>
      </c>
      <c r="BJ30" s="55">
        <f t="shared" si="58"/>
        <v>0</v>
      </c>
      <c r="BK30" s="55">
        <f t="shared" si="58"/>
        <v>0</v>
      </c>
      <c r="BL30" s="55">
        <f t="shared" si="58"/>
        <v>0</v>
      </c>
      <c r="BM30" s="55">
        <f t="shared" si="58"/>
        <v>0</v>
      </c>
      <c r="BN30" s="55">
        <f t="shared" si="58"/>
        <v>0</v>
      </c>
      <c r="BO30" s="56"/>
      <c r="BP30" s="55"/>
      <c r="BQ30" s="56"/>
      <c r="BR30" s="55"/>
      <c r="BS30" s="56"/>
      <c r="BT30" s="55"/>
      <c r="BU30" s="57"/>
      <c r="BV30" s="76"/>
    </row>
    <row r="31" spans="1:74" s="79" customFormat="1" ht="49.5" hidden="1" customHeight="1">
      <c r="A31" s="76"/>
      <c r="B31" s="58">
        <v>2014</v>
      </c>
      <c r="C31" s="59">
        <v>8320</v>
      </c>
      <c r="D31" s="58">
        <v>17</v>
      </c>
      <c r="E31" s="58">
        <v>2000</v>
      </c>
      <c r="F31" s="58">
        <v>2500</v>
      </c>
      <c r="G31" s="58">
        <v>251</v>
      </c>
      <c r="H31" s="58"/>
      <c r="I31" s="60" t="s">
        <v>231</v>
      </c>
      <c r="J31" s="61">
        <f>+J32</f>
        <v>0</v>
      </c>
      <c r="K31" s="61">
        <f t="shared" ref="K31:P31" si="59">+K32</f>
        <v>0</v>
      </c>
      <c r="L31" s="61">
        <f t="shared" si="59"/>
        <v>0</v>
      </c>
      <c r="M31" s="61">
        <f t="shared" si="59"/>
        <v>0</v>
      </c>
      <c r="N31" s="61">
        <f t="shared" si="59"/>
        <v>0</v>
      </c>
      <c r="O31" s="61">
        <f t="shared" si="59"/>
        <v>0</v>
      </c>
      <c r="P31" s="61">
        <f t="shared" si="59"/>
        <v>0</v>
      </c>
      <c r="Q31" s="61"/>
      <c r="R31" s="61"/>
      <c r="S31" s="61"/>
      <c r="T31" s="61">
        <f>+T32</f>
        <v>0</v>
      </c>
      <c r="U31" s="61">
        <f t="shared" ref="U31:AC31" si="60">+U32</f>
        <v>0</v>
      </c>
      <c r="V31" s="61">
        <f t="shared" si="60"/>
        <v>0</v>
      </c>
      <c r="W31" s="61">
        <f t="shared" si="60"/>
        <v>0</v>
      </c>
      <c r="X31" s="61"/>
      <c r="Y31" s="61"/>
      <c r="Z31" s="61">
        <f>+Z32</f>
        <v>0</v>
      </c>
      <c r="AA31" s="61">
        <f t="shared" si="60"/>
        <v>0</v>
      </c>
      <c r="AB31" s="61">
        <f t="shared" si="60"/>
        <v>0</v>
      </c>
      <c r="AC31" s="61">
        <f t="shared" si="60"/>
        <v>0</v>
      </c>
      <c r="AD31" s="61"/>
      <c r="AE31" s="61"/>
      <c r="AF31" s="61">
        <f>+AF32</f>
        <v>0</v>
      </c>
      <c r="AG31" s="61">
        <f t="shared" ref="AG31:AL31" si="61">+AG32</f>
        <v>0</v>
      </c>
      <c r="AH31" s="61">
        <f t="shared" si="61"/>
        <v>0</v>
      </c>
      <c r="AI31" s="61">
        <f t="shared" si="61"/>
        <v>0</v>
      </c>
      <c r="AJ31" s="61">
        <f t="shared" si="61"/>
        <v>0</v>
      </c>
      <c r="AK31" s="61">
        <f t="shared" si="61"/>
        <v>0</v>
      </c>
      <c r="AL31" s="61">
        <f t="shared" si="61"/>
        <v>0</v>
      </c>
      <c r="AM31" s="61">
        <f>+AM32</f>
        <v>0</v>
      </c>
      <c r="AN31" s="61">
        <f t="shared" ref="AN31:BN31" si="62">+AN32</f>
        <v>0</v>
      </c>
      <c r="AO31" s="61">
        <f t="shared" si="62"/>
        <v>0</v>
      </c>
      <c r="AP31" s="61">
        <f t="shared" si="62"/>
        <v>0</v>
      </c>
      <c r="AQ31" s="61">
        <f t="shared" si="62"/>
        <v>0</v>
      </c>
      <c r="AR31" s="61">
        <f t="shared" si="62"/>
        <v>0</v>
      </c>
      <c r="AS31" s="61">
        <f t="shared" si="62"/>
        <v>0</v>
      </c>
      <c r="AT31" s="61">
        <f>+AT32</f>
        <v>0</v>
      </c>
      <c r="AU31" s="61">
        <f t="shared" si="62"/>
        <v>0</v>
      </c>
      <c r="AV31" s="61">
        <f t="shared" si="62"/>
        <v>0</v>
      </c>
      <c r="AW31" s="61">
        <f t="shared" si="62"/>
        <v>0</v>
      </c>
      <c r="AX31" s="61">
        <f t="shared" si="62"/>
        <v>0</v>
      </c>
      <c r="AY31" s="61">
        <f t="shared" si="62"/>
        <v>0</v>
      </c>
      <c r="AZ31" s="61">
        <f t="shared" si="62"/>
        <v>0</v>
      </c>
      <c r="BA31" s="61">
        <f>+BA32</f>
        <v>0</v>
      </c>
      <c r="BB31" s="61">
        <f t="shared" si="62"/>
        <v>0</v>
      </c>
      <c r="BC31" s="61">
        <f t="shared" si="62"/>
        <v>0</v>
      </c>
      <c r="BD31" s="61">
        <f t="shared" si="62"/>
        <v>0</v>
      </c>
      <c r="BE31" s="61">
        <f t="shared" si="62"/>
        <v>0</v>
      </c>
      <c r="BF31" s="61">
        <f t="shared" si="62"/>
        <v>0</v>
      </c>
      <c r="BG31" s="61">
        <f t="shared" si="62"/>
        <v>0</v>
      </c>
      <c r="BH31" s="61">
        <f>+BH32</f>
        <v>0</v>
      </c>
      <c r="BI31" s="61">
        <f t="shared" si="62"/>
        <v>0</v>
      </c>
      <c r="BJ31" s="61">
        <f t="shared" si="62"/>
        <v>0</v>
      </c>
      <c r="BK31" s="61">
        <f t="shared" si="62"/>
        <v>0</v>
      </c>
      <c r="BL31" s="61">
        <f t="shared" si="62"/>
        <v>0</v>
      </c>
      <c r="BM31" s="61">
        <f t="shared" si="62"/>
        <v>0</v>
      </c>
      <c r="BN31" s="61">
        <f t="shared" si="62"/>
        <v>0</v>
      </c>
      <c r="BO31" s="61"/>
      <c r="BP31" s="61"/>
      <c r="BQ31" s="61"/>
      <c r="BR31" s="61"/>
      <c r="BS31" s="61"/>
      <c r="BT31" s="61"/>
      <c r="BU31" s="171"/>
      <c r="BV31" s="76"/>
    </row>
    <row r="32" spans="1:74" s="79" customFormat="1" ht="49.5" hidden="1" customHeight="1">
      <c r="A32" s="76"/>
      <c r="B32" s="24">
        <v>2014</v>
      </c>
      <c r="C32" s="64">
        <v>8320</v>
      </c>
      <c r="D32" s="24">
        <v>17</v>
      </c>
      <c r="E32" s="24">
        <v>2000</v>
      </c>
      <c r="F32" s="24">
        <v>2500</v>
      </c>
      <c r="G32" s="24">
        <v>251</v>
      </c>
      <c r="H32" s="24">
        <v>1</v>
      </c>
      <c r="I32" s="94" t="s">
        <v>231</v>
      </c>
      <c r="J32" s="157"/>
      <c r="K32" s="157"/>
      <c r="L32" s="68">
        <f>+J32+K32</f>
        <v>0</v>
      </c>
      <c r="M32" s="157"/>
      <c r="N32" s="157"/>
      <c r="O32" s="68">
        <f>+M32+N32</f>
        <v>0</v>
      </c>
      <c r="P32" s="68">
        <f>+L32+O32</f>
        <v>0</v>
      </c>
      <c r="Q32" s="236" t="s">
        <v>1597</v>
      </c>
      <c r="R32" s="69"/>
      <c r="S32" s="68"/>
      <c r="T32" s="70"/>
      <c r="U32" s="70"/>
      <c r="V32" s="70"/>
      <c r="W32" s="70"/>
      <c r="X32" s="71"/>
      <c r="Y32" s="72"/>
      <c r="Z32" s="70"/>
      <c r="AA32" s="70"/>
      <c r="AB32" s="70"/>
      <c r="AC32" s="70"/>
      <c r="AD32" s="71"/>
      <c r="AE32" s="72"/>
      <c r="AF32" s="66">
        <f>J32+T32-Z32</f>
        <v>0</v>
      </c>
      <c r="AG32" s="66">
        <f>K32+U32-AA32</f>
        <v>0</v>
      </c>
      <c r="AH32" s="67">
        <f>AF32+AG32</f>
        <v>0</v>
      </c>
      <c r="AI32" s="66">
        <f>M32+V32-AB32</f>
        <v>0</v>
      </c>
      <c r="AJ32" s="66">
        <f>N32+W32-AC32</f>
        <v>0</v>
      </c>
      <c r="AK32" s="67">
        <f>+AI32+AJ32</f>
        <v>0</v>
      </c>
      <c r="AL32" s="67">
        <f>+AH32+AK32</f>
        <v>0</v>
      </c>
      <c r="AM32" s="70"/>
      <c r="AN32" s="70"/>
      <c r="AO32" s="67">
        <f>+AM32+AN32</f>
        <v>0</v>
      </c>
      <c r="AP32" s="70"/>
      <c r="AQ32" s="70"/>
      <c r="AR32" s="67">
        <f>+AP32+AQ32</f>
        <v>0</v>
      </c>
      <c r="AS32" s="67">
        <f>+AO32+AR32</f>
        <v>0</v>
      </c>
      <c r="AT32" s="70"/>
      <c r="AU32" s="70"/>
      <c r="AV32" s="67">
        <f>+AT32+AU32</f>
        <v>0</v>
      </c>
      <c r="AW32" s="70"/>
      <c r="AX32" s="70"/>
      <c r="AY32" s="67">
        <f>+AW32+AX32</f>
        <v>0</v>
      </c>
      <c r="AZ32" s="67">
        <f>+AV32+AY32</f>
        <v>0</v>
      </c>
      <c r="BA32" s="70"/>
      <c r="BB32" s="70"/>
      <c r="BC32" s="67">
        <f>+BA32+BB32</f>
        <v>0</v>
      </c>
      <c r="BD32" s="70"/>
      <c r="BE32" s="70"/>
      <c r="BF32" s="67">
        <f>+BD32+BE32</f>
        <v>0</v>
      </c>
      <c r="BG32" s="67">
        <f>+BC32+BF32</f>
        <v>0</v>
      </c>
      <c r="BH32" s="66">
        <f>AF32-AM32-AT32-BA32</f>
        <v>0</v>
      </c>
      <c r="BI32" s="66">
        <f>AG32-AN32-AU32-BB32</f>
        <v>0</v>
      </c>
      <c r="BJ32" s="67">
        <f>BH32+BI32</f>
        <v>0</v>
      </c>
      <c r="BK32" s="66">
        <f>AI32-AP32-AW32-BD32</f>
        <v>0</v>
      </c>
      <c r="BL32" s="66">
        <f>AJ32-AQ32-AX32-BE32</f>
        <v>0</v>
      </c>
      <c r="BM32" s="67">
        <f>+BK32+BL32</f>
        <v>0</v>
      </c>
      <c r="BN32" s="67">
        <f>+BJ32+BM32</f>
        <v>0</v>
      </c>
      <c r="BO32" s="69">
        <f>+R32+X32-AD32</f>
        <v>0</v>
      </c>
      <c r="BP32" s="68">
        <f>+S32+Y32-AE32</f>
        <v>0</v>
      </c>
      <c r="BQ32" s="71"/>
      <c r="BR32" s="72"/>
      <c r="BS32" s="69">
        <f>+BO32-BQ32</f>
        <v>0</v>
      </c>
      <c r="BT32" s="69">
        <f>+BP32-BR32</f>
        <v>0</v>
      </c>
      <c r="BU32" s="128"/>
      <c r="BV32" s="76"/>
    </row>
    <row r="33" spans="1:75" s="79" customFormat="1" ht="49.5" hidden="1" customHeight="1">
      <c r="A33" s="76"/>
      <c r="B33" s="58">
        <v>2014</v>
      </c>
      <c r="C33" s="59">
        <v>8320</v>
      </c>
      <c r="D33" s="58">
        <v>17</v>
      </c>
      <c r="E33" s="58">
        <v>2000</v>
      </c>
      <c r="F33" s="58">
        <v>2500</v>
      </c>
      <c r="G33" s="58">
        <v>254</v>
      </c>
      <c r="H33" s="58"/>
      <c r="I33" s="60" t="s">
        <v>233</v>
      </c>
      <c r="J33" s="61">
        <f>+J34</f>
        <v>0</v>
      </c>
      <c r="K33" s="61">
        <f t="shared" ref="K33:P35" si="63">+K34</f>
        <v>0</v>
      </c>
      <c r="L33" s="61">
        <f t="shared" si="63"/>
        <v>0</v>
      </c>
      <c r="M33" s="61">
        <f t="shared" si="63"/>
        <v>0</v>
      </c>
      <c r="N33" s="61">
        <f t="shared" si="63"/>
        <v>0</v>
      </c>
      <c r="O33" s="61">
        <f t="shared" si="63"/>
        <v>0</v>
      </c>
      <c r="P33" s="61">
        <f t="shared" si="63"/>
        <v>0</v>
      </c>
      <c r="Q33" s="182"/>
      <c r="R33" s="61"/>
      <c r="S33" s="61"/>
      <c r="T33" s="61">
        <f>+T34</f>
        <v>0</v>
      </c>
      <c r="U33" s="61">
        <f>+U34</f>
        <v>0</v>
      </c>
      <c r="V33" s="61">
        <f>+V34</f>
        <v>0</v>
      </c>
      <c r="W33" s="61">
        <f>+W34</f>
        <v>0</v>
      </c>
      <c r="X33" s="61"/>
      <c r="Y33" s="61"/>
      <c r="Z33" s="61">
        <f>+Z34</f>
        <v>0</v>
      </c>
      <c r="AA33" s="61">
        <f>+AA34</f>
        <v>0</v>
      </c>
      <c r="AB33" s="61">
        <f>+AB34</f>
        <v>0</v>
      </c>
      <c r="AC33" s="61">
        <f>+AC34</f>
        <v>0</v>
      </c>
      <c r="AD33" s="61"/>
      <c r="AE33" s="61"/>
      <c r="AF33" s="61">
        <f>+AF34</f>
        <v>0</v>
      </c>
      <c r="AG33" s="61">
        <f t="shared" ref="AG33:AL35" si="64">+AG34</f>
        <v>0</v>
      </c>
      <c r="AH33" s="61">
        <f t="shared" si="64"/>
        <v>0</v>
      </c>
      <c r="AI33" s="61">
        <f t="shared" si="64"/>
        <v>0</v>
      </c>
      <c r="AJ33" s="61">
        <f t="shared" si="64"/>
        <v>0</v>
      </c>
      <c r="AK33" s="61">
        <f t="shared" si="64"/>
        <v>0</v>
      </c>
      <c r="AL33" s="61">
        <f t="shared" si="64"/>
        <v>0</v>
      </c>
      <c r="AM33" s="61">
        <f>+AM34</f>
        <v>0</v>
      </c>
      <c r="AN33" s="61">
        <f t="shared" ref="AN33:BC35" si="65">+AN34</f>
        <v>0</v>
      </c>
      <c r="AO33" s="61">
        <f t="shared" si="65"/>
        <v>0</v>
      </c>
      <c r="AP33" s="61">
        <f t="shared" si="65"/>
        <v>0</v>
      </c>
      <c r="AQ33" s="61">
        <f t="shared" si="65"/>
        <v>0</v>
      </c>
      <c r="AR33" s="61">
        <f t="shared" si="65"/>
        <v>0</v>
      </c>
      <c r="AS33" s="61">
        <f t="shared" si="65"/>
        <v>0</v>
      </c>
      <c r="AT33" s="61">
        <f>+AT34</f>
        <v>0</v>
      </c>
      <c r="AU33" s="61">
        <f t="shared" si="65"/>
        <v>0</v>
      </c>
      <c r="AV33" s="61">
        <f t="shared" si="65"/>
        <v>0</v>
      </c>
      <c r="AW33" s="61">
        <f t="shared" si="65"/>
        <v>0</v>
      </c>
      <c r="AX33" s="61">
        <f t="shared" si="65"/>
        <v>0</v>
      </c>
      <c r="AY33" s="61">
        <f t="shared" si="65"/>
        <v>0</v>
      </c>
      <c r="AZ33" s="61">
        <f t="shared" si="65"/>
        <v>0</v>
      </c>
      <c r="BA33" s="61">
        <f>+BA34</f>
        <v>0</v>
      </c>
      <c r="BB33" s="61">
        <f t="shared" si="65"/>
        <v>0</v>
      </c>
      <c r="BC33" s="61">
        <f t="shared" si="65"/>
        <v>0</v>
      </c>
      <c r="BD33" s="61">
        <f>+BD34</f>
        <v>0</v>
      </c>
      <c r="BE33" s="61">
        <f>+BE34</f>
        <v>0</v>
      </c>
      <c r="BF33" s="61">
        <f>+BF34</f>
        <v>0</v>
      </c>
      <c r="BG33" s="61">
        <f>+BG34</f>
        <v>0</v>
      </c>
      <c r="BH33" s="61">
        <f>+BH34</f>
        <v>0</v>
      </c>
      <c r="BI33" s="61">
        <f t="shared" ref="BI33:BN35" si="66">+BI34</f>
        <v>0</v>
      </c>
      <c r="BJ33" s="61">
        <f t="shared" si="66"/>
        <v>0</v>
      </c>
      <c r="BK33" s="61">
        <f t="shared" si="66"/>
        <v>0</v>
      </c>
      <c r="BL33" s="61">
        <f t="shared" si="66"/>
        <v>0</v>
      </c>
      <c r="BM33" s="61">
        <f t="shared" si="66"/>
        <v>0</v>
      </c>
      <c r="BN33" s="61">
        <f t="shared" si="66"/>
        <v>0</v>
      </c>
      <c r="BO33" s="61"/>
      <c r="BP33" s="61"/>
      <c r="BQ33" s="61"/>
      <c r="BR33" s="61"/>
      <c r="BS33" s="61"/>
      <c r="BT33" s="61"/>
      <c r="BU33" s="171"/>
      <c r="BV33" s="76"/>
    </row>
    <row r="34" spans="1:75" s="79" customFormat="1" ht="49.5" hidden="1" customHeight="1">
      <c r="A34" s="76"/>
      <c r="B34" s="24">
        <v>2014</v>
      </c>
      <c r="C34" s="64">
        <v>8320</v>
      </c>
      <c r="D34" s="24">
        <v>17</v>
      </c>
      <c r="E34" s="24">
        <v>2000</v>
      </c>
      <c r="F34" s="24">
        <v>2500</v>
      </c>
      <c r="G34" s="24">
        <v>254</v>
      </c>
      <c r="H34" s="24">
        <v>1</v>
      </c>
      <c r="I34" s="94" t="s">
        <v>233</v>
      </c>
      <c r="J34" s="157"/>
      <c r="K34" s="157"/>
      <c r="L34" s="68">
        <f>+J34+K34</f>
        <v>0</v>
      </c>
      <c r="M34" s="157"/>
      <c r="N34" s="157"/>
      <c r="O34" s="68">
        <f>+M34+N34</f>
        <v>0</v>
      </c>
      <c r="P34" s="68">
        <f>+L34+O34</f>
        <v>0</v>
      </c>
      <c r="Q34" s="198" t="s">
        <v>54</v>
      </c>
      <c r="R34" s="69"/>
      <c r="S34" s="68"/>
      <c r="T34" s="70"/>
      <c r="U34" s="70"/>
      <c r="V34" s="70"/>
      <c r="W34" s="70"/>
      <c r="X34" s="71"/>
      <c r="Y34" s="72"/>
      <c r="Z34" s="70"/>
      <c r="AA34" s="70"/>
      <c r="AB34" s="70"/>
      <c r="AC34" s="70"/>
      <c r="AD34" s="71"/>
      <c r="AE34" s="72"/>
      <c r="AF34" s="66">
        <f>J34+T34-Z34</f>
        <v>0</v>
      </c>
      <c r="AG34" s="66">
        <f>K34+U34-AA34</f>
        <v>0</v>
      </c>
      <c r="AH34" s="67">
        <f>AF34+AG34</f>
        <v>0</v>
      </c>
      <c r="AI34" s="66">
        <f>M34+V34-AB34</f>
        <v>0</v>
      </c>
      <c r="AJ34" s="66">
        <f>N34+W34-AC34</f>
        <v>0</v>
      </c>
      <c r="AK34" s="67">
        <f>+AI34+AJ34</f>
        <v>0</v>
      </c>
      <c r="AL34" s="67">
        <f>+AH34+AK34</f>
        <v>0</v>
      </c>
      <c r="AM34" s="70"/>
      <c r="AN34" s="70"/>
      <c r="AO34" s="67">
        <f>+AM34+AN34</f>
        <v>0</v>
      </c>
      <c r="AP34" s="70"/>
      <c r="AQ34" s="70"/>
      <c r="AR34" s="67">
        <f>+AP34+AQ34</f>
        <v>0</v>
      </c>
      <c r="AS34" s="67">
        <f>+AO34+AR34</f>
        <v>0</v>
      </c>
      <c r="AT34" s="70"/>
      <c r="AU34" s="70"/>
      <c r="AV34" s="67">
        <f>+AT34+AU34</f>
        <v>0</v>
      </c>
      <c r="AW34" s="70"/>
      <c r="AX34" s="70"/>
      <c r="AY34" s="67">
        <f>+AW34+AX34</f>
        <v>0</v>
      </c>
      <c r="AZ34" s="67">
        <f>+AV34+AY34</f>
        <v>0</v>
      </c>
      <c r="BA34" s="70"/>
      <c r="BB34" s="70"/>
      <c r="BC34" s="67">
        <f>+BA34+BB34</f>
        <v>0</v>
      </c>
      <c r="BD34" s="70"/>
      <c r="BE34" s="70"/>
      <c r="BF34" s="67">
        <f>+BD34+BE34</f>
        <v>0</v>
      </c>
      <c r="BG34" s="67">
        <f>+BC34+BF34</f>
        <v>0</v>
      </c>
      <c r="BH34" s="66">
        <f>AF34-AM34-AT34-BA34</f>
        <v>0</v>
      </c>
      <c r="BI34" s="66">
        <f>AG34-AN34-AU34-BB34</f>
        <v>0</v>
      </c>
      <c r="BJ34" s="67">
        <f>BH34+BI34</f>
        <v>0</v>
      </c>
      <c r="BK34" s="66">
        <f>AI34-AP34-AW34-BD34</f>
        <v>0</v>
      </c>
      <c r="BL34" s="66">
        <f>AJ34-AQ34-AX34-BE34</f>
        <v>0</v>
      </c>
      <c r="BM34" s="67">
        <f>+BK34+BL34</f>
        <v>0</v>
      </c>
      <c r="BN34" s="67">
        <f>+BJ34+BM34</f>
        <v>0</v>
      </c>
      <c r="BO34" s="69">
        <f>+R34+X34-AD34</f>
        <v>0</v>
      </c>
      <c r="BP34" s="68">
        <f>+S34+Y34-AE34</f>
        <v>0</v>
      </c>
      <c r="BQ34" s="71"/>
      <c r="BR34" s="72"/>
      <c r="BS34" s="69">
        <f>+BO34-BQ34</f>
        <v>0</v>
      </c>
      <c r="BT34" s="69">
        <f>+BP34-BR34</f>
        <v>0</v>
      </c>
      <c r="BU34" s="128"/>
      <c r="BV34" s="76"/>
    </row>
    <row r="35" spans="1:75" s="79" customFormat="1" ht="49.5" hidden="1" customHeight="1">
      <c r="A35" s="76"/>
      <c r="B35" s="58">
        <v>2014</v>
      </c>
      <c r="C35" s="59">
        <v>8320</v>
      </c>
      <c r="D35" s="58">
        <v>17</v>
      </c>
      <c r="E35" s="58">
        <v>2000</v>
      </c>
      <c r="F35" s="58">
        <v>2500</v>
      </c>
      <c r="G35" s="58">
        <v>255</v>
      </c>
      <c r="H35" s="58"/>
      <c r="I35" s="60" t="s">
        <v>234</v>
      </c>
      <c r="J35" s="61">
        <f>+J36</f>
        <v>0</v>
      </c>
      <c r="K35" s="61">
        <f t="shared" si="63"/>
        <v>0</v>
      </c>
      <c r="L35" s="61">
        <f t="shared" si="63"/>
        <v>0</v>
      </c>
      <c r="M35" s="61">
        <f t="shared" si="63"/>
        <v>0</v>
      </c>
      <c r="N35" s="61">
        <f t="shared" si="63"/>
        <v>0</v>
      </c>
      <c r="O35" s="61">
        <f t="shared" si="63"/>
        <v>0</v>
      </c>
      <c r="P35" s="61">
        <f t="shared" si="63"/>
        <v>0</v>
      </c>
      <c r="Q35" s="182"/>
      <c r="R35" s="61"/>
      <c r="S35" s="61"/>
      <c r="T35" s="61">
        <f>+T36</f>
        <v>0</v>
      </c>
      <c r="U35" s="61">
        <f>+U36</f>
        <v>0</v>
      </c>
      <c r="V35" s="61">
        <f>+V36</f>
        <v>0</v>
      </c>
      <c r="W35" s="61">
        <f>+W36</f>
        <v>0</v>
      </c>
      <c r="X35" s="61"/>
      <c r="Y35" s="61"/>
      <c r="Z35" s="61">
        <f>+Z36</f>
        <v>0</v>
      </c>
      <c r="AA35" s="61">
        <f>+AA36</f>
        <v>0</v>
      </c>
      <c r="AB35" s="61">
        <f>+AB36</f>
        <v>0</v>
      </c>
      <c r="AC35" s="61">
        <f>+AC36</f>
        <v>0</v>
      </c>
      <c r="AD35" s="61"/>
      <c r="AE35" s="61"/>
      <c r="AF35" s="61">
        <f>+AF36</f>
        <v>0</v>
      </c>
      <c r="AG35" s="61">
        <f t="shared" si="64"/>
        <v>0</v>
      </c>
      <c r="AH35" s="61">
        <f t="shared" si="64"/>
        <v>0</v>
      </c>
      <c r="AI35" s="61">
        <f t="shared" si="64"/>
        <v>0</v>
      </c>
      <c r="AJ35" s="61">
        <f t="shared" si="64"/>
        <v>0</v>
      </c>
      <c r="AK35" s="61">
        <f t="shared" si="64"/>
        <v>0</v>
      </c>
      <c r="AL35" s="61">
        <f t="shared" si="64"/>
        <v>0</v>
      </c>
      <c r="AM35" s="61">
        <f>+AM36</f>
        <v>0</v>
      </c>
      <c r="AN35" s="61">
        <f t="shared" si="65"/>
        <v>0</v>
      </c>
      <c r="AO35" s="61">
        <f t="shared" si="65"/>
        <v>0</v>
      </c>
      <c r="AP35" s="61">
        <f t="shared" si="65"/>
        <v>0</v>
      </c>
      <c r="AQ35" s="61">
        <f t="shared" si="65"/>
        <v>0</v>
      </c>
      <c r="AR35" s="61">
        <f t="shared" si="65"/>
        <v>0</v>
      </c>
      <c r="AS35" s="61">
        <f t="shared" si="65"/>
        <v>0</v>
      </c>
      <c r="AT35" s="61">
        <f>+AT36</f>
        <v>0</v>
      </c>
      <c r="AU35" s="61">
        <f t="shared" si="65"/>
        <v>0</v>
      </c>
      <c r="AV35" s="61">
        <f t="shared" si="65"/>
        <v>0</v>
      </c>
      <c r="AW35" s="61">
        <f t="shared" si="65"/>
        <v>0</v>
      </c>
      <c r="AX35" s="61">
        <f t="shared" si="65"/>
        <v>0</v>
      </c>
      <c r="AY35" s="61">
        <f t="shared" si="65"/>
        <v>0</v>
      </c>
      <c r="AZ35" s="61">
        <f t="shared" si="65"/>
        <v>0</v>
      </c>
      <c r="BA35" s="61">
        <f>+BA36</f>
        <v>0</v>
      </c>
      <c r="BB35" s="61">
        <f t="shared" ref="BB35:BG35" si="67">+BB36</f>
        <v>0</v>
      </c>
      <c r="BC35" s="61">
        <f t="shared" si="67"/>
        <v>0</v>
      </c>
      <c r="BD35" s="61">
        <f t="shared" si="67"/>
        <v>0</v>
      </c>
      <c r="BE35" s="61">
        <f t="shared" si="67"/>
        <v>0</v>
      </c>
      <c r="BF35" s="61">
        <f t="shared" si="67"/>
        <v>0</v>
      </c>
      <c r="BG35" s="61">
        <f t="shared" si="67"/>
        <v>0</v>
      </c>
      <c r="BH35" s="61">
        <f>+BH36</f>
        <v>0</v>
      </c>
      <c r="BI35" s="61">
        <f t="shared" si="66"/>
        <v>0</v>
      </c>
      <c r="BJ35" s="61">
        <f t="shared" si="66"/>
        <v>0</v>
      </c>
      <c r="BK35" s="61">
        <f t="shared" si="66"/>
        <v>0</v>
      </c>
      <c r="BL35" s="61">
        <f t="shared" si="66"/>
        <v>0</v>
      </c>
      <c r="BM35" s="61">
        <f t="shared" si="66"/>
        <v>0</v>
      </c>
      <c r="BN35" s="61">
        <f t="shared" si="66"/>
        <v>0</v>
      </c>
      <c r="BO35" s="61"/>
      <c r="BP35" s="61"/>
      <c r="BQ35" s="61"/>
      <c r="BR35" s="61"/>
      <c r="BS35" s="61"/>
      <c r="BT35" s="61"/>
      <c r="BU35" s="171"/>
      <c r="BV35" s="76"/>
    </row>
    <row r="36" spans="1:75" s="79" customFormat="1" ht="49.5" hidden="1" customHeight="1">
      <c r="A36" s="76"/>
      <c r="B36" s="24">
        <v>2014</v>
      </c>
      <c r="C36" s="64">
        <v>8320</v>
      </c>
      <c r="D36" s="24">
        <v>17</v>
      </c>
      <c r="E36" s="24">
        <v>2000</v>
      </c>
      <c r="F36" s="24">
        <v>2500</v>
      </c>
      <c r="G36" s="24">
        <v>255</v>
      </c>
      <c r="H36" s="24">
        <v>1</v>
      </c>
      <c r="I36" s="94" t="s">
        <v>234</v>
      </c>
      <c r="J36" s="157"/>
      <c r="K36" s="157"/>
      <c r="L36" s="68">
        <f>+J36+K36</f>
        <v>0</v>
      </c>
      <c r="M36" s="157"/>
      <c r="N36" s="157"/>
      <c r="O36" s="68">
        <f>+M36+N36</f>
        <v>0</v>
      </c>
      <c r="P36" s="68">
        <f>+L36+O36</f>
        <v>0</v>
      </c>
      <c r="Q36" s="198" t="s">
        <v>1598</v>
      </c>
      <c r="R36" s="69"/>
      <c r="S36" s="68"/>
      <c r="T36" s="70"/>
      <c r="U36" s="70"/>
      <c r="V36" s="70"/>
      <c r="W36" s="70"/>
      <c r="X36" s="71"/>
      <c r="Y36" s="72"/>
      <c r="Z36" s="70"/>
      <c r="AA36" s="70"/>
      <c r="AB36" s="70"/>
      <c r="AC36" s="70"/>
      <c r="AD36" s="71"/>
      <c r="AE36" s="72"/>
      <c r="AF36" s="66">
        <f>J36+T36-Z36</f>
        <v>0</v>
      </c>
      <c r="AG36" s="66">
        <f>K36+U36-AA36</f>
        <v>0</v>
      </c>
      <c r="AH36" s="67">
        <f>AF36+AG36</f>
        <v>0</v>
      </c>
      <c r="AI36" s="66">
        <f>M36+V36-AB36</f>
        <v>0</v>
      </c>
      <c r="AJ36" s="66">
        <f>N36+W36-AC36</f>
        <v>0</v>
      </c>
      <c r="AK36" s="67">
        <f>+AI36+AJ36</f>
        <v>0</v>
      </c>
      <c r="AL36" s="67">
        <f>+AH36+AK36</f>
        <v>0</v>
      </c>
      <c r="AM36" s="70"/>
      <c r="AN36" s="70"/>
      <c r="AO36" s="67">
        <f>+AM36+AN36</f>
        <v>0</v>
      </c>
      <c r="AP36" s="70"/>
      <c r="AQ36" s="70"/>
      <c r="AR36" s="67">
        <f>+AP36+AQ36</f>
        <v>0</v>
      </c>
      <c r="AS36" s="67">
        <f>+AO36+AR36</f>
        <v>0</v>
      </c>
      <c r="AT36" s="70"/>
      <c r="AU36" s="70"/>
      <c r="AV36" s="67">
        <f>+AT36+AU36</f>
        <v>0</v>
      </c>
      <c r="AW36" s="70"/>
      <c r="AX36" s="70"/>
      <c r="AY36" s="67">
        <f>+AW36+AX36</f>
        <v>0</v>
      </c>
      <c r="AZ36" s="67">
        <f>+AV36+AY36</f>
        <v>0</v>
      </c>
      <c r="BA36" s="70"/>
      <c r="BB36" s="70"/>
      <c r="BC36" s="67">
        <f>+BA36+BB36</f>
        <v>0</v>
      </c>
      <c r="BD36" s="70"/>
      <c r="BE36" s="70"/>
      <c r="BF36" s="67">
        <f>+BD36+BE36</f>
        <v>0</v>
      </c>
      <c r="BG36" s="67">
        <f>+BC36+BF36</f>
        <v>0</v>
      </c>
      <c r="BH36" s="66">
        <f>AF36-AM36-AT36-BA36</f>
        <v>0</v>
      </c>
      <c r="BI36" s="66">
        <f>AG36-AN36-AU36-BB36</f>
        <v>0</v>
      </c>
      <c r="BJ36" s="67">
        <f>BH36+BI36</f>
        <v>0</v>
      </c>
      <c r="BK36" s="66">
        <f>AI36-AP36-AW36-BD36</f>
        <v>0</v>
      </c>
      <c r="BL36" s="66">
        <f>AJ36-AQ36-AX36-BE36</f>
        <v>0</v>
      </c>
      <c r="BM36" s="67">
        <f>+BK36+BL36</f>
        <v>0</v>
      </c>
      <c r="BN36" s="67">
        <f>+BJ36+BM36</f>
        <v>0</v>
      </c>
      <c r="BO36" s="69">
        <f>+R36+X36-AD36</f>
        <v>0</v>
      </c>
      <c r="BP36" s="68">
        <f>+S36+Y36-AE36</f>
        <v>0</v>
      </c>
      <c r="BQ36" s="71"/>
      <c r="BR36" s="72"/>
      <c r="BS36" s="69">
        <f>+BO36-BQ36</f>
        <v>0</v>
      </c>
      <c r="BT36" s="69">
        <f>+BP36-BR36</f>
        <v>0</v>
      </c>
      <c r="BU36" s="128"/>
      <c r="BV36" s="76"/>
    </row>
    <row r="37" spans="1:75" s="79" customFormat="1" ht="49.5" hidden="1" customHeight="1">
      <c r="A37" s="76"/>
      <c r="B37" s="58">
        <v>2014</v>
      </c>
      <c r="C37" s="59">
        <v>8320</v>
      </c>
      <c r="D37" s="58">
        <v>17</v>
      </c>
      <c r="E37" s="58">
        <v>2000</v>
      </c>
      <c r="F37" s="58">
        <v>2500</v>
      </c>
      <c r="G37" s="58">
        <v>259</v>
      </c>
      <c r="H37" s="58"/>
      <c r="I37" s="60" t="s">
        <v>235</v>
      </c>
      <c r="J37" s="61">
        <f>+J38</f>
        <v>0</v>
      </c>
      <c r="K37" s="61">
        <f t="shared" ref="K37:P37" si="68">+K38</f>
        <v>0</v>
      </c>
      <c r="L37" s="61">
        <f t="shared" si="68"/>
        <v>0</v>
      </c>
      <c r="M37" s="61">
        <f t="shared" si="68"/>
        <v>0</v>
      </c>
      <c r="N37" s="61">
        <f t="shared" si="68"/>
        <v>0</v>
      </c>
      <c r="O37" s="61">
        <f t="shared" si="68"/>
        <v>0</v>
      </c>
      <c r="P37" s="61">
        <f t="shared" si="68"/>
        <v>0</v>
      </c>
      <c r="Q37" s="182"/>
      <c r="R37" s="61"/>
      <c r="S37" s="61"/>
      <c r="T37" s="61">
        <f>+T38</f>
        <v>0</v>
      </c>
      <c r="U37" s="61">
        <f t="shared" ref="U37:AC37" si="69">+U38</f>
        <v>0</v>
      </c>
      <c r="V37" s="61">
        <f t="shared" si="69"/>
        <v>0</v>
      </c>
      <c r="W37" s="61">
        <f t="shared" si="69"/>
        <v>0</v>
      </c>
      <c r="X37" s="61"/>
      <c r="Y37" s="61"/>
      <c r="Z37" s="61">
        <f>+Z38</f>
        <v>0</v>
      </c>
      <c r="AA37" s="61">
        <f t="shared" si="69"/>
        <v>0</v>
      </c>
      <c r="AB37" s="61">
        <f t="shared" si="69"/>
        <v>0</v>
      </c>
      <c r="AC37" s="61">
        <f t="shared" si="69"/>
        <v>0</v>
      </c>
      <c r="AD37" s="61"/>
      <c r="AE37" s="61"/>
      <c r="AF37" s="61">
        <f>+AF38</f>
        <v>0</v>
      </c>
      <c r="AG37" s="61">
        <f t="shared" ref="AG37:AL37" si="70">+AG38</f>
        <v>0</v>
      </c>
      <c r="AH37" s="61">
        <f t="shared" si="70"/>
        <v>0</v>
      </c>
      <c r="AI37" s="61">
        <f t="shared" si="70"/>
        <v>0</v>
      </c>
      <c r="AJ37" s="61">
        <f t="shared" si="70"/>
        <v>0</v>
      </c>
      <c r="AK37" s="61">
        <f t="shared" si="70"/>
        <v>0</v>
      </c>
      <c r="AL37" s="61">
        <f t="shared" si="70"/>
        <v>0</v>
      </c>
      <c r="AM37" s="61">
        <f>+AM38</f>
        <v>0</v>
      </c>
      <c r="AN37" s="61">
        <f t="shared" ref="AN37:BN37" si="71">+AN38</f>
        <v>0</v>
      </c>
      <c r="AO37" s="61">
        <f t="shared" si="71"/>
        <v>0</v>
      </c>
      <c r="AP37" s="61">
        <f t="shared" si="71"/>
        <v>0</v>
      </c>
      <c r="AQ37" s="61">
        <f t="shared" si="71"/>
        <v>0</v>
      </c>
      <c r="AR37" s="61">
        <f t="shared" si="71"/>
        <v>0</v>
      </c>
      <c r="AS37" s="61">
        <f t="shared" si="71"/>
        <v>0</v>
      </c>
      <c r="AT37" s="61">
        <f>+AT38</f>
        <v>0</v>
      </c>
      <c r="AU37" s="61">
        <f t="shared" si="71"/>
        <v>0</v>
      </c>
      <c r="AV37" s="61">
        <f t="shared" si="71"/>
        <v>0</v>
      </c>
      <c r="AW37" s="61">
        <f t="shared" si="71"/>
        <v>0</v>
      </c>
      <c r="AX37" s="61">
        <f t="shared" si="71"/>
        <v>0</v>
      </c>
      <c r="AY37" s="61">
        <f t="shared" si="71"/>
        <v>0</v>
      </c>
      <c r="AZ37" s="61">
        <f t="shared" si="71"/>
        <v>0</v>
      </c>
      <c r="BA37" s="61">
        <f>+BA38</f>
        <v>0</v>
      </c>
      <c r="BB37" s="61">
        <f t="shared" si="71"/>
        <v>0</v>
      </c>
      <c r="BC37" s="61">
        <f t="shared" si="71"/>
        <v>0</v>
      </c>
      <c r="BD37" s="61">
        <f t="shared" si="71"/>
        <v>0</v>
      </c>
      <c r="BE37" s="61">
        <f t="shared" si="71"/>
        <v>0</v>
      </c>
      <c r="BF37" s="61">
        <f t="shared" si="71"/>
        <v>0</v>
      </c>
      <c r="BG37" s="61">
        <f t="shared" si="71"/>
        <v>0</v>
      </c>
      <c r="BH37" s="61">
        <f>+BH38</f>
        <v>0</v>
      </c>
      <c r="BI37" s="61">
        <f t="shared" si="71"/>
        <v>0</v>
      </c>
      <c r="BJ37" s="61">
        <f t="shared" si="71"/>
        <v>0</v>
      </c>
      <c r="BK37" s="61">
        <f t="shared" si="71"/>
        <v>0</v>
      </c>
      <c r="BL37" s="61">
        <f t="shared" si="71"/>
        <v>0</v>
      </c>
      <c r="BM37" s="61">
        <f t="shared" si="71"/>
        <v>0</v>
      </c>
      <c r="BN37" s="61">
        <f t="shared" si="71"/>
        <v>0</v>
      </c>
      <c r="BO37" s="61"/>
      <c r="BP37" s="61"/>
      <c r="BQ37" s="61"/>
      <c r="BR37" s="61"/>
      <c r="BS37" s="61"/>
      <c r="BT37" s="61"/>
      <c r="BU37" s="171"/>
      <c r="BV37" s="76"/>
    </row>
    <row r="38" spans="1:75" s="79" customFormat="1" ht="49.5" hidden="1" customHeight="1">
      <c r="A38" s="76"/>
      <c r="B38" s="24">
        <v>2014</v>
      </c>
      <c r="C38" s="64">
        <v>8320</v>
      </c>
      <c r="D38" s="24">
        <v>17</v>
      </c>
      <c r="E38" s="24">
        <v>2000</v>
      </c>
      <c r="F38" s="24">
        <v>2500</v>
      </c>
      <c r="G38" s="24">
        <v>259</v>
      </c>
      <c r="H38" s="24">
        <v>1</v>
      </c>
      <c r="I38" s="94" t="s">
        <v>235</v>
      </c>
      <c r="J38" s="157"/>
      <c r="K38" s="157"/>
      <c r="L38" s="68">
        <f>+J38+K38</f>
        <v>0</v>
      </c>
      <c r="M38" s="157"/>
      <c r="N38" s="157"/>
      <c r="O38" s="68">
        <f>+M38+N38</f>
        <v>0</v>
      </c>
      <c r="P38" s="68">
        <f>+L38+O38</f>
        <v>0</v>
      </c>
      <c r="Q38" s="198" t="s">
        <v>54</v>
      </c>
      <c r="R38" s="69"/>
      <c r="S38" s="68"/>
      <c r="T38" s="70"/>
      <c r="U38" s="70"/>
      <c r="V38" s="70"/>
      <c r="W38" s="70"/>
      <c r="X38" s="71"/>
      <c r="Y38" s="72"/>
      <c r="Z38" s="70"/>
      <c r="AA38" s="70"/>
      <c r="AB38" s="70"/>
      <c r="AC38" s="70"/>
      <c r="AD38" s="71"/>
      <c r="AE38" s="72"/>
      <c r="AF38" s="66">
        <f>J38+T38-Z38</f>
        <v>0</v>
      </c>
      <c r="AG38" s="66">
        <f>K38+U38-AA38</f>
        <v>0</v>
      </c>
      <c r="AH38" s="67">
        <f>AF38+AG38</f>
        <v>0</v>
      </c>
      <c r="AI38" s="66">
        <f>M38+V38-AB38</f>
        <v>0</v>
      </c>
      <c r="AJ38" s="66">
        <f>N38+W38-AC38</f>
        <v>0</v>
      </c>
      <c r="AK38" s="67">
        <f>+AI38+AJ38</f>
        <v>0</v>
      </c>
      <c r="AL38" s="67">
        <f>+AH38+AK38</f>
        <v>0</v>
      </c>
      <c r="AM38" s="70"/>
      <c r="AN38" s="70"/>
      <c r="AO38" s="67">
        <f>+AM38+AN38</f>
        <v>0</v>
      </c>
      <c r="AP38" s="70"/>
      <c r="AQ38" s="70"/>
      <c r="AR38" s="67">
        <f>+AP38+AQ38</f>
        <v>0</v>
      </c>
      <c r="AS38" s="67">
        <f>+AO38+AR38</f>
        <v>0</v>
      </c>
      <c r="AT38" s="70"/>
      <c r="AU38" s="70"/>
      <c r="AV38" s="67">
        <f>+AT38+AU38</f>
        <v>0</v>
      </c>
      <c r="AW38" s="70"/>
      <c r="AX38" s="70"/>
      <c r="AY38" s="67">
        <f>+AW38+AX38</f>
        <v>0</v>
      </c>
      <c r="AZ38" s="67">
        <f>+AV38+AY38</f>
        <v>0</v>
      </c>
      <c r="BA38" s="70"/>
      <c r="BB38" s="70"/>
      <c r="BC38" s="67">
        <f>+BA38+BB38</f>
        <v>0</v>
      </c>
      <c r="BD38" s="70"/>
      <c r="BE38" s="70"/>
      <c r="BF38" s="67">
        <f>+BD38+BE38</f>
        <v>0</v>
      </c>
      <c r="BG38" s="67">
        <f>+BC38+BF38</f>
        <v>0</v>
      </c>
      <c r="BH38" s="66">
        <f>AF38-AM38-AT38-BA38</f>
        <v>0</v>
      </c>
      <c r="BI38" s="66">
        <f>AG38-AN38-AU38-BB38</f>
        <v>0</v>
      </c>
      <c r="BJ38" s="67">
        <f>BH38+BI38</f>
        <v>0</v>
      </c>
      <c r="BK38" s="66">
        <f>AI38-AP38-AW38-BD38</f>
        <v>0</v>
      </c>
      <c r="BL38" s="66">
        <f>AJ38-AQ38-AX38-BE38</f>
        <v>0</v>
      </c>
      <c r="BM38" s="67">
        <f>+BK38+BL38</f>
        <v>0</v>
      </c>
      <c r="BN38" s="67">
        <f>+BJ38+BM38</f>
        <v>0</v>
      </c>
      <c r="BO38" s="69">
        <f>+R38+X38-AD38</f>
        <v>0</v>
      </c>
      <c r="BP38" s="68">
        <f>+S38+Y38-AE38</f>
        <v>0</v>
      </c>
      <c r="BQ38" s="71"/>
      <c r="BR38" s="72"/>
      <c r="BS38" s="69">
        <f>+BO38-BQ38</f>
        <v>0</v>
      </c>
      <c r="BT38" s="69">
        <f>+BP38-BR38</f>
        <v>0</v>
      </c>
      <c r="BU38" s="128"/>
      <c r="BV38" s="76"/>
    </row>
    <row r="39" spans="1:75" s="77" customFormat="1">
      <c r="A39" s="76"/>
      <c r="B39" s="52">
        <v>2014</v>
      </c>
      <c r="C39" s="53">
        <v>8320</v>
      </c>
      <c r="D39" s="52">
        <v>17</v>
      </c>
      <c r="E39" s="52">
        <v>2000</v>
      </c>
      <c r="F39" s="52">
        <v>2600</v>
      </c>
      <c r="G39" s="52"/>
      <c r="H39" s="52"/>
      <c r="I39" s="54" t="s">
        <v>1340</v>
      </c>
      <c r="J39" s="55">
        <f>J40</f>
        <v>0</v>
      </c>
      <c r="K39" s="55">
        <f t="shared" ref="K39:P39" si="72">K40</f>
        <v>0</v>
      </c>
      <c r="L39" s="55">
        <f t="shared" si="72"/>
        <v>0</v>
      </c>
      <c r="M39" s="55">
        <f t="shared" si="72"/>
        <v>1100000</v>
      </c>
      <c r="N39" s="55">
        <f t="shared" si="72"/>
        <v>0</v>
      </c>
      <c r="O39" s="55">
        <f t="shared" si="72"/>
        <v>1100000</v>
      </c>
      <c r="P39" s="55">
        <f t="shared" si="72"/>
        <v>1100000</v>
      </c>
      <c r="Q39" s="55"/>
      <c r="R39" s="56"/>
      <c r="S39" s="55"/>
      <c r="T39" s="55">
        <f>T40</f>
        <v>0</v>
      </c>
      <c r="U39" s="55">
        <f t="shared" ref="U39:AC39" si="73">U40</f>
        <v>0</v>
      </c>
      <c r="V39" s="55">
        <f t="shared" si="73"/>
        <v>0</v>
      </c>
      <c r="W39" s="55">
        <f t="shared" si="73"/>
        <v>0</v>
      </c>
      <c r="X39" s="56"/>
      <c r="Y39" s="55"/>
      <c r="Z39" s="55">
        <f>Z40</f>
        <v>0</v>
      </c>
      <c r="AA39" s="55">
        <f t="shared" si="73"/>
        <v>0</v>
      </c>
      <c r="AB39" s="55">
        <f t="shared" si="73"/>
        <v>0</v>
      </c>
      <c r="AC39" s="55">
        <f t="shared" si="73"/>
        <v>0</v>
      </c>
      <c r="AD39" s="56"/>
      <c r="AE39" s="55"/>
      <c r="AF39" s="55">
        <f>AF40</f>
        <v>0</v>
      </c>
      <c r="AG39" s="55">
        <f t="shared" ref="AG39:AL39" si="74">AG40</f>
        <v>0</v>
      </c>
      <c r="AH39" s="55">
        <f t="shared" si="74"/>
        <v>0</v>
      </c>
      <c r="AI39" s="55">
        <f t="shared" si="74"/>
        <v>1100000</v>
      </c>
      <c r="AJ39" s="55">
        <f t="shared" si="74"/>
        <v>0</v>
      </c>
      <c r="AK39" s="55">
        <f t="shared" si="74"/>
        <v>1100000</v>
      </c>
      <c r="AL39" s="55">
        <f t="shared" si="74"/>
        <v>1100000</v>
      </c>
      <c r="AM39" s="55">
        <f>AM40</f>
        <v>0</v>
      </c>
      <c r="AN39" s="55">
        <f t="shared" ref="AN39:BN39" si="75">AN40</f>
        <v>0</v>
      </c>
      <c r="AO39" s="55">
        <f t="shared" si="75"/>
        <v>0</v>
      </c>
      <c r="AP39" s="55">
        <f t="shared" si="75"/>
        <v>24332.769999999997</v>
      </c>
      <c r="AQ39" s="55">
        <f t="shared" si="75"/>
        <v>0</v>
      </c>
      <c r="AR39" s="55">
        <f t="shared" si="75"/>
        <v>24332.769999999997</v>
      </c>
      <c r="AS39" s="55">
        <f t="shared" si="75"/>
        <v>24332.769999999997</v>
      </c>
      <c r="AT39" s="55">
        <f>AT40</f>
        <v>0</v>
      </c>
      <c r="AU39" s="55">
        <f t="shared" si="75"/>
        <v>0</v>
      </c>
      <c r="AV39" s="55">
        <f t="shared" si="75"/>
        <v>0</v>
      </c>
      <c r="AW39" s="55">
        <f t="shared" si="75"/>
        <v>0</v>
      </c>
      <c r="AX39" s="55">
        <f t="shared" si="75"/>
        <v>0</v>
      </c>
      <c r="AY39" s="55">
        <f t="shared" si="75"/>
        <v>0</v>
      </c>
      <c r="AZ39" s="55">
        <f t="shared" si="75"/>
        <v>0</v>
      </c>
      <c r="BA39" s="55">
        <f>BA40</f>
        <v>0</v>
      </c>
      <c r="BB39" s="55">
        <f t="shared" si="75"/>
        <v>0</v>
      </c>
      <c r="BC39" s="55">
        <f t="shared" si="75"/>
        <v>0</v>
      </c>
      <c r="BD39" s="55">
        <f t="shared" si="75"/>
        <v>0</v>
      </c>
      <c r="BE39" s="55">
        <f t="shared" si="75"/>
        <v>0</v>
      </c>
      <c r="BF39" s="55">
        <f t="shared" si="75"/>
        <v>0</v>
      </c>
      <c r="BG39" s="55">
        <f t="shared" si="75"/>
        <v>0</v>
      </c>
      <c r="BH39" s="55">
        <f>BH40</f>
        <v>0</v>
      </c>
      <c r="BI39" s="55">
        <f t="shared" si="75"/>
        <v>0</v>
      </c>
      <c r="BJ39" s="55">
        <f t="shared" si="75"/>
        <v>0</v>
      </c>
      <c r="BK39" s="55">
        <f t="shared" si="75"/>
        <v>1075667.23</v>
      </c>
      <c r="BL39" s="55">
        <f t="shared" si="75"/>
        <v>0</v>
      </c>
      <c r="BM39" s="55">
        <f t="shared" si="75"/>
        <v>1075667.23</v>
      </c>
      <c r="BN39" s="55">
        <f t="shared" si="75"/>
        <v>1075667.23</v>
      </c>
      <c r="BO39" s="56"/>
      <c r="BP39" s="55"/>
      <c r="BQ39" s="56"/>
      <c r="BR39" s="55"/>
      <c r="BS39" s="56"/>
      <c r="BT39" s="55"/>
      <c r="BU39" s="57"/>
      <c r="BV39" s="76"/>
    </row>
    <row r="40" spans="1:75" s="79" customFormat="1" ht="49.5" customHeight="1">
      <c r="A40" s="76"/>
      <c r="B40" s="58">
        <v>2014</v>
      </c>
      <c r="C40" s="59">
        <v>8320</v>
      </c>
      <c r="D40" s="58">
        <v>17</v>
      </c>
      <c r="E40" s="58">
        <v>2000</v>
      </c>
      <c r="F40" s="58">
        <v>2600</v>
      </c>
      <c r="G40" s="58">
        <v>261</v>
      </c>
      <c r="H40" s="58"/>
      <c r="I40" s="60" t="s">
        <v>72</v>
      </c>
      <c r="J40" s="61">
        <f t="shared" ref="J40:P40" si="76">SUM(J41:J41)</f>
        <v>0</v>
      </c>
      <c r="K40" s="61">
        <f t="shared" si="76"/>
        <v>0</v>
      </c>
      <c r="L40" s="61">
        <f t="shared" si="76"/>
        <v>0</v>
      </c>
      <c r="M40" s="61">
        <f t="shared" si="76"/>
        <v>1100000</v>
      </c>
      <c r="N40" s="61">
        <f t="shared" si="76"/>
        <v>0</v>
      </c>
      <c r="O40" s="61">
        <f t="shared" si="76"/>
        <v>1100000</v>
      </c>
      <c r="P40" s="61">
        <f t="shared" si="76"/>
        <v>1100000</v>
      </c>
      <c r="Q40" s="61"/>
      <c r="R40" s="61"/>
      <c r="S40" s="61"/>
      <c r="T40" s="61">
        <f t="shared" ref="T40:AC40" si="77">SUM(T41:T41)</f>
        <v>0</v>
      </c>
      <c r="U40" s="61">
        <f t="shared" si="77"/>
        <v>0</v>
      </c>
      <c r="V40" s="61">
        <f t="shared" si="77"/>
        <v>0</v>
      </c>
      <c r="W40" s="61">
        <f t="shared" si="77"/>
        <v>0</v>
      </c>
      <c r="X40" s="61"/>
      <c r="Y40" s="61"/>
      <c r="Z40" s="61">
        <f t="shared" si="77"/>
        <v>0</v>
      </c>
      <c r="AA40" s="61">
        <f t="shared" si="77"/>
        <v>0</v>
      </c>
      <c r="AB40" s="61">
        <f t="shared" si="77"/>
        <v>0</v>
      </c>
      <c r="AC40" s="61">
        <f t="shared" si="77"/>
        <v>0</v>
      </c>
      <c r="AD40" s="61"/>
      <c r="AE40" s="61"/>
      <c r="AF40" s="61">
        <f t="shared" ref="AF40:BN40" si="78">SUM(AF41:AF41)</f>
        <v>0</v>
      </c>
      <c r="AG40" s="61">
        <f t="shared" si="78"/>
        <v>0</v>
      </c>
      <c r="AH40" s="61">
        <f t="shared" si="78"/>
        <v>0</v>
      </c>
      <c r="AI40" s="61">
        <f t="shared" si="78"/>
        <v>1100000</v>
      </c>
      <c r="AJ40" s="61">
        <f t="shared" si="78"/>
        <v>0</v>
      </c>
      <c r="AK40" s="61">
        <f t="shared" si="78"/>
        <v>1100000</v>
      </c>
      <c r="AL40" s="61">
        <f t="shared" si="78"/>
        <v>1100000</v>
      </c>
      <c r="AM40" s="61">
        <f t="shared" si="78"/>
        <v>0</v>
      </c>
      <c r="AN40" s="61">
        <f t="shared" si="78"/>
        <v>0</v>
      </c>
      <c r="AO40" s="61">
        <f t="shared" si="78"/>
        <v>0</v>
      </c>
      <c r="AP40" s="61">
        <f t="shared" si="78"/>
        <v>24332.769999999997</v>
      </c>
      <c r="AQ40" s="61">
        <f t="shared" si="78"/>
        <v>0</v>
      </c>
      <c r="AR40" s="61">
        <f t="shared" si="78"/>
        <v>24332.769999999997</v>
      </c>
      <c r="AS40" s="61">
        <f t="shared" si="78"/>
        <v>24332.769999999997</v>
      </c>
      <c r="AT40" s="61">
        <f t="shared" si="78"/>
        <v>0</v>
      </c>
      <c r="AU40" s="61">
        <f t="shared" si="78"/>
        <v>0</v>
      </c>
      <c r="AV40" s="61">
        <f t="shared" si="78"/>
        <v>0</v>
      </c>
      <c r="AW40" s="61">
        <f t="shared" si="78"/>
        <v>0</v>
      </c>
      <c r="AX40" s="61">
        <f t="shared" si="78"/>
        <v>0</v>
      </c>
      <c r="AY40" s="61">
        <f t="shared" si="78"/>
        <v>0</v>
      </c>
      <c r="AZ40" s="61">
        <f t="shared" si="78"/>
        <v>0</v>
      </c>
      <c r="BA40" s="61">
        <f t="shared" si="78"/>
        <v>0</v>
      </c>
      <c r="BB40" s="61">
        <f t="shared" si="78"/>
        <v>0</v>
      </c>
      <c r="BC40" s="61">
        <f t="shared" si="78"/>
        <v>0</v>
      </c>
      <c r="BD40" s="61">
        <f t="shared" si="78"/>
        <v>0</v>
      </c>
      <c r="BE40" s="61">
        <f t="shared" si="78"/>
        <v>0</v>
      </c>
      <c r="BF40" s="61">
        <f t="shared" si="78"/>
        <v>0</v>
      </c>
      <c r="BG40" s="61">
        <f t="shared" si="78"/>
        <v>0</v>
      </c>
      <c r="BH40" s="61">
        <f t="shared" si="78"/>
        <v>0</v>
      </c>
      <c r="BI40" s="61">
        <f t="shared" si="78"/>
        <v>0</v>
      </c>
      <c r="BJ40" s="61">
        <f t="shared" si="78"/>
        <v>0</v>
      </c>
      <c r="BK40" s="61">
        <f t="shared" si="78"/>
        <v>1075667.23</v>
      </c>
      <c r="BL40" s="61">
        <f t="shared" si="78"/>
        <v>0</v>
      </c>
      <c r="BM40" s="61">
        <f t="shared" si="78"/>
        <v>1075667.23</v>
      </c>
      <c r="BN40" s="61">
        <f t="shared" si="78"/>
        <v>1075667.23</v>
      </c>
      <c r="BO40" s="61"/>
      <c r="BP40" s="61"/>
      <c r="BQ40" s="61"/>
      <c r="BR40" s="61"/>
      <c r="BS40" s="61"/>
      <c r="BT40" s="61"/>
      <c r="BU40" s="171"/>
      <c r="BV40" s="76"/>
    </row>
    <row r="41" spans="1:75" s="79" customFormat="1" ht="72" customHeight="1">
      <c r="A41" s="76"/>
      <c r="B41" s="24">
        <v>2014</v>
      </c>
      <c r="C41" s="64">
        <v>8320</v>
      </c>
      <c r="D41" s="24">
        <v>17</v>
      </c>
      <c r="E41" s="24">
        <v>2000</v>
      </c>
      <c r="F41" s="24">
        <v>2600</v>
      </c>
      <c r="G41" s="24">
        <v>261</v>
      </c>
      <c r="H41" s="24">
        <v>1</v>
      </c>
      <c r="I41" s="94" t="s">
        <v>1599</v>
      </c>
      <c r="J41" s="157">
        <v>0</v>
      </c>
      <c r="K41" s="157">
        <v>0</v>
      </c>
      <c r="L41" s="68">
        <f>+J41+K41</f>
        <v>0</v>
      </c>
      <c r="M41" s="157">
        <f>1000000+100000</f>
        <v>1100000</v>
      </c>
      <c r="N41" s="157">
        <v>0</v>
      </c>
      <c r="O41" s="68">
        <f>+M41+N41</f>
        <v>1100000</v>
      </c>
      <c r="P41" s="68">
        <f>+L41+O41</f>
        <v>1100000</v>
      </c>
      <c r="Q41" s="68" t="s">
        <v>74</v>
      </c>
      <c r="R41" s="69">
        <v>85256</v>
      </c>
      <c r="S41" s="68"/>
      <c r="T41" s="70"/>
      <c r="U41" s="70"/>
      <c r="V41" s="70"/>
      <c r="W41" s="70"/>
      <c r="X41" s="71"/>
      <c r="Y41" s="72"/>
      <c r="Z41" s="70"/>
      <c r="AA41" s="70"/>
      <c r="AB41" s="70"/>
      <c r="AC41" s="70"/>
      <c r="AD41" s="71"/>
      <c r="AE41" s="72"/>
      <c r="AF41" s="66">
        <f>J41+T41-Z41</f>
        <v>0</v>
      </c>
      <c r="AG41" s="66">
        <f>K41+U41-AA41</f>
        <v>0</v>
      </c>
      <c r="AH41" s="67">
        <f>AF41+AG41</f>
        <v>0</v>
      </c>
      <c r="AI41" s="66">
        <f>M41+V41-AB41</f>
        <v>1100000</v>
      </c>
      <c r="AJ41" s="66">
        <f>N41+W41-AC41</f>
        <v>0</v>
      </c>
      <c r="AK41" s="67">
        <f>+AI41+AJ41</f>
        <v>1100000</v>
      </c>
      <c r="AL41" s="67">
        <f>+AH41+AK41</f>
        <v>1100000</v>
      </c>
      <c r="AM41" s="70"/>
      <c r="AN41" s="70"/>
      <c r="AO41" s="67">
        <f>+AM41+AN41</f>
        <v>0</v>
      </c>
      <c r="AP41" s="70">
        <f>SUMIF($Q$618:$Q$662,I41,$T$618:$T$662)</f>
        <v>24332.769999999997</v>
      </c>
      <c r="AQ41" s="70"/>
      <c r="AR41" s="67">
        <f>+AP41+AQ41</f>
        <v>24332.769999999997</v>
      </c>
      <c r="AS41" s="67">
        <f>+AO41+AR41</f>
        <v>24332.769999999997</v>
      </c>
      <c r="AT41" s="70"/>
      <c r="AU41" s="70"/>
      <c r="AV41" s="67">
        <f>+AT41+AU41</f>
        <v>0</v>
      </c>
      <c r="AW41" s="70"/>
      <c r="AX41" s="70"/>
      <c r="AY41" s="67">
        <f>+AW41+AX41</f>
        <v>0</v>
      </c>
      <c r="AZ41" s="67">
        <f>+AV41+AY41</f>
        <v>0</v>
      </c>
      <c r="BA41" s="70"/>
      <c r="BB41" s="70"/>
      <c r="BC41" s="67">
        <f>+BA41+BB41</f>
        <v>0</v>
      </c>
      <c r="BD41" s="70"/>
      <c r="BE41" s="70"/>
      <c r="BF41" s="67">
        <f>+BD41+BE41</f>
        <v>0</v>
      </c>
      <c r="BG41" s="67">
        <f>+BC41+BF41</f>
        <v>0</v>
      </c>
      <c r="BH41" s="66">
        <f>AF41-AM41-AT41-BA41</f>
        <v>0</v>
      </c>
      <c r="BI41" s="66">
        <f>AG41-AN41-AU41-BB41</f>
        <v>0</v>
      </c>
      <c r="BJ41" s="67">
        <f>BH41+BI41</f>
        <v>0</v>
      </c>
      <c r="BK41" s="66">
        <f>AI41-AP41-AW41-BD41</f>
        <v>1075667.23</v>
      </c>
      <c r="BL41" s="66">
        <f>AJ41-AQ41-AX41-BE41</f>
        <v>0</v>
      </c>
      <c r="BM41" s="67">
        <f>+BK41+BL41</f>
        <v>1075667.23</v>
      </c>
      <c r="BN41" s="67">
        <f>+BJ41+BM41</f>
        <v>1075667.23</v>
      </c>
      <c r="BO41" s="69">
        <f>+R41+X41-AD41</f>
        <v>85256</v>
      </c>
      <c r="BP41" s="68">
        <f>+S41+Y41-AE41</f>
        <v>0</v>
      </c>
      <c r="BQ41" s="71"/>
      <c r="BR41" s="72"/>
      <c r="BS41" s="69">
        <f>+BO41-BQ41</f>
        <v>85256</v>
      </c>
      <c r="BT41" s="69">
        <f>+BP41-BR41</f>
        <v>0</v>
      </c>
      <c r="BU41" s="73" t="s">
        <v>48</v>
      </c>
      <c r="BV41" s="76"/>
    </row>
    <row r="42" spans="1:75" s="77" customFormat="1" ht="40.5">
      <c r="A42" s="76"/>
      <c r="B42" s="52">
        <v>2014</v>
      </c>
      <c r="C42" s="53">
        <v>8320</v>
      </c>
      <c r="D42" s="52">
        <v>17</v>
      </c>
      <c r="E42" s="52">
        <v>2000</v>
      </c>
      <c r="F42" s="52">
        <v>2700</v>
      </c>
      <c r="G42" s="52"/>
      <c r="H42" s="52"/>
      <c r="I42" s="54" t="s">
        <v>75</v>
      </c>
      <c r="J42" s="55">
        <f>J43+J48+J50+J52</f>
        <v>6148096</v>
      </c>
      <c r="K42" s="55">
        <f t="shared" ref="K42:P42" si="79">K43+K48+K50+K52</f>
        <v>8851904</v>
      </c>
      <c r="L42" s="55">
        <f t="shared" si="79"/>
        <v>15000000</v>
      </c>
      <c r="M42" s="55">
        <f t="shared" si="79"/>
        <v>0</v>
      </c>
      <c r="N42" s="55">
        <f t="shared" si="79"/>
        <v>0</v>
      </c>
      <c r="O42" s="55">
        <f t="shared" si="79"/>
        <v>0</v>
      </c>
      <c r="P42" s="55">
        <f t="shared" si="79"/>
        <v>15000000</v>
      </c>
      <c r="Q42" s="55"/>
      <c r="R42" s="56"/>
      <c r="S42" s="55"/>
      <c r="T42" s="55">
        <f>T43+T48+T50+T52</f>
        <v>0</v>
      </c>
      <c r="U42" s="55">
        <f>U43+U48+U50+U52</f>
        <v>0</v>
      </c>
      <c r="V42" s="55">
        <f>V43+V48+V50+V52</f>
        <v>0</v>
      </c>
      <c r="W42" s="55">
        <f>W43+W48+W50+W52</f>
        <v>0</v>
      </c>
      <c r="X42" s="56"/>
      <c r="Y42" s="55"/>
      <c r="Z42" s="55">
        <f>Z43+Z48+Z50+Z52</f>
        <v>0</v>
      </c>
      <c r="AA42" s="55">
        <f>AA43+AA48+AA50+AA52</f>
        <v>0</v>
      </c>
      <c r="AB42" s="55">
        <f>AB43+AB48+AB50+AB52</f>
        <v>0</v>
      </c>
      <c r="AC42" s="55">
        <f>AC43+AC48+AC50+AC52</f>
        <v>0</v>
      </c>
      <c r="AD42" s="56"/>
      <c r="AE42" s="55"/>
      <c r="AF42" s="55">
        <f>AF43+AF48+AF50+AF52</f>
        <v>6148096</v>
      </c>
      <c r="AG42" s="55">
        <f t="shared" ref="AG42:AL42" si="80">AG43+AG48+AG50+AG52</f>
        <v>8851904</v>
      </c>
      <c r="AH42" s="55">
        <f t="shared" si="80"/>
        <v>15000000</v>
      </c>
      <c r="AI42" s="55">
        <f t="shared" si="80"/>
        <v>0</v>
      </c>
      <c r="AJ42" s="55">
        <f t="shared" si="80"/>
        <v>0</v>
      </c>
      <c r="AK42" s="55">
        <f t="shared" si="80"/>
        <v>0</v>
      </c>
      <c r="AL42" s="55">
        <f t="shared" si="80"/>
        <v>15000000</v>
      </c>
      <c r="AM42" s="55">
        <f>AM43+AM48+AM50+AM52</f>
        <v>0</v>
      </c>
      <c r="AN42" s="55">
        <f t="shared" ref="AN42:AS42" si="81">AN43+AN48+AN50+AN52</f>
        <v>0</v>
      </c>
      <c r="AO42" s="55">
        <f t="shared" si="81"/>
        <v>0</v>
      </c>
      <c r="AP42" s="55">
        <f t="shared" si="81"/>
        <v>0</v>
      </c>
      <c r="AQ42" s="55">
        <f t="shared" si="81"/>
        <v>0</v>
      </c>
      <c r="AR42" s="55">
        <f t="shared" si="81"/>
        <v>0</v>
      </c>
      <c r="AS42" s="55">
        <f t="shared" si="81"/>
        <v>0</v>
      </c>
      <c r="AT42" s="55">
        <f>AT43+AT48+AT50+AT52</f>
        <v>0</v>
      </c>
      <c r="AU42" s="55">
        <f t="shared" ref="AU42:AZ42" si="82">AU43+AU48+AU50+AU52</f>
        <v>0</v>
      </c>
      <c r="AV42" s="55">
        <f t="shared" si="82"/>
        <v>0</v>
      </c>
      <c r="AW42" s="55">
        <f t="shared" si="82"/>
        <v>0</v>
      </c>
      <c r="AX42" s="55">
        <f t="shared" si="82"/>
        <v>0</v>
      </c>
      <c r="AY42" s="55">
        <f t="shared" si="82"/>
        <v>0</v>
      </c>
      <c r="AZ42" s="55">
        <f t="shared" si="82"/>
        <v>0</v>
      </c>
      <c r="BA42" s="55">
        <f>BA43+BA48+BA50+BA52</f>
        <v>0</v>
      </c>
      <c r="BB42" s="55">
        <f t="shared" ref="BB42:BG42" si="83">BB43+BB48+BB50+BB52</f>
        <v>0</v>
      </c>
      <c r="BC42" s="55">
        <f t="shared" si="83"/>
        <v>0</v>
      </c>
      <c r="BD42" s="55">
        <f t="shared" si="83"/>
        <v>0</v>
      </c>
      <c r="BE42" s="55">
        <f t="shared" si="83"/>
        <v>0</v>
      </c>
      <c r="BF42" s="55">
        <f t="shared" si="83"/>
        <v>0</v>
      </c>
      <c r="BG42" s="55">
        <f t="shared" si="83"/>
        <v>0</v>
      </c>
      <c r="BH42" s="55">
        <f>BH43+BH48+BH50+BH52</f>
        <v>6148096</v>
      </c>
      <c r="BI42" s="55">
        <f t="shared" ref="BI42:BN42" si="84">BI43+BI48+BI50+BI52</f>
        <v>8851904</v>
      </c>
      <c r="BJ42" s="55">
        <f t="shared" si="84"/>
        <v>15000000</v>
      </c>
      <c r="BK42" s="55">
        <f t="shared" si="84"/>
        <v>0</v>
      </c>
      <c r="BL42" s="55">
        <f t="shared" si="84"/>
        <v>0</v>
      </c>
      <c r="BM42" s="55">
        <f t="shared" si="84"/>
        <v>0</v>
      </c>
      <c r="BN42" s="55">
        <f t="shared" si="84"/>
        <v>15000000</v>
      </c>
      <c r="BO42" s="56"/>
      <c r="BP42" s="55"/>
      <c r="BQ42" s="56"/>
      <c r="BR42" s="55"/>
      <c r="BS42" s="56"/>
      <c r="BT42" s="55"/>
      <c r="BU42" s="57"/>
      <c r="BV42" s="76"/>
    </row>
    <row r="43" spans="1:75" s="79" customFormat="1" ht="49.5" customHeight="1">
      <c r="A43" s="76"/>
      <c r="B43" s="58">
        <v>2014</v>
      </c>
      <c r="C43" s="59">
        <v>8320</v>
      </c>
      <c r="D43" s="58">
        <v>17</v>
      </c>
      <c r="E43" s="58">
        <v>2000</v>
      </c>
      <c r="F43" s="58">
        <v>2700</v>
      </c>
      <c r="G43" s="58">
        <v>271</v>
      </c>
      <c r="H43" s="58"/>
      <c r="I43" s="60" t="s">
        <v>1457</v>
      </c>
      <c r="J43" s="61">
        <f>SUM(J44:J47)</f>
        <v>6148096</v>
      </c>
      <c r="K43" s="61">
        <f t="shared" ref="K43:P43" si="85">SUM(K44:K47)</f>
        <v>8851904</v>
      </c>
      <c r="L43" s="61">
        <f t="shared" si="85"/>
        <v>15000000</v>
      </c>
      <c r="M43" s="61">
        <f t="shared" si="85"/>
        <v>0</v>
      </c>
      <c r="N43" s="61">
        <f t="shared" si="85"/>
        <v>0</v>
      </c>
      <c r="O43" s="61">
        <f t="shared" si="85"/>
        <v>0</v>
      </c>
      <c r="P43" s="61">
        <f t="shared" si="85"/>
        <v>15000000</v>
      </c>
      <c r="Q43" s="61"/>
      <c r="R43" s="61"/>
      <c r="S43" s="61"/>
      <c r="T43" s="61">
        <f>SUM(T44:T47)</f>
        <v>0</v>
      </c>
      <c r="U43" s="61">
        <f>SUM(U44:U47)</f>
        <v>0</v>
      </c>
      <c r="V43" s="61">
        <f>SUM(V44:V47)</f>
        <v>0</v>
      </c>
      <c r="W43" s="61">
        <f>SUM(W44:W47)</f>
        <v>0</v>
      </c>
      <c r="X43" s="61"/>
      <c r="Y43" s="61"/>
      <c r="Z43" s="61">
        <f>SUM(Z44:Z47)</f>
        <v>0</v>
      </c>
      <c r="AA43" s="61">
        <f>SUM(AA44:AA47)</f>
        <v>0</v>
      </c>
      <c r="AB43" s="61">
        <f>SUM(AB44:AB47)</f>
        <v>0</v>
      </c>
      <c r="AC43" s="61">
        <f>SUM(AC44:AC47)</f>
        <v>0</v>
      </c>
      <c r="AD43" s="61"/>
      <c r="AE43" s="61"/>
      <c r="AF43" s="61">
        <f>SUM(AF44:AF47)</f>
        <v>6148096</v>
      </c>
      <c r="AG43" s="61">
        <f t="shared" ref="AG43:AL43" si="86">SUM(AG44:AG47)</f>
        <v>8851904</v>
      </c>
      <c r="AH43" s="61">
        <f t="shared" si="86"/>
        <v>15000000</v>
      </c>
      <c r="AI43" s="61">
        <f t="shared" si="86"/>
        <v>0</v>
      </c>
      <c r="AJ43" s="61">
        <f t="shared" si="86"/>
        <v>0</v>
      </c>
      <c r="AK43" s="61">
        <f t="shared" si="86"/>
        <v>0</v>
      </c>
      <c r="AL43" s="61">
        <f t="shared" si="86"/>
        <v>15000000</v>
      </c>
      <c r="AM43" s="61">
        <f>SUM(AM44:AM47)</f>
        <v>0</v>
      </c>
      <c r="AN43" s="61">
        <f t="shared" ref="AN43:AS43" si="87">SUM(AN44:AN47)</f>
        <v>0</v>
      </c>
      <c r="AO43" s="61">
        <f t="shared" si="87"/>
        <v>0</v>
      </c>
      <c r="AP43" s="61">
        <f t="shared" si="87"/>
        <v>0</v>
      </c>
      <c r="AQ43" s="61">
        <f t="shared" si="87"/>
        <v>0</v>
      </c>
      <c r="AR43" s="61">
        <f t="shared" si="87"/>
        <v>0</v>
      </c>
      <c r="AS43" s="61">
        <f t="shared" si="87"/>
        <v>0</v>
      </c>
      <c r="AT43" s="61">
        <f>SUM(AT44:AT47)</f>
        <v>0</v>
      </c>
      <c r="AU43" s="61">
        <f t="shared" ref="AU43:AZ43" si="88">SUM(AU44:AU47)</f>
        <v>0</v>
      </c>
      <c r="AV43" s="61">
        <f t="shared" si="88"/>
        <v>0</v>
      </c>
      <c r="AW43" s="61">
        <f t="shared" si="88"/>
        <v>0</v>
      </c>
      <c r="AX43" s="61">
        <f t="shared" si="88"/>
        <v>0</v>
      </c>
      <c r="AY43" s="61">
        <f t="shared" si="88"/>
        <v>0</v>
      </c>
      <c r="AZ43" s="61">
        <f t="shared" si="88"/>
        <v>0</v>
      </c>
      <c r="BA43" s="61">
        <f>SUM(BA44:BA47)</f>
        <v>0</v>
      </c>
      <c r="BB43" s="61">
        <f t="shared" ref="BB43:BG43" si="89">SUM(BB44:BB47)</f>
        <v>0</v>
      </c>
      <c r="BC43" s="61">
        <f t="shared" si="89"/>
        <v>0</v>
      </c>
      <c r="BD43" s="61">
        <f t="shared" si="89"/>
        <v>0</v>
      </c>
      <c r="BE43" s="61">
        <f t="shared" si="89"/>
        <v>0</v>
      </c>
      <c r="BF43" s="61">
        <f t="shared" si="89"/>
        <v>0</v>
      </c>
      <c r="BG43" s="61">
        <f t="shared" si="89"/>
        <v>0</v>
      </c>
      <c r="BH43" s="61">
        <f>SUM(BH44:BH47)</f>
        <v>6148096</v>
      </c>
      <c r="BI43" s="61">
        <f t="shared" ref="BI43:BN43" si="90">SUM(BI44:BI47)</f>
        <v>8851904</v>
      </c>
      <c r="BJ43" s="61">
        <f t="shared" si="90"/>
        <v>15000000</v>
      </c>
      <c r="BK43" s="61">
        <f t="shared" si="90"/>
        <v>0</v>
      </c>
      <c r="BL43" s="61">
        <f t="shared" si="90"/>
        <v>0</v>
      </c>
      <c r="BM43" s="61">
        <f t="shared" si="90"/>
        <v>0</v>
      </c>
      <c r="BN43" s="61">
        <f t="shared" si="90"/>
        <v>15000000</v>
      </c>
      <c r="BO43" s="61"/>
      <c r="BP43" s="61"/>
      <c r="BQ43" s="61"/>
      <c r="BR43" s="61"/>
      <c r="BS43" s="61"/>
      <c r="BT43" s="61"/>
      <c r="BU43" s="171"/>
      <c r="BV43" s="76"/>
    </row>
    <row r="44" spans="1:75" s="79" customFormat="1" ht="49.5" customHeight="1">
      <c r="A44" s="76"/>
      <c r="B44" s="116">
        <v>2014</v>
      </c>
      <c r="C44" s="117">
        <v>8320</v>
      </c>
      <c r="D44" s="116">
        <v>17</v>
      </c>
      <c r="E44" s="116">
        <v>2000</v>
      </c>
      <c r="F44" s="116">
        <v>2700</v>
      </c>
      <c r="G44" s="116">
        <v>271</v>
      </c>
      <c r="H44" s="116">
        <v>1</v>
      </c>
      <c r="I44" s="94" t="s">
        <v>1600</v>
      </c>
      <c r="J44" s="157">
        <v>6148096</v>
      </c>
      <c r="K44" s="157">
        <v>0</v>
      </c>
      <c r="L44" s="68">
        <f>J44+K44</f>
        <v>6148096</v>
      </c>
      <c r="M44" s="157">
        <v>0</v>
      </c>
      <c r="N44" s="157">
        <v>0</v>
      </c>
      <c r="O44" s="68">
        <f>+M44+N44</f>
        <v>0</v>
      </c>
      <c r="P44" s="68">
        <f>+L44+O44</f>
        <v>6148096</v>
      </c>
      <c r="Q44" s="68" t="s">
        <v>1788</v>
      </c>
      <c r="R44" s="69" t="s">
        <v>1601</v>
      </c>
      <c r="S44" s="68"/>
      <c r="T44" s="70">
        <v>0</v>
      </c>
      <c r="U44" s="70">
        <v>0</v>
      </c>
      <c r="V44" s="70">
        <v>0</v>
      </c>
      <c r="W44" s="70">
        <v>0</v>
      </c>
      <c r="X44" s="71"/>
      <c r="Y44" s="72"/>
      <c r="Z44" s="70">
        <v>0</v>
      </c>
      <c r="AA44" s="70">
        <v>0</v>
      </c>
      <c r="AB44" s="70">
        <v>0</v>
      </c>
      <c r="AC44" s="70">
        <v>0</v>
      </c>
      <c r="AD44" s="71"/>
      <c r="AE44" s="72"/>
      <c r="AF44" s="66">
        <f t="shared" ref="AF44:AG47" si="91">J44+T44-Z44</f>
        <v>6148096</v>
      </c>
      <c r="AG44" s="66">
        <f t="shared" si="91"/>
        <v>0</v>
      </c>
      <c r="AH44" s="67">
        <f>AF44+AG44</f>
        <v>6148096</v>
      </c>
      <c r="AI44" s="66">
        <f t="shared" ref="AI44:AJ47" si="92">M44+V44-AB44</f>
        <v>0</v>
      </c>
      <c r="AJ44" s="66">
        <f t="shared" si="92"/>
        <v>0</v>
      </c>
      <c r="AK44" s="67">
        <f>+AI44+AJ44</f>
        <v>0</v>
      </c>
      <c r="AL44" s="67">
        <f>+AH44+AK44</f>
        <v>6148096</v>
      </c>
      <c r="AM44" s="70">
        <v>0</v>
      </c>
      <c r="AN44" s="70">
        <v>0</v>
      </c>
      <c r="AO44" s="67">
        <f>AM44+AN44</f>
        <v>0</v>
      </c>
      <c r="AP44" s="70">
        <v>0</v>
      </c>
      <c r="AQ44" s="70">
        <v>0</v>
      </c>
      <c r="AR44" s="67">
        <f>+AP44+AQ44</f>
        <v>0</v>
      </c>
      <c r="AS44" s="67">
        <f>+AO44+AR44</f>
        <v>0</v>
      </c>
      <c r="AT44" s="70">
        <v>0</v>
      </c>
      <c r="AU44" s="70">
        <v>0</v>
      </c>
      <c r="AV44" s="67">
        <f>AT44+AU44</f>
        <v>0</v>
      </c>
      <c r="AW44" s="70">
        <v>0</v>
      </c>
      <c r="AX44" s="70">
        <v>0</v>
      </c>
      <c r="AY44" s="67">
        <f>+AW44+AX44</f>
        <v>0</v>
      </c>
      <c r="AZ44" s="67">
        <f>+AV44+AY44</f>
        <v>0</v>
      </c>
      <c r="BA44" s="70">
        <v>0</v>
      </c>
      <c r="BB44" s="70">
        <v>0</v>
      </c>
      <c r="BC44" s="67">
        <f>BA44+BB44</f>
        <v>0</v>
      </c>
      <c r="BD44" s="70">
        <v>0</v>
      </c>
      <c r="BE44" s="70">
        <v>0</v>
      </c>
      <c r="BF44" s="67">
        <f>+BD44+BE44</f>
        <v>0</v>
      </c>
      <c r="BG44" s="67">
        <f>+BC44+BF44</f>
        <v>0</v>
      </c>
      <c r="BH44" s="66">
        <f t="shared" ref="BH44:BI47" si="93">AF44-AM44-AT44-BA44</f>
        <v>6148096</v>
      </c>
      <c r="BI44" s="66">
        <f t="shared" si="93"/>
        <v>0</v>
      </c>
      <c r="BJ44" s="67">
        <f>BH44+BI44</f>
        <v>6148096</v>
      </c>
      <c r="BK44" s="66">
        <f t="shared" ref="BK44:BL47" si="94">AI44-AP44-AW44-BD44</f>
        <v>0</v>
      </c>
      <c r="BL44" s="66">
        <f t="shared" si="94"/>
        <v>0</v>
      </c>
      <c r="BM44" s="67">
        <f>+BK44+BL44</f>
        <v>0</v>
      </c>
      <c r="BN44" s="67">
        <f>+BJ44+BM44</f>
        <v>6148096</v>
      </c>
      <c r="BO44" s="69" t="e">
        <f t="shared" ref="BO44:BP47" si="95">+R44+X44-AD44</f>
        <v>#VALUE!</v>
      </c>
      <c r="BP44" s="68">
        <f t="shared" si="95"/>
        <v>0</v>
      </c>
      <c r="BQ44" s="71"/>
      <c r="BR44" s="72"/>
      <c r="BS44" s="69" t="e">
        <f t="shared" ref="BS44:BT47" si="96">+BO44-BQ44</f>
        <v>#VALUE!</v>
      </c>
      <c r="BT44" s="69">
        <f t="shared" si="96"/>
        <v>0</v>
      </c>
      <c r="BU44" s="128" t="s">
        <v>229</v>
      </c>
      <c r="BV44" s="76"/>
    </row>
    <row r="45" spans="1:75" s="79" customFormat="1" ht="54" customHeight="1">
      <c r="A45" s="76"/>
      <c r="B45" s="24">
        <v>2014</v>
      </c>
      <c r="C45" s="64">
        <v>8320</v>
      </c>
      <c r="D45" s="24">
        <v>17</v>
      </c>
      <c r="E45" s="24">
        <v>2000</v>
      </c>
      <c r="F45" s="24">
        <v>2700</v>
      </c>
      <c r="G45" s="24">
        <v>271</v>
      </c>
      <c r="H45" s="24">
        <v>2</v>
      </c>
      <c r="I45" s="94" t="s">
        <v>1602</v>
      </c>
      <c r="J45" s="157">
        <v>0</v>
      </c>
      <c r="K45" s="157">
        <f>12351904-3500000</f>
        <v>8851904</v>
      </c>
      <c r="L45" s="68">
        <f>J45+K45</f>
        <v>8851904</v>
      </c>
      <c r="M45" s="157">
        <v>0</v>
      </c>
      <c r="N45" s="157">
        <v>0</v>
      </c>
      <c r="O45" s="68">
        <f>+M45+N45</f>
        <v>0</v>
      </c>
      <c r="P45" s="68">
        <f>+L45+O45</f>
        <v>8851904</v>
      </c>
      <c r="Q45" s="68" t="s">
        <v>1788</v>
      </c>
      <c r="R45" s="69" t="s">
        <v>1603</v>
      </c>
      <c r="S45" s="68"/>
      <c r="T45" s="70">
        <v>0</v>
      </c>
      <c r="U45" s="70">
        <v>0</v>
      </c>
      <c r="V45" s="70">
        <v>0</v>
      </c>
      <c r="W45" s="70">
        <v>0</v>
      </c>
      <c r="X45" s="71"/>
      <c r="Y45" s="72"/>
      <c r="Z45" s="70">
        <v>0</v>
      </c>
      <c r="AA45" s="70">
        <v>0</v>
      </c>
      <c r="AB45" s="70">
        <v>0</v>
      </c>
      <c r="AC45" s="70">
        <v>0</v>
      </c>
      <c r="AD45" s="71"/>
      <c r="AE45" s="72"/>
      <c r="AF45" s="66">
        <f t="shared" si="91"/>
        <v>0</v>
      </c>
      <c r="AG45" s="66">
        <f t="shared" si="91"/>
        <v>8851904</v>
      </c>
      <c r="AH45" s="67">
        <f>AF45+AG45</f>
        <v>8851904</v>
      </c>
      <c r="AI45" s="66">
        <f t="shared" si="92"/>
        <v>0</v>
      </c>
      <c r="AJ45" s="66">
        <f t="shared" si="92"/>
        <v>0</v>
      </c>
      <c r="AK45" s="67">
        <f>+AI45+AJ45</f>
        <v>0</v>
      </c>
      <c r="AL45" s="67">
        <f>+AH45+AK45</f>
        <v>8851904</v>
      </c>
      <c r="AM45" s="70">
        <v>0</v>
      </c>
      <c r="AN45" s="70">
        <v>0</v>
      </c>
      <c r="AO45" s="67">
        <f>AM45+AN45</f>
        <v>0</v>
      </c>
      <c r="AP45" s="70">
        <v>0</v>
      </c>
      <c r="AQ45" s="70">
        <v>0</v>
      </c>
      <c r="AR45" s="67">
        <f>+AP45+AQ45</f>
        <v>0</v>
      </c>
      <c r="AS45" s="67">
        <f>+AO45+AR45</f>
        <v>0</v>
      </c>
      <c r="AT45" s="70">
        <v>0</v>
      </c>
      <c r="AU45" s="70">
        <v>0</v>
      </c>
      <c r="AV45" s="67">
        <f>AT45+AU45</f>
        <v>0</v>
      </c>
      <c r="AW45" s="70">
        <v>0</v>
      </c>
      <c r="AX45" s="70">
        <v>0</v>
      </c>
      <c r="AY45" s="67">
        <f>+AW45+AX45</f>
        <v>0</v>
      </c>
      <c r="AZ45" s="67">
        <f>+AV45+AY45</f>
        <v>0</v>
      </c>
      <c r="BA45" s="70">
        <v>0</v>
      </c>
      <c r="BB45" s="70">
        <v>0</v>
      </c>
      <c r="BC45" s="67">
        <f>BA45+BB45</f>
        <v>0</v>
      </c>
      <c r="BD45" s="70">
        <v>0</v>
      </c>
      <c r="BE45" s="70">
        <v>0</v>
      </c>
      <c r="BF45" s="67">
        <f>+BD45+BE45</f>
        <v>0</v>
      </c>
      <c r="BG45" s="67">
        <f>+BC45+BF45</f>
        <v>0</v>
      </c>
      <c r="BH45" s="66">
        <f t="shared" si="93"/>
        <v>0</v>
      </c>
      <c r="BI45" s="66">
        <f t="shared" si="93"/>
        <v>8851904</v>
      </c>
      <c r="BJ45" s="67">
        <f>BH45+BI45</f>
        <v>8851904</v>
      </c>
      <c r="BK45" s="66">
        <f t="shared" si="94"/>
        <v>0</v>
      </c>
      <c r="BL45" s="66">
        <f t="shared" si="94"/>
        <v>0</v>
      </c>
      <c r="BM45" s="67">
        <f>+BK45+BL45</f>
        <v>0</v>
      </c>
      <c r="BN45" s="67">
        <f>+BJ45+BM45</f>
        <v>8851904</v>
      </c>
      <c r="BO45" s="69" t="e">
        <f t="shared" si="95"/>
        <v>#VALUE!</v>
      </c>
      <c r="BP45" s="68">
        <f t="shared" si="95"/>
        <v>0</v>
      </c>
      <c r="BQ45" s="71"/>
      <c r="BR45" s="72"/>
      <c r="BS45" s="69" t="e">
        <f t="shared" si="96"/>
        <v>#VALUE!</v>
      </c>
      <c r="BT45" s="69">
        <f t="shared" si="96"/>
        <v>0</v>
      </c>
      <c r="BU45" s="237" t="s">
        <v>250</v>
      </c>
      <c r="BV45" s="76"/>
    </row>
    <row r="46" spans="1:75" s="79" customFormat="1" ht="57" hidden="1" customHeight="1">
      <c r="A46" s="76"/>
      <c r="B46" s="116">
        <v>2014</v>
      </c>
      <c r="C46" s="117">
        <v>8320</v>
      </c>
      <c r="D46" s="116">
        <v>17</v>
      </c>
      <c r="E46" s="116">
        <v>2000</v>
      </c>
      <c r="F46" s="116">
        <v>2700</v>
      </c>
      <c r="G46" s="116">
        <v>271</v>
      </c>
      <c r="H46" s="116">
        <v>3</v>
      </c>
      <c r="I46" s="65" t="s">
        <v>1604</v>
      </c>
      <c r="J46" s="157">
        <v>0</v>
      </c>
      <c r="K46" s="157">
        <v>0</v>
      </c>
      <c r="L46" s="68">
        <f>J46+K46</f>
        <v>0</v>
      </c>
      <c r="M46" s="157">
        <v>0</v>
      </c>
      <c r="N46" s="157">
        <v>0</v>
      </c>
      <c r="O46" s="68">
        <f>+M46+N46</f>
        <v>0</v>
      </c>
      <c r="P46" s="68">
        <f>+L46+O46</f>
        <v>0</v>
      </c>
      <c r="Q46" s="309" t="s">
        <v>1788</v>
      </c>
      <c r="R46" s="69" t="s">
        <v>1605</v>
      </c>
      <c r="S46" s="68"/>
      <c r="T46" s="70">
        <v>0</v>
      </c>
      <c r="U46" s="70">
        <v>0</v>
      </c>
      <c r="V46" s="70">
        <v>0</v>
      </c>
      <c r="W46" s="70">
        <v>0</v>
      </c>
      <c r="X46" s="71"/>
      <c r="Y46" s="72"/>
      <c r="Z46" s="70">
        <v>0</v>
      </c>
      <c r="AA46" s="70">
        <v>0</v>
      </c>
      <c r="AB46" s="70">
        <v>0</v>
      </c>
      <c r="AC46" s="70">
        <v>0</v>
      </c>
      <c r="AD46" s="71"/>
      <c r="AE46" s="72"/>
      <c r="AF46" s="66">
        <f t="shared" si="91"/>
        <v>0</v>
      </c>
      <c r="AG46" s="66">
        <f t="shared" si="91"/>
        <v>0</v>
      </c>
      <c r="AH46" s="67">
        <f>AF46+AG46</f>
        <v>0</v>
      </c>
      <c r="AI46" s="66">
        <f t="shared" si="92"/>
        <v>0</v>
      </c>
      <c r="AJ46" s="66">
        <f t="shared" si="92"/>
        <v>0</v>
      </c>
      <c r="AK46" s="67">
        <f>+AI46+AJ46</f>
        <v>0</v>
      </c>
      <c r="AL46" s="67">
        <f>+AH46+AK46</f>
        <v>0</v>
      </c>
      <c r="AM46" s="70">
        <v>0</v>
      </c>
      <c r="AN46" s="70">
        <v>0</v>
      </c>
      <c r="AO46" s="67">
        <f>AM46+AN46</f>
        <v>0</v>
      </c>
      <c r="AP46" s="70">
        <v>0</v>
      </c>
      <c r="AQ46" s="70">
        <v>0</v>
      </c>
      <c r="AR46" s="67">
        <f>+AP46+AQ46</f>
        <v>0</v>
      </c>
      <c r="AS46" s="67">
        <f>+AO46+AR46</f>
        <v>0</v>
      </c>
      <c r="AT46" s="70">
        <v>0</v>
      </c>
      <c r="AU46" s="70">
        <v>0</v>
      </c>
      <c r="AV46" s="67">
        <f>AT46+AU46</f>
        <v>0</v>
      </c>
      <c r="AW46" s="70">
        <v>0</v>
      </c>
      <c r="AX46" s="70">
        <v>0</v>
      </c>
      <c r="AY46" s="67">
        <f>+AW46+AX46</f>
        <v>0</v>
      </c>
      <c r="AZ46" s="67">
        <f>+AV46+AY46</f>
        <v>0</v>
      </c>
      <c r="BA46" s="70">
        <v>0</v>
      </c>
      <c r="BB46" s="70">
        <v>0</v>
      </c>
      <c r="BC46" s="67">
        <f>BA46+BB46</f>
        <v>0</v>
      </c>
      <c r="BD46" s="70">
        <v>0</v>
      </c>
      <c r="BE46" s="70">
        <v>0</v>
      </c>
      <c r="BF46" s="67">
        <f>+BD46+BE46</f>
        <v>0</v>
      </c>
      <c r="BG46" s="67">
        <f>+BC46+BF46</f>
        <v>0</v>
      </c>
      <c r="BH46" s="66">
        <f t="shared" si="93"/>
        <v>0</v>
      </c>
      <c r="BI46" s="66">
        <f t="shared" si="93"/>
        <v>0</v>
      </c>
      <c r="BJ46" s="67">
        <f>BH46+BI46</f>
        <v>0</v>
      </c>
      <c r="BK46" s="66">
        <f t="shared" si="94"/>
        <v>0</v>
      </c>
      <c r="BL46" s="66">
        <f t="shared" si="94"/>
        <v>0</v>
      </c>
      <c r="BM46" s="67">
        <f>+BK46+BL46</f>
        <v>0</v>
      </c>
      <c r="BN46" s="67">
        <f>+BJ46+BM46</f>
        <v>0</v>
      </c>
      <c r="BO46" s="69" t="e">
        <f t="shared" si="95"/>
        <v>#VALUE!</v>
      </c>
      <c r="BP46" s="68">
        <f t="shared" si="95"/>
        <v>0</v>
      </c>
      <c r="BQ46" s="71"/>
      <c r="BR46" s="72"/>
      <c r="BS46" s="69" t="e">
        <f t="shared" si="96"/>
        <v>#VALUE!</v>
      </c>
      <c r="BT46" s="69">
        <f t="shared" si="96"/>
        <v>0</v>
      </c>
      <c r="BU46" s="128" t="s">
        <v>229</v>
      </c>
      <c r="BV46" s="76"/>
    </row>
    <row r="47" spans="1:75" s="79" customFormat="1" ht="36.75" hidden="1" customHeight="1">
      <c r="A47" s="76"/>
      <c r="B47" s="24">
        <v>2014</v>
      </c>
      <c r="C47" s="64">
        <v>8320</v>
      </c>
      <c r="D47" s="24">
        <v>17</v>
      </c>
      <c r="E47" s="24">
        <v>2000</v>
      </c>
      <c r="F47" s="24">
        <v>2700</v>
      </c>
      <c r="G47" s="24">
        <v>271</v>
      </c>
      <c r="H47" s="24">
        <v>4</v>
      </c>
      <c r="I47" s="65" t="s">
        <v>1606</v>
      </c>
      <c r="J47" s="157">
        <v>0</v>
      </c>
      <c r="K47" s="157">
        <v>0</v>
      </c>
      <c r="L47" s="68">
        <f>J47+K47</f>
        <v>0</v>
      </c>
      <c r="M47" s="157">
        <v>0</v>
      </c>
      <c r="N47" s="157">
        <v>0</v>
      </c>
      <c r="O47" s="68">
        <f>+M47+N47</f>
        <v>0</v>
      </c>
      <c r="P47" s="68">
        <f>+L47+O47</f>
        <v>0</v>
      </c>
      <c r="Q47" s="144" t="s">
        <v>54</v>
      </c>
      <c r="R47" s="82"/>
      <c r="S47" s="68"/>
      <c r="T47" s="70">
        <v>0</v>
      </c>
      <c r="U47" s="70">
        <v>0</v>
      </c>
      <c r="V47" s="70">
        <v>0</v>
      </c>
      <c r="W47" s="70">
        <v>0</v>
      </c>
      <c r="X47" s="71"/>
      <c r="Y47" s="72"/>
      <c r="Z47" s="70">
        <v>0</v>
      </c>
      <c r="AA47" s="70">
        <v>0</v>
      </c>
      <c r="AB47" s="70">
        <v>0</v>
      </c>
      <c r="AC47" s="70">
        <v>0</v>
      </c>
      <c r="AD47" s="71"/>
      <c r="AE47" s="72"/>
      <c r="AF47" s="66">
        <f t="shared" si="91"/>
        <v>0</v>
      </c>
      <c r="AG47" s="66">
        <f t="shared" si="91"/>
        <v>0</v>
      </c>
      <c r="AH47" s="67">
        <f>AF47+AG47</f>
        <v>0</v>
      </c>
      <c r="AI47" s="66">
        <f t="shared" si="92"/>
        <v>0</v>
      </c>
      <c r="AJ47" s="66">
        <f t="shared" si="92"/>
        <v>0</v>
      </c>
      <c r="AK47" s="67">
        <f>+AI47+AJ47</f>
        <v>0</v>
      </c>
      <c r="AL47" s="67">
        <f>+AH47+AK47</f>
        <v>0</v>
      </c>
      <c r="AM47" s="70">
        <v>0</v>
      </c>
      <c r="AN47" s="70">
        <v>0</v>
      </c>
      <c r="AO47" s="67">
        <f>AM47+AN47</f>
        <v>0</v>
      </c>
      <c r="AP47" s="70">
        <v>0</v>
      </c>
      <c r="AQ47" s="70">
        <v>0</v>
      </c>
      <c r="AR47" s="67">
        <f>+AP47+AQ47</f>
        <v>0</v>
      </c>
      <c r="AS47" s="67">
        <f>+AO47+AR47</f>
        <v>0</v>
      </c>
      <c r="AT47" s="70">
        <v>0</v>
      </c>
      <c r="AU47" s="70">
        <v>0</v>
      </c>
      <c r="AV47" s="67">
        <f>AT47+AU47</f>
        <v>0</v>
      </c>
      <c r="AW47" s="70">
        <v>0</v>
      </c>
      <c r="AX47" s="70">
        <v>0</v>
      </c>
      <c r="AY47" s="67">
        <f>+AW47+AX47</f>
        <v>0</v>
      </c>
      <c r="AZ47" s="67">
        <f>+AV47+AY47</f>
        <v>0</v>
      </c>
      <c r="BA47" s="70">
        <v>0</v>
      </c>
      <c r="BB47" s="70">
        <v>0</v>
      </c>
      <c r="BC47" s="67">
        <f>BA47+BB47</f>
        <v>0</v>
      </c>
      <c r="BD47" s="70">
        <v>0</v>
      </c>
      <c r="BE47" s="70">
        <v>0</v>
      </c>
      <c r="BF47" s="67">
        <f>+BD47+BE47</f>
        <v>0</v>
      </c>
      <c r="BG47" s="67">
        <f>+BC47+BF47</f>
        <v>0</v>
      </c>
      <c r="BH47" s="66">
        <f t="shared" si="93"/>
        <v>0</v>
      </c>
      <c r="BI47" s="66">
        <f t="shared" si="93"/>
        <v>0</v>
      </c>
      <c r="BJ47" s="67">
        <f>BH47+BI47</f>
        <v>0</v>
      </c>
      <c r="BK47" s="66">
        <f t="shared" si="94"/>
        <v>0</v>
      </c>
      <c r="BL47" s="66">
        <f t="shared" si="94"/>
        <v>0</v>
      </c>
      <c r="BM47" s="67">
        <f>+BK47+BL47</f>
        <v>0</v>
      </c>
      <c r="BN47" s="67">
        <f>+BJ47+BM47</f>
        <v>0</v>
      </c>
      <c r="BO47" s="69">
        <f t="shared" si="95"/>
        <v>0</v>
      </c>
      <c r="BP47" s="68">
        <f t="shared" si="95"/>
        <v>0</v>
      </c>
      <c r="BQ47" s="71"/>
      <c r="BR47" s="72"/>
      <c r="BS47" s="69">
        <f t="shared" si="96"/>
        <v>0</v>
      </c>
      <c r="BT47" s="69">
        <f t="shared" si="96"/>
        <v>0</v>
      </c>
      <c r="BU47" s="128" t="s">
        <v>229</v>
      </c>
      <c r="BV47" s="76"/>
    </row>
    <row r="48" spans="1:75" s="79" customFormat="1" ht="54" hidden="1" customHeight="1">
      <c r="A48" s="76"/>
      <c r="B48" s="58">
        <v>2014</v>
      </c>
      <c r="C48" s="59">
        <v>8320</v>
      </c>
      <c r="D48" s="58">
        <v>17</v>
      </c>
      <c r="E48" s="58">
        <v>2000</v>
      </c>
      <c r="F48" s="58">
        <v>2700</v>
      </c>
      <c r="G48" s="58">
        <v>272</v>
      </c>
      <c r="H48" s="58"/>
      <c r="I48" s="60" t="s">
        <v>78</v>
      </c>
      <c r="J48" s="61">
        <f t="shared" ref="J48:P52" si="97">SUM(J49:J49)</f>
        <v>0</v>
      </c>
      <c r="K48" s="61">
        <f t="shared" si="97"/>
        <v>0</v>
      </c>
      <c r="L48" s="61">
        <f t="shared" si="97"/>
        <v>0</v>
      </c>
      <c r="M48" s="61">
        <f t="shared" si="97"/>
        <v>0</v>
      </c>
      <c r="N48" s="61">
        <f t="shared" si="97"/>
        <v>0</v>
      </c>
      <c r="O48" s="61">
        <f t="shared" si="97"/>
        <v>0</v>
      </c>
      <c r="P48" s="61">
        <f t="shared" si="97"/>
        <v>0</v>
      </c>
      <c r="Q48" s="84"/>
      <c r="R48" s="238"/>
      <c r="S48" s="239"/>
      <c r="T48" s="61">
        <f>SUM(T49:T49)</f>
        <v>0</v>
      </c>
      <c r="U48" s="61">
        <f>SUM(U49:U49)</f>
        <v>0</v>
      </c>
      <c r="V48" s="61">
        <f>SUM(V49:V49)</f>
        <v>0</v>
      </c>
      <c r="W48" s="61">
        <f>SUM(W49:W49)</f>
        <v>0</v>
      </c>
      <c r="X48" s="238"/>
      <c r="Y48" s="239"/>
      <c r="Z48" s="61">
        <f>SUM(Z49:Z49)</f>
        <v>0</v>
      </c>
      <c r="AA48" s="61">
        <f>SUM(AA49:AA49)</f>
        <v>0</v>
      </c>
      <c r="AB48" s="61">
        <f>SUM(AB49:AB49)</f>
        <v>0</v>
      </c>
      <c r="AC48" s="61">
        <f>SUM(AC49:AC49)</f>
        <v>0</v>
      </c>
      <c r="AD48" s="238"/>
      <c r="AE48" s="239"/>
      <c r="AF48" s="61">
        <f t="shared" ref="AF48:AU52" si="98">SUM(AF49:AF49)</f>
        <v>0</v>
      </c>
      <c r="AG48" s="61">
        <f t="shared" si="98"/>
        <v>0</v>
      </c>
      <c r="AH48" s="61">
        <f t="shared" si="98"/>
        <v>0</v>
      </c>
      <c r="AI48" s="61">
        <f t="shared" si="98"/>
        <v>0</v>
      </c>
      <c r="AJ48" s="61">
        <f t="shared" si="98"/>
        <v>0</v>
      </c>
      <c r="AK48" s="61">
        <f t="shared" si="98"/>
        <v>0</v>
      </c>
      <c r="AL48" s="61">
        <f t="shared" si="98"/>
        <v>0</v>
      </c>
      <c r="AM48" s="61">
        <f t="shared" si="98"/>
        <v>0</v>
      </c>
      <c r="AN48" s="61">
        <f t="shared" si="98"/>
        <v>0</v>
      </c>
      <c r="AO48" s="61">
        <f t="shared" si="98"/>
        <v>0</v>
      </c>
      <c r="AP48" s="61">
        <f t="shared" si="98"/>
        <v>0</v>
      </c>
      <c r="AQ48" s="61">
        <f t="shared" si="98"/>
        <v>0</v>
      </c>
      <c r="AR48" s="61">
        <f t="shared" si="98"/>
        <v>0</v>
      </c>
      <c r="AS48" s="61">
        <f t="shared" si="98"/>
        <v>0</v>
      </c>
      <c r="AT48" s="61">
        <f t="shared" si="98"/>
        <v>0</v>
      </c>
      <c r="AU48" s="61">
        <f t="shared" si="98"/>
        <v>0</v>
      </c>
      <c r="AV48" s="61">
        <f t="shared" ref="AV48:BN48" si="99">SUM(AV49:AV49)</f>
        <v>0</v>
      </c>
      <c r="AW48" s="61">
        <f t="shared" si="99"/>
        <v>0</v>
      </c>
      <c r="AX48" s="61">
        <f t="shared" si="99"/>
        <v>0</v>
      </c>
      <c r="AY48" s="61">
        <f t="shared" si="99"/>
        <v>0</v>
      </c>
      <c r="AZ48" s="61">
        <f t="shared" si="99"/>
        <v>0</v>
      </c>
      <c r="BA48" s="61">
        <f t="shared" si="99"/>
        <v>0</v>
      </c>
      <c r="BB48" s="61">
        <f t="shared" si="99"/>
        <v>0</v>
      </c>
      <c r="BC48" s="61">
        <f t="shared" si="99"/>
        <v>0</v>
      </c>
      <c r="BD48" s="61">
        <f t="shared" si="99"/>
        <v>0</v>
      </c>
      <c r="BE48" s="61">
        <f t="shared" si="99"/>
        <v>0</v>
      </c>
      <c r="BF48" s="61">
        <f t="shared" si="99"/>
        <v>0</v>
      </c>
      <c r="BG48" s="61">
        <f t="shared" si="99"/>
        <v>0</v>
      </c>
      <c r="BH48" s="61">
        <f t="shared" si="99"/>
        <v>0</v>
      </c>
      <c r="BI48" s="61">
        <f t="shared" si="99"/>
        <v>0</v>
      </c>
      <c r="BJ48" s="61">
        <f t="shared" si="99"/>
        <v>0</v>
      </c>
      <c r="BK48" s="61">
        <f t="shared" si="99"/>
        <v>0</v>
      </c>
      <c r="BL48" s="61">
        <f t="shared" si="99"/>
        <v>0</v>
      </c>
      <c r="BM48" s="61">
        <f t="shared" si="99"/>
        <v>0</v>
      </c>
      <c r="BN48" s="61">
        <f t="shared" si="99"/>
        <v>0</v>
      </c>
      <c r="BO48" s="238"/>
      <c r="BP48" s="239"/>
      <c r="BQ48" s="238"/>
      <c r="BR48" s="239"/>
      <c r="BS48" s="238"/>
      <c r="BT48" s="239"/>
      <c r="BU48" s="240"/>
      <c r="BV48" s="76"/>
      <c r="BW48" s="241"/>
    </row>
    <row r="49" spans="1:75" s="76" customFormat="1" hidden="1">
      <c r="B49" s="24">
        <v>2014</v>
      </c>
      <c r="C49" s="64">
        <v>8320</v>
      </c>
      <c r="D49" s="24">
        <v>17</v>
      </c>
      <c r="E49" s="24">
        <v>2000</v>
      </c>
      <c r="F49" s="24">
        <v>2700</v>
      </c>
      <c r="G49" s="24">
        <v>272</v>
      </c>
      <c r="H49" s="24">
        <v>1</v>
      </c>
      <c r="I49" s="94" t="s">
        <v>79</v>
      </c>
      <c r="J49" s="157"/>
      <c r="K49" s="157"/>
      <c r="L49" s="68">
        <f>+J49+K49</f>
        <v>0</v>
      </c>
      <c r="M49" s="157"/>
      <c r="N49" s="157"/>
      <c r="O49" s="68">
        <f>+M49+N49</f>
        <v>0</v>
      </c>
      <c r="P49" s="68">
        <f>+L49+O49</f>
        <v>0</v>
      </c>
      <c r="Q49" s="144" t="s">
        <v>54</v>
      </c>
      <c r="R49" s="200"/>
      <c r="S49" s="242"/>
      <c r="T49" s="70"/>
      <c r="U49" s="70"/>
      <c r="V49" s="70"/>
      <c r="W49" s="70"/>
      <c r="X49" s="71"/>
      <c r="Y49" s="72"/>
      <c r="Z49" s="70"/>
      <c r="AA49" s="70"/>
      <c r="AB49" s="70"/>
      <c r="AC49" s="70"/>
      <c r="AD49" s="71"/>
      <c r="AE49" s="72"/>
      <c r="AF49" s="66">
        <f>J49+T49-Z49</f>
        <v>0</v>
      </c>
      <c r="AG49" s="66">
        <f>K49+U49-AA49</f>
        <v>0</v>
      </c>
      <c r="AH49" s="67">
        <f>AF49+AG49</f>
        <v>0</v>
      </c>
      <c r="AI49" s="66">
        <f>M49+V49-AB49</f>
        <v>0</v>
      </c>
      <c r="AJ49" s="66">
        <f>N49+W49-AC49</f>
        <v>0</v>
      </c>
      <c r="AK49" s="67">
        <f>+AI49+AJ49</f>
        <v>0</v>
      </c>
      <c r="AL49" s="67">
        <f>+AH49+AK49</f>
        <v>0</v>
      </c>
      <c r="AM49" s="70"/>
      <c r="AN49" s="70"/>
      <c r="AO49" s="67">
        <f>+AM49+AN49</f>
        <v>0</v>
      </c>
      <c r="AP49" s="70"/>
      <c r="AQ49" s="70"/>
      <c r="AR49" s="67">
        <f>+AP49+AQ49</f>
        <v>0</v>
      </c>
      <c r="AS49" s="67">
        <f>+AO49+AR49</f>
        <v>0</v>
      </c>
      <c r="AT49" s="70"/>
      <c r="AU49" s="70"/>
      <c r="AV49" s="67">
        <f>+AT49+AU49</f>
        <v>0</v>
      </c>
      <c r="AW49" s="70"/>
      <c r="AX49" s="70"/>
      <c r="AY49" s="67">
        <f>+AW49+AX49</f>
        <v>0</v>
      </c>
      <c r="AZ49" s="67">
        <f>+AV49+AY49</f>
        <v>0</v>
      </c>
      <c r="BA49" s="70"/>
      <c r="BB49" s="70"/>
      <c r="BC49" s="67">
        <f>+BA49+BB49</f>
        <v>0</v>
      </c>
      <c r="BD49" s="70"/>
      <c r="BE49" s="70"/>
      <c r="BF49" s="67">
        <f>+BD49+BE49</f>
        <v>0</v>
      </c>
      <c r="BG49" s="67">
        <f>+BC49+BF49</f>
        <v>0</v>
      </c>
      <c r="BH49" s="66">
        <f>AF49-AM49-AT49-BA49</f>
        <v>0</v>
      </c>
      <c r="BI49" s="66">
        <f>AG49-AN49-AU49-BB49</f>
        <v>0</v>
      </c>
      <c r="BJ49" s="67">
        <f>BH49+BI49</f>
        <v>0</v>
      </c>
      <c r="BK49" s="66">
        <f>AI49-AP49-AW49-BD49</f>
        <v>0</v>
      </c>
      <c r="BL49" s="66">
        <f>AJ49-AQ49-AX49-BE49</f>
        <v>0</v>
      </c>
      <c r="BM49" s="67">
        <f>+BK49+BL49</f>
        <v>0</v>
      </c>
      <c r="BN49" s="67">
        <f>+BJ49+BM49</f>
        <v>0</v>
      </c>
      <c r="BO49" s="69">
        <f>+R49+X49-AD49</f>
        <v>0</v>
      </c>
      <c r="BP49" s="68">
        <f>+S49+Y49-AE49</f>
        <v>0</v>
      </c>
      <c r="BQ49" s="71"/>
      <c r="BR49" s="72"/>
      <c r="BS49" s="69">
        <f>+BO49-BQ49</f>
        <v>0</v>
      </c>
      <c r="BT49" s="69">
        <f>+BP49-BR49</f>
        <v>0</v>
      </c>
      <c r="BU49" s="243"/>
      <c r="BW49" s="244"/>
    </row>
    <row r="50" spans="1:75" s="79" customFormat="1" ht="36.75" hidden="1" customHeight="1">
      <c r="A50" s="76"/>
      <c r="B50" s="58">
        <v>2014</v>
      </c>
      <c r="C50" s="59">
        <v>8320</v>
      </c>
      <c r="D50" s="58">
        <v>17</v>
      </c>
      <c r="E50" s="58">
        <v>2000</v>
      </c>
      <c r="F50" s="58">
        <v>2700</v>
      </c>
      <c r="G50" s="58">
        <v>273</v>
      </c>
      <c r="H50" s="58"/>
      <c r="I50" s="60" t="s">
        <v>80</v>
      </c>
      <c r="J50" s="61">
        <f t="shared" si="97"/>
        <v>0</v>
      </c>
      <c r="K50" s="61">
        <f t="shared" si="97"/>
        <v>0</v>
      </c>
      <c r="L50" s="61">
        <f t="shared" si="97"/>
        <v>0</v>
      </c>
      <c r="M50" s="61">
        <f t="shared" si="97"/>
        <v>0</v>
      </c>
      <c r="N50" s="61">
        <f t="shared" si="97"/>
        <v>0</v>
      </c>
      <c r="O50" s="61">
        <f t="shared" si="97"/>
        <v>0</v>
      </c>
      <c r="P50" s="61">
        <f t="shared" si="97"/>
        <v>0</v>
      </c>
      <c r="Q50" s="61"/>
      <c r="R50" s="80"/>
      <c r="S50" s="61"/>
      <c r="T50" s="61">
        <f>SUM(T51:T51)</f>
        <v>0</v>
      </c>
      <c r="U50" s="61">
        <f>SUM(U51:U51)</f>
        <v>0</v>
      </c>
      <c r="V50" s="61">
        <f>SUM(V51:V51)</f>
        <v>0</v>
      </c>
      <c r="W50" s="61">
        <f>SUM(W51:W51)</f>
        <v>0</v>
      </c>
      <c r="X50" s="80"/>
      <c r="Y50" s="61"/>
      <c r="Z50" s="61">
        <f>SUM(Z51:Z51)</f>
        <v>0</v>
      </c>
      <c r="AA50" s="61">
        <f>SUM(AA51:AA51)</f>
        <v>0</v>
      </c>
      <c r="AB50" s="61">
        <f>SUM(AB51:AB51)</f>
        <v>0</v>
      </c>
      <c r="AC50" s="61">
        <f>SUM(AC51:AC51)</f>
        <v>0</v>
      </c>
      <c r="AD50" s="80"/>
      <c r="AE50" s="61"/>
      <c r="AF50" s="61">
        <f t="shared" si="98"/>
        <v>0</v>
      </c>
      <c r="AG50" s="61">
        <f t="shared" si="98"/>
        <v>0</v>
      </c>
      <c r="AH50" s="61">
        <f t="shared" si="98"/>
        <v>0</v>
      </c>
      <c r="AI50" s="61">
        <f t="shared" si="98"/>
        <v>0</v>
      </c>
      <c r="AJ50" s="61">
        <f t="shared" si="98"/>
        <v>0</v>
      </c>
      <c r="AK50" s="61">
        <f t="shared" si="98"/>
        <v>0</v>
      </c>
      <c r="AL50" s="61">
        <f t="shared" si="98"/>
        <v>0</v>
      </c>
      <c r="AM50" s="61">
        <f t="shared" si="98"/>
        <v>0</v>
      </c>
      <c r="AN50" s="61">
        <f t="shared" si="98"/>
        <v>0</v>
      </c>
      <c r="AO50" s="61">
        <f t="shared" si="98"/>
        <v>0</v>
      </c>
      <c r="AP50" s="61">
        <f t="shared" si="98"/>
        <v>0</v>
      </c>
      <c r="AQ50" s="61">
        <f t="shared" si="98"/>
        <v>0</v>
      </c>
      <c r="AR50" s="61">
        <f t="shared" si="98"/>
        <v>0</v>
      </c>
      <c r="AS50" s="61">
        <f t="shared" si="98"/>
        <v>0</v>
      </c>
      <c r="AT50" s="61">
        <f t="shared" si="98"/>
        <v>0</v>
      </c>
      <c r="AU50" s="61">
        <f t="shared" si="98"/>
        <v>0</v>
      </c>
      <c r="AV50" s="61">
        <f t="shared" ref="AV50:BG50" si="100">SUM(AV51:AV51)</f>
        <v>0</v>
      </c>
      <c r="AW50" s="61">
        <f t="shared" si="100"/>
        <v>0</v>
      </c>
      <c r="AX50" s="61">
        <f t="shared" si="100"/>
        <v>0</v>
      </c>
      <c r="AY50" s="61">
        <f t="shared" si="100"/>
        <v>0</v>
      </c>
      <c r="AZ50" s="61">
        <f t="shared" si="100"/>
        <v>0</v>
      </c>
      <c r="BA50" s="61">
        <f t="shared" si="100"/>
        <v>0</v>
      </c>
      <c r="BB50" s="61">
        <f t="shared" si="100"/>
        <v>0</v>
      </c>
      <c r="BC50" s="61">
        <f t="shared" si="100"/>
        <v>0</v>
      </c>
      <c r="BD50" s="61">
        <f t="shared" si="100"/>
        <v>0</v>
      </c>
      <c r="BE50" s="61">
        <f t="shared" si="100"/>
        <v>0</v>
      </c>
      <c r="BF50" s="61">
        <f t="shared" si="100"/>
        <v>0</v>
      </c>
      <c r="BG50" s="61">
        <f t="shared" si="100"/>
        <v>0</v>
      </c>
      <c r="BH50" s="61">
        <f t="shared" ref="BH50:BN50" si="101">SUM(BH51:BH51)</f>
        <v>0</v>
      </c>
      <c r="BI50" s="61">
        <f t="shared" si="101"/>
        <v>0</v>
      </c>
      <c r="BJ50" s="61">
        <f t="shared" si="101"/>
        <v>0</v>
      </c>
      <c r="BK50" s="61">
        <f t="shared" si="101"/>
        <v>0</v>
      </c>
      <c r="BL50" s="61">
        <f t="shared" si="101"/>
        <v>0</v>
      </c>
      <c r="BM50" s="61">
        <f t="shared" si="101"/>
        <v>0</v>
      </c>
      <c r="BN50" s="61">
        <f t="shared" si="101"/>
        <v>0</v>
      </c>
      <c r="BO50" s="80"/>
      <c r="BP50" s="61"/>
      <c r="BQ50" s="80"/>
      <c r="BR50" s="61"/>
      <c r="BS50" s="80"/>
      <c r="BT50" s="61"/>
      <c r="BU50" s="63"/>
      <c r="BV50" s="76"/>
    </row>
    <row r="51" spans="1:75" s="45" customFormat="1" ht="36.75" hidden="1" customHeight="1">
      <c r="A51" s="76"/>
      <c r="B51" s="24">
        <v>2014</v>
      </c>
      <c r="C51" s="64">
        <v>8320</v>
      </c>
      <c r="D51" s="24">
        <v>17</v>
      </c>
      <c r="E51" s="24">
        <v>2000</v>
      </c>
      <c r="F51" s="24">
        <v>2700</v>
      </c>
      <c r="G51" s="24">
        <v>273</v>
      </c>
      <c r="H51" s="24">
        <v>1</v>
      </c>
      <c r="I51" s="65" t="s">
        <v>1022</v>
      </c>
      <c r="J51" s="157"/>
      <c r="K51" s="157"/>
      <c r="L51" s="68">
        <f>+J51+K51</f>
        <v>0</v>
      </c>
      <c r="M51" s="157"/>
      <c r="N51" s="157"/>
      <c r="O51" s="68">
        <f>+M51+N51</f>
        <v>0</v>
      </c>
      <c r="P51" s="68">
        <f>+L51+O51</f>
        <v>0</v>
      </c>
      <c r="Q51" s="68" t="s">
        <v>54</v>
      </c>
      <c r="R51" s="82"/>
      <c r="S51" s="68"/>
      <c r="T51" s="70"/>
      <c r="U51" s="70"/>
      <c r="V51" s="70"/>
      <c r="W51" s="70"/>
      <c r="X51" s="71"/>
      <c r="Y51" s="72"/>
      <c r="Z51" s="70"/>
      <c r="AA51" s="70"/>
      <c r="AB51" s="70"/>
      <c r="AC51" s="70"/>
      <c r="AD51" s="71"/>
      <c r="AE51" s="72"/>
      <c r="AF51" s="66">
        <f>J51+T51-Z51</f>
        <v>0</v>
      </c>
      <c r="AG51" s="66">
        <f>K51+U51-AA51</f>
        <v>0</v>
      </c>
      <c r="AH51" s="67">
        <f>AF51+AG51</f>
        <v>0</v>
      </c>
      <c r="AI51" s="66">
        <f>M51+V51-AB51</f>
        <v>0</v>
      </c>
      <c r="AJ51" s="66">
        <f>N51+W51-AC51</f>
        <v>0</v>
      </c>
      <c r="AK51" s="67">
        <f>+AI51+AJ51</f>
        <v>0</v>
      </c>
      <c r="AL51" s="67">
        <f>+AH51+AK51</f>
        <v>0</v>
      </c>
      <c r="AM51" s="70"/>
      <c r="AN51" s="70"/>
      <c r="AO51" s="67">
        <f>+AM51+AN51</f>
        <v>0</v>
      </c>
      <c r="AP51" s="70"/>
      <c r="AQ51" s="70"/>
      <c r="AR51" s="67">
        <f>+AP51+AQ51</f>
        <v>0</v>
      </c>
      <c r="AS51" s="67">
        <f>+AO51+AR51</f>
        <v>0</v>
      </c>
      <c r="AT51" s="70"/>
      <c r="AU51" s="70"/>
      <c r="AV51" s="67">
        <f>+AT51+AU51</f>
        <v>0</v>
      </c>
      <c r="AW51" s="70"/>
      <c r="AX51" s="70"/>
      <c r="AY51" s="67">
        <f>+AW51+AX51</f>
        <v>0</v>
      </c>
      <c r="AZ51" s="67">
        <f>+AV51+AY51</f>
        <v>0</v>
      </c>
      <c r="BA51" s="70"/>
      <c r="BB51" s="70"/>
      <c r="BC51" s="67">
        <f>+BA51+BB51</f>
        <v>0</v>
      </c>
      <c r="BD51" s="70"/>
      <c r="BE51" s="70"/>
      <c r="BF51" s="67">
        <f>+BD51+BE51</f>
        <v>0</v>
      </c>
      <c r="BG51" s="67">
        <f>+BC51+BF51</f>
        <v>0</v>
      </c>
      <c r="BH51" s="66">
        <f>AF51-AM51-AT51-BA51</f>
        <v>0</v>
      </c>
      <c r="BI51" s="66">
        <f>AG51-AN51-AU51-BB51</f>
        <v>0</v>
      </c>
      <c r="BJ51" s="67">
        <f>BH51+BI51</f>
        <v>0</v>
      </c>
      <c r="BK51" s="66">
        <f>AI51-AP51-AW51-BD51</f>
        <v>0</v>
      </c>
      <c r="BL51" s="66">
        <f>AJ51-AQ51-AX51-BE51</f>
        <v>0</v>
      </c>
      <c r="BM51" s="67">
        <f>+BK51+BL51</f>
        <v>0</v>
      </c>
      <c r="BN51" s="67">
        <f>+BJ51+BM51</f>
        <v>0</v>
      </c>
      <c r="BO51" s="69">
        <f>+R51+X51-AD51</f>
        <v>0</v>
      </c>
      <c r="BP51" s="68">
        <f>+S51+Y51-AE51</f>
        <v>0</v>
      </c>
      <c r="BQ51" s="71"/>
      <c r="BR51" s="72"/>
      <c r="BS51" s="69">
        <f>+BO51-BQ51</f>
        <v>0</v>
      </c>
      <c r="BT51" s="69">
        <f>+BP51-BR51</f>
        <v>0</v>
      </c>
      <c r="BU51" s="128" t="s">
        <v>229</v>
      </c>
      <c r="BV51" s="76"/>
    </row>
    <row r="52" spans="1:75" s="77" customFormat="1" ht="66" hidden="1" customHeight="1">
      <c r="A52" s="76"/>
      <c r="B52" s="58">
        <v>2014</v>
      </c>
      <c r="C52" s="59">
        <v>8320</v>
      </c>
      <c r="D52" s="58">
        <v>17</v>
      </c>
      <c r="E52" s="58">
        <v>2000</v>
      </c>
      <c r="F52" s="58">
        <v>2700</v>
      </c>
      <c r="G52" s="58">
        <v>275</v>
      </c>
      <c r="H52" s="58"/>
      <c r="I52" s="99" t="s">
        <v>1607</v>
      </c>
      <c r="J52" s="61">
        <f t="shared" si="97"/>
        <v>0</v>
      </c>
      <c r="K52" s="61">
        <f t="shared" si="97"/>
        <v>0</v>
      </c>
      <c r="L52" s="61">
        <f t="shared" si="97"/>
        <v>0</v>
      </c>
      <c r="M52" s="61">
        <f t="shared" si="97"/>
        <v>0</v>
      </c>
      <c r="N52" s="61">
        <f t="shared" si="97"/>
        <v>0</v>
      </c>
      <c r="O52" s="61">
        <f t="shared" si="97"/>
        <v>0</v>
      </c>
      <c r="P52" s="61">
        <f t="shared" si="97"/>
        <v>0</v>
      </c>
      <c r="Q52" s="84" t="s">
        <v>640</v>
      </c>
      <c r="R52" s="85"/>
      <c r="S52" s="61"/>
      <c r="T52" s="61">
        <f>SUM(T53:T53)</f>
        <v>0</v>
      </c>
      <c r="U52" s="61">
        <f>SUM(U53:U53)</f>
        <v>0</v>
      </c>
      <c r="V52" s="61">
        <f>SUM(V53:V53)</f>
        <v>0</v>
      </c>
      <c r="W52" s="61">
        <f>SUM(W53:W53)</f>
        <v>0</v>
      </c>
      <c r="X52" s="85"/>
      <c r="Y52" s="61"/>
      <c r="Z52" s="61">
        <f>SUM(Z53:Z53)</f>
        <v>0</v>
      </c>
      <c r="AA52" s="61">
        <f>SUM(AA53:AA53)</f>
        <v>0</v>
      </c>
      <c r="AB52" s="61">
        <f>SUM(AB53:AB53)</f>
        <v>0</v>
      </c>
      <c r="AC52" s="61">
        <f>SUM(AC53:AC53)</f>
        <v>0</v>
      </c>
      <c r="AD52" s="85"/>
      <c r="AE52" s="61"/>
      <c r="AF52" s="61">
        <f t="shared" si="98"/>
        <v>0</v>
      </c>
      <c r="AG52" s="61">
        <f t="shared" si="98"/>
        <v>0</v>
      </c>
      <c r="AH52" s="61">
        <f t="shared" si="98"/>
        <v>0</v>
      </c>
      <c r="AI52" s="61">
        <f t="shared" si="98"/>
        <v>0</v>
      </c>
      <c r="AJ52" s="61">
        <f t="shared" si="98"/>
        <v>0</v>
      </c>
      <c r="AK52" s="61">
        <f t="shared" si="98"/>
        <v>0</v>
      </c>
      <c r="AL52" s="61">
        <f t="shared" si="98"/>
        <v>0</v>
      </c>
      <c r="AM52" s="61">
        <f t="shared" si="98"/>
        <v>0</v>
      </c>
      <c r="AN52" s="61">
        <f t="shared" si="98"/>
        <v>0</v>
      </c>
      <c r="AO52" s="61">
        <f t="shared" si="98"/>
        <v>0</v>
      </c>
      <c r="AP52" s="61">
        <f t="shared" si="98"/>
        <v>0</v>
      </c>
      <c r="AQ52" s="61">
        <f t="shared" si="98"/>
        <v>0</v>
      </c>
      <c r="AR52" s="61">
        <f t="shared" si="98"/>
        <v>0</v>
      </c>
      <c r="AS52" s="61">
        <f t="shared" si="98"/>
        <v>0</v>
      </c>
      <c r="AT52" s="61">
        <f t="shared" si="98"/>
        <v>0</v>
      </c>
      <c r="AU52" s="61">
        <f t="shared" si="98"/>
        <v>0</v>
      </c>
      <c r="AV52" s="61">
        <f t="shared" ref="AV52:BG52" si="102">SUM(AV53:AV53)</f>
        <v>0</v>
      </c>
      <c r="AW52" s="61">
        <f t="shared" si="102"/>
        <v>0</v>
      </c>
      <c r="AX52" s="61">
        <f t="shared" si="102"/>
        <v>0</v>
      </c>
      <c r="AY52" s="61">
        <f t="shared" si="102"/>
        <v>0</v>
      </c>
      <c r="AZ52" s="61">
        <f t="shared" si="102"/>
        <v>0</v>
      </c>
      <c r="BA52" s="61">
        <f t="shared" si="102"/>
        <v>0</v>
      </c>
      <c r="BB52" s="61">
        <f t="shared" si="102"/>
        <v>0</v>
      </c>
      <c r="BC52" s="61">
        <f t="shared" si="102"/>
        <v>0</v>
      </c>
      <c r="BD52" s="61">
        <f t="shared" si="102"/>
        <v>0</v>
      </c>
      <c r="BE52" s="61">
        <f t="shared" si="102"/>
        <v>0</v>
      </c>
      <c r="BF52" s="61">
        <f t="shared" si="102"/>
        <v>0</v>
      </c>
      <c r="BG52" s="61">
        <f t="shared" si="102"/>
        <v>0</v>
      </c>
      <c r="BH52" s="61">
        <f t="shared" ref="BH52:BN52" si="103">SUM(BH53:BH53)</f>
        <v>0</v>
      </c>
      <c r="BI52" s="61">
        <f t="shared" si="103"/>
        <v>0</v>
      </c>
      <c r="BJ52" s="61">
        <f t="shared" si="103"/>
        <v>0</v>
      </c>
      <c r="BK52" s="61">
        <f t="shared" si="103"/>
        <v>0</v>
      </c>
      <c r="BL52" s="61">
        <f t="shared" si="103"/>
        <v>0</v>
      </c>
      <c r="BM52" s="61">
        <f t="shared" si="103"/>
        <v>0</v>
      </c>
      <c r="BN52" s="61">
        <f t="shared" si="103"/>
        <v>0</v>
      </c>
      <c r="BO52" s="85"/>
      <c r="BP52" s="61"/>
      <c r="BQ52" s="85"/>
      <c r="BR52" s="61"/>
      <c r="BS52" s="85"/>
      <c r="BT52" s="61"/>
      <c r="BU52" s="245" t="s">
        <v>640</v>
      </c>
      <c r="BV52" s="76"/>
    </row>
    <row r="53" spans="1:75" s="76" customFormat="1" ht="66" hidden="1" customHeight="1">
      <c r="B53" s="24">
        <v>2014</v>
      </c>
      <c r="C53" s="64">
        <v>8320</v>
      </c>
      <c r="D53" s="24">
        <v>17</v>
      </c>
      <c r="E53" s="24">
        <v>2000</v>
      </c>
      <c r="F53" s="24">
        <v>2700</v>
      </c>
      <c r="G53" s="24">
        <v>275</v>
      </c>
      <c r="H53" s="24">
        <v>1</v>
      </c>
      <c r="I53" s="246" t="s">
        <v>237</v>
      </c>
      <c r="J53" s="157"/>
      <c r="K53" s="157"/>
      <c r="L53" s="68">
        <f>+J53+K53</f>
        <v>0</v>
      </c>
      <c r="M53" s="157"/>
      <c r="N53" s="157"/>
      <c r="O53" s="68">
        <f>+M53+N53</f>
        <v>0</v>
      </c>
      <c r="P53" s="68">
        <f>+L53+O53</f>
        <v>0</v>
      </c>
      <c r="Q53" s="144" t="s">
        <v>54</v>
      </c>
      <c r="R53" s="120"/>
      <c r="S53" s="67"/>
      <c r="T53" s="70"/>
      <c r="U53" s="70"/>
      <c r="V53" s="70"/>
      <c r="W53" s="70"/>
      <c r="X53" s="71"/>
      <c r="Y53" s="72"/>
      <c r="Z53" s="70"/>
      <c r="AA53" s="70"/>
      <c r="AB53" s="70"/>
      <c r="AC53" s="70"/>
      <c r="AD53" s="71"/>
      <c r="AE53" s="72"/>
      <c r="AF53" s="66">
        <f>J53+T53-Z53</f>
        <v>0</v>
      </c>
      <c r="AG53" s="66">
        <f>K53+U53-AA53</f>
        <v>0</v>
      </c>
      <c r="AH53" s="67">
        <f>AF53+AG53</f>
        <v>0</v>
      </c>
      <c r="AI53" s="66">
        <f>M53+V53-AB53</f>
        <v>0</v>
      </c>
      <c r="AJ53" s="66">
        <f>N53+W53-AC53</f>
        <v>0</v>
      </c>
      <c r="AK53" s="67">
        <f>+AI53+AJ53</f>
        <v>0</v>
      </c>
      <c r="AL53" s="67">
        <f>+AH53+AK53</f>
        <v>0</v>
      </c>
      <c r="AM53" s="70"/>
      <c r="AN53" s="70"/>
      <c r="AO53" s="67">
        <f>+AM53+AN53</f>
        <v>0</v>
      </c>
      <c r="AP53" s="70"/>
      <c r="AQ53" s="70"/>
      <c r="AR53" s="67">
        <f>+AP53+AQ53</f>
        <v>0</v>
      </c>
      <c r="AS53" s="67">
        <f>+AO53+AR53</f>
        <v>0</v>
      </c>
      <c r="AT53" s="70"/>
      <c r="AU53" s="70"/>
      <c r="AV53" s="67">
        <f>+AT53+AU53</f>
        <v>0</v>
      </c>
      <c r="AW53" s="70"/>
      <c r="AX53" s="70"/>
      <c r="AY53" s="67">
        <f>+AW53+AX53</f>
        <v>0</v>
      </c>
      <c r="AZ53" s="67">
        <f>+AV53+AY53</f>
        <v>0</v>
      </c>
      <c r="BA53" s="70"/>
      <c r="BB53" s="70"/>
      <c r="BC53" s="67">
        <f>+BA53+BB53</f>
        <v>0</v>
      </c>
      <c r="BD53" s="70"/>
      <c r="BE53" s="70"/>
      <c r="BF53" s="67">
        <f>+BD53+BE53</f>
        <v>0</v>
      </c>
      <c r="BG53" s="67">
        <f>+BC53+BF53</f>
        <v>0</v>
      </c>
      <c r="BH53" s="66">
        <f>AF53-AM53-AT53-BA53</f>
        <v>0</v>
      </c>
      <c r="BI53" s="66">
        <f>AG53-AN53-AU53-BB53</f>
        <v>0</v>
      </c>
      <c r="BJ53" s="67">
        <f>BH53+BI53</f>
        <v>0</v>
      </c>
      <c r="BK53" s="66">
        <f>AI53-AP53-AW53-BD53</f>
        <v>0</v>
      </c>
      <c r="BL53" s="66">
        <f>AJ53-AQ53-AX53-BE53</f>
        <v>0</v>
      </c>
      <c r="BM53" s="67">
        <f>+BK53+BL53</f>
        <v>0</v>
      </c>
      <c r="BN53" s="67">
        <f>+BJ53+BM53</f>
        <v>0</v>
      </c>
      <c r="BO53" s="69">
        <f>+R53+X53-AD53</f>
        <v>0</v>
      </c>
      <c r="BP53" s="68">
        <f>+S53+Y53-AE53</f>
        <v>0</v>
      </c>
      <c r="BQ53" s="71"/>
      <c r="BR53" s="72"/>
      <c r="BS53" s="69">
        <f>+BO53-BQ53</f>
        <v>0</v>
      </c>
      <c r="BT53" s="69">
        <f>+BP53-BR53</f>
        <v>0</v>
      </c>
      <c r="BU53" s="138"/>
    </row>
    <row r="54" spans="1:75" s="77" customFormat="1" hidden="1">
      <c r="A54" s="76"/>
      <c r="B54" s="52">
        <v>2014</v>
      </c>
      <c r="C54" s="53">
        <v>8320</v>
      </c>
      <c r="D54" s="52">
        <v>17</v>
      </c>
      <c r="E54" s="52">
        <v>2000</v>
      </c>
      <c r="F54" s="52">
        <v>2800</v>
      </c>
      <c r="G54" s="52"/>
      <c r="H54" s="52"/>
      <c r="I54" s="54" t="s">
        <v>447</v>
      </c>
      <c r="J54" s="55">
        <f>J55+J59</f>
        <v>0</v>
      </c>
      <c r="K54" s="55">
        <f t="shared" ref="K54:P54" si="104">K55+K59</f>
        <v>0</v>
      </c>
      <c r="L54" s="55">
        <f t="shared" si="104"/>
        <v>0</v>
      </c>
      <c r="M54" s="55">
        <f t="shared" si="104"/>
        <v>0</v>
      </c>
      <c r="N54" s="55">
        <f t="shared" si="104"/>
        <v>0</v>
      </c>
      <c r="O54" s="55">
        <f t="shared" si="104"/>
        <v>0</v>
      </c>
      <c r="P54" s="55">
        <f t="shared" si="104"/>
        <v>0</v>
      </c>
      <c r="Q54" s="55"/>
      <c r="R54" s="56"/>
      <c r="S54" s="55"/>
      <c r="T54" s="55">
        <f>T55+T59</f>
        <v>0</v>
      </c>
      <c r="U54" s="55">
        <f>U55+U59</f>
        <v>0</v>
      </c>
      <c r="V54" s="55">
        <f>V55+V59</f>
        <v>0</v>
      </c>
      <c r="W54" s="55">
        <f>W55+W59</f>
        <v>0</v>
      </c>
      <c r="X54" s="56"/>
      <c r="Y54" s="55"/>
      <c r="Z54" s="55">
        <f>Z55+Z59</f>
        <v>0</v>
      </c>
      <c r="AA54" s="55">
        <f>AA55+AA59</f>
        <v>0</v>
      </c>
      <c r="AB54" s="55">
        <f>AB55+AB59</f>
        <v>0</v>
      </c>
      <c r="AC54" s="55">
        <f>AC55+AC59</f>
        <v>0</v>
      </c>
      <c r="AD54" s="56"/>
      <c r="AE54" s="55"/>
      <c r="AF54" s="55">
        <f>AF55+AF59</f>
        <v>0</v>
      </c>
      <c r="AG54" s="55">
        <f t="shared" ref="AG54:AL54" si="105">AG55+AG59</f>
        <v>0</v>
      </c>
      <c r="AH54" s="55">
        <f t="shared" si="105"/>
        <v>0</v>
      </c>
      <c r="AI54" s="55">
        <f t="shared" si="105"/>
        <v>0</v>
      </c>
      <c r="AJ54" s="55">
        <f t="shared" si="105"/>
        <v>0</v>
      </c>
      <c r="AK54" s="55">
        <f t="shared" si="105"/>
        <v>0</v>
      </c>
      <c r="AL54" s="55">
        <f t="shared" si="105"/>
        <v>0</v>
      </c>
      <c r="AM54" s="55">
        <f>AM55+AM59</f>
        <v>0</v>
      </c>
      <c r="AN54" s="55">
        <f t="shared" ref="AN54:AS54" si="106">AN55+AN59</f>
        <v>0</v>
      </c>
      <c r="AO54" s="55">
        <f t="shared" si="106"/>
        <v>0</v>
      </c>
      <c r="AP54" s="55">
        <f t="shared" si="106"/>
        <v>0</v>
      </c>
      <c r="AQ54" s="55">
        <f t="shared" si="106"/>
        <v>0</v>
      </c>
      <c r="AR54" s="55">
        <f t="shared" si="106"/>
        <v>0</v>
      </c>
      <c r="AS54" s="55">
        <f t="shared" si="106"/>
        <v>0</v>
      </c>
      <c r="AT54" s="55">
        <f>AT55+AT59</f>
        <v>0</v>
      </c>
      <c r="AU54" s="55">
        <f t="shared" ref="AU54:AZ54" si="107">AU55+AU59</f>
        <v>0</v>
      </c>
      <c r="AV54" s="55">
        <f t="shared" si="107"/>
        <v>0</v>
      </c>
      <c r="AW54" s="55">
        <f t="shared" si="107"/>
        <v>0</v>
      </c>
      <c r="AX54" s="55">
        <f t="shared" si="107"/>
        <v>0</v>
      </c>
      <c r="AY54" s="55">
        <f t="shared" si="107"/>
        <v>0</v>
      </c>
      <c r="AZ54" s="55">
        <f t="shared" si="107"/>
        <v>0</v>
      </c>
      <c r="BA54" s="55">
        <f>BA55+BA59</f>
        <v>0</v>
      </c>
      <c r="BB54" s="55">
        <f t="shared" ref="BB54:BG54" si="108">BB55+BB59</f>
        <v>0</v>
      </c>
      <c r="BC54" s="55">
        <f t="shared" si="108"/>
        <v>0</v>
      </c>
      <c r="BD54" s="55">
        <f t="shared" si="108"/>
        <v>0</v>
      </c>
      <c r="BE54" s="55">
        <f t="shared" si="108"/>
        <v>0</v>
      </c>
      <c r="BF54" s="55">
        <f t="shared" si="108"/>
        <v>0</v>
      </c>
      <c r="BG54" s="55">
        <f t="shared" si="108"/>
        <v>0</v>
      </c>
      <c r="BH54" s="55">
        <f>BH55+BH59</f>
        <v>0</v>
      </c>
      <c r="BI54" s="55">
        <f t="shared" ref="BI54:BN54" si="109">BI55+BI59</f>
        <v>0</v>
      </c>
      <c r="BJ54" s="55">
        <f t="shared" si="109"/>
        <v>0</v>
      </c>
      <c r="BK54" s="55">
        <f t="shared" si="109"/>
        <v>0</v>
      </c>
      <c r="BL54" s="55">
        <f t="shared" si="109"/>
        <v>0</v>
      </c>
      <c r="BM54" s="55">
        <f t="shared" si="109"/>
        <v>0</v>
      </c>
      <c r="BN54" s="55">
        <f t="shared" si="109"/>
        <v>0</v>
      </c>
      <c r="BO54" s="56"/>
      <c r="BP54" s="55"/>
      <c r="BQ54" s="56"/>
      <c r="BR54" s="55"/>
      <c r="BS54" s="56"/>
      <c r="BT54" s="55"/>
      <c r="BU54" s="57"/>
      <c r="BV54" s="76"/>
    </row>
    <row r="55" spans="1:75" s="77" customFormat="1" hidden="1">
      <c r="A55" s="76"/>
      <c r="B55" s="58">
        <v>2014</v>
      </c>
      <c r="C55" s="59">
        <v>8320</v>
      </c>
      <c r="D55" s="58">
        <v>17</v>
      </c>
      <c r="E55" s="58">
        <v>2000</v>
      </c>
      <c r="F55" s="58">
        <v>2800</v>
      </c>
      <c r="G55" s="58">
        <v>282</v>
      </c>
      <c r="H55" s="58"/>
      <c r="I55" s="60" t="s">
        <v>791</v>
      </c>
      <c r="J55" s="61">
        <f>SUM(J56:J58)</f>
        <v>0</v>
      </c>
      <c r="K55" s="61">
        <f t="shared" ref="K55:P55" si="110">SUM(K56:K58)</f>
        <v>0</v>
      </c>
      <c r="L55" s="61">
        <f t="shared" si="110"/>
        <v>0</v>
      </c>
      <c r="M55" s="61">
        <f t="shared" si="110"/>
        <v>0</v>
      </c>
      <c r="N55" s="61">
        <f t="shared" si="110"/>
        <v>0</v>
      </c>
      <c r="O55" s="61">
        <f t="shared" si="110"/>
        <v>0</v>
      </c>
      <c r="P55" s="61">
        <f t="shared" si="110"/>
        <v>0</v>
      </c>
      <c r="Q55" s="61" t="s">
        <v>640</v>
      </c>
      <c r="R55" s="62"/>
      <c r="S55" s="61"/>
      <c r="T55" s="61">
        <f>SUM(T56:T58)</f>
        <v>0</v>
      </c>
      <c r="U55" s="61">
        <f>SUM(U56:U58)</f>
        <v>0</v>
      </c>
      <c r="V55" s="61">
        <f>SUM(V56:V58)</f>
        <v>0</v>
      </c>
      <c r="W55" s="61">
        <f>SUM(W56:W58)</f>
        <v>0</v>
      </c>
      <c r="X55" s="62"/>
      <c r="Y55" s="61"/>
      <c r="Z55" s="61">
        <f>SUM(Z56:Z58)</f>
        <v>0</v>
      </c>
      <c r="AA55" s="61">
        <f>SUM(AA56:AA58)</f>
        <v>0</v>
      </c>
      <c r="AB55" s="61">
        <f>SUM(AB56:AB58)</f>
        <v>0</v>
      </c>
      <c r="AC55" s="61">
        <f>SUM(AC56:AC58)</f>
        <v>0</v>
      </c>
      <c r="AD55" s="62"/>
      <c r="AE55" s="61"/>
      <c r="AF55" s="61">
        <f>SUM(AF56:AF58)</f>
        <v>0</v>
      </c>
      <c r="AG55" s="61">
        <f t="shared" ref="AG55:AL55" si="111">SUM(AG56:AG58)</f>
        <v>0</v>
      </c>
      <c r="AH55" s="61">
        <f t="shared" si="111"/>
        <v>0</v>
      </c>
      <c r="AI55" s="61">
        <f t="shared" si="111"/>
        <v>0</v>
      </c>
      <c r="AJ55" s="61">
        <f t="shared" si="111"/>
        <v>0</v>
      </c>
      <c r="AK55" s="61">
        <f t="shared" si="111"/>
        <v>0</v>
      </c>
      <c r="AL55" s="61">
        <f t="shared" si="111"/>
        <v>0</v>
      </c>
      <c r="AM55" s="61">
        <f>SUM(AM56:AM58)</f>
        <v>0</v>
      </c>
      <c r="AN55" s="61">
        <f t="shared" ref="AN55:AS55" si="112">SUM(AN56:AN58)</f>
        <v>0</v>
      </c>
      <c r="AO55" s="61">
        <f t="shared" si="112"/>
        <v>0</v>
      </c>
      <c r="AP55" s="61">
        <f t="shared" si="112"/>
        <v>0</v>
      </c>
      <c r="AQ55" s="61">
        <f t="shared" si="112"/>
        <v>0</v>
      </c>
      <c r="AR55" s="61">
        <f t="shared" si="112"/>
        <v>0</v>
      </c>
      <c r="AS55" s="61">
        <f t="shared" si="112"/>
        <v>0</v>
      </c>
      <c r="AT55" s="61">
        <f>SUM(AT56:AT58)</f>
        <v>0</v>
      </c>
      <c r="AU55" s="61">
        <f t="shared" ref="AU55:AZ55" si="113">SUM(AU56:AU58)</f>
        <v>0</v>
      </c>
      <c r="AV55" s="61">
        <f t="shared" si="113"/>
        <v>0</v>
      </c>
      <c r="AW55" s="61">
        <f t="shared" si="113"/>
        <v>0</v>
      </c>
      <c r="AX55" s="61">
        <f t="shared" si="113"/>
        <v>0</v>
      </c>
      <c r="AY55" s="61">
        <f t="shared" si="113"/>
        <v>0</v>
      </c>
      <c r="AZ55" s="61">
        <f t="shared" si="113"/>
        <v>0</v>
      </c>
      <c r="BA55" s="61">
        <f>SUM(BA56:BA58)</f>
        <v>0</v>
      </c>
      <c r="BB55" s="61">
        <f t="shared" ref="BB55:BG55" si="114">SUM(BB56:BB58)</f>
        <v>0</v>
      </c>
      <c r="BC55" s="61">
        <f t="shared" si="114"/>
        <v>0</v>
      </c>
      <c r="BD55" s="61">
        <f t="shared" si="114"/>
        <v>0</v>
      </c>
      <c r="BE55" s="61">
        <f t="shared" si="114"/>
        <v>0</v>
      </c>
      <c r="BF55" s="61">
        <f t="shared" si="114"/>
        <v>0</v>
      </c>
      <c r="BG55" s="61">
        <f t="shared" si="114"/>
        <v>0</v>
      </c>
      <c r="BH55" s="61">
        <f>SUM(BH56:BH58)</f>
        <v>0</v>
      </c>
      <c r="BI55" s="61">
        <f t="shared" ref="BI55:BN55" si="115">SUM(BI56:BI58)</f>
        <v>0</v>
      </c>
      <c r="BJ55" s="61">
        <f t="shared" si="115"/>
        <v>0</v>
      </c>
      <c r="BK55" s="61">
        <f t="shared" si="115"/>
        <v>0</v>
      </c>
      <c r="BL55" s="61">
        <f t="shared" si="115"/>
        <v>0</v>
      </c>
      <c r="BM55" s="61">
        <f t="shared" si="115"/>
        <v>0</v>
      </c>
      <c r="BN55" s="61">
        <f t="shared" si="115"/>
        <v>0</v>
      </c>
      <c r="BO55" s="62"/>
      <c r="BP55" s="61"/>
      <c r="BQ55" s="62"/>
      <c r="BR55" s="61"/>
      <c r="BS55" s="62"/>
      <c r="BT55" s="61"/>
      <c r="BU55" s="245" t="s">
        <v>640</v>
      </c>
      <c r="BV55" s="76"/>
    </row>
    <row r="56" spans="1:75" s="79" customFormat="1" ht="36.75" hidden="1" customHeight="1">
      <c r="A56" s="76"/>
      <c r="B56" s="24">
        <v>2014</v>
      </c>
      <c r="C56" s="64">
        <v>8320</v>
      </c>
      <c r="D56" s="24">
        <v>17</v>
      </c>
      <c r="E56" s="24">
        <v>2000</v>
      </c>
      <c r="F56" s="24">
        <v>2800</v>
      </c>
      <c r="G56" s="24">
        <v>282</v>
      </c>
      <c r="H56" s="24">
        <v>1</v>
      </c>
      <c r="I56" s="94" t="s">
        <v>1608</v>
      </c>
      <c r="J56" s="157">
        <v>0</v>
      </c>
      <c r="K56" s="157">
        <v>0</v>
      </c>
      <c r="L56" s="68">
        <f>J56+K56</f>
        <v>0</v>
      </c>
      <c r="M56" s="157">
        <v>0</v>
      </c>
      <c r="N56" s="157">
        <v>0</v>
      </c>
      <c r="O56" s="68">
        <f>+M56+N56</f>
        <v>0</v>
      </c>
      <c r="P56" s="68">
        <f>+L56+O56</f>
        <v>0</v>
      </c>
      <c r="Q56" s="68" t="s">
        <v>54</v>
      </c>
      <c r="R56" s="69"/>
      <c r="S56" s="68"/>
      <c r="T56" s="70">
        <v>0</v>
      </c>
      <c r="U56" s="70">
        <v>0</v>
      </c>
      <c r="V56" s="70">
        <v>0</v>
      </c>
      <c r="W56" s="70">
        <v>0</v>
      </c>
      <c r="X56" s="71"/>
      <c r="Y56" s="72"/>
      <c r="Z56" s="70">
        <v>0</v>
      </c>
      <c r="AA56" s="70">
        <v>0</v>
      </c>
      <c r="AB56" s="70">
        <v>0</v>
      </c>
      <c r="AC56" s="70">
        <v>0</v>
      </c>
      <c r="AD56" s="71"/>
      <c r="AE56" s="72"/>
      <c r="AF56" s="66">
        <f t="shared" ref="AF56:AG58" si="116">J56+T56-Z56</f>
        <v>0</v>
      </c>
      <c r="AG56" s="66">
        <f t="shared" si="116"/>
        <v>0</v>
      </c>
      <c r="AH56" s="67">
        <f>AF56+AG56</f>
        <v>0</v>
      </c>
      <c r="AI56" s="66">
        <f t="shared" ref="AI56:AJ58" si="117">M56+V56-AB56</f>
        <v>0</v>
      </c>
      <c r="AJ56" s="66">
        <f t="shared" si="117"/>
        <v>0</v>
      </c>
      <c r="AK56" s="67">
        <f>+AI56+AJ56</f>
        <v>0</v>
      </c>
      <c r="AL56" s="67">
        <f>+AH56+AK56</f>
        <v>0</v>
      </c>
      <c r="AM56" s="70">
        <v>0</v>
      </c>
      <c r="AN56" s="70">
        <v>0</v>
      </c>
      <c r="AO56" s="67">
        <f>AM56+AN56</f>
        <v>0</v>
      </c>
      <c r="AP56" s="70">
        <v>0</v>
      </c>
      <c r="AQ56" s="70">
        <v>0</v>
      </c>
      <c r="AR56" s="67">
        <f>+AP56+AQ56</f>
        <v>0</v>
      </c>
      <c r="AS56" s="67">
        <f>+AO56+AR56</f>
        <v>0</v>
      </c>
      <c r="AT56" s="70">
        <v>0</v>
      </c>
      <c r="AU56" s="70">
        <v>0</v>
      </c>
      <c r="AV56" s="67">
        <f>AT56+AU56</f>
        <v>0</v>
      </c>
      <c r="AW56" s="70">
        <v>0</v>
      </c>
      <c r="AX56" s="70">
        <v>0</v>
      </c>
      <c r="AY56" s="67">
        <f>+AW56+AX56</f>
        <v>0</v>
      </c>
      <c r="AZ56" s="67">
        <f>+AV56+AY56</f>
        <v>0</v>
      </c>
      <c r="BA56" s="70">
        <v>0</v>
      </c>
      <c r="BB56" s="70">
        <v>0</v>
      </c>
      <c r="BC56" s="67">
        <f>BA56+BB56</f>
        <v>0</v>
      </c>
      <c r="BD56" s="70">
        <v>0</v>
      </c>
      <c r="BE56" s="70">
        <v>0</v>
      </c>
      <c r="BF56" s="67">
        <f>+BD56+BE56</f>
        <v>0</v>
      </c>
      <c r="BG56" s="67">
        <f>+BC56+BF56</f>
        <v>0</v>
      </c>
      <c r="BH56" s="66">
        <f t="shared" ref="BH56:BI58" si="118">AF56-AM56-AT56-BA56</f>
        <v>0</v>
      </c>
      <c r="BI56" s="66">
        <f t="shared" si="118"/>
        <v>0</v>
      </c>
      <c r="BJ56" s="67">
        <f>BH56+BI56</f>
        <v>0</v>
      </c>
      <c r="BK56" s="66">
        <f t="shared" ref="BK56:BL58" si="119">AI56-AP56-AW56-BD56</f>
        <v>0</v>
      </c>
      <c r="BL56" s="66">
        <f t="shared" si="119"/>
        <v>0</v>
      </c>
      <c r="BM56" s="67">
        <f>+BK56+BL56</f>
        <v>0</v>
      </c>
      <c r="BN56" s="67">
        <f>+BJ56+BM56</f>
        <v>0</v>
      </c>
      <c r="BO56" s="69">
        <f t="shared" ref="BO56:BP58" si="120">+R56+X56-AD56</f>
        <v>0</v>
      </c>
      <c r="BP56" s="68">
        <f t="shared" si="120"/>
        <v>0</v>
      </c>
      <c r="BQ56" s="71"/>
      <c r="BR56" s="72"/>
      <c r="BS56" s="69">
        <f t="shared" ref="BS56:BT58" si="121">+BO56-BQ56</f>
        <v>0</v>
      </c>
      <c r="BT56" s="69">
        <f t="shared" si="121"/>
        <v>0</v>
      </c>
      <c r="BU56" s="128" t="s">
        <v>229</v>
      </c>
      <c r="BV56" s="76"/>
    </row>
    <row r="57" spans="1:75" s="79" customFormat="1" ht="36.75" hidden="1" customHeight="1">
      <c r="A57" s="76"/>
      <c r="B57" s="116">
        <v>2014</v>
      </c>
      <c r="C57" s="117">
        <v>8320</v>
      </c>
      <c r="D57" s="116">
        <v>17</v>
      </c>
      <c r="E57" s="116">
        <v>2000</v>
      </c>
      <c r="F57" s="116">
        <v>2800</v>
      </c>
      <c r="G57" s="116">
        <v>282</v>
      </c>
      <c r="H57" s="116">
        <v>2</v>
      </c>
      <c r="I57" s="94" t="s">
        <v>1609</v>
      </c>
      <c r="J57" s="157">
        <v>0</v>
      </c>
      <c r="K57" s="157">
        <v>0</v>
      </c>
      <c r="L57" s="68">
        <f>J57+K57</f>
        <v>0</v>
      </c>
      <c r="M57" s="157">
        <v>0</v>
      </c>
      <c r="N57" s="157">
        <v>0</v>
      </c>
      <c r="O57" s="68">
        <f>+M57+N57</f>
        <v>0</v>
      </c>
      <c r="P57" s="68">
        <f>+L57+O57</f>
        <v>0</v>
      </c>
      <c r="Q57" s="68" t="s">
        <v>54</v>
      </c>
      <c r="R57" s="69"/>
      <c r="S57" s="68"/>
      <c r="T57" s="70">
        <v>0</v>
      </c>
      <c r="U57" s="70">
        <v>0</v>
      </c>
      <c r="V57" s="70">
        <v>0</v>
      </c>
      <c r="W57" s="70">
        <v>0</v>
      </c>
      <c r="X57" s="71"/>
      <c r="Y57" s="72"/>
      <c r="Z57" s="70">
        <v>0</v>
      </c>
      <c r="AA57" s="70">
        <v>0</v>
      </c>
      <c r="AB57" s="70">
        <v>0</v>
      </c>
      <c r="AC57" s="70">
        <v>0</v>
      </c>
      <c r="AD57" s="71"/>
      <c r="AE57" s="72"/>
      <c r="AF57" s="66">
        <f t="shared" si="116"/>
        <v>0</v>
      </c>
      <c r="AG57" s="66">
        <f t="shared" si="116"/>
        <v>0</v>
      </c>
      <c r="AH57" s="67">
        <f>AF57+AG57</f>
        <v>0</v>
      </c>
      <c r="AI57" s="66">
        <f t="shared" si="117"/>
        <v>0</v>
      </c>
      <c r="AJ57" s="66">
        <f t="shared" si="117"/>
        <v>0</v>
      </c>
      <c r="AK57" s="67">
        <f>+AI57+AJ57</f>
        <v>0</v>
      </c>
      <c r="AL57" s="67">
        <f>+AH57+AK57</f>
        <v>0</v>
      </c>
      <c r="AM57" s="70">
        <v>0</v>
      </c>
      <c r="AN57" s="70">
        <v>0</v>
      </c>
      <c r="AO57" s="67">
        <f>AM57+AN57</f>
        <v>0</v>
      </c>
      <c r="AP57" s="70">
        <v>0</v>
      </c>
      <c r="AQ57" s="70">
        <v>0</v>
      </c>
      <c r="AR57" s="67">
        <f>+AP57+AQ57</f>
        <v>0</v>
      </c>
      <c r="AS57" s="67">
        <f>+AO57+AR57</f>
        <v>0</v>
      </c>
      <c r="AT57" s="70">
        <v>0</v>
      </c>
      <c r="AU57" s="70">
        <v>0</v>
      </c>
      <c r="AV57" s="67">
        <f>AT57+AU57</f>
        <v>0</v>
      </c>
      <c r="AW57" s="70">
        <v>0</v>
      </c>
      <c r="AX57" s="70">
        <v>0</v>
      </c>
      <c r="AY57" s="67">
        <f>+AW57+AX57</f>
        <v>0</v>
      </c>
      <c r="AZ57" s="67">
        <f>+AV57+AY57</f>
        <v>0</v>
      </c>
      <c r="BA57" s="70">
        <v>0</v>
      </c>
      <c r="BB57" s="70">
        <v>0</v>
      </c>
      <c r="BC57" s="67">
        <f>BA57+BB57</f>
        <v>0</v>
      </c>
      <c r="BD57" s="70">
        <v>0</v>
      </c>
      <c r="BE57" s="70">
        <v>0</v>
      </c>
      <c r="BF57" s="67">
        <f>+BD57+BE57</f>
        <v>0</v>
      </c>
      <c r="BG57" s="67">
        <f>+BC57+BF57</f>
        <v>0</v>
      </c>
      <c r="BH57" s="66">
        <f t="shared" si="118"/>
        <v>0</v>
      </c>
      <c r="BI57" s="66">
        <f t="shared" si="118"/>
        <v>0</v>
      </c>
      <c r="BJ57" s="67">
        <f>BH57+BI57</f>
        <v>0</v>
      </c>
      <c r="BK57" s="66">
        <f t="shared" si="119"/>
        <v>0</v>
      </c>
      <c r="BL57" s="66">
        <f t="shared" si="119"/>
        <v>0</v>
      </c>
      <c r="BM57" s="67">
        <f>+BK57+BL57</f>
        <v>0</v>
      </c>
      <c r="BN57" s="67">
        <f>+BJ57+BM57</f>
        <v>0</v>
      </c>
      <c r="BO57" s="69">
        <f t="shared" si="120"/>
        <v>0</v>
      </c>
      <c r="BP57" s="68">
        <f t="shared" si="120"/>
        <v>0</v>
      </c>
      <c r="BQ57" s="71"/>
      <c r="BR57" s="72"/>
      <c r="BS57" s="69">
        <f t="shared" si="121"/>
        <v>0</v>
      </c>
      <c r="BT57" s="69">
        <f t="shared" si="121"/>
        <v>0</v>
      </c>
      <c r="BU57" s="237" t="s">
        <v>250</v>
      </c>
      <c r="BV57" s="76"/>
    </row>
    <row r="58" spans="1:75" s="79" customFormat="1" ht="36.75" hidden="1" customHeight="1">
      <c r="A58" s="76"/>
      <c r="B58" s="116">
        <v>2014</v>
      </c>
      <c r="C58" s="117">
        <v>8320</v>
      </c>
      <c r="D58" s="116">
        <v>17</v>
      </c>
      <c r="E58" s="116">
        <v>2000</v>
      </c>
      <c r="F58" s="116">
        <v>2800</v>
      </c>
      <c r="G58" s="116">
        <v>282</v>
      </c>
      <c r="H58" s="116">
        <v>3</v>
      </c>
      <c r="I58" s="65" t="s">
        <v>1610</v>
      </c>
      <c r="J58" s="157">
        <v>0</v>
      </c>
      <c r="K58" s="157">
        <v>0</v>
      </c>
      <c r="L58" s="68">
        <f>J58+K58</f>
        <v>0</v>
      </c>
      <c r="M58" s="157">
        <v>0</v>
      </c>
      <c r="N58" s="157">
        <v>0</v>
      </c>
      <c r="O58" s="68">
        <f>+M58+N58</f>
        <v>0</v>
      </c>
      <c r="P58" s="68">
        <f>+L58+O58</f>
        <v>0</v>
      </c>
      <c r="Q58" s="68" t="s">
        <v>54</v>
      </c>
      <c r="R58" s="69"/>
      <c r="S58" s="68"/>
      <c r="T58" s="70">
        <v>0</v>
      </c>
      <c r="U58" s="70">
        <v>0</v>
      </c>
      <c r="V58" s="70">
        <v>0</v>
      </c>
      <c r="W58" s="70">
        <v>0</v>
      </c>
      <c r="X58" s="71"/>
      <c r="Y58" s="72"/>
      <c r="Z58" s="70">
        <v>0</v>
      </c>
      <c r="AA58" s="70">
        <v>0</v>
      </c>
      <c r="AB58" s="70">
        <v>0</v>
      </c>
      <c r="AC58" s="70">
        <v>0</v>
      </c>
      <c r="AD58" s="71"/>
      <c r="AE58" s="72"/>
      <c r="AF58" s="66">
        <f t="shared" si="116"/>
        <v>0</v>
      </c>
      <c r="AG58" s="66">
        <f t="shared" si="116"/>
        <v>0</v>
      </c>
      <c r="AH58" s="67">
        <f>AF58+AG58</f>
        <v>0</v>
      </c>
      <c r="AI58" s="66">
        <f t="shared" si="117"/>
        <v>0</v>
      </c>
      <c r="AJ58" s="66">
        <f t="shared" si="117"/>
        <v>0</v>
      </c>
      <c r="AK58" s="67">
        <f>+AI58+AJ58</f>
        <v>0</v>
      </c>
      <c r="AL58" s="67">
        <f>+AH58+AK58</f>
        <v>0</v>
      </c>
      <c r="AM58" s="70">
        <v>0</v>
      </c>
      <c r="AN58" s="70">
        <v>0</v>
      </c>
      <c r="AO58" s="67">
        <f>AM58+AN58</f>
        <v>0</v>
      </c>
      <c r="AP58" s="70">
        <v>0</v>
      </c>
      <c r="AQ58" s="70">
        <v>0</v>
      </c>
      <c r="AR58" s="67">
        <f>+AP58+AQ58</f>
        <v>0</v>
      </c>
      <c r="AS58" s="67">
        <f>+AO58+AR58</f>
        <v>0</v>
      </c>
      <c r="AT58" s="70">
        <v>0</v>
      </c>
      <c r="AU58" s="70">
        <v>0</v>
      </c>
      <c r="AV58" s="67">
        <f>AT58+AU58</f>
        <v>0</v>
      </c>
      <c r="AW58" s="70">
        <v>0</v>
      </c>
      <c r="AX58" s="70">
        <v>0</v>
      </c>
      <c r="AY58" s="67">
        <f>+AW58+AX58</f>
        <v>0</v>
      </c>
      <c r="AZ58" s="67">
        <f>+AV58+AY58</f>
        <v>0</v>
      </c>
      <c r="BA58" s="70">
        <v>0</v>
      </c>
      <c r="BB58" s="70">
        <v>0</v>
      </c>
      <c r="BC58" s="67">
        <f>BA58+BB58</f>
        <v>0</v>
      </c>
      <c r="BD58" s="70">
        <v>0</v>
      </c>
      <c r="BE58" s="70">
        <v>0</v>
      </c>
      <c r="BF58" s="67">
        <f>+BD58+BE58</f>
        <v>0</v>
      </c>
      <c r="BG58" s="67">
        <f>+BC58+BF58</f>
        <v>0</v>
      </c>
      <c r="BH58" s="66">
        <f t="shared" si="118"/>
        <v>0</v>
      </c>
      <c r="BI58" s="66">
        <f t="shared" si="118"/>
        <v>0</v>
      </c>
      <c r="BJ58" s="67">
        <f>BH58+BI58</f>
        <v>0</v>
      </c>
      <c r="BK58" s="66">
        <f t="shared" si="119"/>
        <v>0</v>
      </c>
      <c r="BL58" s="66">
        <f t="shared" si="119"/>
        <v>0</v>
      </c>
      <c r="BM58" s="67">
        <f>+BK58+BL58</f>
        <v>0</v>
      </c>
      <c r="BN58" s="67">
        <f>+BJ58+BM58</f>
        <v>0</v>
      </c>
      <c r="BO58" s="69">
        <f t="shared" si="120"/>
        <v>0</v>
      </c>
      <c r="BP58" s="68">
        <f t="shared" si="120"/>
        <v>0</v>
      </c>
      <c r="BQ58" s="71"/>
      <c r="BR58" s="72"/>
      <c r="BS58" s="69">
        <f t="shared" si="121"/>
        <v>0</v>
      </c>
      <c r="BT58" s="69">
        <f t="shared" si="121"/>
        <v>0</v>
      </c>
      <c r="BU58" s="128" t="s">
        <v>229</v>
      </c>
      <c r="BV58" s="76"/>
    </row>
    <row r="59" spans="1:75" s="79" customFormat="1" ht="36.75" hidden="1" customHeight="1">
      <c r="A59" s="76"/>
      <c r="B59" s="58">
        <v>2014</v>
      </c>
      <c r="C59" s="59">
        <v>8320</v>
      </c>
      <c r="D59" s="58">
        <v>17</v>
      </c>
      <c r="E59" s="58">
        <v>2000</v>
      </c>
      <c r="F59" s="58">
        <v>2800</v>
      </c>
      <c r="G59" s="58">
        <v>283</v>
      </c>
      <c r="H59" s="58"/>
      <c r="I59" s="60" t="s">
        <v>1611</v>
      </c>
      <c r="J59" s="61">
        <f>SUM(J60:J62)</f>
        <v>0</v>
      </c>
      <c r="K59" s="61">
        <f t="shared" ref="K59:P59" si="122">SUM(K60:K62)</f>
        <v>0</v>
      </c>
      <c r="L59" s="61">
        <f t="shared" si="122"/>
        <v>0</v>
      </c>
      <c r="M59" s="61">
        <f t="shared" si="122"/>
        <v>0</v>
      </c>
      <c r="N59" s="61">
        <f t="shared" si="122"/>
        <v>0</v>
      </c>
      <c r="O59" s="61">
        <f t="shared" si="122"/>
        <v>0</v>
      </c>
      <c r="P59" s="61">
        <f t="shared" si="122"/>
        <v>0</v>
      </c>
      <c r="Q59" s="61" t="s">
        <v>640</v>
      </c>
      <c r="R59" s="62"/>
      <c r="S59" s="61"/>
      <c r="T59" s="61">
        <f>SUM(T60:T62)</f>
        <v>0</v>
      </c>
      <c r="U59" s="61">
        <f>SUM(U60:U62)</f>
        <v>0</v>
      </c>
      <c r="V59" s="61">
        <f>SUM(V60:V62)</f>
        <v>0</v>
      </c>
      <c r="W59" s="61">
        <f>SUM(W60:W62)</f>
        <v>0</v>
      </c>
      <c r="X59" s="62"/>
      <c r="Y59" s="61"/>
      <c r="Z59" s="61">
        <f>SUM(Z60:Z62)</f>
        <v>0</v>
      </c>
      <c r="AA59" s="61">
        <f>SUM(AA60:AA62)</f>
        <v>0</v>
      </c>
      <c r="AB59" s="61">
        <f>SUM(AB60:AB62)</f>
        <v>0</v>
      </c>
      <c r="AC59" s="61">
        <f>SUM(AC60:AC62)</f>
        <v>0</v>
      </c>
      <c r="AD59" s="62"/>
      <c r="AE59" s="61"/>
      <c r="AF59" s="61">
        <f>SUM(AF60:AF62)</f>
        <v>0</v>
      </c>
      <c r="AG59" s="61">
        <f t="shared" ref="AG59:AL59" si="123">SUM(AG60:AG62)</f>
        <v>0</v>
      </c>
      <c r="AH59" s="61">
        <f t="shared" si="123"/>
        <v>0</v>
      </c>
      <c r="AI59" s="61">
        <f t="shared" si="123"/>
        <v>0</v>
      </c>
      <c r="AJ59" s="61">
        <f t="shared" si="123"/>
        <v>0</v>
      </c>
      <c r="AK59" s="61">
        <f t="shared" si="123"/>
        <v>0</v>
      </c>
      <c r="AL59" s="61">
        <f t="shared" si="123"/>
        <v>0</v>
      </c>
      <c r="AM59" s="61">
        <f>SUM(AM60:AM62)</f>
        <v>0</v>
      </c>
      <c r="AN59" s="61">
        <f t="shared" ref="AN59:AS59" si="124">SUM(AN60:AN62)</f>
        <v>0</v>
      </c>
      <c r="AO59" s="61">
        <f t="shared" si="124"/>
        <v>0</v>
      </c>
      <c r="AP59" s="61">
        <f t="shared" si="124"/>
        <v>0</v>
      </c>
      <c r="AQ59" s="61">
        <f t="shared" si="124"/>
        <v>0</v>
      </c>
      <c r="AR59" s="61">
        <f t="shared" si="124"/>
        <v>0</v>
      </c>
      <c r="AS59" s="61">
        <f t="shared" si="124"/>
        <v>0</v>
      </c>
      <c r="AT59" s="61">
        <f>SUM(AT60:AT62)</f>
        <v>0</v>
      </c>
      <c r="AU59" s="61">
        <f t="shared" ref="AU59:AZ59" si="125">SUM(AU60:AU62)</f>
        <v>0</v>
      </c>
      <c r="AV59" s="61">
        <f t="shared" si="125"/>
        <v>0</v>
      </c>
      <c r="AW59" s="61">
        <f t="shared" si="125"/>
        <v>0</v>
      </c>
      <c r="AX59" s="61">
        <f t="shared" si="125"/>
        <v>0</v>
      </c>
      <c r="AY59" s="61">
        <f t="shared" si="125"/>
        <v>0</v>
      </c>
      <c r="AZ59" s="61">
        <f t="shared" si="125"/>
        <v>0</v>
      </c>
      <c r="BA59" s="61">
        <f>SUM(BA60:BA62)</f>
        <v>0</v>
      </c>
      <c r="BB59" s="61">
        <f t="shared" ref="BB59:BG59" si="126">SUM(BB60:BB62)</f>
        <v>0</v>
      </c>
      <c r="BC59" s="61">
        <f t="shared" si="126"/>
        <v>0</v>
      </c>
      <c r="BD59" s="61">
        <f t="shared" si="126"/>
        <v>0</v>
      </c>
      <c r="BE59" s="61">
        <f t="shared" si="126"/>
        <v>0</v>
      </c>
      <c r="BF59" s="61">
        <f t="shared" si="126"/>
        <v>0</v>
      </c>
      <c r="BG59" s="61">
        <f t="shared" si="126"/>
        <v>0</v>
      </c>
      <c r="BH59" s="61">
        <f>SUM(BH60:BH62)</f>
        <v>0</v>
      </c>
      <c r="BI59" s="61">
        <f t="shared" ref="BI59:BN59" si="127">SUM(BI60:BI62)</f>
        <v>0</v>
      </c>
      <c r="BJ59" s="61">
        <f t="shared" si="127"/>
        <v>0</v>
      </c>
      <c r="BK59" s="61">
        <f t="shared" si="127"/>
        <v>0</v>
      </c>
      <c r="BL59" s="61">
        <f t="shared" si="127"/>
        <v>0</v>
      </c>
      <c r="BM59" s="61">
        <f t="shared" si="127"/>
        <v>0</v>
      </c>
      <c r="BN59" s="61">
        <f t="shared" si="127"/>
        <v>0</v>
      </c>
      <c r="BO59" s="62"/>
      <c r="BP59" s="61"/>
      <c r="BQ59" s="62"/>
      <c r="BR59" s="61"/>
      <c r="BS59" s="62"/>
      <c r="BT59" s="61"/>
      <c r="BU59" s="245" t="s">
        <v>640</v>
      </c>
      <c r="BV59" s="76"/>
    </row>
    <row r="60" spans="1:75" s="79" customFormat="1" ht="40.5" hidden="1">
      <c r="A60" s="76"/>
      <c r="B60" s="116">
        <v>2014</v>
      </c>
      <c r="C60" s="117">
        <v>8320</v>
      </c>
      <c r="D60" s="116">
        <v>17</v>
      </c>
      <c r="E60" s="116">
        <v>2000</v>
      </c>
      <c r="F60" s="116">
        <v>2800</v>
      </c>
      <c r="G60" s="116">
        <v>283</v>
      </c>
      <c r="H60" s="116">
        <v>1</v>
      </c>
      <c r="I60" s="94" t="s">
        <v>1612</v>
      </c>
      <c r="J60" s="157">
        <v>0</v>
      </c>
      <c r="K60" s="157">
        <v>0</v>
      </c>
      <c r="L60" s="68">
        <f>J60+K60</f>
        <v>0</v>
      </c>
      <c r="M60" s="157">
        <v>0</v>
      </c>
      <c r="N60" s="157">
        <v>0</v>
      </c>
      <c r="O60" s="68">
        <f>+M60+N60</f>
        <v>0</v>
      </c>
      <c r="P60" s="68">
        <f>+L60+O60</f>
        <v>0</v>
      </c>
      <c r="Q60" s="68" t="s">
        <v>54</v>
      </c>
      <c r="R60" s="69"/>
      <c r="S60" s="68"/>
      <c r="T60" s="70">
        <v>0</v>
      </c>
      <c r="U60" s="70">
        <v>0</v>
      </c>
      <c r="V60" s="70">
        <v>0</v>
      </c>
      <c r="W60" s="70">
        <v>0</v>
      </c>
      <c r="X60" s="71"/>
      <c r="Y60" s="72"/>
      <c r="Z60" s="70">
        <v>0</v>
      </c>
      <c r="AA60" s="70">
        <v>0</v>
      </c>
      <c r="AB60" s="70">
        <v>0</v>
      </c>
      <c r="AC60" s="70">
        <v>0</v>
      </c>
      <c r="AD60" s="71"/>
      <c r="AE60" s="72"/>
      <c r="AF60" s="66">
        <f t="shared" ref="AF60:AG62" si="128">J60+T60-Z60</f>
        <v>0</v>
      </c>
      <c r="AG60" s="66">
        <f t="shared" si="128"/>
        <v>0</v>
      </c>
      <c r="AH60" s="67">
        <f>AF60+AG60</f>
        <v>0</v>
      </c>
      <c r="AI60" s="66">
        <f t="shared" ref="AI60:AJ62" si="129">M60+V60-AB60</f>
        <v>0</v>
      </c>
      <c r="AJ60" s="66">
        <f t="shared" si="129"/>
        <v>0</v>
      </c>
      <c r="AK60" s="67">
        <f>+AI60+AJ60</f>
        <v>0</v>
      </c>
      <c r="AL60" s="67">
        <f>+AH60+AK60</f>
        <v>0</v>
      </c>
      <c r="AM60" s="70">
        <v>0</v>
      </c>
      <c r="AN60" s="70">
        <v>0</v>
      </c>
      <c r="AO60" s="67">
        <f>AM60+AN60</f>
        <v>0</v>
      </c>
      <c r="AP60" s="70">
        <v>0</v>
      </c>
      <c r="AQ60" s="70">
        <v>0</v>
      </c>
      <c r="AR60" s="67">
        <f>+AP60+AQ60</f>
        <v>0</v>
      </c>
      <c r="AS60" s="67">
        <f>+AO60+AR60</f>
        <v>0</v>
      </c>
      <c r="AT60" s="70">
        <v>0</v>
      </c>
      <c r="AU60" s="70">
        <v>0</v>
      </c>
      <c r="AV60" s="67">
        <f>AT60+AU60</f>
        <v>0</v>
      </c>
      <c r="AW60" s="70">
        <v>0</v>
      </c>
      <c r="AX60" s="70">
        <v>0</v>
      </c>
      <c r="AY60" s="67">
        <f>+AW60+AX60</f>
        <v>0</v>
      </c>
      <c r="AZ60" s="67">
        <f>+AV60+AY60</f>
        <v>0</v>
      </c>
      <c r="BA60" s="70">
        <v>0</v>
      </c>
      <c r="BB60" s="70">
        <v>0</v>
      </c>
      <c r="BC60" s="67">
        <f>BA60+BB60</f>
        <v>0</v>
      </c>
      <c r="BD60" s="70">
        <v>0</v>
      </c>
      <c r="BE60" s="70">
        <v>0</v>
      </c>
      <c r="BF60" s="67">
        <f>+BD60+BE60</f>
        <v>0</v>
      </c>
      <c r="BG60" s="67">
        <f>+BC60+BF60</f>
        <v>0</v>
      </c>
      <c r="BH60" s="66">
        <f t="shared" ref="BH60:BI62" si="130">AF60-AM60-AT60-BA60</f>
        <v>0</v>
      </c>
      <c r="BI60" s="66">
        <f t="shared" si="130"/>
        <v>0</v>
      </c>
      <c r="BJ60" s="67">
        <f>BH60+BI60</f>
        <v>0</v>
      </c>
      <c r="BK60" s="66">
        <f t="shared" ref="BK60:BL62" si="131">AI60-AP60-AW60-BD60</f>
        <v>0</v>
      </c>
      <c r="BL60" s="66">
        <f t="shared" si="131"/>
        <v>0</v>
      </c>
      <c r="BM60" s="67">
        <f>+BK60+BL60</f>
        <v>0</v>
      </c>
      <c r="BN60" s="67">
        <f>+BJ60+BM60</f>
        <v>0</v>
      </c>
      <c r="BO60" s="69">
        <f t="shared" ref="BO60:BP62" si="132">+R60+X60-AD60</f>
        <v>0</v>
      </c>
      <c r="BP60" s="68">
        <f t="shared" si="132"/>
        <v>0</v>
      </c>
      <c r="BQ60" s="71"/>
      <c r="BR60" s="72"/>
      <c r="BS60" s="69">
        <f t="shared" ref="BS60:BT62" si="133">+BO60-BQ60</f>
        <v>0</v>
      </c>
      <c r="BT60" s="69">
        <f t="shared" si="133"/>
        <v>0</v>
      </c>
      <c r="BU60" s="128" t="s">
        <v>229</v>
      </c>
      <c r="BV60" s="76"/>
    </row>
    <row r="61" spans="1:75" s="79" customFormat="1" ht="40.5" hidden="1">
      <c r="A61" s="76"/>
      <c r="B61" s="116">
        <v>2014</v>
      </c>
      <c r="C61" s="117">
        <v>8320</v>
      </c>
      <c r="D61" s="116">
        <v>17</v>
      </c>
      <c r="E61" s="116">
        <v>2000</v>
      </c>
      <c r="F61" s="116">
        <v>2800</v>
      </c>
      <c r="G61" s="116">
        <v>283</v>
      </c>
      <c r="H61" s="116">
        <v>2</v>
      </c>
      <c r="I61" s="94" t="s">
        <v>1613</v>
      </c>
      <c r="J61" s="157">
        <v>0</v>
      </c>
      <c r="K61" s="157">
        <v>0</v>
      </c>
      <c r="L61" s="68">
        <f>J61+K61</f>
        <v>0</v>
      </c>
      <c r="M61" s="157">
        <v>0</v>
      </c>
      <c r="N61" s="157">
        <v>0</v>
      </c>
      <c r="O61" s="68">
        <f>+M61+N61</f>
        <v>0</v>
      </c>
      <c r="P61" s="68">
        <f>+L61+O61</f>
        <v>0</v>
      </c>
      <c r="Q61" s="68" t="s">
        <v>54</v>
      </c>
      <c r="R61" s="69"/>
      <c r="S61" s="68"/>
      <c r="T61" s="70">
        <v>0</v>
      </c>
      <c r="U61" s="70">
        <v>0</v>
      </c>
      <c r="V61" s="70">
        <v>0</v>
      </c>
      <c r="W61" s="70">
        <v>0</v>
      </c>
      <c r="X61" s="71"/>
      <c r="Y61" s="72"/>
      <c r="Z61" s="70">
        <v>0</v>
      </c>
      <c r="AA61" s="70">
        <v>0</v>
      </c>
      <c r="AB61" s="70">
        <v>0</v>
      </c>
      <c r="AC61" s="70">
        <v>0</v>
      </c>
      <c r="AD61" s="71"/>
      <c r="AE61" s="72"/>
      <c r="AF61" s="66">
        <f t="shared" si="128"/>
        <v>0</v>
      </c>
      <c r="AG61" s="66">
        <f t="shared" si="128"/>
        <v>0</v>
      </c>
      <c r="AH61" s="67">
        <f>AF61+AG61</f>
        <v>0</v>
      </c>
      <c r="AI61" s="66">
        <f t="shared" si="129"/>
        <v>0</v>
      </c>
      <c r="AJ61" s="66">
        <f t="shared" si="129"/>
        <v>0</v>
      </c>
      <c r="AK61" s="67">
        <f>+AI61+AJ61</f>
        <v>0</v>
      </c>
      <c r="AL61" s="67">
        <f>+AH61+AK61</f>
        <v>0</v>
      </c>
      <c r="AM61" s="70">
        <v>0</v>
      </c>
      <c r="AN61" s="70">
        <v>0</v>
      </c>
      <c r="AO61" s="67">
        <f>AM61+AN61</f>
        <v>0</v>
      </c>
      <c r="AP61" s="70">
        <v>0</v>
      </c>
      <c r="AQ61" s="70">
        <v>0</v>
      </c>
      <c r="AR61" s="67">
        <f>+AP61+AQ61</f>
        <v>0</v>
      </c>
      <c r="AS61" s="67">
        <f>+AO61+AR61</f>
        <v>0</v>
      </c>
      <c r="AT61" s="70">
        <v>0</v>
      </c>
      <c r="AU61" s="70">
        <v>0</v>
      </c>
      <c r="AV61" s="67">
        <f>AT61+AU61</f>
        <v>0</v>
      </c>
      <c r="AW61" s="70">
        <v>0</v>
      </c>
      <c r="AX61" s="70">
        <v>0</v>
      </c>
      <c r="AY61" s="67">
        <f>+AW61+AX61</f>
        <v>0</v>
      </c>
      <c r="AZ61" s="67">
        <f>+AV61+AY61</f>
        <v>0</v>
      </c>
      <c r="BA61" s="70">
        <v>0</v>
      </c>
      <c r="BB61" s="70">
        <v>0</v>
      </c>
      <c r="BC61" s="67">
        <f>BA61+BB61</f>
        <v>0</v>
      </c>
      <c r="BD61" s="70">
        <v>0</v>
      </c>
      <c r="BE61" s="70">
        <v>0</v>
      </c>
      <c r="BF61" s="67">
        <f>+BD61+BE61</f>
        <v>0</v>
      </c>
      <c r="BG61" s="67">
        <f>+BC61+BF61</f>
        <v>0</v>
      </c>
      <c r="BH61" s="66">
        <f t="shared" si="130"/>
        <v>0</v>
      </c>
      <c r="BI61" s="66">
        <f t="shared" si="130"/>
        <v>0</v>
      </c>
      <c r="BJ61" s="67">
        <f>BH61+BI61</f>
        <v>0</v>
      </c>
      <c r="BK61" s="66">
        <f t="shared" si="131"/>
        <v>0</v>
      </c>
      <c r="BL61" s="66">
        <f t="shared" si="131"/>
        <v>0</v>
      </c>
      <c r="BM61" s="67">
        <f>+BK61+BL61</f>
        <v>0</v>
      </c>
      <c r="BN61" s="67">
        <f>+BJ61+BM61</f>
        <v>0</v>
      </c>
      <c r="BO61" s="69">
        <f t="shared" si="132"/>
        <v>0</v>
      </c>
      <c r="BP61" s="68">
        <f t="shared" si="132"/>
        <v>0</v>
      </c>
      <c r="BQ61" s="71"/>
      <c r="BR61" s="72"/>
      <c r="BS61" s="69">
        <f t="shared" si="133"/>
        <v>0</v>
      </c>
      <c r="BT61" s="69">
        <f t="shared" si="133"/>
        <v>0</v>
      </c>
      <c r="BU61" s="237" t="s">
        <v>250</v>
      </c>
      <c r="BV61" s="76"/>
    </row>
    <row r="62" spans="1:75" s="79" customFormat="1" ht="40.5" hidden="1">
      <c r="A62" s="76"/>
      <c r="B62" s="116">
        <v>2014</v>
      </c>
      <c r="C62" s="117">
        <v>8320</v>
      </c>
      <c r="D62" s="116">
        <v>17</v>
      </c>
      <c r="E62" s="116">
        <v>2000</v>
      </c>
      <c r="F62" s="116">
        <v>2800</v>
      </c>
      <c r="G62" s="116">
        <v>283</v>
      </c>
      <c r="H62" s="116">
        <v>3</v>
      </c>
      <c r="I62" s="65" t="s">
        <v>1614</v>
      </c>
      <c r="J62" s="157">
        <v>0</v>
      </c>
      <c r="K62" s="157">
        <v>0</v>
      </c>
      <c r="L62" s="68">
        <f>J62+K62</f>
        <v>0</v>
      </c>
      <c r="M62" s="157">
        <v>0</v>
      </c>
      <c r="N62" s="157">
        <v>0</v>
      </c>
      <c r="O62" s="68">
        <f>+M62+N62</f>
        <v>0</v>
      </c>
      <c r="P62" s="68">
        <f>+L62+O62</f>
        <v>0</v>
      </c>
      <c r="Q62" s="68" t="s">
        <v>54</v>
      </c>
      <c r="R62" s="69"/>
      <c r="S62" s="68"/>
      <c r="T62" s="70">
        <v>0</v>
      </c>
      <c r="U62" s="70">
        <v>0</v>
      </c>
      <c r="V62" s="70">
        <v>0</v>
      </c>
      <c r="W62" s="70">
        <v>0</v>
      </c>
      <c r="X62" s="71"/>
      <c r="Y62" s="72"/>
      <c r="Z62" s="70">
        <v>0</v>
      </c>
      <c r="AA62" s="70">
        <v>0</v>
      </c>
      <c r="AB62" s="70">
        <v>0</v>
      </c>
      <c r="AC62" s="70">
        <v>0</v>
      </c>
      <c r="AD62" s="71"/>
      <c r="AE62" s="72"/>
      <c r="AF62" s="66">
        <f t="shared" si="128"/>
        <v>0</v>
      </c>
      <c r="AG62" s="66">
        <f t="shared" si="128"/>
        <v>0</v>
      </c>
      <c r="AH62" s="67">
        <f>AF62+AG62</f>
        <v>0</v>
      </c>
      <c r="AI62" s="66">
        <f t="shared" si="129"/>
        <v>0</v>
      </c>
      <c r="AJ62" s="66">
        <f t="shared" si="129"/>
        <v>0</v>
      </c>
      <c r="AK62" s="67">
        <f>+AI62+AJ62</f>
        <v>0</v>
      </c>
      <c r="AL62" s="67">
        <f>+AH62+AK62</f>
        <v>0</v>
      </c>
      <c r="AM62" s="70">
        <v>0</v>
      </c>
      <c r="AN62" s="70">
        <v>0</v>
      </c>
      <c r="AO62" s="67">
        <f>AM62+AN62</f>
        <v>0</v>
      </c>
      <c r="AP62" s="70">
        <v>0</v>
      </c>
      <c r="AQ62" s="70">
        <v>0</v>
      </c>
      <c r="AR62" s="67">
        <f>+AP62+AQ62</f>
        <v>0</v>
      </c>
      <c r="AS62" s="67">
        <f>+AO62+AR62</f>
        <v>0</v>
      </c>
      <c r="AT62" s="70">
        <v>0</v>
      </c>
      <c r="AU62" s="70">
        <v>0</v>
      </c>
      <c r="AV62" s="67">
        <f>AT62+AU62</f>
        <v>0</v>
      </c>
      <c r="AW62" s="70">
        <v>0</v>
      </c>
      <c r="AX62" s="70">
        <v>0</v>
      </c>
      <c r="AY62" s="67">
        <f>+AW62+AX62</f>
        <v>0</v>
      </c>
      <c r="AZ62" s="67">
        <f>+AV62+AY62</f>
        <v>0</v>
      </c>
      <c r="BA62" s="70">
        <v>0</v>
      </c>
      <c r="BB62" s="70">
        <v>0</v>
      </c>
      <c r="BC62" s="67">
        <f>BA62+BB62</f>
        <v>0</v>
      </c>
      <c r="BD62" s="70">
        <v>0</v>
      </c>
      <c r="BE62" s="70">
        <v>0</v>
      </c>
      <c r="BF62" s="67">
        <f>+BD62+BE62</f>
        <v>0</v>
      </c>
      <c r="BG62" s="67">
        <f>+BC62+BF62</f>
        <v>0</v>
      </c>
      <c r="BH62" s="66">
        <f t="shared" si="130"/>
        <v>0</v>
      </c>
      <c r="BI62" s="66">
        <f t="shared" si="130"/>
        <v>0</v>
      </c>
      <c r="BJ62" s="67">
        <f>BH62+BI62</f>
        <v>0</v>
      </c>
      <c r="BK62" s="66">
        <f t="shared" si="131"/>
        <v>0</v>
      </c>
      <c r="BL62" s="66">
        <f t="shared" si="131"/>
        <v>0</v>
      </c>
      <c r="BM62" s="67">
        <f>+BK62+BL62</f>
        <v>0</v>
      </c>
      <c r="BN62" s="67">
        <f>+BJ62+BM62</f>
        <v>0</v>
      </c>
      <c r="BO62" s="69">
        <f t="shared" si="132"/>
        <v>0</v>
      </c>
      <c r="BP62" s="68">
        <f t="shared" si="132"/>
        <v>0</v>
      </c>
      <c r="BQ62" s="71"/>
      <c r="BR62" s="72"/>
      <c r="BS62" s="69">
        <f t="shared" si="133"/>
        <v>0</v>
      </c>
      <c r="BT62" s="69">
        <f t="shared" si="133"/>
        <v>0</v>
      </c>
      <c r="BU62" s="128" t="s">
        <v>229</v>
      </c>
      <c r="BV62" s="76"/>
    </row>
    <row r="63" spans="1:75" s="74" customFormat="1" ht="36.75" hidden="1" customHeight="1">
      <c r="A63" s="76"/>
      <c r="B63" s="52">
        <v>2014</v>
      </c>
      <c r="C63" s="53">
        <v>8320</v>
      </c>
      <c r="D63" s="52">
        <v>17</v>
      </c>
      <c r="E63" s="52">
        <v>2000</v>
      </c>
      <c r="F63" s="52">
        <v>2900</v>
      </c>
      <c r="G63" s="52"/>
      <c r="H63" s="52"/>
      <c r="I63" s="54" t="s">
        <v>240</v>
      </c>
      <c r="J63" s="55">
        <f t="shared" ref="J63:P63" si="134">+J64+J70+J67+J72+J74</f>
        <v>0</v>
      </c>
      <c r="K63" s="55">
        <f t="shared" si="134"/>
        <v>0</v>
      </c>
      <c r="L63" s="55">
        <f t="shared" si="134"/>
        <v>0</v>
      </c>
      <c r="M63" s="55">
        <f t="shared" si="134"/>
        <v>0</v>
      </c>
      <c r="N63" s="55">
        <f t="shared" si="134"/>
        <v>0</v>
      </c>
      <c r="O63" s="55">
        <f t="shared" si="134"/>
        <v>0</v>
      </c>
      <c r="P63" s="55">
        <f t="shared" si="134"/>
        <v>0</v>
      </c>
      <c r="Q63" s="52"/>
      <c r="R63" s="56"/>
      <c r="S63" s="55"/>
      <c r="T63" s="55">
        <f>+T64+T70+T67+T72+T74</f>
        <v>0</v>
      </c>
      <c r="U63" s="55">
        <f>+U64+U70+U67+U72+U74</f>
        <v>0</v>
      </c>
      <c r="V63" s="55">
        <f>+V64+V70+V67+V72+V74</f>
        <v>0</v>
      </c>
      <c r="W63" s="55">
        <f>+W64+W70+W67+W72+W74</f>
        <v>0</v>
      </c>
      <c r="X63" s="56"/>
      <c r="Y63" s="55"/>
      <c r="Z63" s="55">
        <f>+Z64+Z70+Z67+Z72+Z74</f>
        <v>0</v>
      </c>
      <c r="AA63" s="55">
        <f>+AA64+AA70+AA67+AA72+AA74</f>
        <v>0</v>
      </c>
      <c r="AB63" s="55">
        <f>+AB64+AB70+AB67+AB72+AB74</f>
        <v>0</v>
      </c>
      <c r="AC63" s="55">
        <f>+AC64+AC70+AC67+AC72+AC74</f>
        <v>0</v>
      </c>
      <c r="AD63" s="56"/>
      <c r="AE63" s="55"/>
      <c r="AF63" s="55">
        <f t="shared" ref="AF63:BN63" si="135">+AF64+AF70+AF67+AF72+AF74</f>
        <v>0</v>
      </c>
      <c r="AG63" s="55">
        <f t="shared" si="135"/>
        <v>0</v>
      </c>
      <c r="AH63" s="55">
        <f t="shared" si="135"/>
        <v>0</v>
      </c>
      <c r="AI63" s="55">
        <f t="shared" si="135"/>
        <v>0</v>
      </c>
      <c r="AJ63" s="55">
        <f t="shared" si="135"/>
        <v>0</v>
      </c>
      <c r="AK63" s="55">
        <f t="shared" si="135"/>
        <v>0</v>
      </c>
      <c r="AL63" s="55">
        <f t="shared" si="135"/>
        <v>0</v>
      </c>
      <c r="AM63" s="55">
        <f t="shared" si="135"/>
        <v>0</v>
      </c>
      <c r="AN63" s="55">
        <f t="shared" si="135"/>
        <v>0</v>
      </c>
      <c r="AO63" s="55">
        <f t="shared" si="135"/>
        <v>0</v>
      </c>
      <c r="AP63" s="55">
        <f t="shared" si="135"/>
        <v>0</v>
      </c>
      <c r="AQ63" s="55">
        <f t="shared" si="135"/>
        <v>0</v>
      </c>
      <c r="AR63" s="55">
        <f t="shared" si="135"/>
        <v>0</v>
      </c>
      <c r="AS63" s="55">
        <f t="shared" si="135"/>
        <v>0</v>
      </c>
      <c r="AT63" s="55">
        <f t="shared" si="135"/>
        <v>0</v>
      </c>
      <c r="AU63" s="55">
        <f t="shared" si="135"/>
        <v>0</v>
      </c>
      <c r="AV63" s="55">
        <f t="shared" si="135"/>
        <v>0</v>
      </c>
      <c r="AW63" s="55">
        <f t="shared" si="135"/>
        <v>0</v>
      </c>
      <c r="AX63" s="55">
        <f t="shared" si="135"/>
        <v>0</v>
      </c>
      <c r="AY63" s="55">
        <f t="shared" si="135"/>
        <v>0</v>
      </c>
      <c r="AZ63" s="55">
        <f t="shared" si="135"/>
        <v>0</v>
      </c>
      <c r="BA63" s="55">
        <f t="shared" si="135"/>
        <v>0</v>
      </c>
      <c r="BB63" s="55">
        <f t="shared" si="135"/>
        <v>0</v>
      </c>
      <c r="BC63" s="55">
        <f t="shared" si="135"/>
        <v>0</v>
      </c>
      <c r="BD63" s="55">
        <f t="shared" si="135"/>
        <v>0</v>
      </c>
      <c r="BE63" s="55">
        <f t="shared" si="135"/>
        <v>0</v>
      </c>
      <c r="BF63" s="55">
        <f t="shared" si="135"/>
        <v>0</v>
      </c>
      <c r="BG63" s="55">
        <f t="shared" si="135"/>
        <v>0</v>
      </c>
      <c r="BH63" s="55">
        <f t="shared" si="135"/>
        <v>0</v>
      </c>
      <c r="BI63" s="55">
        <f t="shared" si="135"/>
        <v>0</v>
      </c>
      <c r="BJ63" s="55">
        <f t="shared" si="135"/>
        <v>0</v>
      </c>
      <c r="BK63" s="55">
        <f t="shared" si="135"/>
        <v>0</v>
      </c>
      <c r="BL63" s="55">
        <f t="shared" si="135"/>
        <v>0</v>
      </c>
      <c r="BM63" s="55">
        <f t="shared" si="135"/>
        <v>0</v>
      </c>
      <c r="BN63" s="55">
        <f t="shared" si="135"/>
        <v>0</v>
      </c>
      <c r="BO63" s="56"/>
      <c r="BP63" s="55"/>
      <c r="BQ63" s="56"/>
      <c r="BR63" s="55"/>
      <c r="BS63" s="56"/>
      <c r="BT63" s="55"/>
      <c r="BU63" s="57"/>
      <c r="BV63" s="76"/>
    </row>
    <row r="64" spans="1:75" s="74" customFormat="1" ht="50.25" hidden="1" customHeight="1">
      <c r="A64" s="76"/>
      <c r="B64" s="58">
        <v>2014</v>
      </c>
      <c r="C64" s="59">
        <v>8320</v>
      </c>
      <c r="D64" s="58">
        <v>17</v>
      </c>
      <c r="E64" s="58">
        <v>2000</v>
      </c>
      <c r="F64" s="58">
        <v>2900</v>
      </c>
      <c r="G64" s="58">
        <v>291</v>
      </c>
      <c r="H64" s="58"/>
      <c r="I64" s="60" t="s">
        <v>241</v>
      </c>
      <c r="J64" s="61">
        <f>SUM(J65:J66)</f>
        <v>0</v>
      </c>
      <c r="K64" s="61">
        <f t="shared" ref="K64:P64" si="136">SUM(K65:K66)</f>
        <v>0</v>
      </c>
      <c r="L64" s="61">
        <f t="shared" si="136"/>
        <v>0</v>
      </c>
      <c r="M64" s="61">
        <f t="shared" si="136"/>
        <v>0</v>
      </c>
      <c r="N64" s="61">
        <f t="shared" si="136"/>
        <v>0</v>
      </c>
      <c r="O64" s="61">
        <f t="shared" si="136"/>
        <v>0</v>
      </c>
      <c r="P64" s="61">
        <f t="shared" si="136"/>
        <v>0</v>
      </c>
      <c r="Q64" s="61"/>
      <c r="R64" s="62"/>
      <c r="S64" s="113"/>
      <c r="T64" s="61">
        <f>SUM(T65:T66)</f>
        <v>0</v>
      </c>
      <c r="U64" s="61">
        <f>SUM(U65:U66)</f>
        <v>0</v>
      </c>
      <c r="V64" s="61">
        <f>SUM(V65:V66)</f>
        <v>0</v>
      </c>
      <c r="W64" s="61">
        <f>SUM(W65:W66)</f>
        <v>0</v>
      </c>
      <c r="X64" s="62"/>
      <c r="Y64" s="113"/>
      <c r="Z64" s="61">
        <f>SUM(Z65:Z66)</f>
        <v>0</v>
      </c>
      <c r="AA64" s="61">
        <f>SUM(AA65:AA66)</f>
        <v>0</v>
      </c>
      <c r="AB64" s="61">
        <f>SUM(AB65:AB66)</f>
        <v>0</v>
      </c>
      <c r="AC64" s="61">
        <f>SUM(AC65:AC66)</f>
        <v>0</v>
      </c>
      <c r="AD64" s="62"/>
      <c r="AE64" s="113"/>
      <c r="AF64" s="61">
        <f>SUM(AF65:AF66)</f>
        <v>0</v>
      </c>
      <c r="AG64" s="61">
        <f t="shared" ref="AG64:AL64" si="137">SUM(AG65:AG66)</f>
        <v>0</v>
      </c>
      <c r="AH64" s="61">
        <f t="shared" si="137"/>
        <v>0</v>
      </c>
      <c r="AI64" s="61">
        <f t="shared" si="137"/>
        <v>0</v>
      </c>
      <c r="AJ64" s="61">
        <f t="shared" si="137"/>
        <v>0</v>
      </c>
      <c r="AK64" s="61">
        <f t="shared" si="137"/>
        <v>0</v>
      </c>
      <c r="AL64" s="61">
        <f t="shared" si="137"/>
        <v>0</v>
      </c>
      <c r="AM64" s="61">
        <f>SUM(AM65:AM66)</f>
        <v>0</v>
      </c>
      <c r="AN64" s="61">
        <f t="shared" ref="AN64:AS64" si="138">SUM(AN65:AN66)</f>
        <v>0</v>
      </c>
      <c r="AO64" s="61">
        <f t="shared" si="138"/>
        <v>0</v>
      </c>
      <c r="AP64" s="61">
        <f t="shared" si="138"/>
        <v>0</v>
      </c>
      <c r="AQ64" s="61">
        <f t="shared" si="138"/>
        <v>0</v>
      </c>
      <c r="AR64" s="61">
        <f t="shared" si="138"/>
        <v>0</v>
      </c>
      <c r="AS64" s="61">
        <f t="shared" si="138"/>
        <v>0</v>
      </c>
      <c r="AT64" s="61">
        <f>SUM(AT65:AT66)</f>
        <v>0</v>
      </c>
      <c r="AU64" s="61">
        <f t="shared" ref="AU64:AZ64" si="139">SUM(AU65:AU66)</f>
        <v>0</v>
      </c>
      <c r="AV64" s="61">
        <f t="shared" si="139"/>
        <v>0</v>
      </c>
      <c r="AW64" s="61">
        <f t="shared" si="139"/>
        <v>0</v>
      </c>
      <c r="AX64" s="61">
        <f t="shared" si="139"/>
        <v>0</v>
      </c>
      <c r="AY64" s="61">
        <f t="shared" si="139"/>
        <v>0</v>
      </c>
      <c r="AZ64" s="61">
        <f t="shared" si="139"/>
        <v>0</v>
      </c>
      <c r="BA64" s="61">
        <f>SUM(BA65:BA66)</f>
        <v>0</v>
      </c>
      <c r="BB64" s="61">
        <f t="shared" ref="BB64:BG64" si="140">SUM(BB65:BB66)</f>
        <v>0</v>
      </c>
      <c r="BC64" s="61">
        <f t="shared" si="140"/>
        <v>0</v>
      </c>
      <c r="BD64" s="61">
        <f t="shared" si="140"/>
        <v>0</v>
      </c>
      <c r="BE64" s="61">
        <f t="shared" si="140"/>
        <v>0</v>
      </c>
      <c r="BF64" s="61">
        <f t="shared" si="140"/>
        <v>0</v>
      </c>
      <c r="BG64" s="61">
        <f t="shared" si="140"/>
        <v>0</v>
      </c>
      <c r="BH64" s="61">
        <f>SUM(BH65:BH66)</f>
        <v>0</v>
      </c>
      <c r="BI64" s="61">
        <f t="shared" ref="BI64:BN64" si="141">SUM(BI65:BI66)</f>
        <v>0</v>
      </c>
      <c r="BJ64" s="61">
        <f t="shared" si="141"/>
        <v>0</v>
      </c>
      <c r="BK64" s="61">
        <f t="shared" si="141"/>
        <v>0</v>
      </c>
      <c r="BL64" s="61">
        <f t="shared" si="141"/>
        <v>0</v>
      </c>
      <c r="BM64" s="61">
        <f t="shared" si="141"/>
        <v>0</v>
      </c>
      <c r="BN64" s="61">
        <f t="shared" si="141"/>
        <v>0</v>
      </c>
      <c r="BO64" s="62"/>
      <c r="BP64" s="113"/>
      <c r="BQ64" s="62"/>
      <c r="BR64" s="113"/>
      <c r="BS64" s="62"/>
      <c r="BT64" s="113"/>
      <c r="BU64" s="63"/>
      <c r="BV64" s="76"/>
    </row>
    <row r="65" spans="1:74" s="74" customFormat="1" ht="36.75" hidden="1" customHeight="1">
      <c r="A65" s="76"/>
      <c r="B65" s="24">
        <v>2014</v>
      </c>
      <c r="C65" s="64">
        <v>8320</v>
      </c>
      <c r="D65" s="24">
        <v>17</v>
      </c>
      <c r="E65" s="24">
        <v>2000</v>
      </c>
      <c r="F65" s="24">
        <v>2900</v>
      </c>
      <c r="G65" s="24">
        <v>291</v>
      </c>
      <c r="H65" s="24">
        <v>1</v>
      </c>
      <c r="I65" s="65" t="s">
        <v>1615</v>
      </c>
      <c r="J65" s="66"/>
      <c r="K65" s="66"/>
      <c r="L65" s="67">
        <f>+J65+K65</f>
        <v>0</v>
      </c>
      <c r="M65" s="66"/>
      <c r="N65" s="66"/>
      <c r="O65" s="67">
        <f>+M65+N65</f>
        <v>0</v>
      </c>
      <c r="P65" s="67">
        <f>+L65+O65</f>
        <v>0</v>
      </c>
      <c r="Q65" s="68" t="s">
        <v>54</v>
      </c>
      <c r="R65" s="69"/>
      <c r="S65" s="112"/>
      <c r="T65" s="70"/>
      <c r="U65" s="70"/>
      <c r="V65" s="70"/>
      <c r="W65" s="70"/>
      <c r="X65" s="71"/>
      <c r="Y65" s="72"/>
      <c r="Z65" s="70"/>
      <c r="AA65" s="70"/>
      <c r="AB65" s="70"/>
      <c r="AC65" s="70"/>
      <c r="AD65" s="71"/>
      <c r="AE65" s="72"/>
      <c r="AF65" s="66">
        <f>J65+T65-Z65</f>
        <v>0</v>
      </c>
      <c r="AG65" s="66">
        <f>K65+U65-AA65</f>
        <v>0</v>
      </c>
      <c r="AH65" s="67">
        <f>AF65+AG65</f>
        <v>0</v>
      </c>
      <c r="AI65" s="66">
        <f>M65+V65-AB65</f>
        <v>0</v>
      </c>
      <c r="AJ65" s="66">
        <f>N65+W65-AC65</f>
        <v>0</v>
      </c>
      <c r="AK65" s="67">
        <f>+AI65+AJ65</f>
        <v>0</v>
      </c>
      <c r="AL65" s="67">
        <f>+AH65+AK65</f>
        <v>0</v>
      </c>
      <c r="AM65" s="70"/>
      <c r="AN65" s="70"/>
      <c r="AO65" s="67">
        <f>+AM65+AN65</f>
        <v>0</v>
      </c>
      <c r="AP65" s="70"/>
      <c r="AQ65" s="70"/>
      <c r="AR65" s="67">
        <f>+AP65+AQ65</f>
        <v>0</v>
      </c>
      <c r="AS65" s="67">
        <f>+AO65+AR65</f>
        <v>0</v>
      </c>
      <c r="AT65" s="70"/>
      <c r="AU65" s="70"/>
      <c r="AV65" s="67">
        <f>+AT65+AU65</f>
        <v>0</v>
      </c>
      <c r="AW65" s="70"/>
      <c r="AX65" s="70"/>
      <c r="AY65" s="67">
        <f>+AW65+AX65</f>
        <v>0</v>
      </c>
      <c r="AZ65" s="67">
        <f>+AV65+AY65</f>
        <v>0</v>
      </c>
      <c r="BA65" s="70"/>
      <c r="BB65" s="70"/>
      <c r="BC65" s="67">
        <f>+BA65+BB65</f>
        <v>0</v>
      </c>
      <c r="BD65" s="70"/>
      <c r="BE65" s="70"/>
      <c r="BF65" s="67">
        <f>+BD65+BE65</f>
        <v>0</v>
      </c>
      <c r="BG65" s="67">
        <f>+BC65+BF65</f>
        <v>0</v>
      </c>
      <c r="BH65" s="66">
        <f>AF65-AM65-AT65-BA65</f>
        <v>0</v>
      </c>
      <c r="BI65" s="66">
        <f>AG65-AN65-AU65-BB65</f>
        <v>0</v>
      </c>
      <c r="BJ65" s="67">
        <f>BH65+BI65</f>
        <v>0</v>
      </c>
      <c r="BK65" s="66">
        <f>AI65-AP65-AW65-BD65</f>
        <v>0</v>
      </c>
      <c r="BL65" s="66">
        <f>AJ65-AQ65-AX65-BE65</f>
        <v>0</v>
      </c>
      <c r="BM65" s="67">
        <f>+BK65+BL65</f>
        <v>0</v>
      </c>
      <c r="BN65" s="67">
        <f>+BJ65+BM65</f>
        <v>0</v>
      </c>
      <c r="BO65" s="69">
        <f>+R65+X65-AD65</f>
        <v>0</v>
      </c>
      <c r="BP65" s="68">
        <f>+S65+Y65-AE65</f>
        <v>0</v>
      </c>
      <c r="BQ65" s="71"/>
      <c r="BR65" s="72"/>
      <c r="BS65" s="69">
        <f>+BO65-BQ65</f>
        <v>0</v>
      </c>
      <c r="BT65" s="69">
        <f>+BP65-BR65</f>
        <v>0</v>
      </c>
      <c r="BU65" s="73" t="s">
        <v>48</v>
      </c>
      <c r="BV65" s="76"/>
    </row>
    <row r="66" spans="1:74" s="79" customFormat="1" ht="37.5" hidden="1" customHeight="1">
      <c r="A66" s="76"/>
      <c r="B66" s="24">
        <v>2014</v>
      </c>
      <c r="C66" s="64">
        <v>8320</v>
      </c>
      <c r="D66" s="24">
        <v>17</v>
      </c>
      <c r="E66" s="24">
        <v>2000</v>
      </c>
      <c r="F66" s="24">
        <v>2900</v>
      </c>
      <c r="G66" s="24">
        <v>291</v>
      </c>
      <c r="H66" s="24">
        <v>2</v>
      </c>
      <c r="I66" s="94" t="s">
        <v>1616</v>
      </c>
      <c r="J66" s="66"/>
      <c r="K66" s="66"/>
      <c r="L66" s="67">
        <f>+J66+K66</f>
        <v>0</v>
      </c>
      <c r="M66" s="66"/>
      <c r="N66" s="66"/>
      <c r="O66" s="67">
        <f>+M66+N66</f>
        <v>0</v>
      </c>
      <c r="P66" s="67">
        <f>+L66+O66</f>
        <v>0</v>
      </c>
      <c r="Q66" s="66" t="s">
        <v>54</v>
      </c>
      <c r="R66" s="247"/>
      <c r="S66" s="67"/>
      <c r="T66" s="70"/>
      <c r="U66" s="70"/>
      <c r="V66" s="70"/>
      <c r="W66" s="70"/>
      <c r="X66" s="71"/>
      <c r="Y66" s="72"/>
      <c r="Z66" s="70"/>
      <c r="AA66" s="70"/>
      <c r="AB66" s="70"/>
      <c r="AC66" s="70"/>
      <c r="AD66" s="71"/>
      <c r="AE66" s="72"/>
      <c r="AF66" s="66">
        <f>J66+T66-Z66</f>
        <v>0</v>
      </c>
      <c r="AG66" s="66">
        <f>K66+U66-AA66</f>
        <v>0</v>
      </c>
      <c r="AH66" s="67">
        <f>AF66+AG66</f>
        <v>0</v>
      </c>
      <c r="AI66" s="66">
        <f>M66+V66-AB66</f>
        <v>0</v>
      </c>
      <c r="AJ66" s="66">
        <f>N66+W66-AC66</f>
        <v>0</v>
      </c>
      <c r="AK66" s="67">
        <f>+AI66+AJ66</f>
        <v>0</v>
      </c>
      <c r="AL66" s="67">
        <f>+AH66+AK66</f>
        <v>0</v>
      </c>
      <c r="AM66" s="70"/>
      <c r="AN66" s="70"/>
      <c r="AO66" s="67">
        <f>+AM66+AN66</f>
        <v>0</v>
      </c>
      <c r="AP66" s="70"/>
      <c r="AQ66" s="70"/>
      <c r="AR66" s="67">
        <f>+AP66+AQ66</f>
        <v>0</v>
      </c>
      <c r="AS66" s="67">
        <f>+AO66+AR66</f>
        <v>0</v>
      </c>
      <c r="AT66" s="70"/>
      <c r="AU66" s="70"/>
      <c r="AV66" s="67">
        <f>+AT66+AU66</f>
        <v>0</v>
      </c>
      <c r="AW66" s="70"/>
      <c r="AX66" s="70"/>
      <c r="AY66" s="67">
        <f>+AW66+AX66</f>
        <v>0</v>
      </c>
      <c r="AZ66" s="67">
        <f>+AV66+AY66</f>
        <v>0</v>
      </c>
      <c r="BA66" s="70"/>
      <c r="BB66" s="70"/>
      <c r="BC66" s="67">
        <f>+BA66+BB66</f>
        <v>0</v>
      </c>
      <c r="BD66" s="70"/>
      <c r="BE66" s="70"/>
      <c r="BF66" s="67">
        <f>+BD66+BE66</f>
        <v>0</v>
      </c>
      <c r="BG66" s="67">
        <f>+BC66+BF66</f>
        <v>0</v>
      </c>
      <c r="BH66" s="66">
        <f>AF66-AM66-AT66-BA66</f>
        <v>0</v>
      </c>
      <c r="BI66" s="66">
        <f>AG66-AN66-AU66-BB66</f>
        <v>0</v>
      </c>
      <c r="BJ66" s="67">
        <f>BH66+BI66</f>
        <v>0</v>
      </c>
      <c r="BK66" s="66">
        <f>AI66-AP66-AW66-BD66</f>
        <v>0</v>
      </c>
      <c r="BL66" s="66">
        <f>AJ66-AQ66-AX66-BE66</f>
        <v>0</v>
      </c>
      <c r="BM66" s="67">
        <f>+BK66+BL66</f>
        <v>0</v>
      </c>
      <c r="BN66" s="67">
        <f>+BJ66+BM66</f>
        <v>0</v>
      </c>
      <c r="BO66" s="69">
        <f>+R66+X66-AD66</f>
        <v>0</v>
      </c>
      <c r="BP66" s="68">
        <f>+S66+Y66-AE66</f>
        <v>0</v>
      </c>
      <c r="BQ66" s="71"/>
      <c r="BR66" s="72"/>
      <c r="BS66" s="69">
        <f>+BO66-BQ66</f>
        <v>0</v>
      </c>
      <c r="BT66" s="69">
        <f>+BP66-BR66</f>
        <v>0</v>
      </c>
      <c r="BU66" s="138" t="s">
        <v>229</v>
      </c>
      <c r="BV66" s="248"/>
    </row>
    <row r="67" spans="1:74" s="74" customFormat="1" ht="50.25" hidden="1" customHeight="1">
      <c r="A67" s="76"/>
      <c r="B67" s="58">
        <v>2014</v>
      </c>
      <c r="C67" s="59">
        <v>8320</v>
      </c>
      <c r="D67" s="58">
        <v>17</v>
      </c>
      <c r="E67" s="58">
        <v>2000</v>
      </c>
      <c r="F67" s="58">
        <v>2900</v>
      </c>
      <c r="G67" s="58">
        <v>294</v>
      </c>
      <c r="H67" s="58"/>
      <c r="I67" s="60" t="s">
        <v>1617</v>
      </c>
      <c r="J67" s="61">
        <f>SUM(J68:J69)</f>
        <v>0</v>
      </c>
      <c r="K67" s="61">
        <f t="shared" ref="K67:P67" si="142">SUM(K68:K69)</f>
        <v>0</v>
      </c>
      <c r="L67" s="61">
        <f t="shared" si="142"/>
        <v>0</v>
      </c>
      <c r="M67" s="61">
        <f t="shared" si="142"/>
        <v>0</v>
      </c>
      <c r="N67" s="61">
        <f t="shared" si="142"/>
        <v>0</v>
      </c>
      <c r="O67" s="61">
        <f t="shared" si="142"/>
        <v>0</v>
      </c>
      <c r="P67" s="61">
        <f t="shared" si="142"/>
        <v>0</v>
      </c>
      <c r="Q67" s="61"/>
      <c r="R67" s="62"/>
      <c r="S67" s="113"/>
      <c r="T67" s="61">
        <f>SUM(T68:T69)</f>
        <v>0</v>
      </c>
      <c r="U67" s="61">
        <f>SUM(U68:U69)</f>
        <v>0</v>
      </c>
      <c r="V67" s="61">
        <f>SUM(V68:V69)</f>
        <v>0</v>
      </c>
      <c r="W67" s="61">
        <f>SUM(W68:W69)</f>
        <v>0</v>
      </c>
      <c r="X67" s="62"/>
      <c r="Y67" s="113"/>
      <c r="Z67" s="61">
        <f>SUM(Z68:Z69)</f>
        <v>0</v>
      </c>
      <c r="AA67" s="61">
        <f>SUM(AA68:AA69)</f>
        <v>0</v>
      </c>
      <c r="AB67" s="61">
        <f>SUM(AB68:AB69)</f>
        <v>0</v>
      </c>
      <c r="AC67" s="61">
        <f>SUM(AC68:AC69)</f>
        <v>0</v>
      </c>
      <c r="AD67" s="62"/>
      <c r="AE67" s="113"/>
      <c r="AF67" s="61">
        <f>SUM(AF68:AF69)</f>
        <v>0</v>
      </c>
      <c r="AG67" s="61">
        <f t="shared" ref="AG67:AL67" si="143">SUM(AG68:AG69)</f>
        <v>0</v>
      </c>
      <c r="AH67" s="61">
        <f t="shared" si="143"/>
        <v>0</v>
      </c>
      <c r="AI67" s="61">
        <f t="shared" si="143"/>
        <v>0</v>
      </c>
      <c r="AJ67" s="61">
        <f t="shared" si="143"/>
        <v>0</v>
      </c>
      <c r="AK67" s="61">
        <f t="shared" si="143"/>
        <v>0</v>
      </c>
      <c r="AL67" s="61">
        <f t="shared" si="143"/>
        <v>0</v>
      </c>
      <c r="AM67" s="61">
        <f>SUM(AM68:AM69)</f>
        <v>0</v>
      </c>
      <c r="AN67" s="61">
        <f t="shared" ref="AN67:AS67" si="144">SUM(AN68:AN69)</f>
        <v>0</v>
      </c>
      <c r="AO67" s="61">
        <f t="shared" si="144"/>
        <v>0</v>
      </c>
      <c r="AP67" s="61">
        <f t="shared" si="144"/>
        <v>0</v>
      </c>
      <c r="AQ67" s="61">
        <f t="shared" si="144"/>
        <v>0</v>
      </c>
      <c r="AR67" s="61">
        <f t="shared" si="144"/>
        <v>0</v>
      </c>
      <c r="AS67" s="61">
        <f t="shared" si="144"/>
        <v>0</v>
      </c>
      <c r="AT67" s="61">
        <f>SUM(AT68:AT69)</f>
        <v>0</v>
      </c>
      <c r="AU67" s="61">
        <f t="shared" ref="AU67:AZ67" si="145">SUM(AU68:AU69)</f>
        <v>0</v>
      </c>
      <c r="AV67" s="61">
        <f t="shared" si="145"/>
        <v>0</v>
      </c>
      <c r="AW67" s="61">
        <f t="shared" si="145"/>
        <v>0</v>
      </c>
      <c r="AX67" s="61">
        <f t="shared" si="145"/>
        <v>0</v>
      </c>
      <c r="AY67" s="61">
        <f t="shared" si="145"/>
        <v>0</v>
      </c>
      <c r="AZ67" s="61">
        <f t="shared" si="145"/>
        <v>0</v>
      </c>
      <c r="BA67" s="61">
        <f>SUM(BA68:BA69)</f>
        <v>0</v>
      </c>
      <c r="BB67" s="61">
        <f t="shared" ref="BB67:BG67" si="146">SUM(BB68:BB69)</f>
        <v>0</v>
      </c>
      <c r="BC67" s="61">
        <f t="shared" si="146"/>
        <v>0</v>
      </c>
      <c r="BD67" s="61">
        <f t="shared" si="146"/>
        <v>0</v>
      </c>
      <c r="BE67" s="61">
        <f t="shared" si="146"/>
        <v>0</v>
      </c>
      <c r="BF67" s="61">
        <f t="shared" si="146"/>
        <v>0</v>
      </c>
      <c r="BG67" s="61">
        <f t="shared" si="146"/>
        <v>0</v>
      </c>
      <c r="BH67" s="61">
        <f>SUM(BH68:BH69)</f>
        <v>0</v>
      </c>
      <c r="BI67" s="61">
        <f t="shared" ref="BI67:BN67" si="147">SUM(BI68:BI69)</f>
        <v>0</v>
      </c>
      <c r="BJ67" s="61">
        <f t="shared" si="147"/>
        <v>0</v>
      </c>
      <c r="BK67" s="61">
        <f t="shared" si="147"/>
        <v>0</v>
      </c>
      <c r="BL67" s="61">
        <f t="shared" si="147"/>
        <v>0</v>
      </c>
      <c r="BM67" s="61">
        <f t="shared" si="147"/>
        <v>0</v>
      </c>
      <c r="BN67" s="61">
        <f t="shared" si="147"/>
        <v>0</v>
      </c>
      <c r="BO67" s="62"/>
      <c r="BP67" s="113"/>
      <c r="BQ67" s="62"/>
      <c r="BR67" s="113"/>
      <c r="BS67" s="62"/>
      <c r="BT67" s="113"/>
      <c r="BU67" s="63"/>
      <c r="BV67" s="76"/>
    </row>
    <row r="68" spans="1:74" s="74" customFormat="1" ht="36.75" hidden="1" customHeight="1">
      <c r="A68" s="76"/>
      <c r="B68" s="24">
        <v>2014</v>
      </c>
      <c r="C68" s="64">
        <v>8320</v>
      </c>
      <c r="D68" s="24">
        <v>17</v>
      </c>
      <c r="E68" s="24">
        <v>2000</v>
      </c>
      <c r="F68" s="24">
        <v>2900</v>
      </c>
      <c r="G68" s="24">
        <v>294</v>
      </c>
      <c r="H68" s="24">
        <v>1</v>
      </c>
      <c r="I68" s="65" t="s">
        <v>1618</v>
      </c>
      <c r="J68" s="66"/>
      <c r="K68" s="66"/>
      <c r="L68" s="67">
        <f>+J68+K68</f>
        <v>0</v>
      </c>
      <c r="M68" s="66"/>
      <c r="N68" s="66"/>
      <c r="O68" s="67">
        <f>+M68+N68</f>
        <v>0</v>
      </c>
      <c r="P68" s="67">
        <f>+L68+O68</f>
        <v>0</v>
      </c>
      <c r="Q68" s="68" t="s">
        <v>54</v>
      </c>
      <c r="R68" s="69"/>
      <c r="S68" s="112"/>
      <c r="T68" s="70"/>
      <c r="U68" s="70"/>
      <c r="V68" s="70"/>
      <c r="W68" s="70"/>
      <c r="X68" s="71"/>
      <c r="Y68" s="72"/>
      <c r="Z68" s="70"/>
      <c r="AA68" s="70"/>
      <c r="AB68" s="70"/>
      <c r="AC68" s="70"/>
      <c r="AD68" s="71"/>
      <c r="AE68" s="72"/>
      <c r="AF68" s="66">
        <f>J68+T68-Z68</f>
        <v>0</v>
      </c>
      <c r="AG68" s="66">
        <f>K68+U68-AA68</f>
        <v>0</v>
      </c>
      <c r="AH68" s="67">
        <f>AF68+AG68</f>
        <v>0</v>
      </c>
      <c r="AI68" s="66">
        <f>M68+V68-AB68</f>
        <v>0</v>
      </c>
      <c r="AJ68" s="66">
        <f>N68+W68-AC68</f>
        <v>0</v>
      </c>
      <c r="AK68" s="67">
        <f>+AI68+AJ68</f>
        <v>0</v>
      </c>
      <c r="AL68" s="67">
        <f>+AH68+AK68</f>
        <v>0</v>
      </c>
      <c r="AM68" s="70"/>
      <c r="AN68" s="70"/>
      <c r="AO68" s="67">
        <f>+AM68+AN68</f>
        <v>0</v>
      </c>
      <c r="AP68" s="70"/>
      <c r="AQ68" s="70"/>
      <c r="AR68" s="67">
        <f>+AP68+AQ68</f>
        <v>0</v>
      </c>
      <c r="AS68" s="67">
        <f>+AO68+AR68</f>
        <v>0</v>
      </c>
      <c r="AT68" s="70"/>
      <c r="AU68" s="70"/>
      <c r="AV68" s="67">
        <f>+AT68+AU68</f>
        <v>0</v>
      </c>
      <c r="AW68" s="70"/>
      <c r="AX68" s="70"/>
      <c r="AY68" s="67">
        <f>+AW68+AX68</f>
        <v>0</v>
      </c>
      <c r="AZ68" s="67">
        <f>+AV68+AY68</f>
        <v>0</v>
      </c>
      <c r="BA68" s="70"/>
      <c r="BB68" s="70"/>
      <c r="BC68" s="67">
        <f>+BA68+BB68</f>
        <v>0</v>
      </c>
      <c r="BD68" s="70"/>
      <c r="BE68" s="70"/>
      <c r="BF68" s="67">
        <f>+BD68+BE68</f>
        <v>0</v>
      </c>
      <c r="BG68" s="67">
        <f>+BC68+BF68</f>
        <v>0</v>
      </c>
      <c r="BH68" s="66">
        <f>AF68-AM68-AT68-BA68</f>
        <v>0</v>
      </c>
      <c r="BI68" s="66">
        <f>AG68-AN68-AU68-BB68</f>
        <v>0</v>
      </c>
      <c r="BJ68" s="67">
        <f>BH68+BI68</f>
        <v>0</v>
      </c>
      <c r="BK68" s="66">
        <f>AI68-AP68-AW68-BD68</f>
        <v>0</v>
      </c>
      <c r="BL68" s="66">
        <f>AJ68-AQ68-AX68-BE68</f>
        <v>0</v>
      </c>
      <c r="BM68" s="67">
        <f>+BK68+BL68</f>
        <v>0</v>
      </c>
      <c r="BN68" s="67">
        <f>+BJ68+BM68</f>
        <v>0</v>
      </c>
      <c r="BO68" s="69">
        <f>+R68+X68-AD68</f>
        <v>0</v>
      </c>
      <c r="BP68" s="68">
        <f>+S68+Y68-AE68</f>
        <v>0</v>
      </c>
      <c r="BQ68" s="71"/>
      <c r="BR68" s="72"/>
      <c r="BS68" s="69">
        <f>+BO68-BQ68</f>
        <v>0</v>
      </c>
      <c r="BT68" s="69">
        <f>+BP68-BR68</f>
        <v>0</v>
      </c>
      <c r="BU68" s="128" t="s">
        <v>229</v>
      </c>
      <c r="BV68" s="76"/>
    </row>
    <row r="69" spans="1:74" s="79" customFormat="1" ht="36.75" hidden="1" customHeight="1">
      <c r="A69" s="76"/>
      <c r="B69" s="24">
        <v>2014</v>
      </c>
      <c r="C69" s="64">
        <v>8320</v>
      </c>
      <c r="D69" s="24">
        <v>17</v>
      </c>
      <c r="E69" s="24">
        <v>2000</v>
      </c>
      <c r="F69" s="24">
        <v>2900</v>
      </c>
      <c r="G69" s="24">
        <v>294</v>
      </c>
      <c r="H69" s="24">
        <v>2</v>
      </c>
      <c r="I69" s="94" t="s">
        <v>494</v>
      </c>
      <c r="J69" s="66"/>
      <c r="K69" s="66"/>
      <c r="L69" s="67">
        <f>+J69+K69</f>
        <v>0</v>
      </c>
      <c r="M69" s="66"/>
      <c r="N69" s="66"/>
      <c r="O69" s="67">
        <f>+M69+N69</f>
        <v>0</v>
      </c>
      <c r="P69" s="67">
        <f>+L69+O69</f>
        <v>0</v>
      </c>
      <c r="Q69" s="144" t="s">
        <v>56</v>
      </c>
      <c r="R69" s="158"/>
      <c r="S69" s="68"/>
      <c r="T69" s="70"/>
      <c r="U69" s="70"/>
      <c r="V69" s="70"/>
      <c r="W69" s="70"/>
      <c r="X69" s="71"/>
      <c r="Y69" s="72"/>
      <c r="Z69" s="70"/>
      <c r="AA69" s="70"/>
      <c r="AB69" s="70"/>
      <c r="AC69" s="70"/>
      <c r="AD69" s="71"/>
      <c r="AE69" s="72"/>
      <c r="AF69" s="66">
        <f>J69+T69-Z69</f>
        <v>0</v>
      </c>
      <c r="AG69" s="66">
        <f>K69+U69-AA69</f>
        <v>0</v>
      </c>
      <c r="AH69" s="67">
        <f>AF69+AG69</f>
        <v>0</v>
      </c>
      <c r="AI69" s="66">
        <f>M69+V69-AB69</f>
        <v>0</v>
      </c>
      <c r="AJ69" s="66">
        <f>N69+W69-AC69</f>
        <v>0</v>
      </c>
      <c r="AK69" s="67">
        <f>+AI69+AJ69</f>
        <v>0</v>
      </c>
      <c r="AL69" s="67">
        <f>+AH69+AK69</f>
        <v>0</v>
      </c>
      <c r="AM69" s="70"/>
      <c r="AN69" s="70"/>
      <c r="AO69" s="67">
        <f>+AM69+AN69</f>
        <v>0</v>
      </c>
      <c r="AP69" s="70"/>
      <c r="AQ69" s="70"/>
      <c r="AR69" s="67">
        <f>+AP69+AQ69</f>
        <v>0</v>
      </c>
      <c r="AS69" s="67">
        <f>+AO69+AR69</f>
        <v>0</v>
      </c>
      <c r="AT69" s="70"/>
      <c r="AU69" s="70"/>
      <c r="AV69" s="67">
        <f>+AT69+AU69</f>
        <v>0</v>
      </c>
      <c r="AW69" s="70"/>
      <c r="AX69" s="70"/>
      <c r="AY69" s="67">
        <f>+AW69+AX69</f>
        <v>0</v>
      </c>
      <c r="AZ69" s="67">
        <f>+AV69+AY69</f>
        <v>0</v>
      </c>
      <c r="BA69" s="70"/>
      <c r="BB69" s="70"/>
      <c r="BC69" s="67">
        <f>+BA69+BB69</f>
        <v>0</v>
      </c>
      <c r="BD69" s="70"/>
      <c r="BE69" s="70"/>
      <c r="BF69" s="67">
        <f>+BD69+BE69</f>
        <v>0</v>
      </c>
      <c r="BG69" s="67">
        <f>+BC69+BF69</f>
        <v>0</v>
      </c>
      <c r="BH69" s="66">
        <f>AF69-AM69-AT69-BA69</f>
        <v>0</v>
      </c>
      <c r="BI69" s="66">
        <f>AG69-AN69-AU69-BB69</f>
        <v>0</v>
      </c>
      <c r="BJ69" s="67">
        <f>BH69+BI69</f>
        <v>0</v>
      </c>
      <c r="BK69" s="66">
        <f>AI69-AP69-AW69-BD69</f>
        <v>0</v>
      </c>
      <c r="BL69" s="66">
        <f>AJ69-AQ69-AX69-BE69</f>
        <v>0</v>
      </c>
      <c r="BM69" s="67">
        <f>+BK69+BL69</f>
        <v>0</v>
      </c>
      <c r="BN69" s="67">
        <f>+BJ69+BM69</f>
        <v>0</v>
      </c>
      <c r="BO69" s="69">
        <f>+R69+X69-AD69</f>
        <v>0</v>
      </c>
      <c r="BP69" s="68">
        <f>+S69+Y69-AE69</f>
        <v>0</v>
      </c>
      <c r="BQ69" s="71"/>
      <c r="BR69" s="72"/>
      <c r="BS69" s="69">
        <f>+BO69-BQ69</f>
        <v>0</v>
      </c>
      <c r="BT69" s="69">
        <f>+BP69-BR69</f>
        <v>0</v>
      </c>
      <c r="BU69" s="128" t="s">
        <v>229</v>
      </c>
      <c r="BV69" s="76"/>
    </row>
    <row r="70" spans="1:74" s="45" customFormat="1" ht="54" hidden="1" customHeight="1">
      <c r="A70" s="76"/>
      <c r="B70" s="58">
        <v>2014</v>
      </c>
      <c r="C70" s="59">
        <v>8320</v>
      </c>
      <c r="D70" s="58">
        <v>17</v>
      </c>
      <c r="E70" s="58">
        <v>2000</v>
      </c>
      <c r="F70" s="58">
        <v>2900</v>
      </c>
      <c r="G70" s="58">
        <v>295</v>
      </c>
      <c r="H70" s="58"/>
      <c r="I70" s="249" t="s">
        <v>1544</v>
      </c>
      <c r="J70" s="61">
        <f>+J71</f>
        <v>0</v>
      </c>
      <c r="K70" s="61">
        <f t="shared" ref="K70:P70" si="148">+K71</f>
        <v>0</v>
      </c>
      <c r="L70" s="61">
        <f t="shared" si="148"/>
        <v>0</v>
      </c>
      <c r="M70" s="61">
        <f t="shared" si="148"/>
        <v>0</v>
      </c>
      <c r="N70" s="61">
        <f t="shared" si="148"/>
        <v>0</v>
      </c>
      <c r="O70" s="61">
        <f t="shared" si="148"/>
        <v>0</v>
      </c>
      <c r="P70" s="61">
        <f t="shared" si="148"/>
        <v>0</v>
      </c>
      <c r="Q70" s="61"/>
      <c r="R70" s="80"/>
      <c r="S70" s="61"/>
      <c r="T70" s="61">
        <f>+T71</f>
        <v>0</v>
      </c>
      <c r="U70" s="61">
        <f t="shared" ref="U70:AC70" si="149">+U71</f>
        <v>0</v>
      </c>
      <c r="V70" s="61">
        <f t="shared" si="149"/>
        <v>0</v>
      </c>
      <c r="W70" s="61">
        <f t="shared" si="149"/>
        <v>0</v>
      </c>
      <c r="X70" s="80"/>
      <c r="Y70" s="61"/>
      <c r="Z70" s="61">
        <f>+Z71</f>
        <v>0</v>
      </c>
      <c r="AA70" s="61">
        <f t="shared" si="149"/>
        <v>0</v>
      </c>
      <c r="AB70" s="61">
        <f t="shared" si="149"/>
        <v>0</v>
      </c>
      <c r="AC70" s="61">
        <f t="shared" si="149"/>
        <v>0</v>
      </c>
      <c r="AD70" s="80"/>
      <c r="AE70" s="61"/>
      <c r="AF70" s="61">
        <f>+AF71</f>
        <v>0</v>
      </c>
      <c r="AG70" s="61">
        <f t="shared" ref="AG70:AL70" si="150">+AG71</f>
        <v>0</v>
      </c>
      <c r="AH70" s="61">
        <f t="shared" si="150"/>
        <v>0</v>
      </c>
      <c r="AI70" s="61">
        <f t="shared" si="150"/>
        <v>0</v>
      </c>
      <c r="AJ70" s="61">
        <f t="shared" si="150"/>
        <v>0</v>
      </c>
      <c r="AK70" s="61">
        <f t="shared" si="150"/>
        <v>0</v>
      </c>
      <c r="AL70" s="61">
        <f t="shared" si="150"/>
        <v>0</v>
      </c>
      <c r="AM70" s="61">
        <f>+AM71</f>
        <v>0</v>
      </c>
      <c r="AN70" s="61">
        <f t="shared" ref="AN70:BN70" si="151">+AN71</f>
        <v>0</v>
      </c>
      <c r="AO70" s="61">
        <f t="shared" si="151"/>
        <v>0</v>
      </c>
      <c r="AP70" s="61">
        <f t="shared" si="151"/>
        <v>0</v>
      </c>
      <c r="AQ70" s="61">
        <f t="shared" si="151"/>
        <v>0</v>
      </c>
      <c r="AR70" s="61">
        <f t="shared" si="151"/>
        <v>0</v>
      </c>
      <c r="AS70" s="61">
        <f t="shared" si="151"/>
        <v>0</v>
      </c>
      <c r="AT70" s="61">
        <f>+AT71</f>
        <v>0</v>
      </c>
      <c r="AU70" s="61">
        <f t="shared" si="151"/>
        <v>0</v>
      </c>
      <c r="AV70" s="61">
        <f t="shared" si="151"/>
        <v>0</v>
      </c>
      <c r="AW70" s="61">
        <f t="shared" si="151"/>
        <v>0</v>
      </c>
      <c r="AX70" s="61">
        <f t="shared" si="151"/>
        <v>0</v>
      </c>
      <c r="AY70" s="61">
        <f t="shared" si="151"/>
        <v>0</v>
      </c>
      <c r="AZ70" s="61">
        <f t="shared" si="151"/>
        <v>0</v>
      </c>
      <c r="BA70" s="61">
        <f>+BA71</f>
        <v>0</v>
      </c>
      <c r="BB70" s="61">
        <f t="shared" si="151"/>
        <v>0</v>
      </c>
      <c r="BC70" s="61">
        <f t="shared" si="151"/>
        <v>0</v>
      </c>
      <c r="BD70" s="61">
        <f t="shared" si="151"/>
        <v>0</v>
      </c>
      <c r="BE70" s="61">
        <f t="shared" si="151"/>
        <v>0</v>
      </c>
      <c r="BF70" s="61">
        <f t="shared" si="151"/>
        <v>0</v>
      </c>
      <c r="BG70" s="61">
        <f t="shared" si="151"/>
        <v>0</v>
      </c>
      <c r="BH70" s="61">
        <f>+BH71</f>
        <v>0</v>
      </c>
      <c r="BI70" s="61">
        <f t="shared" si="151"/>
        <v>0</v>
      </c>
      <c r="BJ70" s="61">
        <f t="shared" si="151"/>
        <v>0</v>
      </c>
      <c r="BK70" s="61">
        <f t="shared" si="151"/>
        <v>0</v>
      </c>
      <c r="BL70" s="61">
        <f t="shared" si="151"/>
        <v>0</v>
      </c>
      <c r="BM70" s="61">
        <f t="shared" si="151"/>
        <v>0</v>
      </c>
      <c r="BN70" s="61">
        <f t="shared" si="151"/>
        <v>0</v>
      </c>
      <c r="BO70" s="80"/>
      <c r="BP70" s="61"/>
      <c r="BQ70" s="80"/>
      <c r="BR70" s="61"/>
      <c r="BS70" s="80"/>
      <c r="BT70" s="61"/>
      <c r="BU70" s="63"/>
      <c r="BV70" s="76"/>
    </row>
    <row r="71" spans="1:74" s="45" customFormat="1" ht="42.75" hidden="1" customHeight="1">
      <c r="A71" s="76"/>
      <c r="B71" s="24">
        <v>2014</v>
      </c>
      <c r="C71" s="64">
        <v>8320</v>
      </c>
      <c r="D71" s="24">
        <v>17</v>
      </c>
      <c r="E71" s="24">
        <v>2000</v>
      </c>
      <c r="F71" s="24">
        <v>2900</v>
      </c>
      <c r="G71" s="24">
        <v>295</v>
      </c>
      <c r="H71" s="24">
        <v>1</v>
      </c>
      <c r="I71" s="94" t="s">
        <v>1544</v>
      </c>
      <c r="J71" s="66"/>
      <c r="K71" s="66"/>
      <c r="L71" s="67">
        <f>+J71+K71</f>
        <v>0</v>
      </c>
      <c r="M71" s="66"/>
      <c r="N71" s="66"/>
      <c r="O71" s="67">
        <f>+M71+N71</f>
        <v>0</v>
      </c>
      <c r="P71" s="67">
        <f>+L71+O71</f>
        <v>0</v>
      </c>
      <c r="Q71" s="68" t="s">
        <v>54</v>
      </c>
      <c r="R71" s="82"/>
      <c r="S71" s="68"/>
      <c r="T71" s="70"/>
      <c r="U71" s="70"/>
      <c r="V71" s="70"/>
      <c r="W71" s="70"/>
      <c r="X71" s="71"/>
      <c r="Y71" s="72"/>
      <c r="Z71" s="70"/>
      <c r="AA71" s="70"/>
      <c r="AB71" s="70"/>
      <c r="AC71" s="70"/>
      <c r="AD71" s="71"/>
      <c r="AE71" s="72"/>
      <c r="AF71" s="66">
        <f>J71+T71-Z71</f>
        <v>0</v>
      </c>
      <c r="AG71" s="66">
        <f>K71+U71-AA71</f>
        <v>0</v>
      </c>
      <c r="AH71" s="67">
        <f>AF71+AG71</f>
        <v>0</v>
      </c>
      <c r="AI71" s="66">
        <f>M71+V71-AB71</f>
        <v>0</v>
      </c>
      <c r="AJ71" s="66">
        <f>N71+W71-AC71</f>
        <v>0</v>
      </c>
      <c r="AK71" s="67">
        <f>+AI71+AJ71</f>
        <v>0</v>
      </c>
      <c r="AL71" s="67">
        <f>+AH71+AK71</f>
        <v>0</v>
      </c>
      <c r="AM71" s="70"/>
      <c r="AN71" s="70"/>
      <c r="AO71" s="67">
        <f>+AM71+AN71</f>
        <v>0</v>
      </c>
      <c r="AP71" s="70"/>
      <c r="AQ71" s="70"/>
      <c r="AR71" s="67">
        <f>+AP71+AQ71</f>
        <v>0</v>
      </c>
      <c r="AS71" s="67">
        <f>+AO71+AR71</f>
        <v>0</v>
      </c>
      <c r="AT71" s="70"/>
      <c r="AU71" s="70"/>
      <c r="AV71" s="67">
        <f>+AT71+AU71</f>
        <v>0</v>
      </c>
      <c r="AW71" s="70"/>
      <c r="AX71" s="70"/>
      <c r="AY71" s="67">
        <f>+AW71+AX71</f>
        <v>0</v>
      </c>
      <c r="AZ71" s="67">
        <f>+AV71+AY71</f>
        <v>0</v>
      </c>
      <c r="BA71" s="70"/>
      <c r="BB71" s="70"/>
      <c r="BC71" s="67">
        <f>+BA71+BB71</f>
        <v>0</v>
      </c>
      <c r="BD71" s="70"/>
      <c r="BE71" s="70"/>
      <c r="BF71" s="67">
        <f>+BD71+BE71</f>
        <v>0</v>
      </c>
      <c r="BG71" s="67">
        <f>+BC71+BF71</f>
        <v>0</v>
      </c>
      <c r="BH71" s="66">
        <f>AF71-AM71-AT71-BA71</f>
        <v>0</v>
      </c>
      <c r="BI71" s="66">
        <f>AG71-AN71-AU71-BB71</f>
        <v>0</v>
      </c>
      <c r="BJ71" s="67">
        <f>BH71+BI71</f>
        <v>0</v>
      </c>
      <c r="BK71" s="66">
        <f>AI71-AP71-AW71-BD71</f>
        <v>0</v>
      </c>
      <c r="BL71" s="66">
        <f>AJ71-AQ71-AX71-BE71</f>
        <v>0</v>
      </c>
      <c r="BM71" s="67">
        <f>+BK71+BL71</f>
        <v>0</v>
      </c>
      <c r="BN71" s="67">
        <f>+BJ71+BM71</f>
        <v>0</v>
      </c>
      <c r="BO71" s="69">
        <f>+R71+X71-AD71</f>
        <v>0</v>
      </c>
      <c r="BP71" s="68">
        <f>+S71+Y71-AE71</f>
        <v>0</v>
      </c>
      <c r="BQ71" s="71"/>
      <c r="BR71" s="72"/>
      <c r="BS71" s="69">
        <f>+BO71-BQ71</f>
        <v>0</v>
      </c>
      <c r="BT71" s="69">
        <f>+BP71-BR71</f>
        <v>0</v>
      </c>
      <c r="BU71" s="128" t="s">
        <v>229</v>
      </c>
      <c r="BV71" s="76"/>
    </row>
    <row r="72" spans="1:74" s="79" customFormat="1" ht="55.5" hidden="1" customHeight="1">
      <c r="A72" s="76"/>
      <c r="B72" s="58">
        <v>2014</v>
      </c>
      <c r="C72" s="59">
        <v>8320</v>
      </c>
      <c r="D72" s="58">
        <v>17</v>
      </c>
      <c r="E72" s="58">
        <v>2000</v>
      </c>
      <c r="F72" s="58">
        <v>2900</v>
      </c>
      <c r="G72" s="58">
        <v>296</v>
      </c>
      <c r="H72" s="58"/>
      <c r="I72" s="60" t="s">
        <v>82</v>
      </c>
      <c r="J72" s="61">
        <f>+J73</f>
        <v>0</v>
      </c>
      <c r="K72" s="61">
        <f t="shared" ref="K72:P72" si="152">+K73</f>
        <v>0</v>
      </c>
      <c r="L72" s="61">
        <f t="shared" si="152"/>
        <v>0</v>
      </c>
      <c r="M72" s="61">
        <f t="shared" si="152"/>
        <v>0</v>
      </c>
      <c r="N72" s="61">
        <f t="shared" si="152"/>
        <v>0</v>
      </c>
      <c r="O72" s="61">
        <f t="shared" si="152"/>
        <v>0</v>
      </c>
      <c r="P72" s="61">
        <f t="shared" si="152"/>
        <v>0</v>
      </c>
      <c r="Q72" s="61"/>
      <c r="R72" s="62"/>
      <c r="S72" s="61"/>
      <c r="T72" s="61">
        <f>+T73</f>
        <v>0</v>
      </c>
      <c r="U72" s="61">
        <f t="shared" ref="U72:AC72" si="153">+U73</f>
        <v>0</v>
      </c>
      <c r="V72" s="61">
        <f t="shared" si="153"/>
        <v>0</v>
      </c>
      <c r="W72" s="61">
        <f t="shared" si="153"/>
        <v>0</v>
      </c>
      <c r="X72" s="62"/>
      <c r="Y72" s="61"/>
      <c r="Z72" s="61">
        <f>+Z73</f>
        <v>0</v>
      </c>
      <c r="AA72" s="61">
        <f t="shared" si="153"/>
        <v>0</v>
      </c>
      <c r="AB72" s="61">
        <f t="shared" si="153"/>
        <v>0</v>
      </c>
      <c r="AC72" s="61">
        <f t="shared" si="153"/>
        <v>0</v>
      </c>
      <c r="AD72" s="62"/>
      <c r="AE72" s="61"/>
      <c r="AF72" s="61">
        <f>+AF73</f>
        <v>0</v>
      </c>
      <c r="AG72" s="61">
        <f t="shared" ref="AG72:AL72" si="154">+AG73</f>
        <v>0</v>
      </c>
      <c r="AH72" s="61">
        <f t="shared" si="154"/>
        <v>0</v>
      </c>
      <c r="AI72" s="61">
        <f t="shared" si="154"/>
        <v>0</v>
      </c>
      <c r="AJ72" s="61">
        <f t="shared" si="154"/>
        <v>0</v>
      </c>
      <c r="AK72" s="61">
        <f t="shared" si="154"/>
        <v>0</v>
      </c>
      <c r="AL72" s="61">
        <f t="shared" si="154"/>
        <v>0</v>
      </c>
      <c r="AM72" s="61">
        <f>+AM73</f>
        <v>0</v>
      </c>
      <c r="AN72" s="61">
        <f t="shared" ref="AN72:BN72" si="155">+AN73</f>
        <v>0</v>
      </c>
      <c r="AO72" s="61">
        <f t="shared" si="155"/>
        <v>0</v>
      </c>
      <c r="AP72" s="61">
        <f t="shared" si="155"/>
        <v>0</v>
      </c>
      <c r="AQ72" s="61">
        <f t="shared" si="155"/>
        <v>0</v>
      </c>
      <c r="AR72" s="61">
        <f t="shared" si="155"/>
        <v>0</v>
      </c>
      <c r="AS72" s="61">
        <f t="shared" si="155"/>
        <v>0</v>
      </c>
      <c r="AT72" s="61">
        <f>+AT73</f>
        <v>0</v>
      </c>
      <c r="AU72" s="61">
        <f t="shared" si="155"/>
        <v>0</v>
      </c>
      <c r="AV72" s="61">
        <f t="shared" si="155"/>
        <v>0</v>
      </c>
      <c r="AW72" s="61">
        <f t="shared" si="155"/>
        <v>0</v>
      </c>
      <c r="AX72" s="61">
        <f t="shared" si="155"/>
        <v>0</v>
      </c>
      <c r="AY72" s="61">
        <f t="shared" si="155"/>
        <v>0</v>
      </c>
      <c r="AZ72" s="61">
        <f t="shared" si="155"/>
        <v>0</v>
      </c>
      <c r="BA72" s="61">
        <f>+BA73</f>
        <v>0</v>
      </c>
      <c r="BB72" s="61">
        <f t="shared" si="155"/>
        <v>0</v>
      </c>
      <c r="BC72" s="61">
        <f t="shared" si="155"/>
        <v>0</v>
      </c>
      <c r="BD72" s="61">
        <f t="shared" si="155"/>
        <v>0</v>
      </c>
      <c r="BE72" s="61">
        <f t="shared" si="155"/>
        <v>0</v>
      </c>
      <c r="BF72" s="61">
        <f t="shared" si="155"/>
        <v>0</v>
      </c>
      <c r="BG72" s="61">
        <f t="shared" si="155"/>
        <v>0</v>
      </c>
      <c r="BH72" s="61">
        <f>+BH73</f>
        <v>0</v>
      </c>
      <c r="BI72" s="61">
        <f t="shared" si="155"/>
        <v>0</v>
      </c>
      <c r="BJ72" s="61">
        <f t="shared" si="155"/>
        <v>0</v>
      </c>
      <c r="BK72" s="61">
        <f t="shared" si="155"/>
        <v>0</v>
      </c>
      <c r="BL72" s="61">
        <f t="shared" si="155"/>
        <v>0</v>
      </c>
      <c r="BM72" s="61">
        <f t="shared" si="155"/>
        <v>0</v>
      </c>
      <c r="BN72" s="61">
        <f t="shared" si="155"/>
        <v>0</v>
      </c>
      <c r="BO72" s="62"/>
      <c r="BP72" s="61"/>
      <c r="BQ72" s="62"/>
      <c r="BR72" s="61"/>
      <c r="BS72" s="62"/>
      <c r="BT72" s="61"/>
      <c r="BU72" s="63"/>
      <c r="BV72" s="76"/>
    </row>
    <row r="73" spans="1:74" s="45" customFormat="1" ht="40.5" hidden="1">
      <c r="A73" s="76"/>
      <c r="B73" s="24">
        <v>2014</v>
      </c>
      <c r="C73" s="64">
        <v>8320</v>
      </c>
      <c r="D73" s="24">
        <v>17</v>
      </c>
      <c r="E73" s="24">
        <v>2000</v>
      </c>
      <c r="F73" s="24">
        <v>2900</v>
      </c>
      <c r="G73" s="24">
        <v>296</v>
      </c>
      <c r="H73" s="24">
        <v>1</v>
      </c>
      <c r="I73" s="65" t="s">
        <v>82</v>
      </c>
      <c r="J73" s="66"/>
      <c r="K73" s="66"/>
      <c r="L73" s="67">
        <f>+J73+K73</f>
        <v>0</v>
      </c>
      <c r="M73" s="66"/>
      <c r="N73" s="66"/>
      <c r="O73" s="67">
        <f>+M73+N73</f>
        <v>0</v>
      </c>
      <c r="P73" s="67">
        <f>+L73+O73</f>
        <v>0</v>
      </c>
      <c r="Q73" s="68" t="s">
        <v>54</v>
      </c>
      <c r="R73" s="69"/>
      <c r="S73" s="68"/>
      <c r="T73" s="70"/>
      <c r="U73" s="70"/>
      <c r="V73" s="70"/>
      <c r="W73" s="70"/>
      <c r="X73" s="71"/>
      <c r="Y73" s="72"/>
      <c r="Z73" s="70"/>
      <c r="AA73" s="70"/>
      <c r="AB73" s="70"/>
      <c r="AC73" s="70"/>
      <c r="AD73" s="71"/>
      <c r="AE73" s="72"/>
      <c r="AF73" s="66">
        <f>J73+T73-Z73</f>
        <v>0</v>
      </c>
      <c r="AG73" s="66">
        <f>K73+U73-AA73</f>
        <v>0</v>
      </c>
      <c r="AH73" s="67">
        <f>AF73+AG73</f>
        <v>0</v>
      </c>
      <c r="AI73" s="66">
        <f>M73+V73-AB73</f>
        <v>0</v>
      </c>
      <c r="AJ73" s="66">
        <f>N73+W73-AC73</f>
        <v>0</v>
      </c>
      <c r="AK73" s="67">
        <f>+AI73+AJ73</f>
        <v>0</v>
      </c>
      <c r="AL73" s="67">
        <f>+AH73+AK73</f>
        <v>0</v>
      </c>
      <c r="AM73" s="70"/>
      <c r="AN73" s="70"/>
      <c r="AO73" s="67">
        <f>+AM73+AN73</f>
        <v>0</v>
      </c>
      <c r="AP73" s="70"/>
      <c r="AQ73" s="70"/>
      <c r="AR73" s="67">
        <f>+AP73+AQ73</f>
        <v>0</v>
      </c>
      <c r="AS73" s="67">
        <f>+AO73+AR73</f>
        <v>0</v>
      </c>
      <c r="AT73" s="70"/>
      <c r="AU73" s="70"/>
      <c r="AV73" s="67">
        <f>+AT73+AU73</f>
        <v>0</v>
      </c>
      <c r="AW73" s="70"/>
      <c r="AX73" s="70"/>
      <c r="AY73" s="67">
        <f>+AW73+AX73</f>
        <v>0</v>
      </c>
      <c r="AZ73" s="67">
        <f>+AV73+AY73</f>
        <v>0</v>
      </c>
      <c r="BA73" s="70"/>
      <c r="BB73" s="70"/>
      <c r="BC73" s="67">
        <f>+BA73+BB73</f>
        <v>0</v>
      </c>
      <c r="BD73" s="70"/>
      <c r="BE73" s="70"/>
      <c r="BF73" s="67">
        <f>+BD73+BE73</f>
        <v>0</v>
      </c>
      <c r="BG73" s="67">
        <f>+BC73+BF73</f>
        <v>0</v>
      </c>
      <c r="BH73" s="66">
        <f>AF73-AM73-AT73-BA73</f>
        <v>0</v>
      </c>
      <c r="BI73" s="66">
        <f>AG73-AN73-AU73-BB73</f>
        <v>0</v>
      </c>
      <c r="BJ73" s="67">
        <f>BH73+BI73</f>
        <v>0</v>
      </c>
      <c r="BK73" s="66">
        <f>AI73-AP73-AW73-BD73</f>
        <v>0</v>
      </c>
      <c r="BL73" s="66">
        <f>AJ73-AQ73-AX73-BE73</f>
        <v>0</v>
      </c>
      <c r="BM73" s="67">
        <f>+BK73+BL73</f>
        <v>0</v>
      </c>
      <c r="BN73" s="67">
        <f>+BJ73+BM73</f>
        <v>0</v>
      </c>
      <c r="BO73" s="69">
        <f>+R73+X73-AD73</f>
        <v>0</v>
      </c>
      <c r="BP73" s="68">
        <f>+S73+Y73-AE73</f>
        <v>0</v>
      </c>
      <c r="BQ73" s="71"/>
      <c r="BR73" s="72"/>
      <c r="BS73" s="69">
        <f>+BO73-BQ73</f>
        <v>0</v>
      </c>
      <c r="BT73" s="69">
        <f>+BP73-BR73</f>
        <v>0</v>
      </c>
      <c r="BU73" s="73" t="s">
        <v>48</v>
      </c>
      <c r="BV73" s="76"/>
    </row>
    <row r="74" spans="1:74" s="77" customFormat="1" ht="54" hidden="1" customHeight="1">
      <c r="A74" s="76"/>
      <c r="B74" s="58">
        <v>2014</v>
      </c>
      <c r="C74" s="59">
        <v>8320</v>
      </c>
      <c r="D74" s="58">
        <v>17</v>
      </c>
      <c r="E74" s="58">
        <v>2000</v>
      </c>
      <c r="F74" s="58">
        <v>2900</v>
      </c>
      <c r="G74" s="58">
        <v>297</v>
      </c>
      <c r="H74" s="58"/>
      <c r="I74" s="60" t="s">
        <v>495</v>
      </c>
      <c r="J74" s="61">
        <f t="shared" ref="J74:P74" si="156">SUM(J75:J75)</f>
        <v>0</v>
      </c>
      <c r="K74" s="61">
        <f t="shared" si="156"/>
        <v>0</v>
      </c>
      <c r="L74" s="61">
        <f t="shared" si="156"/>
        <v>0</v>
      </c>
      <c r="M74" s="61">
        <f t="shared" si="156"/>
        <v>0</v>
      </c>
      <c r="N74" s="61">
        <f t="shared" si="156"/>
        <v>0</v>
      </c>
      <c r="O74" s="61">
        <f t="shared" si="156"/>
        <v>0</v>
      </c>
      <c r="P74" s="61">
        <f t="shared" si="156"/>
        <v>0</v>
      </c>
      <c r="Q74" s="61" t="s">
        <v>640</v>
      </c>
      <c r="R74" s="80"/>
      <c r="S74" s="81"/>
      <c r="T74" s="61">
        <f t="shared" ref="T74:AC74" si="157">SUM(T75:T75)</f>
        <v>0</v>
      </c>
      <c r="U74" s="61">
        <f t="shared" si="157"/>
        <v>0</v>
      </c>
      <c r="V74" s="61">
        <f t="shared" si="157"/>
        <v>0</v>
      </c>
      <c r="W74" s="61">
        <f t="shared" si="157"/>
        <v>0</v>
      </c>
      <c r="X74" s="80"/>
      <c r="Y74" s="81"/>
      <c r="Z74" s="61">
        <f t="shared" si="157"/>
        <v>0</v>
      </c>
      <c r="AA74" s="61">
        <f t="shared" si="157"/>
        <v>0</v>
      </c>
      <c r="AB74" s="61">
        <f t="shared" si="157"/>
        <v>0</v>
      </c>
      <c r="AC74" s="61">
        <f t="shared" si="157"/>
        <v>0</v>
      </c>
      <c r="AD74" s="80"/>
      <c r="AE74" s="81"/>
      <c r="AF74" s="61">
        <f t="shared" ref="AF74:BN74" si="158">SUM(AF75:AF75)</f>
        <v>0</v>
      </c>
      <c r="AG74" s="61">
        <f t="shared" si="158"/>
        <v>0</v>
      </c>
      <c r="AH74" s="61">
        <f t="shared" si="158"/>
        <v>0</v>
      </c>
      <c r="AI74" s="61">
        <f t="shared" si="158"/>
        <v>0</v>
      </c>
      <c r="AJ74" s="61">
        <f t="shared" si="158"/>
        <v>0</v>
      </c>
      <c r="AK74" s="61">
        <f t="shared" si="158"/>
        <v>0</v>
      </c>
      <c r="AL74" s="61">
        <f t="shared" si="158"/>
        <v>0</v>
      </c>
      <c r="AM74" s="61">
        <f t="shared" si="158"/>
        <v>0</v>
      </c>
      <c r="AN74" s="61">
        <f t="shared" si="158"/>
        <v>0</v>
      </c>
      <c r="AO74" s="61">
        <f t="shared" si="158"/>
        <v>0</v>
      </c>
      <c r="AP74" s="61">
        <f t="shared" si="158"/>
        <v>0</v>
      </c>
      <c r="AQ74" s="61">
        <f t="shared" si="158"/>
        <v>0</v>
      </c>
      <c r="AR74" s="61">
        <f t="shared" si="158"/>
        <v>0</v>
      </c>
      <c r="AS74" s="61">
        <f t="shared" si="158"/>
        <v>0</v>
      </c>
      <c r="AT74" s="61">
        <f t="shared" si="158"/>
        <v>0</v>
      </c>
      <c r="AU74" s="61">
        <f t="shared" si="158"/>
        <v>0</v>
      </c>
      <c r="AV74" s="61">
        <f t="shared" si="158"/>
        <v>0</v>
      </c>
      <c r="AW74" s="61">
        <f t="shared" si="158"/>
        <v>0</v>
      </c>
      <c r="AX74" s="61">
        <f t="shared" si="158"/>
        <v>0</v>
      </c>
      <c r="AY74" s="61">
        <f t="shared" si="158"/>
        <v>0</v>
      </c>
      <c r="AZ74" s="61">
        <f t="shared" si="158"/>
        <v>0</v>
      </c>
      <c r="BA74" s="61">
        <f t="shared" si="158"/>
        <v>0</v>
      </c>
      <c r="BB74" s="61">
        <f t="shared" si="158"/>
        <v>0</v>
      </c>
      <c r="BC74" s="61">
        <f t="shared" si="158"/>
        <v>0</v>
      </c>
      <c r="BD74" s="61">
        <f t="shared" si="158"/>
        <v>0</v>
      </c>
      <c r="BE74" s="61">
        <f t="shared" si="158"/>
        <v>0</v>
      </c>
      <c r="BF74" s="61">
        <f t="shared" si="158"/>
        <v>0</v>
      </c>
      <c r="BG74" s="61">
        <f t="shared" si="158"/>
        <v>0</v>
      </c>
      <c r="BH74" s="61">
        <f t="shared" si="158"/>
        <v>0</v>
      </c>
      <c r="BI74" s="61">
        <f t="shared" si="158"/>
        <v>0</v>
      </c>
      <c r="BJ74" s="61">
        <f t="shared" si="158"/>
        <v>0</v>
      </c>
      <c r="BK74" s="61">
        <f t="shared" si="158"/>
        <v>0</v>
      </c>
      <c r="BL74" s="61">
        <f t="shared" si="158"/>
        <v>0</v>
      </c>
      <c r="BM74" s="61">
        <f t="shared" si="158"/>
        <v>0</v>
      </c>
      <c r="BN74" s="61">
        <f t="shared" si="158"/>
        <v>0</v>
      </c>
      <c r="BO74" s="80"/>
      <c r="BP74" s="81"/>
      <c r="BQ74" s="80"/>
      <c r="BR74" s="81"/>
      <c r="BS74" s="80"/>
      <c r="BT74" s="81"/>
      <c r="BU74" s="245" t="s">
        <v>640</v>
      </c>
      <c r="BV74" s="76"/>
    </row>
    <row r="75" spans="1:74" s="79" customFormat="1" ht="51.75" hidden="1" customHeight="1">
      <c r="A75" s="76"/>
      <c r="B75" s="24">
        <v>2014</v>
      </c>
      <c r="C75" s="64">
        <v>8320</v>
      </c>
      <c r="D75" s="24">
        <v>17</v>
      </c>
      <c r="E75" s="24">
        <v>2000</v>
      </c>
      <c r="F75" s="24">
        <v>2900</v>
      </c>
      <c r="G75" s="24">
        <v>297</v>
      </c>
      <c r="H75" s="24">
        <v>1</v>
      </c>
      <c r="I75" s="94" t="s">
        <v>495</v>
      </c>
      <c r="J75" s="66"/>
      <c r="K75" s="66"/>
      <c r="L75" s="67">
        <f>+J75+K75</f>
        <v>0</v>
      </c>
      <c r="M75" s="66"/>
      <c r="N75" s="66"/>
      <c r="O75" s="67">
        <f>+M75+N75</f>
        <v>0</v>
      </c>
      <c r="P75" s="67">
        <f>+L75+O75</f>
        <v>0</v>
      </c>
      <c r="Q75" s="68" t="s">
        <v>54</v>
      </c>
      <c r="R75" s="82"/>
      <c r="S75" s="83"/>
      <c r="T75" s="70"/>
      <c r="U75" s="70"/>
      <c r="V75" s="70"/>
      <c r="W75" s="70"/>
      <c r="X75" s="71"/>
      <c r="Y75" s="72"/>
      <c r="Z75" s="70"/>
      <c r="AA75" s="70"/>
      <c r="AB75" s="70"/>
      <c r="AC75" s="70"/>
      <c r="AD75" s="71"/>
      <c r="AE75" s="72"/>
      <c r="AF75" s="66">
        <f>J75+T75-Z75</f>
        <v>0</v>
      </c>
      <c r="AG75" s="66">
        <f>K75+U75-AA75</f>
        <v>0</v>
      </c>
      <c r="AH75" s="67">
        <f>AF75+AG75</f>
        <v>0</v>
      </c>
      <c r="AI75" s="66">
        <f>M75+V75-AB75</f>
        <v>0</v>
      </c>
      <c r="AJ75" s="66">
        <f>N75+W75-AC75</f>
        <v>0</v>
      </c>
      <c r="AK75" s="67">
        <f>+AI75+AJ75</f>
        <v>0</v>
      </c>
      <c r="AL75" s="67">
        <f>+AH75+AK75</f>
        <v>0</v>
      </c>
      <c r="AM75" s="70"/>
      <c r="AN75" s="70"/>
      <c r="AO75" s="67">
        <f>+AM75+AN75</f>
        <v>0</v>
      </c>
      <c r="AP75" s="70"/>
      <c r="AQ75" s="70"/>
      <c r="AR75" s="67">
        <f>+AP75+AQ75</f>
        <v>0</v>
      </c>
      <c r="AS75" s="67">
        <f>+AO75+AR75</f>
        <v>0</v>
      </c>
      <c r="AT75" s="70"/>
      <c r="AU75" s="70"/>
      <c r="AV75" s="67">
        <f>+AT75+AU75</f>
        <v>0</v>
      </c>
      <c r="AW75" s="70"/>
      <c r="AX75" s="70"/>
      <c r="AY75" s="67">
        <f>+AW75+AX75</f>
        <v>0</v>
      </c>
      <c r="AZ75" s="67">
        <f>+AV75+AY75</f>
        <v>0</v>
      </c>
      <c r="BA75" s="70"/>
      <c r="BB75" s="70"/>
      <c r="BC75" s="67">
        <f>+BA75+BB75</f>
        <v>0</v>
      </c>
      <c r="BD75" s="70"/>
      <c r="BE75" s="70"/>
      <c r="BF75" s="67">
        <f>+BD75+BE75</f>
        <v>0</v>
      </c>
      <c r="BG75" s="67">
        <f>+BC75+BF75</f>
        <v>0</v>
      </c>
      <c r="BH75" s="66">
        <f>AF75-AM75-AT75-BA75</f>
        <v>0</v>
      </c>
      <c r="BI75" s="66">
        <f>AG75-AN75-AU75-BB75</f>
        <v>0</v>
      </c>
      <c r="BJ75" s="67">
        <f>BH75+BI75</f>
        <v>0</v>
      </c>
      <c r="BK75" s="66">
        <f>AI75-AP75-AW75-BD75</f>
        <v>0</v>
      </c>
      <c r="BL75" s="66">
        <f>AJ75-AQ75-AX75-BE75</f>
        <v>0</v>
      </c>
      <c r="BM75" s="67">
        <f>+BK75+BL75</f>
        <v>0</v>
      </c>
      <c r="BN75" s="67">
        <f>+BJ75+BM75</f>
        <v>0</v>
      </c>
      <c r="BO75" s="69">
        <f>+R75+X75-AD75</f>
        <v>0</v>
      </c>
      <c r="BP75" s="68">
        <f>+S75+Y75-AE75</f>
        <v>0</v>
      </c>
      <c r="BQ75" s="71"/>
      <c r="BR75" s="72"/>
      <c r="BS75" s="69">
        <f>+BO75-BQ75</f>
        <v>0</v>
      </c>
      <c r="BT75" s="69">
        <f>+BP75-BR75</f>
        <v>0</v>
      </c>
      <c r="BU75" s="128" t="s">
        <v>229</v>
      </c>
      <c r="BV75" s="122"/>
    </row>
    <row r="76" spans="1:74" s="74" customFormat="1" ht="36.75" customHeight="1">
      <c r="A76" s="76"/>
      <c r="B76" s="46">
        <v>2014</v>
      </c>
      <c r="C76" s="47">
        <v>8320</v>
      </c>
      <c r="D76" s="46">
        <v>17</v>
      </c>
      <c r="E76" s="46">
        <v>3000</v>
      </c>
      <c r="F76" s="46"/>
      <c r="G76" s="46"/>
      <c r="H76" s="46"/>
      <c r="I76" s="48" t="s">
        <v>83</v>
      </c>
      <c r="J76" s="49">
        <f>J77+J80+J87+J96</f>
        <v>0</v>
      </c>
      <c r="K76" s="49">
        <f t="shared" ref="K76:P76" si="159">K77+K80+K87+K96</f>
        <v>0</v>
      </c>
      <c r="L76" s="49">
        <f t="shared" si="159"/>
        <v>0</v>
      </c>
      <c r="M76" s="49">
        <f t="shared" si="159"/>
        <v>13400000</v>
      </c>
      <c r="N76" s="49">
        <f t="shared" si="159"/>
        <v>0</v>
      </c>
      <c r="O76" s="49">
        <f t="shared" si="159"/>
        <v>13400000</v>
      </c>
      <c r="P76" s="49">
        <f t="shared" si="159"/>
        <v>13400000</v>
      </c>
      <c r="Q76" s="49"/>
      <c r="R76" s="50"/>
      <c r="S76" s="49"/>
      <c r="T76" s="49">
        <f>T77+T80+T87+T96</f>
        <v>0</v>
      </c>
      <c r="U76" s="49">
        <f>U77+U80+U87+U96</f>
        <v>0</v>
      </c>
      <c r="V76" s="49">
        <f>V77+V80+V87+V96</f>
        <v>0</v>
      </c>
      <c r="W76" s="49">
        <f>W77+W80+W87+W96</f>
        <v>0</v>
      </c>
      <c r="X76" s="50"/>
      <c r="Y76" s="49"/>
      <c r="Z76" s="49">
        <f>Z77+Z80+Z87+Z96</f>
        <v>0</v>
      </c>
      <c r="AA76" s="49">
        <f>AA77+AA80+AA87+AA96</f>
        <v>0</v>
      </c>
      <c r="AB76" s="49">
        <f>AB77+AB80+AB87+AB96</f>
        <v>0</v>
      </c>
      <c r="AC76" s="49">
        <f>AC77+AC80+AC87+AC96</f>
        <v>0</v>
      </c>
      <c r="AD76" s="50"/>
      <c r="AE76" s="49"/>
      <c r="AF76" s="49">
        <f>AF77+AF80+AF87+AF96</f>
        <v>0</v>
      </c>
      <c r="AG76" s="49">
        <f t="shared" ref="AG76:AL76" si="160">AG77+AG80+AG87+AG96</f>
        <v>0</v>
      </c>
      <c r="AH76" s="49">
        <f t="shared" si="160"/>
        <v>0</v>
      </c>
      <c r="AI76" s="49">
        <f t="shared" si="160"/>
        <v>13400000</v>
      </c>
      <c r="AJ76" s="49">
        <f t="shared" si="160"/>
        <v>0</v>
      </c>
      <c r="AK76" s="49">
        <f t="shared" si="160"/>
        <v>13400000</v>
      </c>
      <c r="AL76" s="49">
        <f t="shared" si="160"/>
        <v>13400000</v>
      </c>
      <c r="AM76" s="49">
        <f>AM77+AM80+AM87+AM96</f>
        <v>0</v>
      </c>
      <c r="AN76" s="49">
        <f t="shared" ref="AN76:AS76" si="161">AN77+AN80+AN87+AN96</f>
        <v>0</v>
      </c>
      <c r="AO76" s="49">
        <f t="shared" si="161"/>
        <v>0</v>
      </c>
      <c r="AP76" s="49">
        <f t="shared" si="161"/>
        <v>1827800</v>
      </c>
      <c r="AQ76" s="49">
        <f t="shared" si="161"/>
        <v>0</v>
      </c>
      <c r="AR76" s="49">
        <f t="shared" si="161"/>
        <v>1827800</v>
      </c>
      <c r="AS76" s="49">
        <f t="shared" si="161"/>
        <v>1827800</v>
      </c>
      <c r="AT76" s="49">
        <f>AT77+AT80+AT87+AT96</f>
        <v>0</v>
      </c>
      <c r="AU76" s="49">
        <f t="shared" ref="AU76:AZ76" si="162">AU77+AU80+AU87+AU96</f>
        <v>0</v>
      </c>
      <c r="AV76" s="49">
        <f t="shared" si="162"/>
        <v>0</v>
      </c>
      <c r="AW76" s="49">
        <f t="shared" si="162"/>
        <v>0</v>
      </c>
      <c r="AX76" s="49">
        <f t="shared" si="162"/>
        <v>0</v>
      </c>
      <c r="AY76" s="49">
        <f t="shared" si="162"/>
        <v>0</v>
      </c>
      <c r="AZ76" s="49">
        <f t="shared" si="162"/>
        <v>0</v>
      </c>
      <c r="BA76" s="49">
        <f>BA77+BA80+BA87+BA96</f>
        <v>0</v>
      </c>
      <c r="BB76" s="49">
        <f t="shared" ref="BB76:BG76" si="163">BB77+BB80+BB87+BB96</f>
        <v>0</v>
      </c>
      <c r="BC76" s="49">
        <f t="shared" si="163"/>
        <v>0</v>
      </c>
      <c r="BD76" s="49">
        <f t="shared" si="163"/>
        <v>0</v>
      </c>
      <c r="BE76" s="49">
        <f t="shared" si="163"/>
        <v>0</v>
      </c>
      <c r="BF76" s="49">
        <f t="shared" si="163"/>
        <v>0</v>
      </c>
      <c r="BG76" s="49">
        <f t="shared" si="163"/>
        <v>0</v>
      </c>
      <c r="BH76" s="49">
        <f>BH77+BH80+BH87+BH96</f>
        <v>0</v>
      </c>
      <c r="BI76" s="49">
        <f t="shared" ref="BI76:BN76" si="164">BI77+BI80+BI87+BI96</f>
        <v>0</v>
      </c>
      <c r="BJ76" s="49">
        <f t="shared" si="164"/>
        <v>0</v>
      </c>
      <c r="BK76" s="49">
        <f t="shared" si="164"/>
        <v>11572200</v>
      </c>
      <c r="BL76" s="49">
        <f t="shared" si="164"/>
        <v>0</v>
      </c>
      <c r="BM76" s="49">
        <f t="shared" si="164"/>
        <v>11572200</v>
      </c>
      <c r="BN76" s="49">
        <f t="shared" si="164"/>
        <v>11572200</v>
      </c>
      <c r="BO76" s="50"/>
      <c r="BP76" s="49"/>
      <c r="BQ76" s="50"/>
      <c r="BR76" s="49"/>
      <c r="BS76" s="50"/>
      <c r="BT76" s="49"/>
      <c r="BU76" s="75"/>
      <c r="BV76" s="76"/>
    </row>
    <row r="77" spans="1:74" s="74" customFormat="1" ht="36.75" hidden="1" customHeight="1">
      <c r="A77" s="76"/>
      <c r="B77" s="52">
        <v>2014</v>
      </c>
      <c r="C77" s="53">
        <v>8320</v>
      </c>
      <c r="D77" s="52">
        <v>17</v>
      </c>
      <c r="E77" s="52">
        <v>3000</v>
      </c>
      <c r="F77" s="52">
        <v>3200</v>
      </c>
      <c r="G77" s="52"/>
      <c r="H77" s="52"/>
      <c r="I77" s="54" t="s">
        <v>95</v>
      </c>
      <c r="J77" s="55">
        <f>J78</f>
        <v>0</v>
      </c>
      <c r="K77" s="55">
        <f t="shared" ref="K77:P78" si="165">K78</f>
        <v>0</v>
      </c>
      <c r="L77" s="55">
        <f t="shared" si="165"/>
        <v>0</v>
      </c>
      <c r="M77" s="55">
        <f t="shared" si="165"/>
        <v>0</v>
      </c>
      <c r="N77" s="55">
        <f t="shared" si="165"/>
        <v>0</v>
      </c>
      <c r="O77" s="55">
        <f t="shared" si="165"/>
        <v>0</v>
      </c>
      <c r="P77" s="55">
        <f t="shared" si="165"/>
        <v>0</v>
      </c>
      <c r="Q77" s="52"/>
      <c r="R77" s="56"/>
      <c r="S77" s="55"/>
      <c r="T77" s="55">
        <f>T78</f>
        <v>0</v>
      </c>
      <c r="U77" s="55">
        <f t="shared" ref="U77:AC78" si="166">U78</f>
        <v>0</v>
      </c>
      <c r="V77" s="55">
        <f t="shared" si="166"/>
        <v>0</v>
      </c>
      <c r="W77" s="55">
        <f t="shared" si="166"/>
        <v>0</v>
      </c>
      <c r="X77" s="56"/>
      <c r="Y77" s="55"/>
      <c r="Z77" s="55">
        <f>Z78</f>
        <v>0</v>
      </c>
      <c r="AA77" s="55">
        <f t="shared" si="166"/>
        <v>0</v>
      </c>
      <c r="AB77" s="55">
        <f t="shared" si="166"/>
        <v>0</v>
      </c>
      <c r="AC77" s="55">
        <f t="shared" si="166"/>
        <v>0</v>
      </c>
      <c r="AD77" s="56"/>
      <c r="AE77" s="55"/>
      <c r="AF77" s="55">
        <f>AF78</f>
        <v>0</v>
      </c>
      <c r="AG77" s="55">
        <f t="shared" ref="AG77:AL78" si="167">AG78</f>
        <v>0</v>
      </c>
      <c r="AH77" s="55">
        <f t="shared" si="167"/>
        <v>0</v>
      </c>
      <c r="AI77" s="55">
        <f t="shared" si="167"/>
        <v>0</v>
      </c>
      <c r="AJ77" s="55">
        <f t="shared" si="167"/>
        <v>0</v>
      </c>
      <c r="AK77" s="55">
        <f t="shared" si="167"/>
        <v>0</v>
      </c>
      <c r="AL77" s="55">
        <f t="shared" si="167"/>
        <v>0</v>
      </c>
      <c r="AM77" s="55">
        <f>AM78</f>
        <v>0</v>
      </c>
      <c r="AN77" s="55">
        <f t="shared" ref="AN77:BC78" si="168">AN78</f>
        <v>0</v>
      </c>
      <c r="AO77" s="55">
        <f t="shared" si="168"/>
        <v>0</v>
      </c>
      <c r="AP77" s="55">
        <f t="shared" si="168"/>
        <v>0</v>
      </c>
      <c r="AQ77" s="55">
        <f t="shared" si="168"/>
        <v>0</v>
      </c>
      <c r="AR77" s="55">
        <f t="shared" si="168"/>
        <v>0</v>
      </c>
      <c r="AS77" s="55">
        <f t="shared" si="168"/>
        <v>0</v>
      </c>
      <c r="AT77" s="55">
        <f>AT78</f>
        <v>0</v>
      </c>
      <c r="AU77" s="55">
        <f t="shared" si="168"/>
        <v>0</v>
      </c>
      <c r="AV77" s="55">
        <f t="shared" si="168"/>
        <v>0</v>
      </c>
      <c r="AW77" s="55">
        <f t="shared" si="168"/>
        <v>0</v>
      </c>
      <c r="AX77" s="55">
        <f t="shared" si="168"/>
        <v>0</v>
      </c>
      <c r="AY77" s="55">
        <f t="shared" si="168"/>
        <v>0</v>
      </c>
      <c r="AZ77" s="55">
        <f t="shared" si="168"/>
        <v>0</v>
      </c>
      <c r="BA77" s="55">
        <f>BA78</f>
        <v>0</v>
      </c>
      <c r="BB77" s="55">
        <f t="shared" si="168"/>
        <v>0</v>
      </c>
      <c r="BC77" s="55">
        <f t="shared" si="168"/>
        <v>0</v>
      </c>
      <c r="BD77" s="55">
        <f t="shared" ref="BD77:BG78" si="169">BD78</f>
        <v>0</v>
      </c>
      <c r="BE77" s="55">
        <f t="shared" si="169"/>
        <v>0</v>
      </c>
      <c r="BF77" s="55">
        <f t="shared" si="169"/>
        <v>0</v>
      </c>
      <c r="BG77" s="55">
        <f t="shared" si="169"/>
        <v>0</v>
      </c>
      <c r="BH77" s="55">
        <f>BH78</f>
        <v>0</v>
      </c>
      <c r="BI77" s="55">
        <f t="shared" ref="BI77:BN78" si="170">BI78</f>
        <v>0</v>
      </c>
      <c r="BJ77" s="55">
        <f t="shared" si="170"/>
        <v>0</v>
      </c>
      <c r="BK77" s="55">
        <f t="shared" si="170"/>
        <v>0</v>
      </c>
      <c r="BL77" s="55">
        <f t="shared" si="170"/>
        <v>0</v>
      </c>
      <c r="BM77" s="55">
        <f t="shared" si="170"/>
        <v>0</v>
      </c>
      <c r="BN77" s="55">
        <f t="shared" si="170"/>
        <v>0</v>
      </c>
      <c r="BO77" s="56"/>
      <c r="BP77" s="55"/>
      <c r="BQ77" s="56"/>
      <c r="BR77" s="55"/>
      <c r="BS77" s="56"/>
      <c r="BT77" s="55"/>
      <c r="BU77" s="57"/>
      <c r="BV77" s="76"/>
    </row>
    <row r="78" spans="1:74" s="74" customFormat="1" ht="50.25" hidden="1" customHeight="1">
      <c r="A78" s="76"/>
      <c r="B78" s="58">
        <v>2014</v>
      </c>
      <c r="C78" s="59">
        <v>8320</v>
      </c>
      <c r="D78" s="58">
        <v>17</v>
      </c>
      <c r="E78" s="58">
        <v>3000</v>
      </c>
      <c r="F78" s="58">
        <v>3200</v>
      </c>
      <c r="G78" s="58">
        <v>325</v>
      </c>
      <c r="H78" s="58"/>
      <c r="I78" s="60" t="s">
        <v>1619</v>
      </c>
      <c r="J78" s="61">
        <f>J79</f>
        <v>0</v>
      </c>
      <c r="K78" s="61">
        <f t="shared" si="165"/>
        <v>0</v>
      </c>
      <c r="L78" s="61">
        <f t="shared" si="165"/>
        <v>0</v>
      </c>
      <c r="M78" s="61">
        <f t="shared" si="165"/>
        <v>0</v>
      </c>
      <c r="N78" s="61">
        <f t="shared" si="165"/>
        <v>0</v>
      </c>
      <c r="O78" s="61">
        <f t="shared" si="165"/>
        <v>0</v>
      </c>
      <c r="P78" s="61">
        <f t="shared" si="165"/>
        <v>0</v>
      </c>
      <c r="Q78" s="61"/>
      <c r="R78" s="62"/>
      <c r="S78" s="113"/>
      <c r="T78" s="61">
        <f>T79</f>
        <v>0</v>
      </c>
      <c r="U78" s="61">
        <f t="shared" si="166"/>
        <v>0</v>
      </c>
      <c r="V78" s="61">
        <f t="shared" si="166"/>
        <v>0</v>
      </c>
      <c r="W78" s="61">
        <f t="shared" si="166"/>
        <v>0</v>
      </c>
      <c r="X78" s="62"/>
      <c r="Y78" s="113"/>
      <c r="Z78" s="61">
        <f>Z79</f>
        <v>0</v>
      </c>
      <c r="AA78" s="61">
        <f t="shared" si="166"/>
        <v>0</v>
      </c>
      <c r="AB78" s="61">
        <f t="shared" si="166"/>
        <v>0</v>
      </c>
      <c r="AC78" s="61">
        <f t="shared" si="166"/>
        <v>0</v>
      </c>
      <c r="AD78" s="62"/>
      <c r="AE78" s="113"/>
      <c r="AF78" s="61">
        <f>AF79</f>
        <v>0</v>
      </c>
      <c r="AG78" s="61">
        <f t="shared" si="167"/>
        <v>0</v>
      </c>
      <c r="AH78" s="61">
        <f t="shared" si="167"/>
        <v>0</v>
      </c>
      <c r="AI78" s="61">
        <f t="shared" si="167"/>
        <v>0</v>
      </c>
      <c r="AJ78" s="61">
        <f t="shared" si="167"/>
        <v>0</v>
      </c>
      <c r="AK78" s="61">
        <f t="shared" si="167"/>
        <v>0</v>
      </c>
      <c r="AL78" s="61">
        <f t="shared" si="167"/>
        <v>0</v>
      </c>
      <c r="AM78" s="61">
        <f>AM79</f>
        <v>0</v>
      </c>
      <c r="AN78" s="61">
        <f t="shared" si="168"/>
        <v>0</v>
      </c>
      <c r="AO78" s="61">
        <f t="shared" si="168"/>
        <v>0</v>
      </c>
      <c r="AP78" s="61">
        <f t="shared" si="168"/>
        <v>0</v>
      </c>
      <c r="AQ78" s="61">
        <f t="shared" si="168"/>
        <v>0</v>
      </c>
      <c r="AR78" s="61">
        <f t="shared" si="168"/>
        <v>0</v>
      </c>
      <c r="AS78" s="61">
        <f t="shared" si="168"/>
        <v>0</v>
      </c>
      <c r="AT78" s="61">
        <f>AT79</f>
        <v>0</v>
      </c>
      <c r="AU78" s="61">
        <f t="shared" si="168"/>
        <v>0</v>
      </c>
      <c r="AV78" s="61">
        <f t="shared" si="168"/>
        <v>0</v>
      </c>
      <c r="AW78" s="61">
        <f t="shared" si="168"/>
        <v>0</v>
      </c>
      <c r="AX78" s="61">
        <f t="shared" si="168"/>
        <v>0</v>
      </c>
      <c r="AY78" s="61">
        <f t="shared" si="168"/>
        <v>0</v>
      </c>
      <c r="AZ78" s="61">
        <f t="shared" si="168"/>
        <v>0</v>
      </c>
      <c r="BA78" s="61">
        <f>BA79</f>
        <v>0</v>
      </c>
      <c r="BB78" s="61">
        <f t="shared" si="168"/>
        <v>0</v>
      </c>
      <c r="BC78" s="61">
        <f t="shared" si="168"/>
        <v>0</v>
      </c>
      <c r="BD78" s="61">
        <f t="shared" si="169"/>
        <v>0</v>
      </c>
      <c r="BE78" s="61">
        <f t="shared" si="169"/>
        <v>0</v>
      </c>
      <c r="BF78" s="61">
        <f t="shared" si="169"/>
        <v>0</v>
      </c>
      <c r="BG78" s="61">
        <f t="shared" si="169"/>
        <v>0</v>
      </c>
      <c r="BH78" s="61">
        <f>BH79</f>
        <v>0</v>
      </c>
      <c r="BI78" s="61">
        <f t="shared" si="170"/>
        <v>0</v>
      </c>
      <c r="BJ78" s="61">
        <f t="shared" si="170"/>
        <v>0</v>
      </c>
      <c r="BK78" s="61">
        <f t="shared" si="170"/>
        <v>0</v>
      </c>
      <c r="BL78" s="61">
        <f t="shared" si="170"/>
        <v>0</v>
      </c>
      <c r="BM78" s="61">
        <f t="shared" si="170"/>
        <v>0</v>
      </c>
      <c r="BN78" s="61">
        <f t="shared" si="170"/>
        <v>0</v>
      </c>
      <c r="BO78" s="62"/>
      <c r="BP78" s="113"/>
      <c r="BQ78" s="62"/>
      <c r="BR78" s="113"/>
      <c r="BS78" s="62"/>
      <c r="BT78" s="113"/>
      <c r="BU78" s="63"/>
      <c r="BV78" s="76"/>
    </row>
    <row r="79" spans="1:74" s="74" customFormat="1" ht="36.75" hidden="1" customHeight="1">
      <c r="A79" s="76"/>
      <c r="B79" s="116">
        <v>2014</v>
      </c>
      <c r="C79" s="117">
        <v>8320</v>
      </c>
      <c r="D79" s="116">
        <v>17</v>
      </c>
      <c r="E79" s="116">
        <v>3000</v>
      </c>
      <c r="F79" s="116">
        <v>3200</v>
      </c>
      <c r="G79" s="116">
        <v>325</v>
      </c>
      <c r="H79" s="116">
        <v>1</v>
      </c>
      <c r="I79" s="65" t="s">
        <v>1620</v>
      </c>
      <c r="J79" s="66">
        <v>0</v>
      </c>
      <c r="K79" s="66">
        <v>0</v>
      </c>
      <c r="L79" s="67">
        <f>J79+K79</f>
        <v>0</v>
      </c>
      <c r="M79" s="66">
        <v>0</v>
      </c>
      <c r="N79" s="66">
        <v>0</v>
      </c>
      <c r="O79" s="67">
        <f>+M79+N79</f>
        <v>0</v>
      </c>
      <c r="P79" s="67">
        <f>+L79+O79</f>
        <v>0</v>
      </c>
      <c r="Q79" s="68" t="s">
        <v>65</v>
      </c>
      <c r="R79" s="69"/>
      <c r="S79" s="112"/>
      <c r="T79" s="70">
        <v>0</v>
      </c>
      <c r="U79" s="70">
        <v>0</v>
      </c>
      <c r="V79" s="70">
        <v>0</v>
      </c>
      <c r="W79" s="70">
        <v>0</v>
      </c>
      <c r="X79" s="71"/>
      <c r="Y79" s="72"/>
      <c r="Z79" s="70">
        <v>0</v>
      </c>
      <c r="AA79" s="70">
        <v>0</v>
      </c>
      <c r="AB79" s="70">
        <v>0</v>
      </c>
      <c r="AC79" s="70">
        <v>0</v>
      </c>
      <c r="AD79" s="71"/>
      <c r="AE79" s="72"/>
      <c r="AF79" s="66">
        <f>J79+T79-Z79</f>
        <v>0</v>
      </c>
      <c r="AG79" s="66">
        <f>K79+U79-AA79</f>
        <v>0</v>
      </c>
      <c r="AH79" s="67">
        <f>AF79+AG79</f>
        <v>0</v>
      </c>
      <c r="AI79" s="66">
        <f>M79+V79-AB79</f>
        <v>0</v>
      </c>
      <c r="AJ79" s="66">
        <f>N79+W79-AC79</f>
        <v>0</v>
      </c>
      <c r="AK79" s="67">
        <f>+AI79+AJ79</f>
        <v>0</v>
      </c>
      <c r="AL79" s="67">
        <f>+AH79+AK79</f>
        <v>0</v>
      </c>
      <c r="AM79" s="70">
        <v>0</v>
      </c>
      <c r="AN79" s="70">
        <v>0</v>
      </c>
      <c r="AO79" s="67">
        <f>AM79+AN79</f>
        <v>0</v>
      </c>
      <c r="AP79" s="70">
        <v>0</v>
      </c>
      <c r="AQ79" s="70">
        <v>0</v>
      </c>
      <c r="AR79" s="67">
        <f>+AP79+AQ79</f>
        <v>0</v>
      </c>
      <c r="AS79" s="67">
        <f>+AO79+AR79</f>
        <v>0</v>
      </c>
      <c r="AT79" s="70">
        <v>0</v>
      </c>
      <c r="AU79" s="70">
        <v>0</v>
      </c>
      <c r="AV79" s="67">
        <f>AT79+AU79</f>
        <v>0</v>
      </c>
      <c r="AW79" s="70">
        <v>0</v>
      </c>
      <c r="AX79" s="70">
        <v>0</v>
      </c>
      <c r="AY79" s="67">
        <f>+AW79+AX79</f>
        <v>0</v>
      </c>
      <c r="AZ79" s="67">
        <f>+AV79+AY79</f>
        <v>0</v>
      </c>
      <c r="BA79" s="70">
        <v>0</v>
      </c>
      <c r="BB79" s="70">
        <v>0</v>
      </c>
      <c r="BC79" s="67">
        <f>BA79+BB79</f>
        <v>0</v>
      </c>
      <c r="BD79" s="70">
        <v>0</v>
      </c>
      <c r="BE79" s="70">
        <v>0</v>
      </c>
      <c r="BF79" s="67">
        <f>+BD79+BE79</f>
        <v>0</v>
      </c>
      <c r="BG79" s="67">
        <f>+BC79+BF79</f>
        <v>0</v>
      </c>
      <c r="BH79" s="66">
        <f>AF79-AM79-AT79-BA79</f>
        <v>0</v>
      </c>
      <c r="BI79" s="66">
        <f>AG79-AN79-AU79-BB79</f>
        <v>0</v>
      </c>
      <c r="BJ79" s="67">
        <f>BH79+BI79</f>
        <v>0</v>
      </c>
      <c r="BK79" s="66">
        <f>AI79-AP79-AW79-BD79</f>
        <v>0</v>
      </c>
      <c r="BL79" s="66">
        <f>AJ79-AQ79-AX79-BE79</f>
        <v>0</v>
      </c>
      <c r="BM79" s="67">
        <f>+BK79+BL79</f>
        <v>0</v>
      </c>
      <c r="BN79" s="67">
        <f>+BJ79+BM79</f>
        <v>0</v>
      </c>
      <c r="BO79" s="69">
        <f>+R79+X79-AD79</f>
        <v>0</v>
      </c>
      <c r="BP79" s="68">
        <f>+S79+Y79-AE79</f>
        <v>0</v>
      </c>
      <c r="BQ79" s="71"/>
      <c r="BR79" s="72"/>
      <c r="BS79" s="69">
        <f>+BO79-BQ79</f>
        <v>0</v>
      </c>
      <c r="BT79" s="69">
        <f>+BP79-BR79</f>
        <v>0</v>
      </c>
      <c r="BU79" s="73" t="s">
        <v>48</v>
      </c>
      <c r="BV79" s="76"/>
    </row>
    <row r="80" spans="1:74" s="77" customFormat="1" ht="40.5" hidden="1">
      <c r="A80" s="76"/>
      <c r="B80" s="52">
        <v>2014</v>
      </c>
      <c r="C80" s="53">
        <v>8320</v>
      </c>
      <c r="D80" s="52">
        <v>17</v>
      </c>
      <c r="E80" s="52">
        <v>3000</v>
      </c>
      <c r="F80" s="52">
        <v>3300</v>
      </c>
      <c r="G80" s="52"/>
      <c r="H80" s="52"/>
      <c r="I80" s="54" t="s">
        <v>102</v>
      </c>
      <c r="J80" s="55">
        <f>+J81+J83+J85</f>
        <v>0</v>
      </c>
      <c r="K80" s="55">
        <f t="shared" ref="K80:P80" si="171">+K81+K83+K85</f>
        <v>0</v>
      </c>
      <c r="L80" s="55">
        <f t="shared" si="171"/>
        <v>0</v>
      </c>
      <c r="M80" s="55">
        <f t="shared" si="171"/>
        <v>0</v>
      </c>
      <c r="N80" s="55">
        <f t="shared" si="171"/>
        <v>0</v>
      </c>
      <c r="O80" s="55">
        <f t="shared" si="171"/>
        <v>0</v>
      </c>
      <c r="P80" s="55">
        <f t="shared" si="171"/>
        <v>0</v>
      </c>
      <c r="Q80" s="52"/>
      <c r="R80" s="56"/>
      <c r="S80" s="55"/>
      <c r="T80" s="55">
        <f>+T81+T83+T85</f>
        <v>0</v>
      </c>
      <c r="U80" s="55">
        <f>+U81+U83+U85</f>
        <v>0</v>
      </c>
      <c r="V80" s="55">
        <f>+V81+V83+V85</f>
        <v>0</v>
      </c>
      <c r="W80" s="55">
        <f>+W81+W83+W85</f>
        <v>0</v>
      </c>
      <c r="X80" s="56"/>
      <c r="Y80" s="55"/>
      <c r="Z80" s="55">
        <f>+Z81+Z83+Z85</f>
        <v>0</v>
      </c>
      <c r="AA80" s="55">
        <f>+AA81+AA83+AA85</f>
        <v>0</v>
      </c>
      <c r="AB80" s="55">
        <f>+AB81+AB83+AB85</f>
        <v>0</v>
      </c>
      <c r="AC80" s="55">
        <f>+AC81+AC83+AC85</f>
        <v>0</v>
      </c>
      <c r="AD80" s="56"/>
      <c r="AE80" s="55"/>
      <c r="AF80" s="55">
        <f>+AF81+AF83+AF85</f>
        <v>0</v>
      </c>
      <c r="AG80" s="55">
        <f t="shared" ref="AG80:AL80" si="172">+AG81+AG83+AG85</f>
        <v>0</v>
      </c>
      <c r="AH80" s="55">
        <f t="shared" si="172"/>
        <v>0</v>
      </c>
      <c r="AI80" s="55">
        <f t="shared" si="172"/>
        <v>0</v>
      </c>
      <c r="AJ80" s="55">
        <f t="shared" si="172"/>
        <v>0</v>
      </c>
      <c r="AK80" s="55">
        <f t="shared" si="172"/>
        <v>0</v>
      </c>
      <c r="AL80" s="55">
        <f t="shared" si="172"/>
        <v>0</v>
      </c>
      <c r="AM80" s="55">
        <f>+AM81+AM83+AM85</f>
        <v>0</v>
      </c>
      <c r="AN80" s="55">
        <f t="shared" ref="AN80:AS80" si="173">+AN81+AN83+AN85</f>
        <v>0</v>
      </c>
      <c r="AO80" s="55">
        <f t="shared" si="173"/>
        <v>0</v>
      </c>
      <c r="AP80" s="55">
        <f t="shared" si="173"/>
        <v>0</v>
      </c>
      <c r="AQ80" s="55">
        <f t="shared" si="173"/>
        <v>0</v>
      </c>
      <c r="AR80" s="55">
        <f t="shared" si="173"/>
        <v>0</v>
      </c>
      <c r="AS80" s="55">
        <f t="shared" si="173"/>
        <v>0</v>
      </c>
      <c r="AT80" s="55">
        <f>+AT81+AT83+AT85</f>
        <v>0</v>
      </c>
      <c r="AU80" s="55">
        <f t="shared" ref="AU80:AZ80" si="174">+AU81+AU83+AU85</f>
        <v>0</v>
      </c>
      <c r="AV80" s="55">
        <f t="shared" si="174"/>
        <v>0</v>
      </c>
      <c r="AW80" s="55">
        <f t="shared" si="174"/>
        <v>0</v>
      </c>
      <c r="AX80" s="55">
        <f t="shared" si="174"/>
        <v>0</v>
      </c>
      <c r="AY80" s="55">
        <f t="shared" si="174"/>
        <v>0</v>
      </c>
      <c r="AZ80" s="55">
        <f t="shared" si="174"/>
        <v>0</v>
      </c>
      <c r="BA80" s="55">
        <f>+BA81+BA83+BA85</f>
        <v>0</v>
      </c>
      <c r="BB80" s="55">
        <f t="shared" ref="BB80:BG80" si="175">+BB81+BB83+BB85</f>
        <v>0</v>
      </c>
      <c r="BC80" s="55">
        <f t="shared" si="175"/>
        <v>0</v>
      </c>
      <c r="BD80" s="55">
        <f t="shared" si="175"/>
        <v>0</v>
      </c>
      <c r="BE80" s="55">
        <f t="shared" si="175"/>
        <v>0</v>
      </c>
      <c r="BF80" s="55">
        <f t="shared" si="175"/>
        <v>0</v>
      </c>
      <c r="BG80" s="55">
        <f t="shared" si="175"/>
        <v>0</v>
      </c>
      <c r="BH80" s="55">
        <f>+BH81+BH83+BH85</f>
        <v>0</v>
      </c>
      <c r="BI80" s="55">
        <f t="shared" ref="BI80:BN80" si="176">+BI81+BI83+BI85</f>
        <v>0</v>
      </c>
      <c r="BJ80" s="55">
        <f t="shared" si="176"/>
        <v>0</v>
      </c>
      <c r="BK80" s="55">
        <f t="shared" si="176"/>
        <v>0</v>
      </c>
      <c r="BL80" s="55">
        <f t="shared" si="176"/>
        <v>0</v>
      </c>
      <c r="BM80" s="55">
        <f t="shared" si="176"/>
        <v>0</v>
      </c>
      <c r="BN80" s="55">
        <f t="shared" si="176"/>
        <v>0</v>
      </c>
      <c r="BO80" s="56"/>
      <c r="BP80" s="55"/>
      <c r="BQ80" s="56"/>
      <c r="BR80" s="55"/>
      <c r="BS80" s="56"/>
      <c r="BT80" s="55"/>
      <c r="BU80" s="57"/>
      <c r="BV80" s="76"/>
    </row>
    <row r="81" spans="1:74" s="79" customFormat="1" ht="71.25" hidden="1" customHeight="1">
      <c r="A81" s="76"/>
      <c r="B81" s="58">
        <v>2014</v>
      </c>
      <c r="C81" s="59">
        <v>8320</v>
      </c>
      <c r="D81" s="58">
        <v>17</v>
      </c>
      <c r="E81" s="58">
        <v>3000</v>
      </c>
      <c r="F81" s="58">
        <v>3300</v>
      </c>
      <c r="G81" s="58">
        <v>333</v>
      </c>
      <c r="H81" s="58"/>
      <c r="I81" s="60" t="s">
        <v>1621</v>
      </c>
      <c r="J81" s="61">
        <f>J82</f>
        <v>0</v>
      </c>
      <c r="K81" s="61">
        <f t="shared" ref="K81:P81" si="177">K82</f>
        <v>0</v>
      </c>
      <c r="L81" s="61">
        <f t="shared" si="177"/>
        <v>0</v>
      </c>
      <c r="M81" s="61">
        <f t="shared" si="177"/>
        <v>0</v>
      </c>
      <c r="N81" s="61">
        <f t="shared" si="177"/>
        <v>0</v>
      </c>
      <c r="O81" s="61">
        <f t="shared" si="177"/>
        <v>0</v>
      </c>
      <c r="P81" s="61">
        <f t="shared" si="177"/>
        <v>0</v>
      </c>
      <c r="Q81" s="182"/>
      <c r="R81" s="80"/>
      <c r="S81" s="113"/>
      <c r="T81" s="61">
        <f>T82</f>
        <v>0</v>
      </c>
      <c r="U81" s="61">
        <f t="shared" ref="U81:AC81" si="178">U82</f>
        <v>0</v>
      </c>
      <c r="V81" s="61">
        <f t="shared" si="178"/>
        <v>0</v>
      </c>
      <c r="W81" s="61">
        <f t="shared" si="178"/>
        <v>0</v>
      </c>
      <c r="X81" s="80"/>
      <c r="Y81" s="113"/>
      <c r="Z81" s="61">
        <f>Z82</f>
        <v>0</v>
      </c>
      <c r="AA81" s="61">
        <f t="shared" si="178"/>
        <v>0</v>
      </c>
      <c r="AB81" s="61">
        <f t="shared" si="178"/>
        <v>0</v>
      </c>
      <c r="AC81" s="61">
        <f t="shared" si="178"/>
        <v>0</v>
      </c>
      <c r="AD81" s="80"/>
      <c r="AE81" s="113"/>
      <c r="AF81" s="61">
        <f>AF82</f>
        <v>0</v>
      </c>
      <c r="AG81" s="61">
        <f t="shared" ref="AG81:AL81" si="179">AG82</f>
        <v>0</v>
      </c>
      <c r="AH81" s="61">
        <f t="shared" si="179"/>
        <v>0</v>
      </c>
      <c r="AI81" s="61">
        <f t="shared" si="179"/>
        <v>0</v>
      </c>
      <c r="AJ81" s="61">
        <f t="shared" si="179"/>
        <v>0</v>
      </c>
      <c r="AK81" s="61">
        <f t="shared" si="179"/>
        <v>0</v>
      </c>
      <c r="AL81" s="61">
        <f t="shared" si="179"/>
        <v>0</v>
      </c>
      <c r="AM81" s="61">
        <f>AM82</f>
        <v>0</v>
      </c>
      <c r="AN81" s="61">
        <f t="shared" ref="AN81:BN81" si="180">AN82</f>
        <v>0</v>
      </c>
      <c r="AO81" s="61">
        <f t="shared" si="180"/>
        <v>0</v>
      </c>
      <c r="AP81" s="61">
        <f t="shared" si="180"/>
        <v>0</v>
      </c>
      <c r="AQ81" s="61">
        <f t="shared" si="180"/>
        <v>0</v>
      </c>
      <c r="AR81" s="61">
        <f t="shared" si="180"/>
        <v>0</v>
      </c>
      <c r="AS81" s="61">
        <f t="shared" si="180"/>
        <v>0</v>
      </c>
      <c r="AT81" s="61">
        <f>AT82</f>
        <v>0</v>
      </c>
      <c r="AU81" s="61">
        <f t="shared" si="180"/>
        <v>0</v>
      </c>
      <c r="AV81" s="61">
        <f t="shared" si="180"/>
        <v>0</v>
      </c>
      <c r="AW81" s="61">
        <f t="shared" si="180"/>
        <v>0</v>
      </c>
      <c r="AX81" s="61">
        <f t="shared" si="180"/>
        <v>0</v>
      </c>
      <c r="AY81" s="61">
        <f t="shared" si="180"/>
        <v>0</v>
      </c>
      <c r="AZ81" s="61">
        <f t="shared" si="180"/>
        <v>0</v>
      </c>
      <c r="BA81" s="61">
        <f>BA82</f>
        <v>0</v>
      </c>
      <c r="BB81" s="61">
        <f t="shared" si="180"/>
        <v>0</v>
      </c>
      <c r="BC81" s="61">
        <f t="shared" si="180"/>
        <v>0</v>
      </c>
      <c r="BD81" s="61">
        <f t="shared" si="180"/>
        <v>0</v>
      </c>
      <c r="BE81" s="61">
        <f t="shared" si="180"/>
        <v>0</v>
      </c>
      <c r="BF81" s="61">
        <f t="shared" si="180"/>
        <v>0</v>
      </c>
      <c r="BG81" s="61">
        <f t="shared" si="180"/>
        <v>0</v>
      </c>
      <c r="BH81" s="61">
        <f>BH82</f>
        <v>0</v>
      </c>
      <c r="BI81" s="61">
        <f t="shared" si="180"/>
        <v>0</v>
      </c>
      <c r="BJ81" s="61">
        <f t="shared" si="180"/>
        <v>0</v>
      </c>
      <c r="BK81" s="61">
        <f t="shared" si="180"/>
        <v>0</v>
      </c>
      <c r="BL81" s="61">
        <f t="shared" si="180"/>
        <v>0</v>
      </c>
      <c r="BM81" s="61">
        <f t="shared" si="180"/>
        <v>0</v>
      </c>
      <c r="BN81" s="61">
        <f t="shared" si="180"/>
        <v>0</v>
      </c>
      <c r="BO81" s="80"/>
      <c r="BP81" s="113"/>
      <c r="BQ81" s="80"/>
      <c r="BR81" s="113"/>
      <c r="BS81" s="80"/>
      <c r="BT81" s="113"/>
      <c r="BU81" s="63"/>
      <c r="BV81" s="76"/>
    </row>
    <row r="82" spans="1:74" s="45" customFormat="1" ht="36.75" hidden="1" customHeight="1">
      <c r="A82" s="76"/>
      <c r="B82" s="24">
        <v>2014</v>
      </c>
      <c r="C82" s="64">
        <v>8320</v>
      </c>
      <c r="D82" s="24">
        <v>17</v>
      </c>
      <c r="E82" s="24">
        <v>3000</v>
      </c>
      <c r="F82" s="24">
        <v>3300</v>
      </c>
      <c r="G82" s="24">
        <v>333</v>
      </c>
      <c r="H82" s="24">
        <v>1</v>
      </c>
      <c r="I82" s="65" t="s">
        <v>1508</v>
      </c>
      <c r="J82" s="66">
        <v>0</v>
      </c>
      <c r="K82" s="66">
        <v>0</v>
      </c>
      <c r="L82" s="67">
        <f>J82+K82</f>
        <v>0</v>
      </c>
      <c r="M82" s="66">
        <v>0</v>
      </c>
      <c r="N82" s="66">
        <v>0</v>
      </c>
      <c r="O82" s="67">
        <f>+M82+N82</f>
        <v>0</v>
      </c>
      <c r="P82" s="67">
        <f>+L82+O82</f>
        <v>0</v>
      </c>
      <c r="Q82" s="144" t="s">
        <v>65</v>
      </c>
      <c r="R82" s="82"/>
      <c r="S82" s="112"/>
      <c r="T82" s="70">
        <v>0</v>
      </c>
      <c r="U82" s="70">
        <v>0</v>
      </c>
      <c r="V82" s="70">
        <v>0</v>
      </c>
      <c r="W82" s="70">
        <v>0</v>
      </c>
      <c r="X82" s="71"/>
      <c r="Y82" s="72"/>
      <c r="Z82" s="70">
        <v>0</v>
      </c>
      <c r="AA82" s="70">
        <v>0</v>
      </c>
      <c r="AB82" s="70">
        <v>0</v>
      </c>
      <c r="AC82" s="70">
        <v>0</v>
      </c>
      <c r="AD82" s="71"/>
      <c r="AE82" s="72"/>
      <c r="AF82" s="66">
        <f>J82+T82-Z82</f>
        <v>0</v>
      </c>
      <c r="AG82" s="66">
        <f>K82+U82-AA82</f>
        <v>0</v>
      </c>
      <c r="AH82" s="67">
        <f>AF82+AG82</f>
        <v>0</v>
      </c>
      <c r="AI82" s="66">
        <f>M82+V82-AB82</f>
        <v>0</v>
      </c>
      <c r="AJ82" s="66">
        <f>N82+W82-AC82</f>
        <v>0</v>
      </c>
      <c r="AK82" s="67">
        <f>+AI82+AJ82</f>
        <v>0</v>
      </c>
      <c r="AL82" s="67">
        <f>+AH82+AK82</f>
        <v>0</v>
      </c>
      <c r="AM82" s="70">
        <v>0</v>
      </c>
      <c r="AN82" s="70">
        <v>0</v>
      </c>
      <c r="AO82" s="67">
        <f>AM82+AN82</f>
        <v>0</v>
      </c>
      <c r="AP82" s="70">
        <v>0</v>
      </c>
      <c r="AQ82" s="70">
        <v>0</v>
      </c>
      <c r="AR82" s="67">
        <f>+AP82+AQ82</f>
        <v>0</v>
      </c>
      <c r="AS82" s="67">
        <f>+AO82+AR82</f>
        <v>0</v>
      </c>
      <c r="AT82" s="70">
        <v>0</v>
      </c>
      <c r="AU82" s="70">
        <v>0</v>
      </c>
      <c r="AV82" s="67">
        <f>AT82+AU82</f>
        <v>0</v>
      </c>
      <c r="AW82" s="70">
        <v>0</v>
      </c>
      <c r="AX82" s="70">
        <v>0</v>
      </c>
      <c r="AY82" s="67">
        <f>+AW82+AX82</f>
        <v>0</v>
      </c>
      <c r="AZ82" s="67">
        <f>+AV82+AY82</f>
        <v>0</v>
      </c>
      <c r="BA82" s="70">
        <v>0</v>
      </c>
      <c r="BB82" s="70">
        <v>0</v>
      </c>
      <c r="BC82" s="67">
        <f>BA82+BB82</f>
        <v>0</v>
      </c>
      <c r="BD82" s="70">
        <v>0</v>
      </c>
      <c r="BE82" s="70">
        <v>0</v>
      </c>
      <c r="BF82" s="67">
        <f>+BD82+BE82</f>
        <v>0</v>
      </c>
      <c r="BG82" s="67">
        <f>+BC82+BF82</f>
        <v>0</v>
      </c>
      <c r="BH82" s="66">
        <f>AF82-AM82-AT82-BA82</f>
        <v>0</v>
      </c>
      <c r="BI82" s="66">
        <f>AG82-AN82-AU82-BB82</f>
        <v>0</v>
      </c>
      <c r="BJ82" s="67">
        <f>BH82+BI82</f>
        <v>0</v>
      </c>
      <c r="BK82" s="66">
        <f>AI82-AP82-AW82-BD82</f>
        <v>0</v>
      </c>
      <c r="BL82" s="66">
        <f>AJ82-AQ82-AX82-BE82</f>
        <v>0</v>
      </c>
      <c r="BM82" s="67">
        <f>+BK82+BL82</f>
        <v>0</v>
      </c>
      <c r="BN82" s="67">
        <f>+BJ82+BM82</f>
        <v>0</v>
      </c>
      <c r="BO82" s="69">
        <f>+R82+X82-AD82</f>
        <v>0</v>
      </c>
      <c r="BP82" s="68">
        <f>+S82+Y82-AE82</f>
        <v>0</v>
      </c>
      <c r="BQ82" s="71"/>
      <c r="BR82" s="72"/>
      <c r="BS82" s="69">
        <f>+BO82-BQ82</f>
        <v>0</v>
      </c>
      <c r="BT82" s="69">
        <f>+BP82-BR82</f>
        <v>0</v>
      </c>
      <c r="BU82" s="151" t="s">
        <v>229</v>
      </c>
      <c r="BV82" s="76"/>
    </row>
    <row r="83" spans="1:74" s="79" customFormat="1" ht="71.25" hidden="1" customHeight="1">
      <c r="A83" s="76"/>
      <c r="B83" s="58">
        <v>2014</v>
      </c>
      <c r="C83" s="59">
        <v>8320</v>
      </c>
      <c r="D83" s="58">
        <v>17</v>
      </c>
      <c r="E83" s="58">
        <v>3000</v>
      </c>
      <c r="F83" s="58">
        <v>3300</v>
      </c>
      <c r="G83" s="58">
        <v>336</v>
      </c>
      <c r="H83" s="58"/>
      <c r="I83" s="60" t="s">
        <v>506</v>
      </c>
      <c r="J83" s="61">
        <f>J84</f>
        <v>0</v>
      </c>
      <c r="K83" s="61">
        <f>K84</f>
        <v>0</v>
      </c>
      <c r="L83" s="61">
        <f>J83+K83</f>
        <v>0</v>
      </c>
      <c r="M83" s="61">
        <f>M84</f>
        <v>0</v>
      </c>
      <c r="N83" s="61">
        <f>N84</f>
        <v>0</v>
      </c>
      <c r="O83" s="61">
        <f>M83+N83</f>
        <v>0</v>
      </c>
      <c r="P83" s="61">
        <f>L83+O83</f>
        <v>0</v>
      </c>
      <c r="Q83" s="182"/>
      <c r="R83" s="80"/>
      <c r="S83" s="113"/>
      <c r="T83" s="61">
        <f>T84</f>
        <v>0</v>
      </c>
      <c r="U83" s="61">
        <f>U84</f>
        <v>0</v>
      </c>
      <c r="V83" s="61">
        <f>V84</f>
        <v>0</v>
      </c>
      <c r="W83" s="61">
        <f>W84</f>
        <v>0</v>
      </c>
      <c r="X83" s="80"/>
      <c r="Y83" s="113"/>
      <c r="Z83" s="61">
        <f>Z84</f>
        <v>0</v>
      </c>
      <c r="AA83" s="61">
        <f>AA84</f>
        <v>0</v>
      </c>
      <c r="AB83" s="61">
        <f>AB84</f>
        <v>0</v>
      </c>
      <c r="AC83" s="61">
        <f>AC84</f>
        <v>0</v>
      </c>
      <c r="AD83" s="80"/>
      <c r="AE83" s="113"/>
      <c r="AF83" s="61">
        <f>AF84</f>
        <v>0</v>
      </c>
      <c r="AG83" s="61">
        <f>AG84</f>
        <v>0</v>
      </c>
      <c r="AH83" s="61">
        <f>AF83+AG83</f>
        <v>0</v>
      </c>
      <c r="AI83" s="61">
        <f>AI84</f>
        <v>0</v>
      </c>
      <c r="AJ83" s="61">
        <f>AJ84</f>
        <v>0</v>
      </c>
      <c r="AK83" s="61">
        <f>AI83+AJ83</f>
        <v>0</v>
      </c>
      <c r="AL83" s="61">
        <f>AH83+AK83</f>
        <v>0</v>
      </c>
      <c r="AM83" s="61">
        <f>AM84</f>
        <v>0</v>
      </c>
      <c r="AN83" s="61">
        <f>AN84</f>
        <v>0</v>
      </c>
      <c r="AO83" s="61">
        <f>AM83+AN83</f>
        <v>0</v>
      </c>
      <c r="AP83" s="61">
        <f>AP84</f>
        <v>0</v>
      </c>
      <c r="AQ83" s="61">
        <f>AQ84</f>
        <v>0</v>
      </c>
      <c r="AR83" s="61">
        <f>AP83+AQ83</f>
        <v>0</v>
      </c>
      <c r="AS83" s="61">
        <f>AO83+AR83</f>
        <v>0</v>
      </c>
      <c r="AT83" s="61">
        <f>AT84</f>
        <v>0</v>
      </c>
      <c r="AU83" s="61">
        <f>AU84</f>
        <v>0</v>
      </c>
      <c r="AV83" s="61">
        <f>AT83+AU83</f>
        <v>0</v>
      </c>
      <c r="AW83" s="61">
        <f>AW84</f>
        <v>0</v>
      </c>
      <c r="AX83" s="61">
        <f>AX84</f>
        <v>0</v>
      </c>
      <c r="AY83" s="61">
        <f>AW83+AX83</f>
        <v>0</v>
      </c>
      <c r="AZ83" s="61">
        <f>AV83+AY83</f>
        <v>0</v>
      </c>
      <c r="BA83" s="61">
        <f>BA84</f>
        <v>0</v>
      </c>
      <c r="BB83" s="61">
        <f>BB84</f>
        <v>0</v>
      </c>
      <c r="BC83" s="61">
        <f>BA83+BB83</f>
        <v>0</v>
      </c>
      <c r="BD83" s="61">
        <f>BD84</f>
        <v>0</v>
      </c>
      <c r="BE83" s="61">
        <f>BE84</f>
        <v>0</v>
      </c>
      <c r="BF83" s="61">
        <f>BD83+BE83</f>
        <v>0</v>
      </c>
      <c r="BG83" s="61">
        <f>BC83+BF83</f>
        <v>0</v>
      </c>
      <c r="BH83" s="61">
        <f>BH84</f>
        <v>0</v>
      </c>
      <c r="BI83" s="61">
        <f>BI84</f>
        <v>0</v>
      </c>
      <c r="BJ83" s="61">
        <f>BH83+BI83</f>
        <v>0</v>
      </c>
      <c r="BK83" s="61">
        <f>BK84</f>
        <v>0</v>
      </c>
      <c r="BL83" s="61">
        <f>BL84</f>
        <v>0</v>
      </c>
      <c r="BM83" s="61">
        <f>BK83+BL83</f>
        <v>0</v>
      </c>
      <c r="BN83" s="61">
        <f>BJ83+BM83</f>
        <v>0</v>
      </c>
      <c r="BO83" s="80"/>
      <c r="BP83" s="113"/>
      <c r="BQ83" s="80"/>
      <c r="BR83" s="113"/>
      <c r="BS83" s="80"/>
      <c r="BT83" s="113"/>
      <c r="BU83" s="63"/>
      <c r="BV83" s="76"/>
    </row>
    <row r="84" spans="1:74" s="45" customFormat="1" ht="36.75" hidden="1" customHeight="1">
      <c r="A84" s="76"/>
      <c r="B84" s="24">
        <v>2014</v>
      </c>
      <c r="C84" s="64">
        <v>8320</v>
      </c>
      <c r="D84" s="24">
        <v>17</v>
      </c>
      <c r="E84" s="24">
        <v>3000</v>
      </c>
      <c r="F84" s="24">
        <v>3300</v>
      </c>
      <c r="G84" s="24"/>
      <c r="H84" s="24">
        <v>1</v>
      </c>
      <c r="I84" s="65" t="s">
        <v>1622</v>
      </c>
      <c r="J84" s="66">
        <v>0</v>
      </c>
      <c r="K84" s="66">
        <v>0</v>
      </c>
      <c r="L84" s="67">
        <f>+J84+K84</f>
        <v>0</v>
      </c>
      <c r="M84" s="66">
        <v>0</v>
      </c>
      <c r="N84" s="66">
        <v>0</v>
      </c>
      <c r="O84" s="67">
        <f>+M84+N84</f>
        <v>0</v>
      </c>
      <c r="P84" s="67">
        <f>+L84+O84</f>
        <v>0</v>
      </c>
      <c r="Q84" s="144" t="s">
        <v>65</v>
      </c>
      <c r="R84" s="82"/>
      <c r="S84" s="112"/>
      <c r="T84" s="70">
        <v>0</v>
      </c>
      <c r="U84" s="70">
        <v>0</v>
      </c>
      <c r="V84" s="70">
        <v>0</v>
      </c>
      <c r="W84" s="70">
        <v>0</v>
      </c>
      <c r="X84" s="71"/>
      <c r="Y84" s="72"/>
      <c r="Z84" s="70">
        <v>0</v>
      </c>
      <c r="AA84" s="70">
        <v>0</v>
      </c>
      <c r="AB84" s="70">
        <v>0</v>
      </c>
      <c r="AC84" s="70">
        <v>0</v>
      </c>
      <c r="AD84" s="71"/>
      <c r="AE84" s="72"/>
      <c r="AF84" s="66">
        <f>J84+T84-Z84</f>
        <v>0</v>
      </c>
      <c r="AG84" s="66">
        <f>K84+U84-AA84</f>
        <v>0</v>
      </c>
      <c r="AH84" s="67">
        <f>AF84+AG84</f>
        <v>0</v>
      </c>
      <c r="AI84" s="66">
        <f>M84+V84-AB84</f>
        <v>0</v>
      </c>
      <c r="AJ84" s="66">
        <f>N84+W84-AC84</f>
        <v>0</v>
      </c>
      <c r="AK84" s="67">
        <f>+AI84+AJ84</f>
        <v>0</v>
      </c>
      <c r="AL84" s="67">
        <f>+AH84+AK84</f>
        <v>0</v>
      </c>
      <c r="AM84" s="70">
        <v>0</v>
      </c>
      <c r="AN84" s="70">
        <v>0</v>
      </c>
      <c r="AO84" s="67">
        <f>+AM84+AN84</f>
        <v>0</v>
      </c>
      <c r="AP84" s="70">
        <v>0</v>
      </c>
      <c r="AQ84" s="70">
        <v>0</v>
      </c>
      <c r="AR84" s="67">
        <f>+AP84+AQ84</f>
        <v>0</v>
      </c>
      <c r="AS84" s="67">
        <f>+AO84+AR84</f>
        <v>0</v>
      </c>
      <c r="AT84" s="70">
        <v>0</v>
      </c>
      <c r="AU84" s="70">
        <v>0</v>
      </c>
      <c r="AV84" s="67">
        <f>+AT84+AU84</f>
        <v>0</v>
      </c>
      <c r="AW84" s="70">
        <v>0</v>
      </c>
      <c r="AX84" s="70">
        <v>0</v>
      </c>
      <c r="AY84" s="67">
        <f>+AW84+AX84</f>
        <v>0</v>
      </c>
      <c r="AZ84" s="67">
        <f>+AV84+AY84</f>
        <v>0</v>
      </c>
      <c r="BA84" s="70">
        <v>0</v>
      </c>
      <c r="BB84" s="70">
        <v>0</v>
      </c>
      <c r="BC84" s="67">
        <f>+BA84+BB84</f>
        <v>0</v>
      </c>
      <c r="BD84" s="70">
        <v>0</v>
      </c>
      <c r="BE84" s="70">
        <v>0</v>
      </c>
      <c r="BF84" s="67">
        <f>+BD84+BE84</f>
        <v>0</v>
      </c>
      <c r="BG84" s="67">
        <f>+BC84+BF84</f>
        <v>0</v>
      </c>
      <c r="BH84" s="66">
        <f>AF84-AM84-AT84-BA84</f>
        <v>0</v>
      </c>
      <c r="BI84" s="66">
        <f>AG84-AN84-AU84-BB84</f>
        <v>0</v>
      </c>
      <c r="BJ84" s="67">
        <f>BH84+BI84</f>
        <v>0</v>
      </c>
      <c r="BK84" s="66">
        <f>AI84-AP84-AW84-BD84</f>
        <v>0</v>
      </c>
      <c r="BL84" s="66">
        <f>AJ84-AQ84-AX84-BE84</f>
        <v>0</v>
      </c>
      <c r="BM84" s="67">
        <f>+BK84+BL84</f>
        <v>0</v>
      </c>
      <c r="BN84" s="67">
        <f>+BJ84+BM84</f>
        <v>0</v>
      </c>
      <c r="BO84" s="69">
        <f>+R84+X84-AD84</f>
        <v>0</v>
      </c>
      <c r="BP84" s="68">
        <f>+S84+Y84-AE84</f>
        <v>0</v>
      </c>
      <c r="BQ84" s="71"/>
      <c r="BR84" s="72"/>
      <c r="BS84" s="69">
        <f>+BO84-BQ84</f>
        <v>0</v>
      </c>
      <c r="BT84" s="69">
        <f>+BP84-BR84</f>
        <v>0</v>
      </c>
      <c r="BU84" s="151" t="s">
        <v>229</v>
      </c>
      <c r="BV84" s="76"/>
    </row>
    <row r="85" spans="1:74" s="79" customFormat="1" ht="36.75" hidden="1" customHeight="1">
      <c r="A85" s="76"/>
      <c r="B85" s="58">
        <v>2014</v>
      </c>
      <c r="C85" s="59">
        <v>8320</v>
      </c>
      <c r="D85" s="58">
        <v>17</v>
      </c>
      <c r="E85" s="58">
        <v>3000</v>
      </c>
      <c r="F85" s="58">
        <v>3300</v>
      </c>
      <c r="G85" s="58">
        <v>337</v>
      </c>
      <c r="H85" s="58"/>
      <c r="I85" s="60" t="s">
        <v>1623</v>
      </c>
      <c r="J85" s="61">
        <f>J86</f>
        <v>0</v>
      </c>
      <c r="K85" s="61">
        <f t="shared" ref="K85:P85" si="181">K86</f>
        <v>0</v>
      </c>
      <c r="L85" s="61">
        <f t="shared" si="181"/>
        <v>0</v>
      </c>
      <c r="M85" s="61">
        <f t="shared" si="181"/>
        <v>0</v>
      </c>
      <c r="N85" s="61">
        <f t="shared" si="181"/>
        <v>0</v>
      </c>
      <c r="O85" s="61">
        <f t="shared" si="181"/>
        <v>0</v>
      </c>
      <c r="P85" s="61">
        <f t="shared" si="181"/>
        <v>0</v>
      </c>
      <c r="Q85" s="61"/>
      <c r="R85" s="62"/>
      <c r="S85" s="113"/>
      <c r="T85" s="61">
        <f>T86</f>
        <v>0</v>
      </c>
      <c r="U85" s="61">
        <f t="shared" ref="U85:AC85" si="182">U86</f>
        <v>0</v>
      </c>
      <c r="V85" s="61">
        <f t="shared" si="182"/>
        <v>0</v>
      </c>
      <c r="W85" s="61">
        <f t="shared" si="182"/>
        <v>0</v>
      </c>
      <c r="X85" s="62"/>
      <c r="Y85" s="113"/>
      <c r="Z85" s="61">
        <f>Z86</f>
        <v>0</v>
      </c>
      <c r="AA85" s="61">
        <f t="shared" si="182"/>
        <v>0</v>
      </c>
      <c r="AB85" s="61">
        <f t="shared" si="182"/>
        <v>0</v>
      </c>
      <c r="AC85" s="61">
        <f t="shared" si="182"/>
        <v>0</v>
      </c>
      <c r="AD85" s="62"/>
      <c r="AE85" s="113"/>
      <c r="AF85" s="61">
        <f>AF86</f>
        <v>0</v>
      </c>
      <c r="AG85" s="61">
        <f t="shared" ref="AG85:AL85" si="183">AG86</f>
        <v>0</v>
      </c>
      <c r="AH85" s="61">
        <f t="shared" si="183"/>
        <v>0</v>
      </c>
      <c r="AI85" s="61">
        <f t="shared" si="183"/>
        <v>0</v>
      </c>
      <c r="AJ85" s="61">
        <f t="shared" si="183"/>
        <v>0</v>
      </c>
      <c r="AK85" s="61">
        <f t="shared" si="183"/>
        <v>0</v>
      </c>
      <c r="AL85" s="61">
        <f t="shared" si="183"/>
        <v>0</v>
      </c>
      <c r="AM85" s="61">
        <f>AM86</f>
        <v>0</v>
      </c>
      <c r="AN85" s="61">
        <f t="shared" ref="AN85:BN85" si="184">AN86</f>
        <v>0</v>
      </c>
      <c r="AO85" s="61">
        <f t="shared" si="184"/>
        <v>0</v>
      </c>
      <c r="AP85" s="61">
        <f t="shared" si="184"/>
        <v>0</v>
      </c>
      <c r="AQ85" s="61">
        <f t="shared" si="184"/>
        <v>0</v>
      </c>
      <c r="AR85" s="61">
        <f t="shared" si="184"/>
        <v>0</v>
      </c>
      <c r="AS85" s="61">
        <f t="shared" si="184"/>
        <v>0</v>
      </c>
      <c r="AT85" s="61">
        <f>AT86</f>
        <v>0</v>
      </c>
      <c r="AU85" s="61">
        <f t="shared" si="184"/>
        <v>0</v>
      </c>
      <c r="AV85" s="61">
        <f t="shared" si="184"/>
        <v>0</v>
      </c>
      <c r="AW85" s="61">
        <f t="shared" si="184"/>
        <v>0</v>
      </c>
      <c r="AX85" s="61">
        <f t="shared" si="184"/>
        <v>0</v>
      </c>
      <c r="AY85" s="61">
        <f t="shared" si="184"/>
        <v>0</v>
      </c>
      <c r="AZ85" s="61">
        <f t="shared" si="184"/>
        <v>0</v>
      </c>
      <c r="BA85" s="61">
        <f>BA86</f>
        <v>0</v>
      </c>
      <c r="BB85" s="61">
        <f t="shared" si="184"/>
        <v>0</v>
      </c>
      <c r="BC85" s="61">
        <f t="shared" si="184"/>
        <v>0</v>
      </c>
      <c r="BD85" s="61">
        <f t="shared" si="184"/>
        <v>0</v>
      </c>
      <c r="BE85" s="61">
        <f t="shared" si="184"/>
        <v>0</v>
      </c>
      <c r="BF85" s="61">
        <f t="shared" si="184"/>
        <v>0</v>
      </c>
      <c r="BG85" s="61">
        <f t="shared" si="184"/>
        <v>0</v>
      </c>
      <c r="BH85" s="61">
        <f>BH86</f>
        <v>0</v>
      </c>
      <c r="BI85" s="61">
        <f t="shared" si="184"/>
        <v>0</v>
      </c>
      <c r="BJ85" s="61">
        <f t="shared" si="184"/>
        <v>0</v>
      </c>
      <c r="BK85" s="61">
        <f t="shared" si="184"/>
        <v>0</v>
      </c>
      <c r="BL85" s="61">
        <f t="shared" si="184"/>
        <v>0</v>
      </c>
      <c r="BM85" s="61">
        <f t="shared" si="184"/>
        <v>0</v>
      </c>
      <c r="BN85" s="61">
        <f t="shared" si="184"/>
        <v>0</v>
      </c>
      <c r="BO85" s="62"/>
      <c r="BP85" s="113"/>
      <c r="BQ85" s="62"/>
      <c r="BR85" s="113"/>
      <c r="BS85" s="62"/>
      <c r="BT85" s="113"/>
      <c r="BU85" s="63"/>
      <c r="BV85" s="76"/>
    </row>
    <row r="86" spans="1:74" s="45" customFormat="1" ht="36.75" hidden="1" customHeight="1">
      <c r="A86" s="76"/>
      <c r="B86" s="116">
        <v>2014</v>
      </c>
      <c r="C86" s="117">
        <v>8320</v>
      </c>
      <c r="D86" s="116">
        <v>17</v>
      </c>
      <c r="E86" s="116">
        <v>3000</v>
      </c>
      <c r="F86" s="116">
        <v>3300</v>
      </c>
      <c r="G86" s="116">
        <v>337</v>
      </c>
      <c r="H86" s="116">
        <v>1</v>
      </c>
      <c r="I86" s="65" t="s">
        <v>679</v>
      </c>
      <c r="J86" s="66">
        <v>0</v>
      </c>
      <c r="K86" s="66">
        <v>0</v>
      </c>
      <c r="L86" s="67">
        <f>J86+K86</f>
        <v>0</v>
      </c>
      <c r="M86" s="66">
        <v>0</v>
      </c>
      <c r="N86" s="66">
        <v>0</v>
      </c>
      <c r="O86" s="67">
        <f>+M86+N86</f>
        <v>0</v>
      </c>
      <c r="P86" s="67">
        <f>+L86+O86</f>
        <v>0</v>
      </c>
      <c r="Q86" s="68" t="s">
        <v>54</v>
      </c>
      <c r="R86" s="69"/>
      <c r="S86" s="112"/>
      <c r="T86" s="70">
        <v>0</v>
      </c>
      <c r="U86" s="70">
        <v>0</v>
      </c>
      <c r="V86" s="70">
        <v>0</v>
      </c>
      <c r="W86" s="70">
        <v>0</v>
      </c>
      <c r="X86" s="71"/>
      <c r="Y86" s="72"/>
      <c r="Z86" s="70">
        <v>0</v>
      </c>
      <c r="AA86" s="70">
        <v>0</v>
      </c>
      <c r="AB86" s="70">
        <v>0</v>
      </c>
      <c r="AC86" s="70">
        <v>0</v>
      </c>
      <c r="AD86" s="71"/>
      <c r="AE86" s="72"/>
      <c r="AF86" s="66">
        <f>J86+T86-Z86</f>
        <v>0</v>
      </c>
      <c r="AG86" s="66">
        <f>K86+U86-AA86</f>
        <v>0</v>
      </c>
      <c r="AH86" s="67">
        <f>AF86+AG86</f>
        <v>0</v>
      </c>
      <c r="AI86" s="66">
        <f>M86+V86-AB86</f>
        <v>0</v>
      </c>
      <c r="AJ86" s="66">
        <f>N86+W86-AC86</f>
        <v>0</v>
      </c>
      <c r="AK86" s="67">
        <f>+AI86+AJ86</f>
        <v>0</v>
      </c>
      <c r="AL86" s="67">
        <f>+AH86+AK86</f>
        <v>0</v>
      </c>
      <c r="AM86" s="70">
        <v>0</v>
      </c>
      <c r="AN86" s="70">
        <v>0</v>
      </c>
      <c r="AO86" s="67">
        <f>AM86+AN86</f>
        <v>0</v>
      </c>
      <c r="AP86" s="70">
        <v>0</v>
      </c>
      <c r="AQ86" s="70">
        <v>0</v>
      </c>
      <c r="AR86" s="67">
        <f>+AP86+AQ86</f>
        <v>0</v>
      </c>
      <c r="AS86" s="67">
        <f>+AO86+AR86</f>
        <v>0</v>
      </c>
      <c r="AT86" s="70">
        <v>0</v>
      </c>
      <c r="AU86" s="70">
        <v>0</v>
      </c>
      <c r="AV86" s="67">
        <f>AT86+AU86</f>
        <v>0</v>
      </c>
      <c r="AW86" s="70">
        <v>0</v>
      </c>
      <c r="AX86" s="70">
        <v>0</v>
      </c>
      <c r="AY86" s="67">
        <f>+AW86+AX86</f>
        <v>0</v>
      </c>
      <c r="AZ86" s="67">
        <f>+AV86+AY86</f>
        <v>0</v>
      </c>
      <c r="BA86" s="70">
        <v>0</v>
      </c>
      <c r="BB86" s="70">
        <v>0</v>
      </c>
      <c r="BC86" s="67">
        <f>BA86+BB86</f>
        <v>0</v>
      </c>
      <c r="BD86" s="70">
        <v>0</v>
      </c>
      <c r="BE86" s="70">
        <v>0</v>
      </c>
      <c r="BF86" s="67">
        <f>+BD86+BE86</f>
        <v>0</v>
      </c>
      <c r="BG86" s="67">
        <f>+BC86+BF86</f>
        <v>0</v>
      </c>
      <c r="BH86" s="66">
        <f>AF86-AM86-AT86-BA86</f>
        <v>0</v>
      </c>
      <c r="BI86" s="66">
        <f>AG86-AN86-AU86-BB86</f>
        <v>0</v>
      </c>
      <c r="BJ86" s="67">
        <f>BH86+BI86</f>
        <v>0</v>
      </c>
      <c r="BK86" s="66">
        <f>AI86-AP86-AW86-BD86</f>
        <v>0</v>
      </c>
      <c r="BL86" s="66">
        <f>AJ86-AQ86-AX86-BE86</f>
        <v>0</v>
      </c>
      <c r="BM86" s="67">
        <f>+BK86+BL86</f>
        <v>0</v>
      </c>
      <c r="BN86" s="67">
        <f>+BJ86+BM86</f>
        <v>0</v>
      </c>
      <c r="BO86" s="69">
        <f>+R86+X86-AD86</f>
        <v>0</v>
      </c>
      <c r="BP86" s="68">
        <f>+S86+Y86-AE86</f>
        <v>0</v>
      </c>
      <c r="BQ86" s="71"/>
      <c r="BR86" s="72"/>
      <c r="BS86" s="69">
        <f>+BO86-BQ86</f>
        <v>0</v>
      </c>
      <c r="BT86" s="69">
        <f>+BP86-BR86</f>
        <v>0</v>
      </c>
      <c r="BU86" s="151" t="s">
        <v>229</v>
      </c>
      <c r="BV86" s="76"/>
    </row>
    <row r="87" spans="1:74" s="77" customFormat="1" ht="40.5" hidden="1">
      <c r="A87" s="76"/>
      <c r="B87" s="52">
        <v>2014</v>
      </c>
      <c r="C87" s="53">
        <v>8320</v>
      </c>
      <c r="D87" s="52">
        <v>17</v>
      </c>
      <c r="E87" s="52">
        <v>3000</v>
      </c>
      <c r="F87" s="52">
        <v>3500</v>
      </c>
      <c r="G87" s="52"/>
      <c r="H87" s="52"/>
      <c r="I87" s="54" t="s">
        <v>115</v>
      </c>
      <c r="J87" s="55">
        <f>+J88+J90+J92+J94</f>
        <v>0</v>
      </c>
      <c r="K87" s="55">
        <f t="shared" ref="K87:P87" si="185">+K88+K90+K92+K94</f>
        <v>0</v>
      </c>
      <c r="L87" s="55">
        <f t="shared" si="185"/>
        <v>0</v>
      </c>
      <c r="M87" s="55">
        <f t="shared" si="185"/>
        <v>0</v>
      </c>
      <c r="N87" s="55">
        <f t="shared" si="185"/>
        <v>0</v>
      </c>
      <c r="O87" s="55">
        <f t="shared" si="185"/>
        <v>0</v>
      </c>
      <c r="P87" s="55">
        <f t="shared" si="185"/>
        <v>0</v>
      </c>
      <c r="Q87" s="52"/>
      <c r="R87" s="78"/>
      <c r="S87" s="55"/>
      <c r="T87" s="55">
        <f>+T88+T90+T92+T94</f>
        <v>0</v>
      </c>
      <c r="U87" s="55">
        <f>+U88+U90+U92+U94</f>
        <v>0</v>
      </c>
      <c r="V87" s="55">
        <f>+V88+V90+V92+V94</f>
        <v>0</v>
      </c>
      <c r="W87" s="55">
        <f>+W88+W90+W92+W94</f>
        <v>0</v>
      </c>
      <c r="X87" s="78"/>
      <c r="Y87" s="55"/>
      <c r="Z87" s="55">
        <f>+Z88+Z90+Z92+Z94</f>
        <v>0</v>
      </c>
      <c r="AA87" s="55">
        <f>+AA88+AA90+AA92+AA94</f>
        <v>0</v>
      </c>
      <c r="AB87" s="55">
        <f>+AB88+AB90+AB92+AB94</f>
        <v>0</v>
      </c>
      <c r="AC87" s="55">
        <f>+AC88+AC90+AC92+AC94</f>
        <v>0</v>
      </c>
      <c r="AD87" s="78"/>
      <c r="AE87" s="55"/>
      <c r="AF87" s="55">
        <f>+AF88+AF90+AF92+AF94</f>
        <v>0</v>
      </c>
      <c r="AG87" s="55">
        <f t="shared" ref="AG87:AL87" si="186">+AG88+AG90+AG92+AG94</f>
        <v>0</v>
      </c>
      <c r="AH87" s="55">
        <f t="shared" si="186"/>
        <v>0</v>
      </c>
      <c r="AI87" s="55">
        <f t="shared" si="186"/>
        <v>0</v>
      </c>
      <c r="AJ87" s="55">
        <f t="shared" si="186"/>
        <v>0</v>
      </c>
      <c r="AK87" s="55">
        <f t="shared" si="186"/>
        <v>0</v>
      </c>
      <c r="AL87" s="55">
        <f t="shared" si="186"/>
        <v>0</v>
      </c>
      <c r="AM87" s="55">
        <f>+AM88+AM90+AM92+AM94</f>
        <v>0</v>
      </c>
      <c r="AN87" s="55">
        <f t="shared" ref="AN87:AS87" si="187">+AN88+AN90+AN92+AN94</f>
        <v>0</v>
      </c>
      <c r="AO87" s="55">
        <f t="shared" si="187"/>
        <v>0</v>
      </c>
      <c r="AP87" s="55">
        <f t="shared" si="187"/>
        <v>0</v>
      </c>
      <c r="AQ87" s="55">
        <f t="shared" si="187"/>
        <v>0</v>
      </c>
      <c r="AR87" s="55">
        <f t="shared" si="187"/>
        <v>0</v>
      </c>
      <c r="AS87" s="55">
        <f t="shared" si="187"/>
        <v>0</v>
      </c>
      <c r="AT87" s="55">
        <f>+AT88+AT90+AT92+AT94</f>
        <v>0</v>
      </c>
      <c r="AU87" s="55">
        <f t="shared" ref="AU87:AZ87" si="188">+AU88+AU90+AU92+AU94</f>
        <v>0</v>
      </c>
      <c r="AV87" s="55">
        <f t="shared" si="188"/>
        <v>0</v>
      </c>
      <c r="AW87" s="55">
        <f t="shared" si="188"/>
        <v>0</v>
      </c>
      <c r="AX87" s="55">
        <f t="shared" si="188"/>
        <v>0</v>
      </c>
      <c r="AY87" s="55">
        <f t="shared" si="188"/>
        <v>0</v>
      </c>
      <c r="AZ87" s="55">
        <f t="shared" si="188"/>
        <v>0</v>
      </c>
      <c r="BA87" s="55">
        <f>+BA88+BA90+BA92+BA94</f>
        <v>0</v>
      </c>
      <c r="BB87" s="55">
        <f t="shared" ref="BB87:BG87" si="189">+BB88+BB90+BB92+BB94</f>
        <v>0</v>
      </c>
      <c r="BC87" s="55">
        <f t="shared" si="189"/>
        <v>0</v>
      </c>
      <c r="BD87" s="55">
        <f t="shared" si="189"/>
        <v>0</v>
      </c>
      <c r="BE87" s="55">
        <f t="shared" si="189"/>
        <v>0</v>
      </c>
      <c r="BF87" s="55">
        <f t="shared" si="189"/>
        <v>0</v>
      </c>
      <c r="BG87" s="55">
        <f t="shared" si="189"/>
        <v>0</v>
      </c>
      <c r="BH87" s="55">
        <f>+BH88+BH90+BH92+BH94</f>
        <v>0</v>
      </c>
      <c r="BI87" s="55">
        <f t="shared" ref="BI87:BN87" si="190">+BI88+BI90+BI92+BI94</f>
        <v>0</v>
      </c>
      <c r="BJ87" s="55">
        <f t="shared" si="190"/>
        <v>0</v>
      </c>
      <c r="BK87" s="55">
        <f t="shared" si="190"/>
        <v>0</v>
      </c>
      <c r="BL87" s="55">
        <f t="shared" si="190"/>
        <v>0</v>
      </c>
      <c r="BM87" s="55">
        <f t="shared" si="190"/>
        <v>0</v>
      </c>
      <c r="BN87" s="55">
        <f t="shared" si="190"/>
        <v>0</v>
      </c>
      <c r="BO87" s="78"/>
      <c r="BP87" s="55"/>
      <c r="BQ87" s="78"/>
      <c r="BR87" s="55"/>
      <c r="BS87" s="78"/>
      <c r="BT87" s="55"/>
      <c r="BU87" s="57"/>
      <c r="BV87" s="76"/>
    </row>
    <row r="88" spans="1:74" s="79" customFormat="1" ht="50.25" hidden="1" customHeight="1">
      <c r="A88" s="76"/>
      <c r="B88" s="58">
        <v>2014</v>
      </c>
      <c r="C88" s="59">
        <v>8320</v>
      </c>
      <c r="D88" s="58">
        <v>17</v>
      </c>
      <c r="E88" s="58">
        <v>3000</v>
      </c>
      <c r="F88" s="58">
        <v>3500</v>
      </c>
      <c r="G88" s="58">
        <v>352</v>
      </c>
      <c r="H88" s="58"/>
      <c r="I88" s="60" t="s">
        <v>1624</v>
      </c>
      <c r="J88" s="61">
        <f>J89</f>
        <v>0</v>
      </c>
      <c r="K88" s="61">
        <f t="shared" ref="K88:P92" si="191">K89</f>
        <v>0</v>
      </c>
      <c r="L88" s="61">
        <f t="shared" si="191"/>
        <v>0</v>
      </c>
      <c r="M88" s="61">
        <f t="shared" si="191"/>
        <v>0</v>
      </c>
      <c r="N88" s="61">
        <f t="shared" si="191"/>
        <v>0</v>
      </c>
      <c r="O88" s="61">
        <f t="shared" si="191"/>
        <v>0</v>
      </c>
      <c r="P88" s="61">
        <f t="shared" si="191"/>
        <v>0</v>
      </c>
      <c r="Q88" s="182"/>
      <c r="R88" s="80"/>
      <c r="S88" s="113"/>
      <c r="T88" s="61">
        <f>T89</f>
        <v>0</v>
      </c>
      <c r="U88" s="61">
        <f>U89</f>
        <v>0</v>
      </c>
      <c r="V88" s="61">
        <f>V89</f>
        <v>0</v>
      </c>
      <c r="W88" s="61">
        <f>W89</f>
        <v>0</v>
      </c>
      <c r="X88" s="80"/>
      <c r="Y88" s="113"/>
      <c r="Z88" s="61">
        <f>Z89</f>
        <v>0</v>
      </c>
      <c r="AA88" s="61">
        <f>AA89</f>
        <v>0</v>
      </c>
      <c r="AB88" s="61">
        <f>AB89</f>
        <v>0</v>
      </c>
      <c r="AC88" s="61">
        <f>AC89</f>
        <v>0</v>
      </c>
      <c r="AD88" s="80"/>
      <c r="AE88" s="113"/>
      <c r="AF88" s="61">
        <f>AF89</f>
        <v>0</v>
      </c>
      <c r="AG88" s="61">
        <f t="shared" ref="AG88:AL92" si="192">AG89</f>
        <v>0</v>
      </c>
      <c r="AH88" s="61">
        <f t="shared" si="192"/>
        <v>0</v>
      </c>
      <c r="AI88" s="61">
        <f t="shared" si="192"/>
        <v>0</v>
      </c>
      <c r="AJ88" s="61">
        <f t="shared" si="192"/>
        <v>0</v>
      </c>
      <c r="AK88" s="61">
        <f t="shared" si="192"/>
        <v>0</v>
      </c>
      <c r="AL88" s="61">
        <f t="shared" si="192"/>
        <v>0</v>
      </c>
      <c r="AM88" s="61">
        <f t="shared" ref="AM88:BH88" si="193">AM89</f>
        <v>0</v>
      </c>
      <c r="AN88" s="61">
        <f t="shared" si="193"/>
        <v>0</v>
      </c>
      <c r="AO88" s="61">
        <f t="shared" si="193"/>
        <v>0</v>
      </c>
      <c r="AP88" s="61">
        <f t="shared" si="193"/>
        <v>0</v>
      </c>
      <c r="AQ88" s="61">
        <f t="shared" si="193"/>
        <v>0</v>
      </c>
      <c r="AR88" s="61">
        <f t="shared" si="193"/>
        <v>0</v>
      </c>
      <c r="AS88" s="61">
        <f t="shared" si="193"/>
        <v>0</v>
      </c>
      <c r="AT88" s="61">
        <f t="shared" si="193"/>
        <v>0</v>
      </c>
      <c r="AU88" s="61">
        <f t="shared" si="193"/>
        <v>0</v>
      </c>
      <c r="AV88" s="61">
        <f t="shared" si="193"/>
        <v>0</v>
      </c>
      <c r="AW88" s="61">
        <f t="shared" si="193"/>
        <v>0</v>
      </c>
      <c r="AX88" s="61">
        <f t="shared" si="193"/>
        <v>0</v>
      </c>
      <c r="AY88" s="61">
        <f t="shared" si="193"/>
        <v>0</v>
      </c>
      <c r="AZ88" s="61">
        <f t="shared" si="193"/>
        <v>0</v>
      </c>
      <c r="BA88" s="61">
        <f t="shared" si="193"/>
        <v>0</v>
      </c>
      <c r="BB88" s="61">
        <f t="shared" si="193"/>
        <v>0</v>
      </c>
      <c r="BC88" s="61">
        <f t="shared" si="193"/>
        <v>0</v>
      </c>
      <c r="BD88" s="61">
        <f t="shared" si="193"/>
        <v>0</v>
      </c>
      <c r="BE88" s="61">
        <f t="shared" si="193"/>
        <v>0</v>
      </c>
      <c r="BF88" s="61">
        <f t="shared" si="193"/>
        <v>0</v>
      </c>
      <c r="BG88" s="61">
        <f t="shared" si="193"/>
        <v>0</v>
      </c>
      <c r="BH88" s="61">
        <f t="shared" si="193"/>
        <v>0</v>
      </c>
      <c r="BI88" s="61">
        <f t="shared" ref="BI88:BN92" si="194">BI89</f>
        <v>0</v>
      </c>
      <c r="BJ88" s="61">
        <f t="shared" si="194"/>
        <v>0</v>
      </c>
      <c r="BK88" s="61">
        <f t="shared" si="194"/>
        <v>0</v>
      </c>
      <c r="BL88" s="61">
        <f t="shared" si="194"/>
        <v>0</v>
      </c>
      <c r="BM88" s="61">
        <f t="shared" si="194"/>
        <v>0</v>
      </c>
      <c r="BN88" s="61">
        <f t="shared" si="194"/>
        <v>0</v>
      </c>
      <c r="BO88" s="80"/>
      <c r="BP88" s="113"/>
      <c r="BQ88" s="80"/>
      <c r="BR88" s="113"/>
      <c r="BS88" s="80"/>
      <c r="BT88" s="113"/>
      <c r="BU88" s="63"/>
      <c r="BV88" s="76"/>
    </row>
    <row r="89" spans="1:74" s="45" customFormat="1" ht="36.75" hidden="1" customHeight="1">
      <c r="A89" s="76"/>
      <c r="B89" s="24">
        <v>2014</v>
      </c>
      <c r="C89" s="64">
        <v>8320</v>
      </c>
      <c r="D89" s="24">
        <v>17</v>
      </c>
      <c r="E89" s="24">
        <v>3000</v>
      </c>
      <c r="F89" s="24">
        <v>3500</v>
      </c>
      <c r="G89" s="24">
        <v>352</v>
      </c>
      <c r="H89" s="24">
        <v>1</v>
      </c>
      <c r="I89" s="65" t="s">
        <v>1624</v>
      </c>
      <c r="J89" s="66">
        <v>0</v>
      </c>
      <c r="K89" s="66">
        <v>0</v>
      </c>
      <c r="L89" s="67">
        <f>J89+K89</f>
        <v>0</v>
      </c>
      <c r="M89" s="66">
        <v>0</v>
      </c>
      <c r="N89" s="66">
        <v>0</v>
      </c>
      <c r="O89" s="67">
        <f>+M89+N89</f>
        <v>0</v>
      </c>
      <c r="P89" s="67">
        <f>+L89+O89</f>
        <v>0</v>
      </c>
      <c r="Q89" s="144" t="s">
        <v>56</v>
      </c>
      <c r="R89" s="82"/>
      <c r="S89" s="112"/>
      <c r="T89" s="70">
        <v>0</v>
      </c>
      <c r="U89" s="70">
        <v>0</v>
      </c>
      <c r="V89" s="70">
        <v>0</v>
      </c>
      <c r="W89" s="70">
        <v>0</v>
      </c>
      <c r="X89" s="71"/>
      <c r="Y89" s="72"/>
      <c r="Z89" s="70">
        <v>0</v>
      </c>
      <c r="AA89" s="70">
        <v>0</v>
      </c>
      <c r="AB89" s="70">
        <v>0</v>
      </c>
      <c r="AC89" s="70">
        <v>0</v>
      </c>
      <c r="AD89" s="71"/>
      <c r="AE89" s="72"/>
      <c r="AF89" s="66">
        <f>J89+T89-Z89</f>
        <v>0</v>
      </c>
      <c r="AG89" s="66">
        <f>K89+U89-AA89</f>
        <v>0</v>
      </c>
      <c r="AH89" s="67">
        <f>AF89+AG89</f>
        <v>0</v>
      </c>
      <c r="AI89" s="66">
        <f>M89+V89-AB89</f>
        <v>0</v>
      </c>
      <c r="AJ89" s="66">
        <f>N89+W89-AC89</f>
        <v>0</v>
      </c>
      <c r="AK89" s="67">
        <f>+AI89+AJ89</f>
        <v>0</v>
      </c>
      <c r="AL89" s="67">
        <f>+AH89+AK89</f>
        <v>0</v>
      </c>
      <c r="AM89" s="70">
        <v>0</v>
      </c>
      <c r="AN89" s="70">
        <v>0</v>
      </c>
      <c r="AO89" s="67">
        <f>AM89+AN89</f>
        <v>0</v>
      </c>
      <c r="AP89" s="70">
        <v>0</v>
      </c>
      <c r="AQ89" s="70">
        <v>0</v>
      </c>
      <c r="AR89" s="67">
        <f>+AP89+AQ89</f>
        <v>0</v>
      </c>
      <c r="AS89" s="67">
        <f>+AO89+AR89</f>
        <v>0</v>
      </c>
      <c r="AT89" s="70">
        <v>0</v>
      </c>
      <c r="AU89" s="70">
        <v>0</v>
      </c>
      <c r="AV89" s="67">
        <f>AT89+AU89</f>
        <v>0</v>
      </c>
      <c r="AW89" s="70">
        <v>0</v>
      </c>
      <c r="AX89" s="70">
        <v>0</v>
      </c>
      <c r="AY89" s="67">
        <f>+AW89+AX89</f>
        <v>0</v>
      </c>
      <c r="AZ89" s="67">
        <f>+AV89+AY89</f>
        <v>0</v>
      </c>
      <c r="BA89" s="70">
        <v>0</v>
      </c>
      <c r="BB89" s="70">
        <v>0</v>
      </c>
      <c r="BC89" s="67">
        <f>BA89+BB89</f>
        <v>0</v>
      </c>
      <c r="BD89" s="70">
        <v>0</v>
      </c>
      <c r="BE89" s="70">
        <v>0</v>
      </c>
      <c r="BF89" s="67">
        <f>+BD89+BE89</f>
        <v>0</v>
      </c>
      <c r="BG89" s="67">
        <f>+BC89+BF89</f>
        <v>0</v>
      </c>
      <c r="BH89" s="66">
        <f>AF89-AM89-AT89-BA89</f>
        <v>0</v>
      </c>
      <c r="BI89" s="66">
        <f>AG89-AN89-AU89-BB89</f>
        <v>0</v>
      </c>
      <c r="BJ89" s="67">
        <f>BH89+BI89</f>
        <v>0</v>
      </c>
      <c r="BK89" s="66">
        <f>AI89-AP89-AW89-BD89</f>
        <v>0</v>
      </c>
      <c r="BL89" s="66">
        <f>AJ89-AQ89-AX89-BE89</f>
        <v>0</v>
      </c>
      <c r="BM89" s="67">
        <f>+BK89+BL89</f>
        <v>0</v>
      </c>
      <c r="BN89" s="67">
        <f>+BJ89+BM89</f>
        <v>0</v>
      </c>
      <c r="BO89" s="69">
        <f>+R89+X89-AD89</f>
        <v>0</v>
      </c>
      <c r="BP89" s="68">
        <f>+S89+Y89-AE89</f>
        <v>0</v>
      </c>
      <c r="BQ89" s="71"/>
      <c r="BR89" s="72"/>
      <c r="BS89" s="69">
        <f>+BO89-BQ89</f>
        <v>0</v>
      </c>
      <c r="BT89" s="69">
        <f>+BP89-BR89</f>
        <v>0</v>
      </c>
      <c r="BU89" s="151" t="s">
        <v>229</v>
      </c>
      <c r="BV89" s="76"/>
    </row>
    <row r="90" spans="1:74" s="110" customFormat="1" ht="84" hidden="1" customHeight="1">
      <c r="A90" s="109"/>
      <c r="B90" s="58">
        <v>2014</v>
      </c>
      <c r="C90" s="59">
        <v>8320</v>
      </c>
      <c r="D90" s="58">
        <v>17</v>
      </c>
      <c r="E90" s="58">
        <v>3000</v>
      </c>
      <c r="F90" s="58">
        <v>3500</v>
      </c>
      <c r="G90" s="58">
        <v>353</v>
      </c>
      <c r="H90" s="58"/>
      <c r="I90" s="60" t="s">
        <v>900</v>
      </c>
      <c r="J90" s="61">
        <f>J91</f>
        <v>0</v>
      </c>
      <c r="K90" s="61">
        <f t="shared" si="191"/>
        <v>0</v>
      </c>
      <c r="L90" s="61">
        <f t="shared" si="191"/>
        <v>0</v>
      </c>
      <c r="M90" s="61">
        <f t="shared" si="191"/>
        <v>0</v>
      </c>
      <c r="N90" s="61">
        <f t="shared" si="191"/>
        <v>0</v>
      </c>
      <c r="O90" s="61">
        <f t="shared" si="191"/>
        <v>0</v>
      </c>
      <c r="P90" s="61">
        <f t="shared" si="191"/>
        <v>0</v>
      </c>
      <c r="Q90" s="61"/>
      <c r="R90" s="80"/>
      <c r="S90" s="81"/>
      <c r="T90" s="61">
        <f>T91</f>
        <v>0</v>
      </c>
      <c r="U90" s="61">
        <f>U91</f>
        <v>0</v>
      </c>
      <c r="V90" s="61">
        <f>V91</f>
        <v>0</v>
      </c>
      <c r="W90" s="61">
        <f>W91</f>
        <v>0</v>
      </c>
      <c r="X90" s="80"/>
      <c r="Y90" s="81"/>
      <c r="Z90" s="61">
        <f>Z91</f>
        <v>0</v>
      </c>
      <c r="AA90" s="61">
        <f>AA91</f>
        <v>0</v>
      </c>
      <c r="AB90" s="61">
        <f>AB91</f>
        <v>0</v>
      </c>
      <c r="AC90" s="61">
        <f>AC91</f>
        <v>0</v>
      </c>
      <c r="AD90" s="80"/>
      <c r="AE90" s="81"/>
      <c r="AF90" s="61">
        <f>AF91</f>
        <v>0</v>
      </c>
      <c r="AG90" s="61">
        <f t="shared" si="192"/>
        <v>0</v>
      </c>
      <c r="AH90" s="61">
        <f t="shared" si="192"/>
        <v>0</v>
      </c>
      <c r="AI90" s="61">
        <f t="shared" si="192"/>
        <v>0</v>
      </c>
      <c r="AJ90" s="61">
        <f t="shared" si="192"/>
        <v>0</v>
      </c>
      <c r="AK90" s="61">
        <f t="shared" si="192"/>
        <v>0</v>
      </c>
      <c r="AL90" s="61">
        <f t="shared" si="192"/>
        <v>0</v>
      </c>
      <c r="AM90" s="61">
        <f t="shared" ref="AM90:BA90" si="195">AM91</f>
        <v>0</v>
      </c>
      <c r="AN90" s="61">
        <f t="shared" si="195"/>
        <v>0</v>
      </c>
      <c r="AO90" s="61">
        <f t="shared" si="195"/>
        <v>0</v>
      </c>
      <c r="AP90" s="61">
        <f t="shared" si="195"/>
        <v>0</v>
      </c>
      <c r="AQ90" s="61">
        <f t="shared" si="195"/>
        <v>0</v>
      </c>
      <c r="AR90" s="61">
        <f t="shared" si="195"/>
        <v>0</v>
      </c>
      <c r="AS90" s="61">
        <f t="shared" si="195"/>
        <v>0</v>
      </c>
      <c r="AT90" s="61">
        <f t="shared" si="195"/>
        <v>0</v>
      </c>
      <c r="AU90" s="61">
        <f t="shared" si="195"/>
        <v>0</v>
      </c>
      <c r="AV90" s="61">
        <f t="shared" si="195"/>
        <v>0</v>
      </c>
      <c r="AW90" s="61">
        <f t="shared" si="195"/>
        <v>0</v>
      </c>
      <c r="AX90" s="61">
        <f t="shared" si="195"/>
        <v>0</v>
      </c>
      <c r="AY90" s="61">
        <f t="shared" si="195"/>
        <v>0</v>
      </c>
      <c r="AZ90" s="61">
        <f t="shared" si="195"/>
        <v>0</v>
      </c>
      <c r="BA90" s="61">
        <f t="shared" si="195"/>
        <v>0</v>
      </c>
      <c r="BB90" s="61">
        <f t="shared" ref="BB90:BG92" si="196">BB91</f>
        <v>0</v>
      </c>
      <c r="BC90" s="61">
        <f t="shared" si="196"/>
        <v>0</v>
      </c>
      <c r="BD90" s="61">
        <f t="shared" si="196"/>
        <v>0</v>
      </c>
      <c r="BE90" s="61">
        <f t="shared" si="196"/>
        <v>0</v>
      </c>
      <c r="BF90" s="61">
        <f t="shared" si="196"/>
        <v>0</v>
      </c>
      <c r="BG90" s="61">
        <f t="shared" si="196"/>
        <v>0</v>
      </c>
      <c r="BH90" s="61">
        <f>BH91</f>
        <v>0</v>
      </c>
      <c r="BI90" s="61">
        <f t="shared" si="194"/>
        <v>0</v>
      </c>
      <c r="BJ90" s="61">
        <f t="shared" si="194"/>
        <v>0</v>
      </c>
      <c r="BK90" s="61">
        <f t="shared" si="194"/>
        <v>0</v>
      </c>
      <c r="BL90" s="61">
        <f t="shared" si="194"/>
        <v>0</v>
      </c>
      <c r="BM90" s="61">
        <f t="shared" si="194"/>
        <v>0</v>
      </c>
      <c r="BN90" s="61">
        <f t="shared" si="194"/>
        <v>0</v>
      </c>
      <c r="BO90" s="80"/>
      <c r="BP90" s="81"/>
      <c r="BQ90" s="80"/>
      <c r="BR90" s="81"/>
      <c r="BS90" s="80"/>
      <c r="BT90" s="81"/>
      <c r="BU90" s="63"/>
      <c r="BV90" s="109"/>
    </row>
    <row r="91" spans="1:74" s="110" customFormat="1" ht="40.5" hidden="1" customHeight="1">
      <c r="A91" s="109"/>
      <c r="B91" s="24">
        <v>2014</v>
      </c>
      <c r="C91" s="64">
        <v>8320</v>
      </c>
      <c r="D91" s="24">
        <v>17</v>
      </c>
      <c r="E91" s="24">
        <v>3000</v>
      </c>
      <c r="F91" s="24">
        <v>3500</v>
      </c>
      <c r="G91" s="24">
        <v>353</v>
      </c>
      <c r="H91" s="24">
        <v>1</v>
      </c>
      <c r="I91" s="65" t="s">
        <v>254</v>
      </c>
      <c r="J91" s="66">
        <v>0</v>
      </c>
      <c r="K91" s="66">
        <v>0</v>
      </c>
      <c r="L91" s="67">
        <f>J91+K91</f>
        <v>0</v>
      </c>
      <c r="M91" s="66">
        <v>0</v>
      </c>
      <c r="N91" s="66">
        <v>0</v>
      </c>
      <c r="O91" s="67">
        <f>+M91+N91</f>
        <v>0</v>
      </c>
      <c r="P91" s="67">
        <f>+L91+O91</f>
        <v>0</v>
      </c>
      <c r="Q91" s="68" t="s">
        <v>65</v>
      </c>
      <c r="R91" s="106"/>
      <c r="S91" s="83"/>
      <c r="T91" s="70">
        <v>0</v>
      </c>
      <c r="U91" s="70">
        <v>0</v>
      </c>
      <c r="V91" s="70">
        <v>0</v>
      </c>
      <c r="W91" s="70">
        <v>0</v>
      </c>
      <c r="X91" s="71"/>
      <c r="Y91" s="72"/>
      <c r="Z91" s="70">
        <v>0</v>
      </c>
      <c r="AA91" s="70">
        <v>0</v>
      </c>
      <c r="AB91" s="70">
        <v>0</v>
      </c>
      <c r="AC91" s="70">
        <v>0</v>
      </c>
      <c r="AD91" s="71"/>
      <c r="AE91" s="72"/>
      <c r="AF91" s="66">
        <f>J91+T91-Z91</f>
        <v>0</v>
      </c>
      <c r="AG91" s="66">
        <f>K91+U91-AA91</f>
        <v>0</v>
      </c>
      <c r="AH91" s="67">
        <f>AF91+AG91</f>
        <v>0</v>
      </c>
      <c r="AI91" s="66">
        <f>M91+V91-AB91</f>
        <v>0</v>
      </c>
      <c r="AJ91" s="66">
        <f>N91+W91-AC91</f>
        <v>0</v>
      </c>
      <c r="AK91" s="67">
        <f>+AI91+AJ91</f>
        <v>0</v>
      </c>
      <c r="AL91" s="67">
        <f>+AH91+AK91</f>
        <v>0</v>
      </c>
      <c r="AM91" s="70">
        <v>0</v>
      </c>
      <c r="AN91" s="70">
        <v>0</v>
      </c>
      <c r="AO91" s="67">
        <f>AM91+AN91</f>
        <v>0</v>
      </c>
      <c r="AP91" s="70">
        <v>0</v>
      </c>
      <c r="AQ91" s="70">
        <v>0</v>
      </c>
      <c r="AR91" s="67">
        <f>+AP91+AQ91</f>
        <v>0</v>
      </c>
      <c r="AS91" s="67">
        <f>+AO91+AR91</f>
        <v>0</v>
      </c>
      <c r="AT91" s="70">
        <v>0</v>
      </c>
      <c r="AU91" s="70">
        <v>0</v>
      </c>
      <c r="AV91" s="67">
        <f>AT91+AU91</f>
        <v>0</v>
      </c>
      <c r="AW91" s="70">
        <v>0</v>
      </c>
      <c r="AX91" s="70">
        <v>0</v>
      </c>
      <c r="AY91" s="67">
        <f>+AW91+AX91</f>
        <v>0</v>
      </c>
      <c r="AZ91" s="67">
        <f>+AV91+AY91</f>
        <v>0</v>
      </c>
      <c r="BA91" s="70">
        <v>0</v>
      </c>
      <c r="BB91" s="70">
        <v>0</v>
      </c>
      <c r="BC91" s="67">
        <f>BA91+BB91</f>
        <v>0</v>
      </c>
      <c r="BD91" s="70">
        <v>0</v>
      </c>
      <c r="BE91" s="70">
        <v>0</v>
      </c>
      <c r="BF91" s="67">
        <f>+BD91+BE91</f>
        <v>0</v>
      </c>
      <c r="BG91" s="67">
        <f>+BC91+BF91</f>
        <v>0</v>
      </c>
      <c r="BH91" s="66">
        <f>AF91-AM91-AT91-BA91</f>
        <v>0</v>
      </c>
      <c r="BI91" s="66">
        <f>AG91-AN91-AU91-BB91</f>
        <v>0</v>
      </c>
      <c r="BJ91" s="67">
        <f>BH91+BI91</f>
        <v>0</v>
      </c>
      <c r="BK91" s="66">
        <f>AI91-AP91-AW91-BD91</f>
        <v>0</v>
      </c>
      <c r="BL91" s="66">
        <f>AJ91-AQ91-AX91-BE91</f>
        <v>0</v>
      </c>
      <c r="BM91" s="67">
        <f>+BK91+BL91</f>
        <v>0</v>
      </c>
      <c r="BN91" s="67">
        <f>+BJ91+BM91</f>
        <v>0</v>
      </c>
      <c r="BO91" s="69">
        <f>+R91+X91-AD91</f>
        <v>0</v>
      </c>
      <c r="BP91" s="68">
        <f>+S91+Y91-AE91</f>
        <v>0</v>
      </c>
      <c r="BQ91" s="71"/>
      <c r="BR91" s="72"/>
      <c r="BS91" s="69">
        <f>+BO91-BQ91</f>
        <v>0</v>
      </c>
      <c r="BT91" s="69">
        <f>+BP91-BR91</f>
        <v>0</v>
      </c>
      <c r="BU91" s="128" t="s">
        <v>229</v>
      </c>
      <c r="BV91" s="250"/>
    </row>
    <row r="92" spans="1:74" s="45" customFormat="1" ht="71.25" hidden="1" customHeight="1">
      <c r="A92" s="76"/>
      <c r="B92" s="58">
        <v>2014</v>
      </c>
      <c r="C92" s="59">
        <v>8320</v>
      </c>
      <c r="D92" s="58">
        <v>17</v>
      </c>
      <c r="E92" s="58">
        <v>3000</v>
      </c>
      <c r="F92" s="58">
        <v>3500</v>
      </c>
      <c r="G92" s="58">
        <v>354</v>
      </c>
      <c r="H92" s="58"/>
      <c r="I92" s="60" t="s">
        <v>256</v>
      </c>
      <c r="J92" s="61">
        <f>J93</f>
        <v>0</v>
      </c>
      <c r="K92" s="61">
        <f t="shared" si="191"/>
        <v>0</v>
      </c>
      <c r="L92" s="61">
        <f t="shared" si="191"/>
        <v>0</v>
      </c>
      <c r="M92" s="61">
        <f t="shared" si="191"/>
        <v>0</v>
      </c>
      <c r="N92" s="61">
        <f t="shared" si="191"/>
        <v>0</v>
      </c>
      <c r="O92" s="61">
        <f t="shared" si="191"/>
        <v>0</v>
      </c>
      <c r="P92" s="61">
        <f t="shared" si="191"/>
        <v>0</v>
      </c>
      <c r="Q92" s="84"/>
      <c r="R92" s="80"/>
      <c r="S92" s="113"/>
      <c r="T92" s="61">
        <f>T93</f>
        <v>0</v>
      </c>
      <c r="U92" s="61">
        <f>U93</f>
        <v>0</v>
      </c>
      <c r="V92" s="61">
        <f>V93</f>
        <v>0</v>
      </c>
      <c r="W92" s="61">
        <f>W93</f>
        <v>0</v>
      </c>
      <c r="X92" s="80"/>
      <c r="Y92" s="113"/>
      <c r="Z92" s="61">
        <f>Z93</f>
        <v>0</v>
      </c>
      <c r="AA92" s="61">
        <f>AA93</f>
        <v>0</v>
      </c>
      <c r="AB92" s="61">
        <f>AB93</f>
        <v>0</v>
      </c>
      <c r="AC92" s="61">
        <f>AC93</f>
        <v>0</v>
      </c>
      <c r="AD92" s="80"/>
      <c r="AE92" s="113"/>
      <c r="AF92" s="61">
        <f>AF93</f>
        <v>0</v>
      </c>
      <c r="AG92" s="61">
        <f t="shared" si="192"/>
        <v>0</v>
      </c>
      <c r="AH92" s="61">
        <f t="shared" si="192"/>
        <v>0</v>
      </c>
      <c r="AI92" s="61">
        <f t="shared" si="192"/>
        <v>0</v>
      </c>
      <c r="AJ92" s="61">
        <f t="shared" si="192"/>
        <v>0</v>
      </c>
      <c r="AK92" s="61">
        <f t="shared" si="192"/>
        <v>0</v>
      </c>
      <c r="AL92" s="61">
        <f t="shared" si="192"/>
        <v>0</v>
      </c>
      <c r="AM92" s="61">
        <f t="shared" ref="AM92:BA92" si="197">AM93</f>
        <v>0</v>
      </c>
      <c r="AN92" s="61">
        <f t="shared" si="197"/>
        <v>0</v>
      </c>
      <c r="AO92" s="61">
        <f t="shared" si="197"/>
        <v>0</v>
      </c>
      <c r="AP92" s="61">
        <f t="shared" si="197"/>
        <v>0</v>
      </c>
      <c r="AQ92" s="61">
        <f t="shared" si="197"/>
        <v>0</v>
      </c>
      <c r="AR92" s="61">
        <f t="shared" si="197"/>
        <v>0</v>
      </c>
      <c r="AS92" s="61">
        <f t="shared" si="197"/>
        <v>0</v>
      </c>
      <c r="AT92" s="61">
        <f t="shared" si="197"/>
        <v>0</v>
      </c>
      <c r="AU92" s="61">
        <f t="shared" si="197"/>
        <v>0</v>
      </c>
      <c r="AV92" s="61">
        <f t="shared" si="197"/>
        <v>0</v>
      </c>
      <c r="AW92" s="61">
        <f t="shared" si="197"/>
        <v>0</v>
      </c>
      <c r="AX92" s="61">
        <f t="shared" si="197"/>
        <v>0</v>
      </c>
      <c r="AY92" s="61">
        <f t="shared" si="197"/>
        <v>0</v>
      </c>
      <c r="AZ92" s="61">
        <f t="shared" si="197"/>
        <v>0</v>
      </c>
      <c r="BA92" s="61">
        <f t="shared" si="197"/>
        <v>0</v>
      </c>
      <c r="BB92" s="61">
        <f t="shared" si="196"/>
        <v>0</v>
      </c>
      <c r="BC92" s="61">
        <f t="shared" si="196"/>
        <v>0</v>
      </c>
      <c r="BD92" s="61">
        <f t="shared" si="196"/>
        <v>0</v>
      </c>
      <c r="BE92" s="61">
        <f t="shared" si="196"/>
        <v>0</v>
      </c>
      <c r="BF92" s="61">
        <f t="shared" si="196"/>
        <v>0</v>
      </c>
      <c r="BG92" s="61">
        <f t="shared" si="196"/>
        <v>0</v>
      </c>
      <c r="BH92" s="61">
        <f>BH93</f>
        <v>0</v>
      </c>
      <c r="BI92" s="61">
        <f t="shared" si="194"/>
        <v>0</v>
      </c>
      <c r="BJ92" s="61">
        <f t="shared" si="194"/>
        <v>0</v>
      </c>
      <c r="BK92" s="61">
        <f t="shared" si="194"/>
        <v>0</v>
      </c>
      <c r="BL92" s="61">
        <f t="shared" si="194"/>
        <v>0</v>
      </c>
      <c r="BM92" s="61">
        <f t="shared" si="194"/>
        <v>0</v>
      </c>
      <c r="BN92" s="61">
        <f t="shared" si="194"/>
        <v>0</v>
      </c>
      <c r="BO92" s="80"/>
      <c r="BP92" s="113"/>
      <c r="BQ92" s="80"/>
      <c r="BR92" s="113"/>
      <c r="BS92" s="80"/>
      <c r="BT92" s="113"/>
      <c r="BU92" s="228"/>
      <c r="BV92" s="76"/>
    </row>
    <row r="93" spans="1:74" s="45" customFormat="1" ht="83.25" hidden="1" customHeight="1">
      <c r="A93" s="76"/>
      <c r="B93" s="24">
        <v>2014</v>
      </c>
      <c r="C93" s="64">
        <v>8320</v>
      </c>
      <c r="D93" s="24">
        <v>17</v>
      </c>
      <c r="E93" s="24">
        <v>3000</v>
      </c>
      <c r="F93" s="24">
        <v>3500</v>
      </c>
      <c r="G93" s="24">
        <v>354</v>
      </c>
      <c r="H93" s="24">
        <v>1</v>
      </c>
      <c r="I93" s="94" t="s">
        <v>1547</v>
      </c>
      <c r="J93" s="66">
        <v>0</v>
      </c>
      <c r="K93" s="66">
        <v>0</v>
      </c>
      <c r="L93" s="67">
        <f>J93+K93</f>
        <v>0</v>
      </c>
      <c r="M93" s="66">
        <v>0</v>
      </c>
      <c r="N93" s="66">
        <v>0</v>
      </c>
      <c r="O93" s="67">
        <f>+M93+N93</f>
        <v>0</v>
      </c>
      <c r="P93" s="67">
        <f>+L93+O93</f>
        <v>0</v>
      </c>
      <c r="Q93" s="89" t="s">
        <v>1625</v>
      </c>
      <c r="R93" s="120"/>
      <c r="S93" s="112"/>
      <c r="T93" s="70">
        <v>0</v>
      </c>
      <c r="U93" s="70">
        <v>0</v>
      </c>
      <c r="V93" s="70">
        <v>0</v>
      </c>
      <c r="W93" s="70">
        <v>0</v>
      </c>
      <c r="X93" s="71"/>
      <c r="Y93" s="72"/>
      <c r="Z93" s="70">
        <v>0</v>
      </c>
      <c r="AA93" s="70">
        <v>0</v>
      </c>
      <c r="AB93" s="70">
        <v>0</v>
      </c>
      <c r="AC93" s="70">
        <v>0</v>
      </c>
      <c r="AD93" s="71"/>
      <c r="AE93" s="72"/>
      <c r="AF93" s="66">
        <f>J93+T93-Z93</f>
        <v>0</v>
      </c>
      <c r="AG93" s="66">
        <f>K93+U93-AA93</f>
        <v>0</v>
      </c>
      <c r="AH93" s="67">
        <f>AF93+AG93</f>
        <v>0</v>
      </c>
      <c r="AI93" s="66">
        <f>M93+V93-AB93</f>
        <v>0</v>
      </c>
      <c r="AJ93" s="66">
        <f>N93+W93-AC93</f>
        <v>0</v>
      </c>
      <c r="AK93" s="67">
        <f>+AI93+AJ93</f>
        <v>0</v>
      </c>
      <c r="AL93" s="67">
        <f>+AH93+AK93</f>
        <v>0</v>
      </c>
      <c r="AM93" s="70">
        <v>0</v>
      </c>
      <c r="AN93" s="70">
        <v>0</v>
      </c>
      <c r="AO93" s="67">
        <f>AM93+AN93</f>
        <v>0</v>
      </c>
      <c r="AP93" s="70">
        <v>0</v>
      </c>
      <c r="AQ93" s="70">
        <v>0</v>
      </c>
      <c r="AR93" s="67">
        <f>+AP93+AQ93</f>
        <v>0</v>
      </c>
      <c r="AS93" s="67">
        <f>+AO93+AR93</f>
        <v>0</v>
      </c>
      <c r="AT93" s="70">
        <v>0</v>
      </c>
      <c r="AU93" s="70">
        <v>0</v>
      </c>
      <c r="AV93" s="67">
        <f>AT93+AU93</f>
        <v>0</v>
      </c>
      <c r="AW93" s="70">
        <v>0</v>
      </c>
      <c r="AX93" s="70">
        <v>0</v>
      </c>
      <c r="AY93" s="67">
        <f>+AW93+AX93</f>
        <v>0</v>
      </c>
      <c r="AZ93" s="67">
        <f>+AV93+AY93</f>
        <v>0</v>
      </c>
      <c r="BA93" s="70">
        <v>0</v>
      </c>
      <c r="BB93" s="70">
        <v>0</v>
      </c>
      <c r="BC93" s="67">
        <f>BA93+BB93</f>
        <v>0</v>
      </c>
      <c r="BD93" s="70">
        <v>0</v>
      </c>
      <c r="BE93" s="70">
        <v>0</v>
      </c>
      <c r="BF93" s="67">
        <f>+BD93+BE93</f>
        <v>0</v>
      </c>
      <c r="BG93" s="67">
        <f>+BC93+BF93</f>
        <v>0</v>
      </c>
      <c r="BH93" s="66">
        <f>AF93-AM93-AT93-BA93</f>
        <v>0</v>
      </c>
      <c r="BI93" s="66">
        <f>AG93-AN93-AU93-BB93</f>
        <v>0</v>
      </c>
      <c r="BJ93" s="67">
        <f>BH93+BI93</f>
        <v>0</v>
      </c>
      <c r="BK93" s="66">
        <f>AI93-AP93-AW93-BD93</f>
        <v>0</v>
      </c>
      <c r="BL93" s="66">
        <f>AJ93-AQ93-AX93-BE93</f>
        <v>0</v>
      </c>
      <c r="BM93" s="67">
        <f>+BK93+BL93</f>
        <v>0</v>
      </c>
      <c r="BN93" s="67">
        <f>+BJ93+BM93</f>
        <v>0</v>
      </c>
      <c r="BO93" s="69">
        <f>+R93+X93-AD93</f>
        <v>0</v>
      </c>
      <c r="BP93" s="68">
        <f>+S93+Y93-AE93</f>
        <v>0</v>
      </c>
      <c r="BQ93" s="71"/>
      <c r="BR93" s="72"/>
      <c r="BS93" s="69">
        <f>+BO93-BQ93</f>
        <v>0</v>
      </c>
      <c r="BT93" s="69">
        <f>+BP93-BR93</f>
        <v>0</v>
      </c>
      <c r="BU93" s="138" t="s">
        <v>229</v>
      </c>
      <c r="BV93" s="76"/>
    </row>
    <row r="94" spans="1:74" s="79" customFormat="1" ht="40.5" hidden="1">
      <c r="A94" s="76"/>
      <c r="B94" s="58">
        <v>2014</v>
      </c>
      <c r="C94" s="59">
        <v>8320</v>
      </c>
      <c r="D94" s="58">
        <v>17</v>
      </c>
      <c r="E94" s="58">
        <v>3000</v>
      </c>
      <c r="F94" s="58">
        <v>3500</v>
      </c>
      <c r="G94" s="58">
        <v>355</v>
      </c>
      <c r="H94" s="58"/>
      <c r="I94" s="60" t="s">
        <v>116</v>
      </c>
      <c r="J94" s="61">
        <f>J95</f>
        <v>0</v>
      </c>
      <c r="K94" s="61">
        <f t="shared" ref="K94:P94" si="198">K95</f>
        <v>0</v>
      </c>
      <c r="L94" s="61">
        <f t="shared" si="198"/>
        <v>0</v>
      </c>
      <c r="M94" s="61">
        <f t="shared" si="198"/>
        <v>0</v>
      </c>
      <c r="N94" s="61">
        <f t="shared" si="198"/>
        <v>0</v>
      </c>
      <c r="O94" s="61">
        <f t="shared" si="198"/>
        <v>0</v>
      </c>
      <c r="P94" s="61">
        <f t="shared" si="198"/>
        <v>0</v>
      </c>
      <c r="Q94" s="61"/>
      <c r="R94" s="62"/>
      <c r="S94" s="215"/>
      <c r="T94" s="61">
        <f>T95</f>
        <v>0</v>
      </c>
      <c r="U94" s="61">
        <f t="shared" ref="U94:AC94" si="199">U95</f>
        <v>0</v>
      </c>
      <c r="V94" s="61">
        <f t="shared" si="199"/>
        <v>0</v>
      </c>
      <c r="W94" s="61">
        <f t="shared" si="199"/>
        <v>0</v>
      </c>
      <c r="X94" s="62"/>
      <c r="Y94" s="215"/>
      <c r="Z94" s="61">
        <f>Z95</f>
        <v>0</v>
      </c>
      <c r="AA94" s="61">
        <f t="shared" si="199"/>
        <v>0</v>
      </c>
      <c r="AB94" s="61">
        <f t="shared" si="199"/>
        <v>0</v>
      </c>
      <c r="AC94" s="61">
        <f t="shared" si="199"/>
        <v>0</v>
      </c>
      <c r="AD94" s="62"/>
      <c r="AE94" s="215"/>
      <c r="AF94" s="61">
        <f>AF95</f>
        <v>0</v>
      </c>
      <c r="AG94" s="61">
        <f t="shared" ref="AG94:AL94" si="200">AG95</f>
        <v>0</v>
      </c>
      <c r="AH94" s="61">
        <f t="shared" si="200"/>
        <v>0</v>
      </c>
      <c r="AI94" s="61">
        <f t="shared" si="200"/>
        <v>0</v>
      </c>
      <c r="AJ94" s="61">
        <f t="shared" si="200"/>
        <v>0</v>
      </c>
      <c r="AK94" s="61">
        <f t="shared" si="200"/>
        <v>0</v>
      </c>
      <c r="AL94" s="61">
        <f t="shared" si="200"/>
        <v>0</v>
      </c>
      <c r="AM94" s="61">
        <f>AM95</f>
        <v>0</v>
      </c>
      <c r="AN94" s="61">
        <f t="shared" ref="AN94:BN94" si="201">AN95</f>
        <v>0</v>
      </c>
      <c r="AO94" s="61">
        <f t="shared" si="201"/>
        <v>0</v>
      </c>
      <c r="AP94" s="61">
        <f t="shared" si="201"/>
        <v>0</v>
      </c>
      <c r="AQ94" s="61">
        <f t="shared" si="201"/>
        <v>0</v>
      </c>
      <c r="AR94" s="61">
        <f t="shared" si="201"/>
        <v>0</v>
      </c>
      <c r="AS94" s="61">
        <f t="shared" si="201"/>
        <v>0</v>
      </c>
      <c r="AT94" s="61">
        <f>AT95</f>
        <v>0</v>
      </c>
      <c r="AU94" s="61">
        <f t="shared" si="201"/>
        <v>0</v>
      </c>
      <c r="AV94" s="61">
        <f t="shared" si="201"/>
        <v>0</v>
      </c>
      <c r="AW94" s="61">
        <f t="shared" si="201"/>
        <v>0</v>
      </c>
      <c r="AX94" s="61">
        <f t="shared" si="201"/>
        <v>0</v>
      </c>
      <c r="AY94" s="61">
        <f t="shared" si="201"/>
        <v>0</v>
      </c>
      <c r="AZ94" s="61">
        <f t="shared" si="201"/>
        <v>0</v>
      </c>
      <c r="BA94" s="61">
        <f>BA95</f>
        <v>0</v>
      </c>
      <c r="BB94" s="61">
        <f t="shared" si="201"/>
        <v>0</v>
      </c>
      <c r="BC94" s="61">
        <f t="shared" si="201"/>
        <v>0</v>
      </c>
      <c r="BD94" s="61">
        <f t="shared" si="201"/>
        <v>0</v>
      </c>
      <c r="BE94" s="61">
        <f t="shared" si="201"/>
        <v>0</v>
      </c>
      <c r="BF94" s="61">
        <f t="shared" si="201"/>
        <v>0</v>
      </c>
      <c r="BG94" s="61">
        <f t="shared" si="201"/>
        <v>0</v>
      </c>
      <c r="BH94" s="61">
        <f>BH95</f>
        <v>0</v>
      </c>
      <c r="BI94" s="61">
        <f t="shared" si="201"/>
        <v>0</v>
      </c>
      <c r="BJ94" s="61">
        <f t="shared" si="201"/>
        <v>0</v>
      </c>
      <c r="BK94" s="61">
        <f t="shared" si="201"/>
        <v>0</v>
      </c>
      <c r="BL94" s="61">
        <f t="shared" si="201"/>
        <v>0</v>
      </c>
      <c r="BM94" s="61">
        <f t="shared" si="201"/>
        <v>0</v>
      </c>
      <c r="BN94" s="61">
        <f t="shared" si="201"/>
        <v>0</v>
      </c>
      <c r="BO94" s="62"/>
      <c r="BP94" s="215"/>
      <c r="BQ94" s="62"/>
      <c r="BR94" s="215"/>
      <c r="BS94" s="62"/>
      <c r="BT94" s="215"/>
      <c r="BU94" s="63"/>
      <c r="BV94" s="76"/>
    </row>
    <row r="95" spans="1:74" s="45" customFormat="1" ht="55.5" hidden="1" customHeight="1">
      <c r="A95" s="76"/>
      <c r="B95" s="24">
        <v>2014</v>
      </c>
      <c r="C95" s="64">
        <v>8320</v>
      </c>
      <c r="D95" s="24">
        <v>17</v>
      </c>
      <c r="E95" s="24">
        <v>3000</v>
      </c>
      <c r="F95" s="24">
        <v>3500</v>
      </c>
      <c r="G95" s="24">
        <v>355</v>
      </c>
      <c r="H95" s="24">
        <v>1</v>
      </c>
      <c r="I95" s="65" t="s">
        <v>117</v>
      </c>
      <c r="J95" s="66">
        <v>0</v>
      </c>
      <c r="K95" s="66">
        <v>0</v>
      </c>
      <c r="L95" s="67">
        <f>J95+K95</f>
        <v>0</v>
      </c>
      <c r="M95" s="66">
        <v>0</v>
      </c>
      <c r="N95" s="66">
        <v>0</v>
      </c>
      <c r="O95" s="67">
        <f>+M95+N95</f>
        <v>0</v>
      </c>
      <c r="P95" s="67">
        <f>+L95+O95</f>
        <v>0</v>
      </c>
      <c r="Q95" s="68" t="s">
        <v>65</v>
      </c>
      <c r="R95" s="140"/>
      <c r="S95" s="194"/>
      <c r="T95" s="70">
        <v>0</v>
      </c>
      <c r="U95" s="70">
        <v>0</v>
      </c>
      <c r="V95" s="70">
        <v>0</v>
      </c>
      <c r="W95" s="70">
        <v>0</v>
      </c>
      <c r="X95" s="71"/>
      <c r="Y95" s="72"/>
      <c r="Z95" s="70">
        <v>0</v>
      </c>
      <c r="AA95" s="70">
        <v>0</v>
      </c>
      <c r="AB95" s="70">
        <v>0</v>
      </c>
      <c r="AC95" s="70">
        <v>0</v>
      </c>
      <c r="AD95" s="71"/>
      <c r="AE95" s="72"/>
      <c r="AF95" s="66">
        <f>J95+T95-Z95</f>
        <v>0</v>
      </c>
      <c r="AG95" s="66">
        <f>K95+U95-AA95</f>
        <v>0</v>
      </c>
      <c r="AH95" s="67">
        <f>AF95+AG95</f>
        <v>0</v>
      </c>
      <c r="AI95" s="66">
        <f>M95+V95-AB95</f>
        <v>0</v>
      </c>
      <c r="AJ95" s="66">
        <f>N95+W95-AC95</f>
        <v>0</v>
      </c>
      <c r="AK95" s="67">
        <f>+AI95+AJ95</f>
        <v>0</v>
      </c>
      <c r="AL95" s="67">
        <f>+AH95+AK95</f>
        <v>0</v>
      </c>
      <c r="AM95" s="70">
        <v>0</v>
      </c>
      <c r="AN95" s="70">
        <v>0</v>
      </c>
      <c r="AO95" s="67">
        <f>AM95+AN95</f>
        <v>0</v>
      </c>
      <c r="AP95" s="70">
        <v>0</v>
      </c>
      <c r="AQ95" s="70">
        <v>0</v>
      </c>
      <c r="AR95" s="67">
        <f>+AP95+AQ95</f>
        <v>0</v>
      </c>
      <c r="AS95" s="67">
        <f>+AO95+AR95</f>
        <v>0</v>
      </c>
      <c r="AT95" s="70">
        <v>0</v>
      </c>
      <c r="AU95" s="70">
        <v>0</v>
      </c>
      <c r="AV95" s="67">
        <f>AT95+AU95</f>
        <v>0</v>
      </c>
      <c r="AW95" s="70">
        <v>0</v>
      </c>
      <c r="AX95" s="70">
        <v>0</v>
      </c>
      <c r="AY95" s="67">
        <f>+AW95+AX95</f>
        <v>0</v>
      </c>
      <c r="AZ95" s="67">
        <f>+AV95+AY95</f>
        <v>0</v>
      </c>
      <c r="BA95" s="70">
        <v>0</v>
      </c>
      <c r="BB95" s="70">
        <v>0</v>
      </c>
      <c r="BC95" s="67">
        <f>BA95+BB95</f>
        <v>0</v>
      </c>
      <c r="BD95" s="70">
        <v>0</v>
      </c>
      <c r="BE95" s="70">
        <v>0</v>
      </c>
      <c r="BF95" s="67">
        <f>+BD95+BE95</f>
        <v>0</v>
      </c>
      <c r="BG95" s="67">
        <f>+BC95+BF95</f>
        <v>0</v>
      </c>
      <c r="BH95" s="66">
        <f>AF95-AM95-AT95-BA95</f>
        <v>0</v>
      </c>
      <c r="BI95" s="66">
        <f>AG95-AN95-AU95-BB95</f>
        <v>0</v>
      </c>
      <c r="BJ95" s="67">
        <f>BH95+BI95</f>
        <v>0</v>
      </c>
      <c r="BK95" s="66">
        <f>AI95-AP95-AW95-BD95</f>
        <v>0</v>
      </c>
      <c r="BL95" s="66">
        <f>AJ95-AQ95-AX95-BE95</f>
        <v>0</v>
      </c>
      <c r="BM95" s="67">
        <f>+BK95+BL95</f>
        <v>0</v>
      </c>
      <c r="BN95" s="67">
        <f>+BJ95+BM95</f>
        <v>0</v>
      </c>
      <c r="BO95" s="69">
        <f>+R95+X95-AD95</f>
        <v>0</v>
      </c>
      <c r="BP95" s="68">
        <f>+S95+Y95-AE95</f>
        <v>0</v>
      </c>
      <c r="BQ95" s="71"/>
      <c r="BR95" s="72"/>
      <c r="BS95" s="69">
        <f>+BO95-BQ95</f>
        <v>0</v>
      </c>
      <c r="BT95" s="69">
        <f>+BP95-BR95</f>
        <v>0</v>
      </c>
      <c r="BU95" s="73" t="s">
        <v>48</v>
      </c>
      <c r="BV95" s="76"/>
    </row>
    <row r="96" spans="1:74" s="77" customFormat="1">
      <c r="A96" s="76"/>
      <c r="B96" s="52">
        <v>2014</v>
      </c>
      <c r="C96" s="53">
        <v>8320</v>
      </c>
      <c r="D96" s="52">
        <v>17</v>
      </c>
      <c r="E96" s="52">
        <v>3000</v>
      </c>
      <c r="F96" s="52">
        <v>3700</v>
      </c>
      <c r="G96" s="52"/>
      <c r="H96" s="52"/>
      <c r="I96" s="54" t="s">
        <v>124</v>
      </c>
      <c r="J96" s="55">
        <f>J97</f>
        <v>0</v>
      </c>
      <c r="K96" s="55">
        <f t="shared" ref="K96:P97" si="202">K97</f>
        <v>0</v>
      </c>
      <c r="L96" s="55">
        <f t="shared" si="202"/>
        <v>0</v>
      </c>
      <c r="M96" s="55">
        <f t="shared" si="202"/>
        <v>13400000</v>
      </c>
      <c r="N96" s="55">
        <f t="shared" si="202"/>
        <v>0</v>
      </c>
      <c r="O96" s="55">
        <f t="shared" si="202"/>
        <v>13400000</v>
      </c>
      <c r="P96" s="55">
        <f t="shared" si="202"/>
        <v>13400000</v>
      </c>
      <c r="Q96" s="52"/>
      <c r="R96" s="56"/>
      <c r="S96" s="55"/>
      <c r="T96" s="55">
        <f>T97</f>
        <v>0</v>
      </c>
      <c r="U96" s="55">
        <f t="shared" ref="U96:AC97" si="203">U97</f>
        <v>0</v>
      </c>
      <c r="V96" s="55">
        <f t="shared" si="203"/>
        <v>0</v>
      </c>
      <c r="W96" s="55">
        <f t="shared" si="203"/>
        <v>0</v>
      </c>
      <c r="X96" s="56"/>
      <c r="Y96" s="55"/>
      <c r="Z96" s="55">
        <f>Z97</f>
        <v>0</v>
      </c>
      <c r="AA96" s="55">
        <f t="shared" si="203"/>
        <v>0</v>
      </c>
      <c r="AB96" s="55">
        <f t="shared" si="203"/>
        <v>0</v>
      </c>
      <c r="AC96" s="55">
        <f t="shared" si="203"/>
        <v>0</v>
      </c>
      <c r="AD96" s="56"/>
      <c r="AE96" s="55"/>
      <c r="AF96" s="55">
        <f>AF97</f>
        <v>0</v>
      </c>
      <c r="AG96" s="55">
        <f t="shared" ref="AG96:AL97" si="204">AG97</f>
        <v>0</v>
      </c>
      <c r="AH96" s="55">
        <f t="shared" si="204"/>
        <v>0</v>
      </c>
      <c r="AI96" s="55">
        <f t="shared" si="204"/>
        <v>13400000</v>
      </c>
      <c r="AJ96" s="55">
        <f t="shared" si="204"/>
        <v>0</v>
      </c>
      <c r="AK96" s="55">
        <f t="shared" si="204"/>
        <v>13400000</v>
      </c>
      <c r="AL96" s="55">
        <f t="shared" si="204"/>
        <v>13400000</v>
      </c>
      <c r="AM96" s="55">
        <f>AM97</f>
        <v>0</v>
      </c>
      <c r="AN96" s="55">
        <f t="shared" ref="AN96:BC97" si="205">AN97</f>
        <v>0</v>
      </c>
      <c r="AO96" s="55">
        <f t="shared" si="205"/>
        <v>0</v>
      </c>
      <c r="AP96" s="55">
        <f t="shared" si="205"/>
        <v>1827800</v>
      </c>
      <c r="AQ96" s="55">
        <f t="shared" si="205"/>
        <v>0</v>
      </c>
      <c r="AR96" s="55">
        <f t="shared" si="205"/>
        <v>1827800</v>
      </c>
      <c r="AS96" s="55">
        <f t="shared" si="205"/>
        <v>1827800</v>
      </c>
      <c r="AT96" s="55">
        <f>AT97</f>
        <v>0</v>
      </c>
      <c r="AU96" s="55">
        <f t="shared" si="205"/>
        <v>0</v>
      </c>
      <c r="AV96" s="55">
        <f t="shared" si="205"/>
        <v>0</v>
      </c>
      <c r="AW96" s="55">
        <f t="shared" si="205"/>
        <v>0</v>
      </c>
      <c r="AX96" s="55">
        <f t="shared" si="205"/>
        <v>0</v>
      </c>
      <c r="AY96" s="55">
        <f t="shared" si="205"/>
        <v>0</v>
      </c>
      <c r="AZ96" s="55">
        <f t="shared" si="205"/>
        <v>0</v>
      </c>
      <c r="BA96" s="55">
        <f>BA97</f>
        <v>0</v>
      </c>
      <c r="BB96" s="55">
        <f t="shared" si="205"/>
        <v>0</v>
      </c>
      <c r="BC96" s="55">
        <f t="shared" si="205"/>
        <v>0</v>
      </c>
      <c r="BD96" s="55">
        <f t="shared" ref="BD96:BG97" si="206">BD97</f>
        <v>0</v>
      </c>
      <c r="BE96" s="55">
        <f t="shared" si="206"/>
        <v>0</v>
      </c>
      <c r="BF96" s="55">
        <f t="shared" si="206"/>
        <v>0</v>
      </c>
      <c r="BG96" s="55">
        <f t="shared" si="206"/>
        <v>0</v>
      </c>
      <c r="BH96" s="55">
        <f>BH97</f>
        <v>0</v>
      </c>
      <c r="BI96" s="55">
        <f t="shared" ref="BI96:BN97" si="207">BI97</f>
        <v>0</v>
      </c>
      <c r="BJ96" s="55">
        <f t="shared" si="207"/>
        <v>0</v>
      </c>
      <c r="BK96" s="55">
        <f t="shared" si="207"/>
        <v>11572200</v>
      </c>
      <c r="BL96" s="55">
        <f t="shared" si="207"/>
        <v>0</v>
      </c>
      <c r="BM96" s="55">
        <f t="shared" si="207"/>
        <v>11572200</v>
      </c>
      <c r="BN96" s="55">
        <f t="shared" si="207"/>
        <v>11572200</v>
      </c>
      <c r="BO96" s="56"/>
      <c r="BP96" s="55"/>
      <c r="BQ96" s="56"/>
      <c r="BR96" s="55"/>
      <c r="BS96" s="56"/>
      <c r="BT96" s="55"/>
      <c r="BU96" s="57"/>
      <c r="BV96" s="76"/>
    </row>
    <row r="97" spans="1:74" s="79" customFormat="1" ht="36.75" customHeight="1">
      <c r="A97" s="76"/>
      <c r="B97" s="58">
        <v>2014</v>
      </c>
      <c r="C97" s="59">
        <v>8320</v>
      </c>
      <c r="D97" s="58">
        <v>17</v>
      </c>
      <c r="E97" s="58">
        <v>3000</v>
      </c>
      <c r="F97" s="58">
        <v>3700</v>
      </c>
      <c r="G97" s="58">
        <v>375</v>
      </c>
      <c r="H97" s="58"/>
      <c r="I97" s="60" t="s">
        <v>129</v>
      </c>
      <c r="J97" s="61">
        <f>J98</f>
        <v>0</v>
      </c>
      <c r="K97" s="61">
        <f t="shared" si="202"/>
        <v>0</v>
      </c>
      <c r="L97" s="61">
        <f t="shared" si="202"/>
        <v>0</v>
      </c>
      <c r="M97" s="61">
        <f t="shared" si="202"/>
        <v>13400000</v>
      </c>
      <c r="N97" s="61">
        <f t="shared" si="202"/>
        <v>0</v>
      </c>
      <c r="O97" s="61">
        <f t="shared" si="202"/>
        <v>13400000</v>
      </c>
      <c r="P97" s="61">
        <f t="shared" si="202"/>
        <v>13400000</v>
      </c>
      <c r="Q97" s="61"/>
      <c r="R97" s="62"/>
      <c r="S97" s="113"/>
      <c r="T97" s="61">
        <f>T98</f>
        <v>0</v>
      </c>
      <c r="U97" s="61">
        <f t="shared" si="203"/>
        <v>0</v>
      </c>
      <c r="V97" s="61">
        <f t="shared" si="203"/>
        <v>0</v>
      </c>
      <c r="W97" s="61">
        <f t="shared" si="203"/>
        <v>0</v>
      </c>
      <c r="X97" s="62"/>
      <c r="Y97" s="113"/>
      <c r="Z97" s="61">
        <f>Z98</f>
        <v>0</v>
      </c>
      <c r="AA97" s="61">
        <f t="shared" si="203"/>
        <v>0</v>
      </c>
      <c r="AB97" s="61">
        <f t="shared" si="203"/>
        <v>0</v>
      </c>
      <c r="AC97" s="61">
        <f t="shared" si="203"/>
        <v>0</v>
      </c>
      <c r="AD97" s="62"/>
      <c r="AE97" s="113"/>
      <c r="AF97" s="61">
        <f>AF98</f>
        <v>0</v>
      </c>
      <c r="AG97" s="61">
        <f t="shared" si="204"/>
        <v>0</v>
      </c>
      <c r="AH97" s="61">
        <f t="shared" si="204"/>
        <v>0</v>
      </c>
      <c r="AI97" s="61">
        <f t="shared" si="204"/>
        <v>13400000</v>
      </c>
      <c r="AJ97" s="61">
        <f t="shared" si="204"/>
        <v>0</v>
      </c>
      <c r="AK97" s="61">
        <f t="shared" si="204"/>
        <v>13400000</v>
      </c>
      <c r="AL97" s="61">
        <f t="shared" si="204"/>
        <v>13400000</v>
      </c>
      <c r="AM97" s="61">
        <f>AM98</f>
        <v>0</v>
      </c>
      <c r="AN97" s="61">
        <f t="shared" si="205"/>
        <v>0</v>
      </c>
      <c r="AO97" s="61">
        <f t="shared" si="205"/>
        <v>0</v>
      </c>
      <c r="AP97" s="61">
        <f t="shared" si="205"/>
        <v>1827800</v>
      </c>
      <c r="AQ97" s="61">
        <f t="shared" si="205"/>
        <v>0</v>
      </c>
      <c r="AR97" s="61">
        <f t="shared" si="205"/>
        <v>1827800</v>
      </c>
      <c r="AS97" s="61">
        <f t="shared" si="205"/>
        <v>1827800</v>
      </c>
      <c r="AT97" s="61">
        <f>AT98</f>
        <v>0</v>
      </c>
      <c r="AU97" s="61">
        <f t="shared" si="205"/>
        <v>0</v>
      </c>
      <c r="AV97" s="61">
        <f t="shared" si="205"/>
        <v>0</v>
      </c>
      <c r="AW97" s="61">
        <f t="shared" si="205"/>
        <v>0</v>
      </c>
      <c r="AX97" s="61">
        <f t="shared" si="205"/>
        <v>0</v>
      </c>
      <c r="AY97" s="61">
        <f t="shared" si="205"/>
        <v>0</v>
      </c>
      <c r="AZ97" s="61">
        <f t="shared" si="205"/>
        <v>0</v>
      </c>
      <c r="BA97" s="61">
        <f>BA98</f>
        <v>0</v>
      </c>
      <c r="BB97" s="61">
        <f t="shared" si="205"/>
        <v>0</v>
      </c>
      <c r="BC97" s="61">
        <f t="shared" si="205"/>
        <v>0</v>
      </c>
      <c r="BD97" s="61">
        <f t="shared" si="206"/>
        <v>0</v>
      </c>
      <c r="BE97" s="61">
        <f t="shared" si="206"/>
        <v>0</v>
      </c>
      <c r="BF97" s="61">
        <f t="shared" si="206"/>
        <v>0</v>
      </c>
      <c r="BG97" s="61">
        <f t="shared" si="206"/>
        <v>0</v>
      </c>
      <c r="BH97" s="61">
        <f>BH98</f>
        <v>0</v>
      </c>
      <c r="BI97" s="61">
        <f t="shared" si="207"/>
        <v>0</v>
      </c>
      <c r="BJ97" s="61">
        <f t="shared" si="207"/>
        <v>0</v>
      </c>
      <c r="BK97" s="61">
        <f t="shared" si="207"/>
        <v>11572200</v>
      </c>
      <c r="BL97" s="61">
        <f t="shared" si="207"/>
        <v>0</v>
      </c>
      <c r="BM97" s="61">
        <f t="shared" si="207"/>
        <v>11572200</v>
      </c>
      <c r="BN97" s="61">
        <f t="shared" si="207"/>
        <v>11572200</v>
      </c>
      <c r="BO97" s="62"/>
      <c r="BP97" s="113"/>
      <c r="BQ97" s="62"/>
      <c r="BR97" s="113"/>
      <c r="BS97" s="62"/>
      <c r="BT97" s="113"/>
      <c r="BU97" s="63"/>
      <c r="BV97" s="76"/>
    </row>
    <row r="98" spans="1:74" s="45" customFormat="1" ht="53.25" customHeight="1">
      <c r="A98" s="76"/>
      <c r="B98" s="24">
        <v>2014</v>
      </c>
      <c r="C98" s="64">
        <v>8320</v>
      </c>
      <c r="D98" s="24">
        <v>17</v>
      </c>
      <c r="E98" s="24">
        <v>3000</v>
      </c>
      <c r="F98" s="24">
        <v>3700</v>
      </c>
      <c r="G98" s="24">
        <v>375</v>
      </c>
      <c r="H98" s="24">
        <v>1</v>
      </c>
      <c r="I98" s="65" t="s">
        <v>1626</v>
      </c>
      <c r="J98" s="66">
        <v>0</v>
      </c>
      <c r="K98" s="66">
        <v>0</v>
      </c>
      <c r="L98" s="67">
        <f>J98+K98</f>
        <v>0</v>
      </c>
      <c r="M98" s="66">
        <f>13400000</f>
        <v>13400000</v>
      </c>
      <c r="N98" s="66">
        <v>0</v>
      </c>
      <c r="O98" s="67">
        <f>+M98+N98</f>
        <v>13400000</v>
      </c>
      <c r="P98" s="67">
        <f>+L98+O98</f>
        <v>13400000</v>
      </c>
      <c r="Q98" s="68" t="s">
        <v>131</v>
      </c>
      <c r="R98" s="69">
        <v>13176</v>
      </c>
      <c r="S98" s="112"/>
      <c r="T98" s="70">
        <v>0</v>
      </c>
      <c r="U98" s="70">
        <v>0</v>
      </c>
      <c r="V98" s="70">
        <v>0</v>
      </c>
      <c r="W98" s="70">
        <v>0</v>
      </c>
      <c r="X98" s="71"/>
      <c r="Y98" s="72"/>
      <c r="Z98" s="70">
        <v>0</v>
      </c>
      <c r="AA98" s="70">
        <v>0</v>
      </c>
      <c r="AB98" s="70">
        <v>0</v>
      </c>
      <c r="AC98" s="70">
        <v>0</v>
      </c>
      <c r="AD98" s="71"/>
      <c r="AE98" s="72"/>
      <c r="AF98" s="66">
        <f>J98+T98-Z98</f>
        <v>0</v>
      </c>
      <c r="AG98" s="66">
        <f>K98+U98-AA98</f>
        <v>0</v>
      </c>
      <c r="AH98" s="67">
        <f>AF98+AG98</f>
        <v>0</v>
      </c>
      <c r="AI98" s="66">
        <f>M98+V98-AB98</f>
        <v>13400000</v>
      </c>
      <c r="AJ98" s="66">
        <f>N98+W98-AC98</f>
        <v>0</v>
      </c>
      <c r="AK98" s="67">
        <f>+AI98+AJ98</f>
        <v>13400000</v>
      </c>
      <c r="AL98" s="67">
        <f>+AH98+AK98</f>
        <v>13400000</v>
      </c>
      <c r="AM98" s="70">
        <v>0</v>
      </c>
      <c r="AN98" s="70">
        <v>0</v>
      </c>
      <c r="AO98" s="67">
        <f>AM98+AN98</f>
        <v>0</v>
      </c>
      <c r="AP98" s="70">
        <f>SUMIF($Q$618:$Q$662,I98,$T$618:$T662)</f>
        <v>1827800</v>
      </c>
      <c r="AQ98" s="70">
        <v>0</v>
      </c>
      <c r="AR98" s="67">
        <f>+AP98+AQ98</f>
        <v>1827800</v>
      </c>
      <c r="AS98" s="67">
        <f>+AO98+AR98</f>
        <v>1827800</v>
      </c>
      <c r="AT98" s="70">
        <v>0</v>
      </c>
      <c r="AU98" s="70">
        <v>0</v>
      </c>
      <c r="AV98" s="67">
        <f>AT98+AU98</f>
        <v>0</v>
      </c>
      <c r="AW98" s="70">
        <v>0</v>
      </c>
      <c r="AX98" s="70">
        <v>0</v>
      </c>
      <c r="AY98" s="67">
        <f>+AW98+AX98</f>
        <v>0</v>
      </c>
      <c r="AZ98" s="67">
        <f>+AV98+AY98</f>
        <v>0</v>
      </c>
      <c r="BA98" s="70">
        <v>0</v>
      </c>
      <c r="BB98" s="70">
        <v>0</v>
      </c>
      <c r="BC98" s="67">
        <f>BA98+BB98</f>
        <v>0</v>
      </c>
      <c r="BD98" s="70">
        <v>0</v>
      </c>
      <c r="BE98" s="70">
        <v>0</v>
      </c>
      <c r="BF98" s="67">
        <f>+BD98+BE98</f>
        <v>0</v>
      </c>
      <c r="BG98" s="67">
        <f>+BC98+BF98</f>
        <v>0</v>
      </c>
      <c r="BH98" s="66">
        <f>AF98-AM98-AT98-BA98</f>
        <v>0</v>
      </c>
      <c r="BI98" s="66">
        <f>AG98-AN98-AU98-BB98</f>
        <v>0</v>
      </c>
      <c r="BJ98" s="67">
        <f>BH98+BI98</f>
        <v>0</v>
      </c>
      <c r="BK98" s="66">
        <f>AI98-AP98-AW98-BD98</f>
        <v>11572200</v>
      </c>
      <c r="BL98" s="66">
        <f>AJ98-AQ98-AX98-BE98</f>
        <v>0</v>
      </c>
      <c r="BM98" s="67">
        <f>+BK98+BL98</f>
        <v>11572200</v>
      </c>
      <c r="BN98" s="67">
        <f>+BJ98+BM98</f>
        <v>11572200</v>
      </c>
      <c r="BO98" s="69">
        <f>+R98+X98-AD98</f>
        <v>13176</v>
      </c>
      <c r="BP98" s="68">
        <f>+S98+Y98-AE98</f>
        <v>0</v>
      </c>
      <c r="BQ98" s="71"/>
      <c r="BR98" s="72"/>
      <c r="BS98" s="69">
        <f>+BO98-BQ98</f>
        <v>13176</v>
      </c>
      <c r="BT98" s="69">
        <f>+BP98-BR98</f>
        <v>0</v>
      </c>
      <c r="BU98" s="73" t="s">
        <v>48</v>
      </c>
      <c r="BV98" s="76"/>
    </row>
    <row r="99" spans="1:74" s="74" customFormat="1">
      <c r="A99" s="76"/>
      <c r="B99" s="46">
        <v>2014</v>
      </c>
      <c r="C99" s="47">
        <v>8320</v>
      </c>
      <c r="D99" s="46">
        <v>17</v>
      </c>
      <c r="E99" s="46">
        <v>5000</v>
      </c>
      <c r="F99" s="46"/>
      <c r="G99" s="46"/>
      <c r="H99" s="46"/>
      <c r="I99" s="48" t="s">
        <v>147</v>
      </c>
      <c r="J99" s="49">
        <f>J100</f>
        <v>5328179.8499999996</v>
      </c>
      <c r="K99" s="49">
        <f t="shared" ref="K99:P99" si="208">K100</f>
        <v>0</v>
      </c>
      <c r="L99" s="49">
        <f t="shared" si="208"/>
        <v>5328179.8499999996</v>
      </c>
      <c r="M99" s="49">
        <f t="shared" si="208"/>
        <v>0</v>
      </c>
      <c r="N99" s="49">
        <f t="shared" si="208"/>
        <v>0</v>
      </c>
      <c r="O99" s="49">
        <f t="shared" si="208"/>
        <v>0</v>
      </c>
      <c r="P99" s="49">
        <f t="shared" si="208"/>
        <v>5328179.8499999996</v>
      </c>
      <c r="Q99" s="49"/>
      <c r="R99" s="50"/>
      <c r="S99" s="49"/>
      <c r="T99" s="49">
        <f>T100</f>
        <v>0</v>
      </c>
      <c r="U99" s="49">
        <f t="shared" ref="U99:AC99" si="209">U100</f>
        <v>0</v>
      </c>
      <c r="V99" s="49">
        <f t="shared" si="209"/>
        <v>0</v>
      </c>
      <c r="W99" s="49">
        <f t="shared" si="209"/>
        <v>0</v>
      </c>
      <c r="X99" s="50"/>
      <c r="Y99" s="49"/>
      <c r="Z99" s="49">
        <f>Z100</f>
        <v>0</v>
      </c>
      <c r="AA99" s="49">
        <f t="shared" si="209"/>
        <v>0</v>
      </c>
      <c r="AB99" s="49">
        <f t="shared" si="209"/>
        <v>0</v>
      </c>
      <c r="AC99" s="49">
        <f t="shared" si="209"/>
        <v>0</v>
      </c>
      <c r="AD99" s="50"/>
      <c r="AE99" s="49"/>
      <c r="AF99" s="49">
        <f>AF100</f>
        <v>5328179.8499999996</v>
      </c>
      <c r="AG99" s="49">
        <f t="shared" ref="AG99:AL99" si="210">AG100</f>
        <v>0</v>
      </c>
      <c r="AH99" s="49">
        <f t="shared" si="210"/>
        <v>5328179.8499999996</v>
      </c>
      <c r="AI99" s="49">
        <f t="shared" si="210"/>
        <v>0</v>
      </c>
      <c r="AJ99" s="49">
        <f t="shared" si="210"/>
        <v>0</v>
      </c>
      <c r="AK99" s="49">
        <f t="shared" si="210"/>
        <v>0</v>
      </c>
      <c r="AL99" s="49">
        <f t="shared" si="210"/>
        <v>5328179.8499999996</v>
      </c>
      <c r="AM99" s="49">
        <f>AM100</f>
        <v>0</v>
      </c>
      <c r="AN99" s="49">
        <f t="shared" ref="AN99:BN99" si="211">AN100</f>
        <v>0</v>
      </c>
      <c r="AO99" s="49">
        <f t="shared" si="211"/>
        <v>0</v>
      </c>
      <c r="AP99" s="49">
        <f t="shared" si="211"/>
        <v>0</v>
      </c>
      <c r="AQ99" s="49">
        <f t="shared" si="211"/>
        <v>0</v>
      </c>
      <c r="AR99" s="49">
        <f t="shared" si="211"/>
        <v>0</v>
      </c>
      <c r="AS99" s="49">
        <f t="shared" si="211"/>
        <v>0</v>
      </c>
      <c r="AT99" s="49">
        <f>AT100</f>
        <v>0</v>
      </c>
      <c r="AU99" s="49">
        <f t="shared" si="211"/>
        <v>0</v>
      </c>
      <c r="AV99" s="49">
        <f t="shared" si="211"/>
        <v>0</v>
      </c>
      <c r="AW99" s="49">
        <f t="shared" si="211"/>
        <v>0</v>
      </c>
      <c r="AX99" s="49">
        <f t="shared" si="211"/>
        <v>0</v>
      </c>
      <c r="AY99" s="49">
        <f t="shared" si="211"/>
        <v>0</v>
      </c>
      <c r="AZ99" s="49">
        <f t="shared" si="211"/>
        <v>0</v>
      </c>
      <c r="BA99" s="49">
        <f>BA100</f>
        <v>0</v>
      </c>
      <c r="BB99" s="49">
        <f t="shared" si="211"/>
        <v>0</v>
      </c>
      <c r="BC99" s="49">
        <f t="shared" si="211"/>
        <v>0</v>
      </c>
      <c r="BD99" s="49">
        <f t="shared" si="211"/>
        <v>0</v>
      </c>
      <c r="BE99" s="49">
        <f t="shared" si="211"/>
        <v>0</v>
      </c>
      <c r="BF99" s="49">
        <f t="shared" si="211"/>
        <v>0</v>
      </c>
      <c r="BG99" s="49">
        <f t="shared" si="211"/>
        <v>0</v>
      </c>
      <c r="BH99" s="49">
        <f>BH100</f>
        <v>5328179.8499999996</v>
      </c>
      <c r="BI99" s="49">
        <f t="shared" si="211"/>
        <v>0</v>
      </c>
      <c r="BJ99" s="49">
        <f t="shared" si="211"/>
        <v>5328179.8499999996</v>
      </c>
      <c r="BK99" s="49">
        <f t="shared" si="211"/>
        <v>0</v>
      </c>
      <c r="BL99" s="49">
        <f t="shared" si="211"/>
        <v>0</v>
      </c>
      <c r="BM99" s="49">
        <f t="shared" si="211"/>
        <v>0</v>
      </c>
      <c r="BN99" s="49">
        <f t="shared" si="211"/>
        <v>5328179.8499999996</v>
      </c>
      <c r="BO99" s="50"/>
      <c r="BP99" s="49"/>
      <c r="BQ99" s="50"/>
      <c r="BR99" s="49"/>
      <c r="BS99" s="50"/>
      <c r="BT99" s="49"/>
      <c r="BU99" s="75"/>
      <c r="BV99" s="76"/>
    </row>
    <row r="100" spans="1:74" s="77" customFormat="1">
      <c r="A100" s="76"/>
      <c r="B100" s="203">
        <v>2014</v>
      </c>
      <c r="C100" s="204">
        <v>8320</v>
      </c>
      <c r="D100" s="203">
        <v>17</v>
      </c>
      <c r="E100" s="203">
        <v>5000</v>
      </c>
      <c r="F100" s="203"/>
      <c r="G100" s="203"/>
      <c r="H100" s="203"/>
      <c r="I100" s="251" t="s">
        <v>1627</v>
      </c>
      <c r="J100" s="252">
        <f>J101+J173+J196+J203+J217+J238+J255+J260</f>
        <v>5328179.8499999996</v>
      </c>
      <c r="K100" s="252">
        <f t="shared" ref="K100:P100" si="212">K101+K173+K196+K203+K217+K238+K255+K260</f>
        <v>0</v>
      </c>
      <c r="L100" s="252">
        <f t="shared" si="212"/>
        <v>5328179.8499999996</v>
      </c>
      <c r="M100" s="252">
        <f t="shared" si="212"/>
        <v>0</v>
      </c>
      <c r="N100" s="252">
        <f t="shared" si="212"/>
        <v>0</v>
      </c>
      <c r="O100" s="252">
        <f t="shared" si="212"/>
        <v>0</v>
      </c>
      <c r="P100" s="252">
        <f t="shared" si="212"/>
        <v>5328179.8499999996</v>
      </c>
      <c r="Q100" s="252"/>
      <c r="R100" s="253"/>
      <c r="S100" s="252"/>
      <c r="T100" s="252">
        <f>T101+T173+T196+T203+T217+T238+T255+T260</f>
        <v>0</v>
      </c>
      <c r="U100" s="252">
        <f>U101+U173+U196+U203+U217+U238+U255+U260</f>
        <v>0</v>
      </c>
      <c r="V100" s="252">
        <f>V101+V173+V196+V203+V217+V238+V255+V260</f>
        <v>0</v>
      </c>
      <c r="W100" s="252">
        <f>W101+W173+W196+W203+W217+W238+W255+W260</f>
        <v>0</v>
      </c>
      <c r="X100" s="253"/>
      <c r="Y100" s="252"/>
      <c r="Z100" s="252">
        <f>Z101+Z173+Z196+Z203+Z217+Z238+Z255+Z260</f>
        <v>0</v>
      </c>
      <c r="AA100" s="252">
        <f>AA101+AA173+AA196+AA203+AA217+AA238+AA255+AA260</f>
        <v>0</v>
      </c>
      <c r="AB100" s="252">
        <f>AB101+AB173+AB196+AB203+AB217+AB238+AB255+AB260</f>
        <v>0</v>
      </c>
      <c r="AC100" s="252">
        <f>AC101+AC173+AC196+AC203+AC217+AC238+AC255+AC260</f>
        <v>0</v>
      </c>
      <c r="AD100" s="253"/>
      <c r="AE100" s="252"/>
      <c r="AF100" s="252">
        <f>AF101+AF173+AF196+AF203+AF217+AF238+AF255+AF260</f>
        <v>5328179.8499999996</v>
      </c>
      <c r="AG100" s="252">
        <f t="shared" ref="AG100:AL100" si="213">AG101+AG173+AG196+AG203+AG217+AG238+AG255+AG260</f>
        <v>0</v>
      </c>
      <c r="AH100" s="252">
        <f t="shared" si="213"/>
        <v>5328179.8499999996</v>
      </c>
      <c r="AI100" s="252">
        <f t="shared" si="213"/>
        <v>0</v>
      </c>
      <c r="AJ100" s="252">
        <f t="shared" si="213"/>
        <v>0</v>
      </c>
      <c r="AK100" s="252">
        <f t="shared" si="213"/>
        <v>0</v>
      </c>
      <c r="AL100" s="252">
        <f t="shared" si="213"/>
        <v>5328179.8499999996</v>
      </c>
      <c r="AM100" s="252">
        <f>AM101+AM173+AM196+AM203+AM217+AM238+AM255+AM260</f>
        <v>0</v>
      </c>
      <c r="AN100" s="252">
        <f t="shared" ref="AN100:AS100" si="214">AN101+AN173+AN196+AN203+AN217+AN238+AN255+AN260</f>
        <v>0</v>
      </c>
      <c r="AO100" s="252">
        <f t="shared" si="214"/>
        <v>0</v>
      </c>
      <c r="AP100" s="252">
        <f t="shared" si="214"/>
        <v>0</v>
      </c>
      <c r="AQ100" s="252">
        <f t="shared" si="214"/>
        <v>0</v>
      </c>
      <c r="AR100" s="252">
        <f t="shared" si="214"/>
        <v>0</v>
      </c>
      <c r="AS100" s="252">
        <f t="shared" si="214"/>
        <v>0</v>
      </c>
      <c r="AT100" s="252">
        <f>AT101+AT173+AT196+AT203+AT217+AT238+AT255+AT260</f>
        <v>0</v>
      </c>
      <c r="AU100" s="252">
        <f t="shared" ref="AU100:AZ100" si="215">AU101+AU173+AU196+AU203+AU217+AU238+AU255+AU260</f>
        <v>0</v>
      </c>
      <c r="AV100" s="252">
        <f t="shared" si="215"/>
        <v>0</v>
      </c>
      <c r="AW100" s="252">
        <f t="shared" si="215"/>
        <v>0</v>
      </c>
      <c r="AX100" s="252">
        <f t="shared" si="215"/>
        <v>0</v>
      </c>
      <c r="AY100" s="252">
        <f t="shared" si="215"/>
        <v>0</v>
      </c>
      <c r="AZ100" s="252">
        <f t="shared" si="215"/>
        <v>0</v>
      </c>
      <c r="BA100" s="252">
        <f>BA101+BA173+BA196+BA203+BA217+BA238+BA255+BA260</f>
        <v>0</v>
      </c>
      <c r="BB100" s="252">
        <f t="shared" ref="BB100:BG100" si="216">BB101+BB173+BB196+BB203+BB217+BB238+BB255+BB260</f>
        <v>0</v>
      </c>
      <c r="BC100" s="252">
        <f t="shared" si="216"/>
        <v>0</v>
      </c>
      <c r="BD100" s="252">
        <f t="shared" si="216"/>
        <v>0</v>
      </c>
      <c r="BE100" s="252">
        <f t="shared" si="216"/>
        <v>0</v>
      </c>
      <c r="BF100" s="252">
        <f t="shared" si="216"/>
        <v>0</v>
      </c>
      <c r="BG100" s="252">
        <f t="shared" si="216"/>
        <v>0</v>
      </c>
      <c r="BH100" s="252">
        <f>BH101+BH173+BH196+BH203+BH217+BH238+BH255+BH260</f>
        <v>5328179.8499999996</v>
      </c>
      <c r="BI100" s="252">
        <f t="shared" ref="BI100:BN100" si="217">BI101+BI173+BI196+BI203+BI217+BI238+BI255+BI260</f>
        <v>0</v>
      </c>
      <c r="BJ100" s="252">
        <f t="shared" si="217"/>
        <v>5328179.8499999996</v>
      </c>
      <c r="BK100" s="252">
        <f t="shared" si="217"/>
        <v>0</v>
      </c>
      <c r="BL100" s="252">
        <f t="shared" si="217"/>
        <v>0</v>
      </c>
      <c r="BM100" s="252">
        <f t="shared" si="217"/>
        <v>0</v>
      </c>
      <c r="BN100" s="252">
        <f t="shared" si="217"/>
        <v>5328179.8499999996</v>
      </c>
      <c r="BO100" s="253"/>
      <c r="BP100" s="252"/>
      <c r="BQ100" s="253"/>
      <c r="BR100" s="252"/>
      <c r="BS100" s="253"/>
      <c r="BT100" s="252"/>
      <c r="BU100" s="254"/>
      <c r="BV100" s="76"/>
    </row>
    <row r="101" spans="1:74" s="77" customFormat="1" ht="45.75" hidden="1" customHeight="1">
      <c r="A101" s="76"/>
      <c r="B101" s="52">
        <v>2014</v>
      </c>
      <c r="C101" s="53">
        <v>8320</v>
      </c>
      <c r="D101" s="52">
        <v>17</v>
      </c>
      <c r="E101" s="52">
        <v>5000</v>
      </c>
      <c r="F101" s="52">
        <v>5100</v>
      </c>
      <c r="G101" s="52"/>
      <c r="H101" s="52"/>
      <c r="I101" s="54" t="s">
        <v>148</v>
      </c>
      <c r="J101" s="55">
        <f t="shared" ref="J101:P101" si="218">J102+J132+J140+J159</f>
        <v>0</v>
      </c>
      <c r="K101" s="55">
        <f t="shared" si="218"/>
        <v>0</v>
      </c>
      <c r="L101" s="55">
        <f t="shared" si="218"/>
        <v>0</v>
      </c>
      <c r="M101" s="55">
        <f t="shared" si="218"/>
        <v>0</v>
      </c>
      <c r="N101" s="55">
        <f t="shared" si="218"/>
        <v>0</v>
      </c>
      <c r="O101" s="55">
        <f t="shared" si="218"/>
        <v>0</v>
      </c>
      <c r="P101" s="55">
        <f t="shared" si="218"/>
        <v>0</v>
      </c>
      <c r="Q101" s="55"/>
      <c r="R101" s="56"/>
      <c r="S101" s="55"/>
      <c r="T101" s="55">
        <f>T102+T132+T140+T159</f>
        <v>0</v>
      </c>
      <c r="U101" s="55">
        <f>U102+U132+U140+U159</f>
        <v>0</v>
      </c>
      <c r="V101" s="55">
        <f>V102+V132+V140+V159</f>
        <v>0</v>
      </c>
      <c r="W101" s="55">
        <f>W102+W132+W140+W159</f>
        <v>0</v>
      </c>
      <c r="X101" s="56"/>
      <c r="Y101" s="55"/>
      <c r="Z101" s="55">
        <f>Z102+Z132+Z140+Z159</f>
        <v>0</v>
      </c>
      <c r="AA101" s="55">
        <f>AA102+AA132+AA140+AA159</f>
        <v>0</v>
      </c>
      <c r="AB101" s="55">
        <f>AB102+AB132+AB140+AB159</f>
        <v>0</v>
      </c>
      <c r="AC101" s="55">
        <f>AC102+AC132+AC140+AC159</f>
        <v>0</v>
      </c>
      <c r="AD101" s="56"/>
      <c r="AE101" s="55"/>
      <c r="AF101" s="55">
        <f t="shared" ref="AF101:BN101" si="219">AF102+AF132+AF140+AF159</f>
        <v>0</v>
      </c>
      <c r="AG101" s="55">
        <f t="shared" si="219"/>
        <v>0</v>
      </c>
      <c r="AH101" s="55">
        <f t="shared" si="219"/>
        <v>0</v>
      </c>
      <c r="AI101" s="55">
        <f t="shared" si="219"/>
        <v>0</v>
      </c>
      <c r="AJ101" s="55">
        <f t="shared" si="219"/>
        <v>0</v>
      </c>
      <c r="AK101" s="55">
        <f t="shared" si="219"/>
        <v>0</v>
      </c>
      <c r="AL101" s="55">
        <f t="shared" si="219"/>
        <v>0</v>
      </c>
      <c r="AM101" s="55">
        <f t="shared" si="219"/>
        <v>0</v>
      </c>
      <c r="AN101" s="55">
        <f t="shared" si="219"/>
        <v>0</v>
      </c>
      <c r="AO101" s="55">
        <f t="shared" si="219"/>
        <v>0</v>
      </c>
      <c r="AP101" s="55">
        <f t="shared" si="219"/>
        <v>0</v>
      </c>
      <c r="AQ101" s="55">
        <f t="shared" si="219"/>
        <v>0</v>
      </c>
      <c r="AR101" s="55">
        <f t="shared" si="219"/>
        <v>0</v>
      </c>
      <c r="AS101" s="55">
        <f t="shared" si="219"/>
        <v>0</v>
      </c>
      <c r="AT101" s="55">
        <f t="shared" si="219"/>
        <v>0</v>
      </c>
      <c r="AU101" s="55">
        <f t="shared" si="219"/>
        <v>0</v>
      </c>
      <c r="AV101" s="55">
        <f t="shared" si="219"/>
        <v>0</v>
      </c>
      <c r="AW101" s="55">
        <f t="shared" si="219"/>
        <v>0</v>
      </c>
      <c r="AX101" s="55">
        <f t="shared" si="219"/>
        <v>0</v>
      </c>
      <c r="AY101" s="55">
        <f t="shared" si="219"/>
        <v>0</v>
      </c>
      <c r="AZ101" s="55">
        <f t="shared" si="219"/>
        <v>0</v>
      </c>
      <c r="BA101" s="55">
        <f t="shared" si="219"/>
        <v>0</v>
      </c>
      <c r="BB101" s="55">
        <f t="shared" si="219"/>
        <v>0</v>
      </c>
      <c r="BC101" s="55">
        <f t="shared" si="219"/>
        <v>0</v>
      </c>
      <c r="BD101" s="55">
        <f t="shared" si="219"/>
        <v>0</v>
      </c>
      <c r="BE101" s="55">
        <f t="shared" si="219"/>
        <v>0</v>
      </c>
      <c r="BF101" s="55">
        <f t="shared" si="219"/>
        <v>0</v>
      </c>
      <c r="BG101" s="55">
        <f t="shared" si="219"/>
        <v>0</v>
      </c>
      <c r="BH101" s="55">
        <f t="shared" si="219"/>
        <v>0</v>
      </c>
      <c r="BI101" s="55">
        <f t="shared" si="219"/>
        <v>0</v>
      </c>
      <c r="BJ101" s="55">
        <f t="shared" si="219"/>
        <v>0</v>
      </c>
      <c r="BK101" s="55">
        <f t="shared" si="219"/>
        <v>0</v>
      </c>
      <c r="BL101" s="55">
        <f t="shared" si="219"/>
        <v>0</v>
      </c>
      <c r="BM101" s="55">
        <f t="shared" si="219"/>
        <v>0</v>
      </c>
      <c r="BN101" s="55">
        <f t="shared" si="219"/>
        <v>0</v>
      </c>
      <c r="BO101" s="56"/>
      <c r="BP101" s="55"/>
      <c r="BQ101" s="56"/>
      <c r="BR101" s="55"/>
      <c r="BS101" s="56"/>
      <c r="BT101" s="55"/>
      <c r="BU101" s="57"/>
      <c r="BV101" s="76"/>
    </row>
    <row r="102" spans="1:74" s="79" customFormat="1" ht="36.75" hidden="1" customHeight="1">
      <c r="A102" s="76"/>
      <c r="B102" s="58">
        <v>2014</v>
      </c>
      <c r="C102" s="59">
        <v>8320</v>
      </c>
      <c r="D102" s="58">
        <v>17</v>
      </c>
      <c r="E102" s="58">
        <v>5000</v>
      </c>
      <c r="F102" s="58">
        <v>5100</v>
      </c>
      <c r="G102" s="58">
        <v>511</v>
      </c>
      <c r="H102" s="58"/>
      <c r="I102" s="60" t="s">
        <v>149</v>
      </c>
      <c r="J102" s="61">
        <f>SUM(J103:J131)</f>
        <v>0</v>
      </c>
      <c r="K102" s="61">
        <f t="shared" ref="K102:P102" si="220">SUM(K103:K131)</f>
        <v>0</v>
      </c>
      <c r="L102" s="61">
        <f t="shared" si="220"/>
        <v>0</v>
      </c>
      <c r="M102" s="61">
        <f t="shared" si="220"/>
        <v>0</v>
      </c>
      <c r="N102" s="61">
        <f t="shared" si="220"/>
        <v>0</v>
      </c>
      <c r="O102" s="61">
        <f t="shared" si="220"/>
        <v>0</v>
      </c>
      <c r="P102" s="61">
        <f t="shared" si="220"/>
        <v>0</v>
      </c>
      <c r="Q102" s="61"/>
      <c r="R102" s="62"/>
      <c r="S102" s="61"/>
      <c r="T102" s="61">
        <f>SUM(T103:T131)</f>
        <v>0</v>
      </c>
      <c r="U102" s="61">
        <f>SUM(U103:U131)</f>
        <v>0</v>
      </c>
      <c r="V102" s="61">
        <f>SUM(V103:V131)</f>
        <v>0</v>
      </c>
      <c r="W102" s="61">
        <f>SUM(W103:W131)</f>
        <v>0</v>
      </c>
      <c r="X102" s="62"/>
      <c r="Y102" s="61"/>
      <c r="Z102" s="61">
        <f>SUM(Z103:Z131)</f>
        <v>0</v>
      </c>
      <c r="AA102" s="61">
        <f>SUM(AA103:AA131)</f>
        <v>0</v>
      </c>
      <c r="AB102" s="61">
        <f>SUM(AB103:AB131)</f>
        <v>0</v>
      </c>
      <c r="AC102" s="61">
        <f>SUM(AC103:AC131)</f>
        <v>0</v>
      </c>
      <c r="AD102" s="62"/>
      <c r="AE102" s="61"/>
      <c r="AF102" s="61">
        <f>SUM(AF103:AF131)</f>
        <v>0</v>
      </c>
      <c r="AG102" s="61">
        <f t="shared" ref="AG102:AL102" si="221">SUM(AG103:AG131)</f>
        <v>0</v>
      </c>
      <c r="AH102" s="61">
        <f t="shared" si="221"/>
        <v>0</v>
      </c>
      <c r="AI102" s="61">
        <f t="shared" si="221"/>
        <v>0</v>
      </c>
      <c r="AJ102" s="61">
        <f t="shared" si="221"/>
        <v>0</v>
      </c>
      <c r="AK102" s="61">
        <f t="shared" si="221"/>
        <v>0</v>
      </c>
      <c r="AL102" s="61">
        <f t="shared" si="221"/>
        <v>0</v>
      </c>
      <c r="AM102" s="61">
        <f>SUM(AM103:AM131)</f>
        <v>0</v>
      </c>
      <c r="AN102" s="61">
        <f t="shared" ref="AN102:AS102" si="222">SUM(AN103:AN131)</f>
        <v>0</v>
      </c>
      <c r="AO102" s="61">
        <f t="shared" si="222"/>
        <v>0</v>
      </c>
      <c r="AP102" s="61">
        <f t="shared" si="222"/>
        <v>0</v>
      </c>
      <c r="AQ102" s="61">
        <f t="shared" si="222"/>
        <v>0</v>
      </c>
      <c r="AR102" s="61">
        <f t="shared" si="222"/>
        <v>0</v>
      </c>
      <c r="AS102" s="61">
        <f t="shared" si="222"/>
        <v>0</v>
      </c>
      <c r="AT102" s="61">
        <f>SUM(AT103:AT131)</f>
        <v>0</v>
      </c>
      <c r="AU102" s="61">
        <f t="shared" ref="AU102:AZ102" si="223">SUM(AU103:AU131)</f>
        <v>0</v>
      </c>
      <c r="AV102" s="61">
        <f t="shared" si="223"/>
        <v>0</v>
      </c>
      <c r="AW102" s="61">
        <f t="shared" si="223"/>
        <v>0</v>
      </c>
      <c r="AX102" s="61">
        <f t="shared" si="223"/>
        <v>0</v>
      </c>
      <c r="AY102" s="61">
        <f t="shared" si="223"/>
        <v>0</v>
      </c>
      <c r="AZ102" s="61">
        <f t="shared" si="223"/>
        <v>0</v>
      </c>
      <c r="BA102" s="61">
        <f>SUM(BA103:BA131)</f>
        <v>0</v>
      </c>
      <c r="BB102" s="61">
        <f t="shared" ref="BB102:BG102" si="224">SUM(BB103:BB131)</f>
        <v>0</v>
      </c>
      <c r="BC102" s="61">
        <f t="shared" si="224"/>
        <v>0</v>
      </c>
      <c r="BD102" s="61">
        <f t="shared" si="224"/>
        <v>0</v>
      </c>
      <c r="BE102" s="61">
        <f t="shared" si="224"/>
        <v>0</v>
      </c>
      <c r="BF102" s="61">
        <f t="shared" si="224"/>
        <v>0</v>
      </c>
      <c r="BG102" s="61">
        <f t="shared" si="224"/>
        <v>0</v>
      </c>
      <c r="BH102" s="61">
        <f>SUM(BH103:BH131)</f>
        <v>0</v>
      </c>
      <c r="BI102" s="61">
        <f t="shared" ref="BI102:BN102" si="225">SUM(BI103:BI131)</f>
        <v>0</v>
      </c>
      <c r="BJ102" s="61">
        <f t="shared" si="225"/>
        <v>0</v>
      </c>
      <c r="BK102" s="61">
        <f t="shared" si="225"/>
        <v>0</v>
      </c>
      <c r="BL102" s="61">
        <f t="shared" si="225"/>
        <v>0</v>
      </c>
      <c r="BM102" s="61">
        <f t="shared" si="225"/>
        <v>0</v>
      </c>
      <c r="BN102" s="61">
        <f t="shared" si="225"/>
        <v>0</v>
      </c>
      <c r="BO102" s="62"/>
      <c r="BP102" s="61"/>
      <c r="BQ102" s="62"/>
      <c r="BR102" s="61"/>
      <c r="BS102" s="62"/>
      <c r="BT102" s="61"/>
      <c r="BU102" s="63"/>
      <c r="BV102" s="76"/>
    </row>
    <row r="103" spans="1:74" s="45" customFormat="1" ht="36.75" hidden="1" customHeight="1">
      <c r="A103" s="76"/>
      <c r="B103" s="116">
        <v>2014</v>
      </c>
      <c r="C103" s="117">
        <v>8320</v>
      </c>
      <c r="D103" s="116">
        <v>17</v>
      </c>
      <c r="E103" s="116">
        <v>5000</v>
      </c>
      <c r="F103" s="116">
        <v>5100</v>
      </c>
      <c r="G103" s="116">
        <v>511</v>
      </c>
      <c r="H103" s="116">
        <v>1</v>
      </c>
      <c r="I103" s="161" t="s">
        <v>150</v>
      </c>
      <c r="J103" s="157">
        <v>0</v>
      </c>
      <c r="K103" s="157">
        <v>0</v>
      </c>
      <c r="L103" s="68">
        <f t="shared" ref="L103:L131" si="226">J103+K103</f>
        <v>0</v>
      </c>
      <c r="M103" s="157">
        <v>0</v>
      </c>
      <c r="N103" s="157">
        <v>0</v>
      </c>
      <c r="O103" s="68">
        <f t="shared" ref="O103:O131" si="227">+M103+N103</f>
        <v>0</v>
      </c>
      <c r="P103" s="68">
        <f t="shared" ref="P103:P131" si="228">+L103+O103</f>
        <v>0</v>
      </c>
      <c r="Q103" s="68" t="s">
        <v>54</v>
      </c>
      <c r="R103" s="69"/>
      <c r="S103" s="68"/>
      <c r="T103" s="70">
        <v>0</v>
      </c>
      <c r="U103" s="70">
        <v>0</v>
      </c>
      <c r="V103" s="70">
        <v>0</v>
      </c>
      <c r="W103" s="70">
        <v>0</v>
      </c>
      <c r="X103" s="71"/>
      <c r="Y103" s="72"/>
      <c r="Z103" s="70">
        <v>0</v>
      </c>
      <c r="AA103" s="70">
        <v>0</v>
      </c>
      <c r="AB103" s="70">
        <v>0</v>
      </c>
      <c r="AC103" s="70">
        <v>0</v>
      </c>
      <c r="AD103" s="71"/>
      <c r="AE103" s="72"/>
      <c r="AF103" s="66">
        <f t="shared" ref="AF103:AG131" si="229">J103+T103-Z103</f>
        <v>0</v>
      </c>
      <c r="AG103" s="66">
        <f t="shared" si="229"/>
        <v>0</v>
      </c>
      <c r="AH103" s="67">
        <f t="shared" ref="AH103:AH131" si="230">AF103+AG103</f>
        <v>0</v>
      </c>
      <c r="AI103" s="66">
        <f t="shared" ref="AI103:AJ131" si="231">M103+V103-AB103</f>
        <v>0</v>
      </c>
      <c r="AJ103" s="66">
        <f t="shared" si="231"/>
        <v>0</v>
      </c>
      <c r="AK103" s="67">
        <f t="shared" ref="AK103:AK131" si="232">+AI103+AJ103</f>
        <v>0</v>
      </c>
      <c r="AL103" s="67">
        <f t="shared" ref="AL103:AL131" si="233">+AH103+AK103</f>
        <v>0</v>
      </c>
      <c r="AM103" s="70">
        <v>0</v>
      </c>
      <c r="AN103" s="70">
        <v>0</v>
      </c>
      <c r="AO103" s="67">
        <f t="shared" ref="AO103:AO131" si="234">AM103+AN103</f>
        <v>0</v>
      </c>
      <c r="AP103" s="70">
        <v>0</v>
      </c>
      <c r="AQ103" s="70">
        <v>0</v>
      </c>
      <c r="AR103" s="67">
        <f t="shared" ref="AR103:AR131" si="235">+AP103+AQ103</f>
        <v>0</v>
      </c>
      <c r="AS103" s="67">
        <f t="shared" ref="AS103:AS131" si="236">+AO103+AR103</f>
        <v>0</v>
      </c>
      <c r="AT103" s="70">
        <v>0</v>
      </c>
      <c r="AU103" s="70">
        <v>0</v>
      </c>
      <c r="AV103" s="67">
        <f t="shared" ref="AV103:AV131" si="237">AT103+AU103</f>
        <v>0</v>
      </c>
      <c r="AW103" s="70">
        <v>0</v>
      </c>
      <c r="AX103" s="70">
        <v>0</v>
      </c>
      <c r="AY103" s="67">
        <f t="shared" ref="AY103:AY131" si="238">+AW103+AX103</f>
        <v>0</v>
      </c>
      <c r="AZ103" s="67">
        <f t="shared" ref="AZ103:AZ131" si="239">+AV103+AY103</f>
        <v>0</v>
      </c>
      <c r="BA103" s="70">
        <v>0</v>
      </c>
      <c r="BB103" s="70">
        <v>0</v>
      </c>
      <c r="BC103" s="67">
        <f t="shared" ref="BC103:BC131" si="240">BA103+BB103</f>
        <v>0</v>
      </c>
      <c r="BD103" s="70">
        <v>0</v>
      </c>
      <c r="BE103" s="70">
        <v>0</v>
      </c>
      <c r="BF103" s="67">
        <f t="shared" ref="BF103:BF131" si="241">+BD103+BE103</f>
        <v>0</v>
      </c>
      <c r="BG103" s="67">
        <f t="shared" ref="BG103:BG131" si="242">+BC103+BF103</f>
        <v>0</v>
      </c>
      <c r="BH103" s="66">
        <f t="shared" ref="BH103:BI131" si="243">AF103-AM103-AT103-BA103</f>
        <v>0</v>
      </c>
      <c r="BI103" s="66">
        <f t="shared" si="243"/>
        <v>0</v>
      </c>
      <c r="BJ103" s="67">
        <f t="shared" ref="BJ103:BJ131" si="244">BH103+BI103</f>
        <v>0</v>
      </c>
      <c r="BK103" s="66">
        <f t="shared" ref="BK103:BL131" si="245">AI103-AP103-AW103-BD103</f>
        <v>0</v>
      </c>
      <c r="BL103" s="66">
        <f t="shared" si="245"/>
        <v>0</v>
      </c>
      <c r="BM103" s="67">
        <f t="shared" ref="BM103:BM131" si="246">+BK103+BL103</f>
        <v>0</v>
      </c>
      <c r="BN103" s="67">
        <f t="shared" ref="BN103:BN131" si="247">+BJ103+BM103</f>
        <v>0</v>
      </c>
      <c r="BO103" s="69">
        <f t="shared" ref="BO103:BP131" si="248">+R103+X103-AD103</f>
        <v>0</v>
      </c>
      <c r="BP103" s="68">
        <f t="shared" si="248"/>
        <v>0</v>
      </c>
      <c r="BQ103" s="71"/>
      <c r="BR103" s="72"/>
      <c r="BS103" s="69">
        <f t="shared" ref="BS103:BT131" si="249">+BO103-BQ103</f>
        <v>0</v>
      </c>
      <c r="BT103" s="69">
        <f t="shared" si="249"/>
        <v>0</v>
      </c>
      <c r="BU103" s="128" t="s">
        <v>229</v>
      </c>
      <c r="BV103" s="76"/>
    </row>
    <row r="104" spans="1:74" s="45" customFormat="1" ht="36.75" hidden="1" customHeight="1">
      <c r="A104" s="76"/>
      <c r="B104" s="116">
        <v>2014</v>
      </c>
      <c r="C104" s="117">
        <v>8320</v>
      </c>
      <c r="D104" s="116">
        <v>17</v>
      </c>
      <c r="E104" s="116">
        <v>5000</v>
      </c>
      <c r="F104" s="116">
        <v>5100</v>
      </c>
      <c r="G104" s="116">
        <v>511</v>
      </c>
      <c r="H104" s="116">
        <v>2</v>
      </c>
      <c r="I104" s="161" t="s">
        <v>151</v>
      </c>
      <c r="J104" s="157">
        <v>0</v>
      </c>
      <c r="K104" s="157">
        <v>0</v>
      </c>
      <c r="L104" s="68">
        <f t="shared" si="226"/>
        <v>0</v>
      </c>
      <c r="M104" s="157">
        <v>0</v>
      </c>
      <c r="N104" s="157">
        <v>0</v>
      </c>
      <c r="O104" s="68">
        <f t="shared" si="227"/>
        <v>0</v>
      </c>
      <c r="P104" s="68">
        <f t="shared" si="228"/>
        <v>0</v>
      </c>
      <c r="Q104" s="68" t="s">
        <v>54</v>
      </c>
      <c r="R104" s="69"/>
      <c r="S104" s="68"/>
      <c r="T104" s="70">
        <v>0</v>
      </c>
      <c r="U104" s="70">
        <v>0</v>
      </c>
      <c r="V104" s="70">
        <v>0</v>
      </c>
      <c r="W104" s="70">
        <v>0</v>
      </c>
      <c r="X104" s="71"/>
      <c r="Y104" s="72"/>
      <c r="Z104" s="70">
        <v>0</v>
      </c>
      <c r="AA104" s="70">
        <v>0</v>
      </c>
      <c r="AB104" s="70">
        <v>0</v>
      </c>
      <c r="AC104" s="70">
        <v>0</v>
      </c>
      <c r="AD104" s="71"/>
      <c r="AE104" s="72"/>
      <c r="AF104" s="66">
        <f t="shared" si="229"/>
        <v>0</v>
      </c>
      <c r="AG104" s="66">
        <f t="shared" si="229"/>
        <v>0</v>
      </c>
      <c r="AH104" s="67">
        <f t="shared" si="230"/>
        <v>0</v>
      </c>
      <c r="AI104" s="66">
        <f t="shared" si="231"/>
        <v>0</v>
      </c>
      <c r="AJ104" s="66">
        <f t="shared" si="231"/>
        <v>0</v>
      </c>
      <c r="AK104" s="67">
        <f t="shared" si="232"/>
        <v>0</v>
      </c>
      <c r="AL104" s="67">
        <f t="shared" si="233"/>
        <v>0</v>
      </c>
      <c r="AM104" s="70">
        <v>0</v>
      </c>
      <c r="AN104" s="70">
        <v>0</v>
      </c>
      <c r="AO104" s="67">
        <f t="shared" si="234"/>
        <v>0</v>
      </c>
      <c r="AP104" s="70">
        <v>0</v>
      </c>
      <c r="AQ104" s="70">
        <v>0</v>
      </c>
      <c r="AR104" s="67">
        <f t="shared" si="235"/>
        <v>0</v>
      </c>
      <c r="AS104" s="67">
        <f t="shared" si="236"/>
        <v>0</v>
      </c>
      <c r="AT104" s="70">
        <v>0</v>
      </c>
      <c r="AU104" s="70">
        <v>0</v>
      </c>
      <c r="AV104" s="67">
        <f t="shared" si="237"/>
        <v>0</v>
      </c>
      <c r="AW104" s="70">
        <v>0</v>
      </c>
      <c r="AX104" s="70">
        <v>0</v>
      </c>
      <c r="AY104" s="67">
        <f t="shared" si="238"/>
        <v>0</v>
      </c>
      <c r="AZ104" s="67">
        <f t="shared" si="239"/>
        <v>0</v>
      </c>
      <c r="BA104" s="70">
        <v>0</v>
      </c>
      <c r="BB104" s="70">
        <v>0</v>
      </c>
      <c r="BC104" s="67">
        <f t="shared" si="240"/>
        <v>0</v>
      </c>
      <c r="BD104" s="70">
        <v>0</v>
      </c>
      <c r="BE104" s="70">
        <v>0</v>
      </c>
      <c r="BF104" s="67">
        <f t="shared" si="241"/>
        <v>0</v>
      </c>
      <c r="BG104" s="67">
        <f t="shared" si="242"/>
        <v>0</v>
      </c>
      <c r="BH104" s="66">
        <f t="shared" si="243"/>
        <v>0</v>
      </c>
      <c r="BI104" s="66">
        <f t="shared" si="243"/>
        <v>0</v>
      </c>
      <c r="BJ104" s="67">
        <f t="shared" si="244"/>
        <v>0</v>
      </c>
      <c r="BK104" s="66">
        <f t="shared" si="245"/>
        <v>0</v>
      </c>
      <c r="BL104" s="66">
        <f t="shared" si="245"/>
        <v>0</v>
      </c>
      <c r="BM104" s="67">
        <f t="shared" si="246"/>
        <v>0</v>
      </c>
      <c r="BN104" s="67">
        <f t="shared" si="247"/>
        <v>0</v>
      </c>
      <c r="BO104" s="69">
        <f t="shared" si="248"/>
        <v>0</v>
      </c>
      <c r="BP104" s="68">
        <f t="shared" si="248"/>
        <v>0</v>
      </c>
      <c r="BQ104" s="71"/>
      <c r="BR104" s="72"/>
      <c r="BS104" s="69">
        <f t="shared" si="249"/>
        <v>0</v>
      </c>
      <c r="BT104" s="69">
        <f t="shared" si="249"/>
        <v>0</v>
      </c>
      <c r="BU104" s="128" t="s">
        <v>229</v>
      </c>
      <c r="BV104" s="76"/>
    </row>
    <row r="105" spans="1:74" s="45" customFormat="1" ht="36.75" hidden="1" customHeight="1">
      <c r="A105" s="76"/>
      <c r="B105" s="116">
        <v>2014</v>
      </c>
      <c r="C105" s="117">
        <v>8320</v>
      </c>
      <c r="D105" s="116">
        <v>17</v>
      </c>
      <c r="E105" s="116">
        <v>5000</v>
      </c>
      <c r="F105" s="116">
        <v>5100</v>
      </c>
      <c r="G105" s="116">
        <v>511</v>
      </c>
      <c r="H105" s="116">
        <v>3</v>
      </c>
      <c r="I105" s="161" t="s">
        <v>152</v>
      </c>
      <c r="J105" s="157">
        <v>0</v>
      </c>
      <c r="K105" s="157">
        <v>0</v>
      </c>
      <c r="L105" s="68">
        <f t="shared" si="226"/>
        <v>0</v>
      </c>
      <c r="M105" s="157">
        <v>0</v>
      </c>
      <c r="N105" s="157">
        <v>0</v>
      </c>
      <c r="O105" s="68">
        <f t="shared" si="227"/>
        <v>0</v>
      </c>
      <c r="P105" s="68">
        <f t="shared" si="228"/>
        <v>0</v>
      </c>
      <c r="Q105" s="68" t="s">
        <v>54</v>
      </c>
      <c r="R105" s="69"/>
      <c r="S105" s="68"/>
      <c r="T105" s="70">
        <v>0</v>
      </c>
      <c r="U105" s="70">
        <v>0</v>
      </c>
      <c r="V105" s="70">
        <v>0</v>
      </c>
      <c r="W105" s="70">
        <v>0</v>
      </c>
      <c r="X105" s="71"/>
      <c r="Y105" s="72"/>
      <c r="Z105" s="70">
        <v>0</v>
      </c>
      <c r="AA105" s="70">
        <v>0</v>
      </c>
      <c r="AB105" s="70">
        <v>0</v>
      </c>
      <c r="AC105" s="70">
        <v>0</v>
      </c>
      <c r="AD105" s="71"/>
      <c r="AE105" s="72"/>
      <c r="AF105" s="66">
        <f t="shared" si="229"/>
        <v>0</v>
      </c>
      <c r="AG105" s="66">
        <f t="shared" si="229"/>
        <v>0</v>
      </c>
      <c r="AH105" s="67">
        <f t="shared" si="230"/>
        <v>0</v>
      </c>
      <c r="AI105" s="66">
        <f t="shared" si="231"/>
        <v>0</v>
      </c>
      <c r="AJ105" s="66">
        <f t="shared" si="231"/>
        <v>0</v>
      </c>
      <c r="AK105" s="67">
        <f t="shared" si="232"/>
        <v>0</v>
      </c>
      <c r="AL105" s="67">
        <f t="shared" si="233"/>
        <v>0</v>
      </c>
      <c r="AM105" s="70">
        <v>0</v>
      </c>
      <c r="AN105" s="70">
        <v>0</v>
      </c>
      <c r="AO105" s="67">
        <f t="shared" si="234"/>
        <v>0</v>
      </c>
      <c r="AP105" s="70">
        <v>0</v>
      </c>
      <c r="AQ105" s="70">
        <v>0</v>
      </c>
      <c r="AR105" s="67">
        <f t="shared" si="235"/>
        <v>0</v>
      </c>
      <c r="AS105" s="67">
        <f t="shared" si="236"/>
        <v>0</v>
      </c>
      <c r="AT105" s="70">
        <v>0</v>
      </c>
      <c r="AU105" s="70">
        <v>0</v>
      </c>
      <c r="AV105" s="67">
        <f t="shared" si="237"/>
        <v>0</v>
      </c>
      <c r="AW105" s="70">
        <v>0</v>
      </c>
      <c r="AX105" s="70">
        <v>0</v>
      </c>
      <c r="AY105" s="67">
        <f t="shared" si="238"/>
        <v>0</v>
      </c>
      <c r="AZ105" s="67">
        <f t="shared" si="239"/>
        <v>0</v>
      </c>
      <c r="BA105" s="70">
        <v>0</v>
      </c>
      <c r="BB105" s="70">
        <v>0</v>
      </c>
      <c r="BC105" s="67">
        <f t="shared" si="240"/>
        <v>0</v>
      </c>
      <c r="BD105" s="70">
        <v>0</v>
      </c>
      <c r="BE105" s="70">
        <v>0</v>
      </c>
      <c r="BF105" s="67">
        <f t="shared" si="241"/>
        <v>0</v>
      </c>
      <c r="BG105" s="67">
        <f t="shared" si="242"/>
        <v>0</v>
      </c>
      <c r="BH105" s="66">
        <f t="shared" si="243"/>
        <v>0</v>
      </c>
      <c r="BI105" s="66">
        <f t="shared" si="243"/>
        <v>0</v>
      </c>
      <c r="BJ105" s="67">
        <f t="shared" si="244"/>
        <v>0</v>
      </c>
      <c r="BK105" s="66">
        <f t="shared" si="245"/>
        <v>0</v>
      </c>
      <c r="BL105" s="66">
        <f t="shared" si="245"/>
        <v>0</v>
      </c>
      <c r="BM105" s="67">
        <f t="shared" si="246"/>
        <v>0</v>
      </c>
      <c r="BN105" s="67">
        <f t="shared" si="247"/>
        <v>0</v>
      </c>
      <c r="BO105" s="69">
        <f t="shared" si="248"/>
        <v>0</v>
      </c>
      <c r="BP105" s="68">
        <f t="shared" si="248"/>
        <v>0</v>
      </c>
      <c r="BQ105" s="71"/>
      <c r="BR105" s="72"/>
      <c r="BS105" s="69">
        <f t="shared" si="249"/>
        <v>0</v>
      </c>
      <c r="BT105" s="69">
        <f t="shared" si="249"/>
        <v>0</v>
      </c>
      <c r="BU105" s="128" t="s">
        <v>229</v>
      </c>
      <c r="BV105" s="76"/>
    </row>
    <row r="106" spans="1:74" s="45" customFormat="1" ht="36.75" hidden="1" customHeight="1">
      <c r="A106" s="76"/>
      <c r="B106" s="116">
        <v>2014</v>
      </c>
      <c r="C106" s="117">
        <v>8320</v>
      </c>
      <c r="D106" s="116">
        <v>17</v>
      </c>
      <c r="E106" s="116">
        <v>5000</v>
      </c>
      <c r="F106" s="116">
        <v>5100</v>
      </c>
      <c r="G106" s="116">
        <v>511</v>
      </c>
      <c r="H106" s="116">
        <v>4</v>
      </c>
      <c r="I106" s="161" t="s">
        <v>754</v>
      </c>
      <c r="J106" s="157">
        <v>0</v>
      </c>
      <c r="K106" s="157">
        <v>0</v>
      </c>
      <c r="L106" s="68">
        <f t="shared" si="226"/>
        <v>0</v>
      </c>
      <c r="M106" s="157">
        <v>0</v>
      </c>
      <c r="N106" s="157">
        <v>0</v>
      </c>
      <c r="O106" s="68">
        <f t="shared" si="227"/>
        <v>0</v>
      </c>
      <c r="P106" s="68">
        <f t="shared" si="228"/>
        <v>0</v>
      </c>
      <c r="Q106" s="68" t="s">
        <v>54</v>
      </c>
      <c r="R106" s="69"/>
      <c r="S106" s="68"/>
      <c r="T106" s="70">
        <v>0</v>
      </c>
      <c r="U106" s="70">
        <v>0</v>
      </c>
      <c r="V106" s="70">
        <v>0</v>
      </c>
      <c r="W106" s="70">
        <v>0</v>
      </c>
      <c r="X106" s="71"/>
      <c r="Y106" s="72"/>
      <c r="Z106" s="70">
        <v>0</v>
      </c>
      <c r="AA106" s="70">
        <v>0</v>
      </c>
      <c r="AB106" s="70">
        <v>0</v>
      </c>
      <c r="AC106" s="70">
        <v>0</v>
      </c>
      <c r="AD106" s="71"/>
      <c r="AE106" s="72"/>
      <c r="AF106" s="66">
        <f t="shared" si="229"/>
        <v>0</v>
      </c>
      <c r="AG106" s="66">
        <f t="shared" si="229"/>
        <v>0</v>
      </c>
      <c r="AH106" s="67">
        <f t="shared" si="230"/>
        <v>0</v>
      </c>
      <c r="AI106" s="66">
        <f t="shared" si="231"/>
        <v>0</v>
      </c>
      <c r="AJ106" s="66">
        <f t="shared" si="231"/>
        <v>0</v>
      </c>
      <c r="AK106" s="67">
        <f t="shared" si="232"/>
        <v>0</v>
      </c>
      <c r="AL106" s="67">
        <f t="shared" si="233"/>
        <v>0</v>
      </c>
      <c r="AM106" s="70">
        <v>0</v>
      </c>
      <c r="AN106" s="70">
        <v>0</v>
      </c>
      <c r="AO106" s="67">
        <f t="shared" si="234"/>
        <v>0</v>
      </c>
      <c r="AP106" s="70">
        <v>0</v>
      </c>
      <c r="AQ106" s="70">
        <v>0</v>
      </c>
      <c r="AR106" s="67">
        <f t="shared" si="235"/>
        <v>0</v>
      </c>
      <c r="AS106" s="67">
        <f t="shared" si="236"/>
        <v>0</v>
      </c>
      <c r="AT106" s="70">
        <v>0</v>
      </c>
      <c r="AU106" s="70">
        <v>0</v>
      </c>
      <c r="AV106" s="67">
        <f t="shared" si="237"/>
        <v>0</v>
      </c>
      <c r="AW106" s="70">
        <v>0</v>
      </c>
      <c r="AX106" s="70">
        <v>0</v>
      </c>
      <c r="AY106" s="67">
        <f t="shared" si="238"/>
        <v>0</v>
      </c>
      <c r="AZ106" s="67">
        <f t="shared" si="239"/>
        <v>0</v>
      </c>
      <c r="BA106" s="70">
        <v>0</v>
      </c>
      <c r="BB106" s="70">
        <v>0</v>
      </c>
      <c r="BC106" s="67">
        <f t="shared" si="240"/>
        <v>0</v>
      </c>
      <c r="BD106" s="70">
        <v>0</v>
      </c>
      <c r="BE106" s="70">
        <v>0</v>
      </c>
      <c r="BF106" s="67">
        <f t="shared" si="241"/>
        <v>0</v>
      </c>
      <c r="BG106" s="67">
        <f t="shared" si="242"/>
        <v>0</v>
      </c>
      <c r="BH106" s="66">
        <f t="shared" si="243"/>
        <v>0</v>
      </c>
      <c r="BI106" s="66">
        <f t="shared" si="243"/>
        <v>0</v>
      </c>
      <c r="BJ106" s="67">
        <f t="shared" si="244"/>
        <v>0</v>
      </c>
      <c r="BK106" s="66">
        <f t="shared" si="245"/>
        <v>0</v>
      </c>
      <c r="BL106" s="66">
        <f t="shared" si="245"/>
        <v>0</v>
      </c>
      <c r="BM106" s="67">
        <f t="shared" si="246"/>
        <v>0</v>
      </c>
      <c r="BN106" s="67">
        <f t="shared" si="247"/>
        <v>0</v>
      </c>
      <c r="BO106" s="69">
        <f t="shared" si="248"/>
        <v>0</v>
      </c>
      <c r="BP106" s="68">
        <f t="shared" si="248"/>
        <v>0</v>
      </c>
      <c r="BQ106" s="71"/>
      <c r="BR106" s="72"/>
      <c r="BS106" s="69">
        <f t="shared" si="249"/>
        <v>0</v>
      </c>
      <c r="BT106" s="69">
        <f t="shared" si="249"/>
        <v>0</v>
      </c>
      <c r="BU106" s="128" t="s">
        <v>229</v>
      </c>
      <c r="BV106" s="76"/>
    </row>
    <row r="107" spans="1:74" s="45" customFormat="1" ht="36.75" hidden="1" customHeight="1">
      <c r="A107" s="76"/>
      <c r="B107" s="116">
        <v>2014</v>
      </c>
      <c r="C107" s="117">
        <v>8320</v>
      </c>
      <c r="D107" s="116">
        <v>17</v>
      </c>
      <c r="E107" s="116">
        <v>5000</v>
      </c>
      <c r="F107" s="116">
        <v>5100</v>
      </c>
      <c r="G107" s="116">
        <v>511</v>
      </c>
      <c r="H107" s="116">
        <v>5</v>
      </c>
      <c r="I107" s="161" t="s">
        <v>1628</v>
      </c>
      <c r="J107" s="157">
        <v>0</v>
      </c>
      <c r="K107" s="157">
        <v>0</v>
      </c>
      <c r="L107" s="68">
        <f t="shared" si="226"/>
        <v>0</v>
      </c>
      <c r="M107" s="157">
        <v>0</v>
      </c>
      <c r="N107" s="157">
        <v>0</v>
      </c>
      <c r="O107" s="68">
        <f t="shared" si="227"/>
        <v>0</v>
      </c>
      <c r="P107" s="68">
        <f t="shared" si="228"/>
        <v>0</v>
      </c>
      <c r="Q107" s="68" t="s">
        <v>54</v>
      </c>
      <c r="R107" s="69"/>
      <c r="S107" s="68"/>
      <c r="T107" s="70">
        <v>0</v>
      </c>
      <c r="U107" s="70">
        <v>0</v>
      </c>
      <c r="V107" s="70">
        <v>0</v>
      </c>
      <c r="W107" s="70">
        <v>0</v>
      </c>
      <c r="X107" s="71"/>
      <c r="Y107" s="72"/>
      <c r="Z107" s="70">
        <v>0</v>
      </c>
      <c r="AA107" s="70">
        <v>0</v>
      </c>
      <c r="AB107" s="70">
        <v>0</v>
      </c>
      <c r="AC107" s="70">
        <v>0</v>
      </c>
      <c r="AD107" s="71"/>
      <c r="AE107" s="72"/>
      <c r="AF107" s="66">
        <f t="shared" si="229"/>
        <v>0</v>
      </c>
      <c r="AG107" s="66">
        <f t="shared" si="229"/>
        <v>0</v>
      </c>
      <c r="AH107" s="67">
        <f t="shared" si="230"/>
        <v>0</v>
      </c>
      <c r="AI107" s="66">
        <f t="shared" si="231"/>
        <v>0</v>
      </c>
      <c r="AJ107" s="66">
        <f t="shared" si="231"/>
        <v>0</v>
      </c>
      <c r="AK107" s="67">
        <f t="shared" si="232"/>
        <v>0</v>
      </c>
      <c r="AL107" s="67">
        <f t="shared" si="233"/>
        <v>0</v>
      </c>
      <c r="AM107" s="70">
        <v>0</v>
      </c>
      <c r="AN107" s="70">
        <v>0</v>
      </c>
      <c r="AO107" s="67">
        <f t="shared" si="234"/>
        <v>0</v>
      </c>
      <c r="AP107" s="70">
        <v>0</v>
      </c>
      <c r="AQ107" s="70">
        <v>0</v>
      </c>
      <c r="AR107" s="67">
        <f t="shared" si="235"/>
        <v>0</v>
      </c>
      <c r="AS107" s="67">
        <f t="shared" si="236"/>
        <v>0</v>
      </c>
      <c r="AT107" s="70">
        <v>0</v>
      </c>
      <c r="AU107" s="70">
        <v>0</v>
      </c>
      <c r="AV107" s="67">
        <f t="shared" si="237"/>
        <v>0</v>
      </c>
      <c r="AW107" s="70">
        <v>0</v>
      </c>
      <c r="AX107" s="70">
        <v>0</v>
      </c>
      <c r="AY107" s="67">
        <f t="shared" si="238"/>
        <v>0</v>
      </c>
      <c r="AZ107" s="67">
        <f t="shared" si="239"/>
        <v>0</v>
      </c>
      <c r="BA107" s="70">
        <v>0</v>
      </c>
      <c r="BB107" s="70">
        <v>0</v>
      </c>
      <c r="BC107" s="67">
        <f t="shared" si="240"/>
        <v>0</v>
      </c>
      <c r="BD107" s="70">
        <v>0</v>
      </c>
      <c r="BE107" s="70">
        <v>0</v>
      </c>
      <c r="BF107" s="67">
        <f t="shared" si="241"/>
        <v>0</v>
      </c>
      <c r="BG107" s="67">
        <f t="shared" si="242"/>
        <v>0</v>
      </c>
      <c r="BH107" s="66">
        <f t="shared" si="243"/>
        <v>0</v>
      </c>
      <c r="BI107" s="66">
        <f t="shared" si="243"/>
        <v>0</v>
      </c>
      <c r="BJ107" s="67">
        <f t="shared" si="244"/>
        <v>0</v>
      </c>
      <c r="BK107" s="66">
        <f t="shared" si="245"/>
        <v>0</v>
      </c>
      <c r="BL107" s="66">
        <f t="shared" si="245"/>
        <v>0</v>
      </c>
      <c r="BM107" s="67">
        <f t="shared" si="246"/>
        <v>0</v>
      </c>
      <c r="BN107" s="67">
        <f t="shared" si="247"/>
        <v>0</v>
      </c>
      <c r="BO107" s="69">
        <f t="shared" si="248"/>
        <v>0</v>
      </c>
      <c r="BP107" s="68">
        <f t="shared" si="248"/>
        <v>0</v>
      </c>
      <c r="BQ107" s="71"/>
      <c r="BR107" s="72"/>
      <c r="BS107" s="69">
        <f t="shared" si="249"/>
        <v>0</v>
      </c>
      <c r="BT107" s="69">
        <f t="shared" si="249"/>
        <v>0</v>
      </c>
      <c r="BU107" s="128" t="s">
        <v>229</v>
      </c>
      <c r="BV107" s="76"/>
    </row>
    <row r="108" spans="1:74" s="45" customFormat="1" ht="36.75" hidden="1" customHeight="1">
      <c r="A108" s="76"/>
      <c r="B108" s="116">
        <v>2014</v>
      </c>
      <c r="C108" s="117">
        <v>8320</v>
      </c>
      <c r="D108" s="116">
        <v>17</v>
      </c>
      <c r="E108" s="116">
        <v>5000</v>
      </c>
      <c r="F108" s="116">
        <v>5100</v>
      </c>
      <c r="G108" s="116">
        <v>511</v>
      </c>
      <c r="H108" s="116">
        <v>6</v>
      </c>
      <c r="I108" s="161" t="s">
        <v>1629</v>
      </c>
      <c r="J108" s="157">
        <v>0</v>
      </c>
      <c r="K108" s="157">
        <v>0</v>
      </c>
      <c r="L108" s="68">
        <f t="shared" si="226"/>
        <v>0</v>
      </c>
      <c r="M108" s="157">
        <v>0</v>
      </c>
      <c r="N108" s="157">
        <v>0</v>
      </c>
      <c r="O108" s="68">
        <f t="shared" si="227"/>
        <v>0</v>
      </c>
      <c r="P108" s="68">
        <f t="shared" si="228"/>
        <v>0</v>
      </c>
      <c r="Q108" s="68" t="s">
        <v>54</v>
      </c>
      <c r="R108" s="69"/>
      <c r="S108" s="68"/>
      <c r="T108" s="70">
        <v>0</v>
      </c>
      <c r="U108" s="70">
        <v>0</v>
      </c>
      <c r="V108" s="70">
        <v>0</v>
      </c>
      <c r="W108" s="70">
        <v>0</v>
      </c>
      <c r="X108" s="71"/>
      <c r="Y108" s="72"/>
      <c r="Z108" s="70">
        <v>0</v>
      </c>
      <c r="AA108" s="70">
        <v>0</v>
      </c>
      <c r="AB108" s="70">
        <v>0</v>
      </c>
      <c r="AC108" s="70">
        <v>0</v>
      </c>
      <c r="AD108" s="71"/>
      <c r="AE108" s="72"/>
      <c r="AF108" s="66">
        <f t="shared" si="229"/>
        <v>0</v>
      </c>
      <c r="AG108" s="66">
        <f t="shared" si="229"/>
        <v>0</v>
      </c>
      <c r="AH108" s="67">
        <f t="shared" si="230"/>
        <v>0</v>
      </c>
      <c r="AI108" s="66">
        <f t="shared" si="231"/>
        <v>0</v>
      </c>
      <c r="AJ108" s="66">
        <f t="shared" si="231"/>
        <v>0</v>
      </c>
      <c r="AK108" s="67">
        <f t="shared" si="232"/>
        <v>0</v>
      </c>
      <c r="AL108" s="67">
        <f t="shared" si="233"/>
        <v>0</v>
      </c>
      <c r="AM108" s="70">
        <v>0</v>
      </c>
      <c r="AN108" s="70">
        <v>0</v>
      </c>
      <c r="AO108" s="67">
        <f t="shared" si="234"/>
        <v>0</v>
      </c>
      <c r="AP108" s="70">
        <v>0</v>
      </c>
      <c r="AQ108" s="70">
        <v>0</v>
      </c>
      <c r="AR108" s="67">
        <f t="shared" si="235"/>
        <v>0</v>
      </c>
      <c r="AS108" s="67">
        <f t="shared" si="236"/>
        <v>0</v>
      </c>
      <c r="AT108" s="70">
        <v>0</v>
      </c>
      <c r="AU108" s="70">
        <v>0</v>
      </c>
      <c r="AV108" s="67">
        <f t="shared" si="237"/>
        <v>0</v>
      </c>
      <c r="AW108" s="70">
        <v>0</v>
      </c>
      <c r="AX108" s="70">
        <v>0</v>
      </c>
      <c r="AY108" s="67">
        <f t="shared" si="238"/>
        <v>0</v>
      </c>
      <c r="AZ108" s="67">
        <f t="shared" si="239"/>
        <v>0</v>
      </c>
      <c r="BA108" s="70">
        <v>0</v>
      </c>
      <c r="BB108" s="70">
        <v>0</v>
      </c>
      <c r="BC108" s="67">
        <f t="shared" si="240"/>
        <v>0</v>
      </c>
      <c r="BD108" s="70">
        <v>0</v>
      </c>
      <c r="BE108" s="70">
        <v>0</v>
      </c>
      <c r="BF108" s="67">
        <f t="shared" si="241"/>
        <v>0</v>
      </c>
      <c r="BG108" s="67">
        <f t="shared" si="242"/>
        <v>0</v>
      </c>
      <c r="BH108" s="66">
        <f t="shared" si="243"/>
        <v>0</v>
      </c>
      <c r="BI108" s="66">
        <f t="shared" si="243"/>
        <v>0</v>
      </c>
      <c r="BJ108" s="67">
        <f t="shared" si="244"/>
        <v>0</v>
      </c>
      <c r="BK108" s="66">
        <f t="shared" si="245"/>
        <v>0</v>
      </c>
      <c r="BL108" s="66">
        <f t="shared" si="245"/>
        <v>0</v>
      </c>
      <c r="BM108" s="67">
        <f t="shared" si="246"/>
        <v>0</v>
      </c>
      <c r="BN108" s="67">
        <f t="shared" si="247"/>
        <v>0</v>
      </c>
      <c r="BO108" s="69">
        <f t="shared" si="248"/>
        <v>0</v>
      </c>
      <c r="BP108" s="68">
        <f t="shared" si="248"/>
        <v>0</v>
      </c>
      <c r="BQ108" s="71"/>
      <c r="BR108" s="72"/>
      <c r="BS108" s="69">
        <f t="shared" si="249"/>
        <v>0</v>
      </c>
      <c r="BT108" s="69">
        <f t="shared" si="249"/>
        <v>0</v>
      </c>
      <c r="BU108" s="128" t="s">
        <v>229</v>
      </c>
      <c r="BV108" s="76"/>
    </row>
    <row r="109" spans="1:74" s="45" customFormat="1" ht="36.75" hidden="1" customHeight="1">
      <c r="A109" s="76"/>
      <c r="B109" s="116">
        <v>2014</v>
      </c>
      <c r="C109" s="117">
        <v>8320</v>
      </c>
      <c r="D109" s="116">
        <v>17</v>
      </c>
      <c r="E109" s="116">
        <v>5000</v>
      </c>
      <c r="F109" s="116">
        <v>5100</v>
      </c>
      <c r="G109" s="116">
        <v>511</v>
      </c>
      <c r="H109" s="116">
        <v>7</v>
      </c>
      <c r="I109" s="161" t="s">
        <v>1630</v>
      </c>
      <c r="J109" s="157">
        <v>0</v>
      </c>
      <c r="K109" s="157">
        <v>0</v>
      </c>
      <c r="L109" s="68">
        <f t="shared" si="226"/>
        <v>0</v>
      </c>
      <c r="M109" s="157">
        <v>0</v>
      </c>
      <c r="N109" s="157">
        <v>0</v>
      </c>
      <c r="O109" s="68">
        <f t="shared" si="227"/>
        <v>0</v>
      </c>
      <c r="P109" s="68">
        <f t="shared" si="228"/>
        <v>0</v>
      </c>
      <c r="Q109" s="68" t="s">
        <v>54</v>
      </c>
      <c r="R109" s="69"/>
      <c r="S109" s="68"/>
      <c r="T109" s="70">
        <v>0</v>
      </c>
      <c r="U109" s="70">
        <v>0</v>
      </c>
      <c r="V109" s="70">
        <v>0</v>
      </c>
      <c r="W109" s="70">
        <v>0</v>
      </c>
      <c r="X109" s="71"/>
      <c r="Y109" s="72"/>
      <c r="Z109" s="70">
        <v>0</v>
      </c>
      <c r="AA109" s="70">
        <v>0</v>
      </c>
      <c r="AB109" s="70">
        <v>0</v>
      </c>
      <c r="AC109" s="70">
        <v>0</v>
      </c>
      <c r="AD109" s="71"/>
      <c r="AE109" s="72"/>
      <c r="AF109" s="66">
        <f t="shared" si="229"/>
        <v>0</v>
      </c>
      <c r="AG109" s="66">
        <f t="shared" si="229"/>
        <v>0</v>
      </c>
      <c r="AH109" s="67">
        <f t="shared" si="230"/>
        <v>0</v>
      </c>
      <c r="AI109" s="66">
        <f t="shared" si="231"/>
        <v>0</v>
      </c>
      <c r="AJ109" s="66">
        <f t="shared" si="231"/>
        <v>0</v>
      </c>
      <c r="AK109" s="67">
        <f t="shared" si="232"/>
        <v>0</v>
      </c>
      <c r="AL109" s="67">
        <f t="shared" si="233"/>
        <v>0</v>
      </c>
      <c r="AM109" s="70">
        <v>0</v>
      </c>
      <c r="AN109" s="70">
        <v>0</v>
      </c>
      <c r="AO109" s="67">
        <f t="shared" si="234"/>
        <v>0</v>
      </c>
      <c r="AP109" s="70">
        <v>0</v>
      </c>
      <c r="AQ109" s="70">
        <v>0</v>
      </c>
      <c r="AR109" s="67">
        <f t="shared" si="235"/>
        <v>0</v>
      </c>
      <c r="AS109" s="67">
        <f t="shared" si="236"/>
        <v>0</v>
      </c>
      <c r="AT109" s="70">
        <v>0</v>
      </c>
      <c r="AU109" s="70">
        <v>0</v>
      </c>
      <c r="AV109" s="67">
        <f t="shared" si="237"/>
        <v>0</v>
      </c>
      <c r="AW109" s="70">
        <v>0</v>
      </c>
      <c r="AX109" s="70">
        <v>0</v>
      </c>
      <c r="AY109" s="67">
        <f t="shared" si="238"/>
        <v>0</v>
      </c>
      <c r="AZ109" s="67">
        <f t="shared" si="239"/>
        <v>0</v>
      </c>
      <c r="BA109" s="70">
        <v>0</v>
      </c>
      <c r="BB109" s="70">
        <v>0</v>
      </c>
      <c r="BC109" s="67">
        <f t="shared" si="240"/>
        <v>0</v>
      </c>
      <c r="BD109" s="70">
        <v>0</v>
      </c>
      <c r="BE109" s="70">
        <v>0</v>
      </c>
      <c r="BF109" s="67">
        <f t="shared" si="241"/>
        <v>0</v>
      </c>
      <c r="BG109" s="67">
        <f t="shared" si="242"/>
        <v>0</v>
      </c>
      <c r="BH109" s="66">
        <f t="shared" si="243"/>
        <v>0</v>
      </c>
      <c r="BI109" s="66">
        <f t="shared" si="243"/>
        <v>0</v>
      </c>
      <c r="BJ109" s="67">
        <f t="shared" si="244"/>
        <v>0</v>
      </c>
      <c r="BK109" s="66">
        <f t="shared" si="245"/>
        <v>0</v>
      </c>
      <c r="BL109" s="66">
        <f t="shared" si="245"/>
        <v>0</v>
      </c>
      <c r="BM109" s="67">
        <f t="shared" si="246"/>
        <v>0</v>
      </c>
      <c r="BN109" s="67">
        <f t="shared" si="247"/>
        <v>0</v>
      </c>
      <c r="BO109" s="69">
        <f t="shared" si="248"/>
        <v>0</v>
      </c>
      <c r="BP109" s="68">
        <f t="shared" si="248"/>
        <v>0</v>
      </c>
      <c r="BQ109" s="71"/>
      <c r="BR109" s="72"/>
      <c r="BS109" s="69">
        <f t="shared" si="249"/>
        <v>0</v>
      </c>
      <c r="BT109" s="69">
        <f t="shared" si="249"/>
        <v>0</v>
      </c>
      <c r="BU109" s="128" t="s">
        <v>229</v>
      </c>
      <c r="BV109" s="76"/>
    </row>
    <row r="110" spans="1:74" s="45" customFormat="1" ht="36.75" hidden="1" customHeight="1">
      <c r="A110" s="76"/>
      <c r="B110" s="116">
        <v>2014</v>
      </c>
      <c r="C110" s="117">
        <v>8320</v>
      </c>
      <c r="D110" s="116">
        <v>17</v>
      </c>
      <c r="E110" s="116">
        <v>5000</v>
      </c>
      <c r="F110" s="116">
        <v>5100</v>
      </c>
      <c r="G110" s="116">
        <v>511</v>
      </c>
      <c r="H110" s="116">
        <v>8</v>
      </c>
      <c r="I110" s="161" t="s">
        <v>272</v>
      </c>
      <c r="J110" s="157">
        <v>0</v>
      </c>
      <c r="K110" s="157">
        <v>0</v>
      </c>
      <c r="L110" s="68">
        <f t="shared" si="226"/>
        <v>0</v>
      </c>
      <c r="M110" s="157">
        <v>0</v>
      </c>
      <c r="N110" s="157">
        <v>0</v>
      </c>
      <c r="O110" s="68">
        <f t="shared" si="227"/>
        <v>0</v>
      </c>
      <c r="P110" s="68">
        <f t="shared" si="228"/>
        <v>0</v>
      </c>
      <c r="Q110" s="68" t="s">
        <v>54</v>
      </c>
      <c r="R110" s="69"/>
      <c r="S110" s="68"/>
      <c r="T110" s="70">
        <v>0</v>
      </c>
      <c r="U110" s="70">
        <v>0</v>
      </c>
      <c r="V110" s="70">
        <v>0</v>
      </c>
      <c r="W110" s="70">
        <v>0</v>
      </c>
      <c r="X110" s="71"/>
      <c r="Y110" s="72"/>
      <c r="Z110" s="70">
        <v>0</v>
      </c>
      <c r="AA110" s="70">
        <v>0</v>
      </c>
      <c r="AB110" s="70">
        <v>0</v>
      </c>
      <c r="AC110" s="70">
        <v>0</v>
      </c>
      <c r="AD110" s="71"/>
      <c r="AE110" s="72"/>
      <c r="AF110" s="66">
        <f t="shared" si="229"/>
        <v>0</v>
      </c>
      <c r="AG110" s="66">
        <f t="shared" si="229"/>
        <v>0</v>
      </c>
      <c r="AH110" s="67">
        <f t="shared" si="230"/>
        <v>0</v>
      </c>
      <c r="AI110" s="66">
        <f t="shared" si="231"/>
        <v>0</v>
      </c>
      <c r="AJ110" s="66">
        <f t="shared" si="231"/>
        <v>0</v>
      </c>
      <c r="AK110" s="67">
        <f t="shared" si="232"/>
        <v>0</v>
      </c>
      <c r="AL110" s="67">
        <f t="shared" si="233"/>
        <v>0</v>
      </c>
      <c r="AM110" s="70">
        <v>0</v>
      </c>
      <c r="AN110" s="70">
        <v>0</v>
      </c>
      <c r="AO110" s="67">
        <f t="shared" si="234"/>
        <v>0</v>
      </c>
      <c r="AP110" s="70">
        <v>0</v>
      </c>
      <c r="AQ110" s="70">
        <v>0</v>
      </c>
      <c r="AR110" s="67">
        <f t="shared" si="235"/>
        <v>0</v>
      </c>
      <c r="AS110" s="67">
        <f t="shared" si="236"/>
        <v>0</v>
      </c>
      <c r="AT110" s="70">
        <v>0</v>
      </c>
      <c r="AU110" s="70">
        <v>0</v>
      </c>
      <c r="AV110" s="67">
        <f t="shared" si="237"/>
        <v>0</v>
      </c>
      <c r="AW110" s="70">
        <v>0</v>
      </c>
      <c r="AX110" s="70">
        <v>0</v>
      </c>
      <c r="AY110" s="67">
        <f t="shared" si="238"/>
        <v>0</v>
      </c>
      <c r="AZ110" s="67">
        <f t="shared" si="239"/>
        <v>0</v>
      </c>
      <c r="BA110" s="70">
        <v>0</v>
      </c>
      <c r="BB110" s="70">
        <v>0</v>
      </c>
      <c r="BC110" s="67">
        <f t="shared" si="240"/>
        <v>0</v>
      </c>
      <c r="BD110" s="70">
        <v>0</v>
      </c>
      <c r="BE110" s="70">
        <v>0</v>
      </c>
      <c r="BF110" s="67">
        <f t="shared" si="241"/>
        <v>0</v>
      </c>
      <c r="BG110" s="67">
        <f t="shared" si="242"/>
        <v>0</v>
      </c>
      <c r="BH110" s="66">
        <f t="shared" si="243"/>
        <v>0</v>
      </c>
      <c r="BI110" s="66">
        <f t="shared" si="243"/>
        <v>0</v>
      </c>
      <c r="BJ110" s="67">
        <f t="shared" si="244"/>
        <v>0</v>
      </c>
      <c r="BK110" s="66">
        <f t="shared" si="245"/>
        <v>0</v>
      </c>
      <c r="BL110" s="66">
        <f t="shared" si="245"/>
        <v>0</v>
      </c>
      <c r="BM110" s="67">
        <f t="shared" si="246"/>
        <v>0</v>
      </c>
      <c r="BN110" s="67">
        <f t="shared" si="247"/>
        <v>0</v>
      </c>
      <c r="BO110" s="69">
        <f t="shared" si="248"/>
        <v>0</v>
      </c>
      <c r="BP110" s="68">
        <f t="shared" si="248"/>
        <v>0</v>
      </c>
      <c r="BQ110" s="71"/>
      <c r="BR110" s="72"/>
      <c r="BS110" s="69">
        <f t="shared" si="249"/>
        <v>0</v>
      </c>
      <c r="BT110" s="69">
        <f t="shared" si="249"/>
        <v>0</v>
      </c>
      <c r="BU110" s="128" t="s">
        <v>229</v>
      </c>
      <c r="BV110" s="76"/>
    </row>
    <row r="111" spans="1:74" s="45" customFormat="1" ht="36.75" hidden="1" customHeight="1">
      <c r="A111" s="76"/>
      <c r="B111" s="116">
        <v>2014</v>
      </c>
      <c r="C111" s="117">
        <v>8320</v>
      </c>
      <c r="D111" s="116">
        <v>17</v>
      </c>
      <c r="E111" s="116">
        <v>5000</v>
      </c>
      <c r="F111" s="116">
        <v>5100</v>
      </c>
      <c r="G111" s="116">
        <v>511</v>
      </c>
      <c r="H111" s="116">
        <v>9</v>
      </c>
      <c r="I111" s="161" t="s">
        <v>273</v>
      </c>
      <c r="J111" s="157">
        <v>0</v>
      </c>
      <c r="K111" s="157">
        <v>0</v>
      </c>
      <c r="L111" s="68">
        <f t="shared" si="226"/>
        <v>0</v>
      </c>
      <c r="M111" s="157">
        <v>0</v>
      </c>
      <c r="N111" s="157">
        <v>0</v>
      </c>
      <c r="O111" s="68">
        <f t="shared" si="227"/>
        <v>0</v>
      </c>
      <c r="P111" s="68">
        <f t="shared" si="228"/>
        <v>0</v>
      </c>
      <c r="Q111" s="68" t="s">
        <v>54</v>
      </c>
      <c r="R111" s="69"/>
      <c r="S111" s="68"/>
      <c r="T111" s="70">
        <v>0</v>
      </c>
      <c r="U111" s="70">
        <v>0</v>
      </c>
      <c r="V111" s="70">
        <v>0</v>
      </c>
      <c r="W111" s="70">
        <v>0</v>
      </c>
      <c r="X111" s="71"/>
      <c r="Y111" s="72"/>
      <c r="Z111" s="70">
        <v>0</v>
      </c>
      <c r="AA111" s="70">
        <v>0</v>
      </c>
      <c r="AB111" s="70">
        <v>0</v>
      </c>
      <c r="AC111" s="70">
        <v>0</v>
      </c>
      <c r="AD111" s="71"/>
      <c r="AE111" s="72"/>
      <c r="AF111" s="66">
        <f t="shared" si="229"/>
        <v>0</v>
      </c>
      <c r="AG111" s="66">
        <f t="shared" si="229"/>
        <v>0</v>
      </c>
      <c r="AH111" s="67">
        <f t="shared" si="230"/>
        <v>0</v>
      </c>
      <c r="AI111" s="66">
        <f t="shared" si="231"/>
        <v>0</v>
      </c>
      <c r="AJ111" s="66">
        <f t="shared" si="231"/>
        <v>0</v>
      </c>
      <c r="AK111" s="67">
        <f t="shared" si="232"/>
        <v>0</v>
      </c>
      <c r="AL111" s="67">
        <f t="shared" si="233"/>
        <v>0</v>
      </c>
      <c r="AM111" s="70">
        <v>0</v>
      </c>
      <c r="AN111" s="70">
        <v>0</v>
      </c>
      <c r="AO111" s="67">
        <f t="shared" si="234"/>
        <v>0</v>
      </c>
      <c r="AP111" s="70">
        <v>0</v>
      </c>
      <c r="AQ111" s="70">
        <v>0</v>
      </c>
      <c r="AR111" s="67">
        <f t="shared" si="235"/>
        <v>0</v>
      </c>
      <c r="AS111" s="67">
        <f t="shared" si="236"/>
        <v>0</v>
      </c>
      <c r="AT111" s="70">
        <v>0</v>
      </c>
      <c r="AU111" s="70">
        <v>0</v>
      </c>
      <c r="AV111" s="67">
        <f t="shared" si="237"/>
        <v>0</v>
      </c>
      <c r="AW111" s="70">
        <v>0</v>
      </c>
      <c r="AX111" s="70">
        <v>0</v>
      </c>
      <c r="AY111" s="67">
        <f t="shared" si="238"/>
        <v>0</v>
      </c>
      <c r="AZ111" s="67">
        <f t="shared" si="239"/>
        <v>0</v>
      </c>
      <c r="BA111" s="70">
        <v>0</v>
      </c>
      <c r="BB111" s="70">
        <v>0</v>
      </c>
      <c r="BC111" s="67">
        <f t="shared" si="240"/>
        <v>0</v>
      </c>
      <c r="BD111" s="70">
        <v>0</v>
      </c>
      <c r="BE111" s="70">
        <v>0</v>
      </c>
      <c r="BF111" s="67">
        <f t="shared" si="241"/>
        <v>0</v>
      </c>
      <c r="BG111" s="67">
        <f t="shared" si="242"/>
        <v>0</v>
      </c>
      <c r="BH111" s="66">
        <f t="shared" si="243"/>
        <v>0</v>
      </c>
      <c r="BI111" s="66">
        <f t="shared" si="243"/>
        <v>0</v>
      </c>
      <c r="BJ111" s="67">
        <f t="shared" si="244"/>
        <v>0</v>
      </c>
      <c r="BK111" s="66">
        <f t="shared" si="245"/>
        <v>0</v>
      </c>
      <c r="BL111" s="66">
        <f t="shared" si="245"/>
        <v>0</v>
      </c>
      <c r="BM111" s="67">
        <f t="shared" si="246"/>
        <v>0</v>
      </c>
      <c r="BN111" s="67">
        <f t="shared" si="247"/>
        <v>0</v>
      </c>
      <c r="BO111" s="69">
        <f t="shared" si="248"/>
        <v>0</v>
      </c>
      <c r="BP111" s="68">
        <f t="shared" si="248"/>
        <v>0</v>
      </c>
      <c r="BQ111" s="71"/>
      <c r="BR111" s="72"/>
      <c r="BS111" s="69">
        <f t="shared" si="249"/>
        <v>0</v>
      </c>
      <c r="BT111" s="69">
        <f t="shared" si="249"/>
        <v>0</v>
      </c>
      <c r="BU111" s="128" t="s">
        <v>229</v>
      </c>
      <c r="BV111" s="76"/>
    </row>
    <row r="112" spans="1:74" s="45" customFormat="1" ht="36.75" hidden="1" customHeight="1">
      <c r="A112" s="76"/>
      <c r="B112" s="116">
        <v>2014</v>
      </c>
      <c r="C112" s="117">
        <v>8320</v>
      </c>
      <c r="D112" s="116">
        <v>17</v>
      </c>
      <c r="E112" s="116">
        <v>5000</v>
      </c>
      <c r="F112" s="116">
        <v>5100</v>
      </c>
      <c r="G112" s="116">
        <v>511</v>
      </c>
      <c r="H112" s="116">
        <v>10</v>
      </c>
      <c r="I112" s="161" t="s">
        <v>155</v>
      </c>
      <c r="J112" s="157">
        <v>0</v>
      </c>
      <c r="K112" s="157">
        <v>0</v>
      </c>
      <c r="L112" s="68">
        <f t="shared" si="226"/>
        <v>0</v>
      </c>
      <c r="M112" s="157">
        <v>0</v>
      </c>
      <c r="N112" s="157">
        <v>0</v>
      </c>
      <c r="O112" s="68">
        <f t="shared" si="227"/>
        <v>0</v>
      </c>
      <c r="P112" s="68">
        <f t="shared" si="228"/>
        <v>0</v>
      </c>
      <c r="Q112" s="68" t="s">
        <v>54</v>
      </c>
      <c r="R112" s="69"/>
      <c r="S112" s="68"/>
      <c r="T112" s="70">
        <v>0</v>
      </c>
      <c r="U112" s="70">
        <v>0</v>
      </c>
      <c r="V112" s="70">
        <v>0</v>
      </c>
      <c r="W112" s="70">
        <v>0</v>
      </c>
      <c r="X112" s="71"/>
      <c r="Y112" s="72"/>
      <c r="Z112" s="70">
        <v>0</v>
      </c>
      <c r="AA112" s="70">
        <v>0</v>
      </c>
      <c r="AB112" s="70">
        <v>0</v>
      </c>
      <c r="AC112" s="70">
        <v>0</v>
      </c>
      <c r="AD112" s="71"/>
      <c r="AE112" s="72"/>
      <c r="AF112" s="66">
        <f t="shared" si="229"/>
        <v>0</v>
      </c>
      <c r="AG112" s="66">
        <f t="shared" si="229"/>
        <v>0</v>
      </c>
      <c r="AH112" s="67">
        <f t="shared" si="230"/>
        <v>0</v>
      </c>
      <c r="AI112" s="66">
        <f t="shared" si="231"/>
        <v>0</v>
      </c>
      <c r="AJ112" s="66">
        <f t="shared" si="231"/>
        <v>0</v>
      </c>
      <c r="AK112" s="67">
        <f t="shared" si="232"/>
        <v>0</v>
      </c>
      <c r="AL112" s="67">
        <f t="shared" si="233"/>
        <v>0</v>
      </c>
      <c r="AM112" s="70">
        <v>0</v>
      </c>
      <c r="AN112" s="70">
        <v>0</v>
      </c>
      <c r="AO112" s="67">
        <f t="shared" si="234"/>
        <v>0</v>
      </c>
      <c r="AP112" s="70">
        <v>0</v>
      </c>
      <c r="AQ112" s="70">
        <v>0</v>
      </c>
      <c r="AR112" s="67">
        <f t="shared" si="235"/>
        <v>0</v>
      </c>
      <c r="AS112" s="67">
        <f t="shared" si="236"/>
        <v>0</v>
      </c>
      <c r="AT112" s="70">
        <v>0</v>
      </c>
      <c r="AU112" s="70">
        <v>0</v>
      </c>
      <c r="AV112" s="67">
        <f t="shared" si="237"/>
        <v>0</v>
      </c>
      <c r="AW112" s="70">
        <v>0</v>
      </c>
      <c r="AX112" s="70">
        <v>0</v>
      </c>
      <c r="AY112" s="67">
        <f t="shared" si="238"/>
        <v>0</v>
      </c>
      <c r="AZ112" s="67">
        <f t="shared" si="239"/>
        <v>0</v>
      </c>
      <c r="BA112" s="70">
        <v>0</v>
      </c>
      <c r="BB112" s="70">
        <v>0</v>
      </c>
      <c r="BC112" s="67">
        <f t="shared" si="240"/>
        <v>0</v>
      </c>
      <c r="BD112" s="70">
        <v>0</v>
      </c>
      <c r="BE112" s="70">
        <v>0</v>
      </c>
      <c r="BF112" s="67">
        <f t="shared" si="241"/>
        <v>0</v>
      </c>
      <c r="BG112" s="67">
        <f t="shared" si="242"/>
        <v>0</v>
      </c>
      <c r="BH112" s="66">
        <f t="shared" si="243"/>
        <v>0</v>
      </c>
      <c r="BI112" s="66">
        <f t="shared" si="243"/>
        <v>0</v>
      </c>
      <c r="BJ112" s="67">
        <f t="shared" si="244"/>
        <v>0</v>
      </c>
      <c r="BK112" s="66">
        <f t="shared" si="245"/>
        <v>0</v>
      </c>
      <c r="BL112" s="66">
        <f t="shared" si="245"/>
        <v>0</v>
      </c>
      <c r="BM112" s="67">
        <f t="shared" si="246"/>
        <v>0</v>
      </c>
      <c r="BN112" s="67">
        <f t="shared" si="247"/>
        <v>0</v>
      </c>
      <c r="BO112" s="69">
        <f t="shared" si="248"/>
        <v>0</v>
      </c>
      <c r="BP112" s="68">
        <f t="shared" si="248"/>
        <v>0</v>
      </c>
      <c r="BQ112" s="71"/>
      <c r="BR112" s="72"/>
      <c r="BS112" s="69">
        <f t="shared" si="249"/>
        <v>0</v>
      </c>
      <c r="BT112" s="69">
        <f t="shared" si="249"/>
        <v>0</v>
      </c>
      <c r="BU112" s="128" t="s">
        <v>229</v>
      </c>
      <c r="BV112" s="76"/>
    </row>
    <row r="113" spans="1:74" s="45" customFormat="1" ht="36.75" hidden="1" customHeight="1">
      <c r="A113" s="76"/>
      <c r="B113" s="116">
        <v>2014</v>
      </c>
      <c r="C113" s="117">
        <v>8320</v>
      </c>
      <c r="D113" s="116">
        <v>17</v>
      </c>
      <c r="E113" s="116">
        <v>5000</v>
      </c>
      <c r="F113" s="116">
        <v>5100</v>
      </c>
      <c r="G113" s="116">
        <v>511</v>
      </c>
      <c r="H113" s="116">
        <v>11</v>
      </c>
      <c r="I113" s="161" t="s">
        <v>156</v>
      </c>
      <c r="J113" s="157">
        <v>0</v>
      </c>
      <c r="K113" s="157">
        <v>0</v>
      </c>
      <c r="L113" s="68">
        <f t="shared" si="226"/>
        <v>0</v>
      </c>
      <c r="M113" s="157">
        <v>0</v>
      </c>
      <c r="N113" s="157">
        <v>0</v>
      </c>
      <c r="O113" s="68">
        <f t="shared" si="227"/>
        <v>0</v>
      </c>
      <c r="P113" s="68">
        <f t="shared" si="228"/>
        <v>0</v>
      </c>
      <c r="Q113" s="68" t="s">
        <v>54</v>
      </c>
      <c r="R113" s="69"/>
      <c r="S113" s="68"/>
      <c r="T113" s="70">
        <v>0</v>
      </c>
      <c r="U113" s="70">
        <v>0</v>
      </c>
      <c r="V113" s="70">
        <v>0</v>
      </c>
      <c r="W113" s="70">
        <v>0</v>
      </c>
      <c r="X113" s="71"/>
      <c r="Y113" s="72"/>
      <c r="Z113" s="70">
        <v>0</v>
      </c>
      <c r="AA113" s="70">
        <v>0</v>
      </c>
      <c r="AB113" s="70">
        <v>0</v>
      </c>
      <c r="AC113" s="70">
        <v>0</v>
      </c>
      <c r="AD113" s="71"/>
      <c r="AE113" s="72"/>
      <c r="AF113" s="66">
        <f t="shared" si="229"/>
        <v>0</v>
      </c>
      <c r="AG113" s="66">
        <f t="shared" si="229"/>
        <v>0</v>
      </c>
      <c r="AH113" s="67">
        <f t="shared" si="230"/>
        <v>0</v>
      </c>
      <c r="AI113" s="66">
        <f t="shared" si="231"/>
        <v>0</v>
      </c>
      <c r="AJ113" s="66">
        <f t="shared" si="231"/>
        <v>0</v>
      </c>
      <c r="AK113" s="67">
        <f t="shared" si="232"/>
        <v>0</v>
      </c>
      <c r="AL113" s="67">
        <f t="shared" si="233"/>
        <v>0</v>
      </c>
      <c r="AM113" s="70">
        <v>0</v>
      </c>
      <c r="AN113" s="70">
        <v>0</v>
      </c>
      <c r="AO113" s="67">
        <f t="shared" si="234"/>
        <v>0</v>
      </c>
      <c r="AP113" s="70">
        <v>0</v>
      </c>
      <c r="AQ113" s="70">
        <v>0</v>
      </c>
      <c r="AR113" s="67">
        <f t="shared" si="235"/>
        <v>0</v>
      </c>
      <c r="AS113" s="67">
        <f t="shared" si="236"/>
        <v>0</v>
      </c>
      <c r="AT113" s="70">
        <v>0</v>
      </c>
      <c r="AU113" s="70">
        <v>0</v>
      </c>
      <c r="AV113" s="67">
        <f t="shared" si="237"/>
        <v>0</v>
      </c>
      <c r="AW113" s="70">
        <v>0</v>
      </c>
      <c r="AX113" s="70">
        <v>0</v>
      </c>
      <c r="AY113" s="67">
        <f t="shared" si="238"/>
        <v>0</v>
      </c>
      <c r="AZ113" s="67">
        <f t="shared" si="239"/>
        <v>0</v>
      </c>
      <c r="BA113" s="70">
        <v>0</v>
      </c>
      <c r="BB113" s="70">
        <v>0</v>
      </c>
      <c r="BC113" s="67">
        <f t="shared" si="240"/>
        <v>0</v>
      </c>
      <c r="BD113" s="70">
        <v>0</v>
      </c>
      <c r="BE113" s="70">
        <v>0</v>
      </c>
      <c r="BF113" s="67">
        <f t="shared" si="241"/>
        <v>0</v>
      </c>
      <c r="BG113" s="67">
        <f t="shared" si="242"/>
        <v>0</v>
      </c>
      <c r="BH113" s="66">
        <f t="shared" si="243"/>
        <v>0</v>
      </c>
      <c r="BI113" s="66">
        <f t="shared" si="243"/>
        <v>0</v>
      </c>
      <c r="BJ113" s="67">
        <f t="shared" si="244"/>
        <v>0</v>
      </c>
      <c r="BK113" s="66">
        <f t="shared" si="245"/>
        <v>0</v>
      </c>
      <c r="BL113" s="66">
        <f t="shared" si="245"/>
        <v>0</v>
      </c>
      <c r="BM113" s="67">
        <f t="shared" si="246"/>
        <v>0</v>
      </c>
      <c r="BN113" s="67">
        <f t="shared" si="247"/>
        <v>0</v>
      </c>
      <c r="BO113" s="69">
        <f t="shared" si="248"/>
        <v>0</v>
      </c>
      <c r="BP113" s="68">
        <f t="shared" si="248"/>
        <v>0</v>
      </c>
      <c r="BQ113" s="71"/>
      <c r="BR113" s="72"/>
      <c r="BS113" s="69">
        <f t="shared" si="249"/>
        <v>0</v>
      </c>
      <c r="BT113" s="69">
        <f t="shared" si="249"/>
        <v>0</v>
      </c>
      <c r="BU113" s="128" t="s">
        <v>229</v>
      </c>
      <c r="BV113" s="76"/>
    </row>
    <row r="114" spans="1:74" s="45" customFormat="1" ht="36.75" hidden="1" customHeight="1">
      <c r="A114" s="76"/>
      <c r="B114" s="116">
        <v>2014</v>
      </c>
      <c r="C114" s="117">
        <v>8320</v>
      </c>
      <c r="D114" s="116">
        <v>17</v>
      </c>
      <c r="E114" s="116">
        <v>5000</v>
      </c>
      <c r="F114" s="116">
        <v>5100</v>
      </c>
      <c r="G114" s="116">
        <v>511</v>
      </c>
      <c r="H114" s="116">
        <v>12</v>
      </c>
      <c r="I114" s="161" t="s">
        <v>157</v>
      </c>
      <c r="J114" s="157">
        <v>0</v>
      </c>
      <c r="K114" s="157">
        <v>0</v>
      </c>
      <c r="L114" s="68">
        <f t="shared" si="226"/>
        <v>0</v>
      </c>
      <c r="M114" s="157">
        <v>0</v>
      </c>
      <c r="N114" s="157">
        <v>0</v>
      </c>
      <c r="O114" s="68">
        <f t="shared" si="227"/>
        <v>0</v>
      </c>
      <c r="P114" s="68">
        <f t="shared" si="228"/>
        <v>0</v>
      </c>
      <c r="Q114" s="68" t="s">
        <v>54</v>
      </c>
      <c r="R114" s="69"/>
      <c r="S114" s="68"/>
      <c r="T114" s="70">
        <v>0</v>
      </c>
      <c r="U114" s="70">
        <v>0</v>
      </c>
      <c r="V114" s="70">
        <v>0</v>
      </c>
      <c r="W114" s="70">
        <v>0</v>
      </c>
      <c r="X114" s="71"/>
      <c r="Y114" s="72"/>
      <c r="Z114" s="70">
        <v>0</v>
      </c>
      <c r="AA114" s="70">
        <v>0</v>
      </c>
      <c r="AB114" s="70">
        <v>0</v>
      </c>
      <c r="AC114" s="70">
        <v>0</v>
      </c>
      <c r="AD114" s="71"/>
      <c r="AE114" s="72"/>
      <c r="AF114" s="66">
        <f t="shared" si="229"/>
        <v>0</v>
      </c>
      <c r="AG114" s="66">
        <f t="shared" si="229"/>
        <v>0</v>
      </c>
      <c r="AH114" s="67">
        <f t="shared" si="230"/>
        <v>0</v>
      </c>
      <c r="AI114" s="66">
        <f t="shared" si="231"/>
        <v>0</v>
      </c>
      <c r="AJ114" s="66">
        <f t="shared" si="231"/>
        <v>0</v>
      </c>
      <c r="AK114" s="67">
        <f t="shared" si="232"/>
        <v>0</v>
      </c>
      <c r="AL114" s="67">
        <f t="shared" si="233"/>
        <v>0</v>
      </c>
      <c r="AM114" s="70">
        <v>0</v>
      </c>
      <c r="AN114" s="70">
        <v>0</v>
      </c>
      <c r="AO114" s="67">
        <f t="shared" si="234"/>
        <v>0</v>
      </c>
      <c r="AP114" s="70">
        <v>0</v>
      </c>
      <c r="AQ114" s="70">
        <v>0</v>
      </c>
      <c r="AR114" s="67">
        <f t="shared" si="235"/>
        <v>0</v>
      </c>
      <c r="AS114" s="67">
        <f t="shared" si="236"/>
        <v>0</v>
      </c>
      <c r="AT114" s="70">
        <v>0</v>
      </c>
      <c r="AU114" s="70">
        <v>0</v>
      </c>
      <c r="AV114" s="67">
        <f t="shared" si="237"/>
        <v>0</v>
      </c>
      <c r="AW114" s="70">
        <v>0</v>
      </c>
      <c r="AX114" s="70">
        <v>0</v>
      </c>
      <c r="AY114" s="67">
        <f t="shared" si="238"/>
        <v>0</v>
      </c>
      <c r="AZ114" s="67">
        <f t="shared" si="239"/>
        <v>0</v>
      </c>
      <c r="BA114" s="70">
        <v>0</v>
      </c>
      <c r="BB114" s="70">
        <v>0</v>
      </c>
      <c r="BC114" s="67">
        <f t="shared" si="240"/>
        <v>0</v>
      </c>
      <c r="BD114" s="70">
        <v>0</v>
      </c>
      <c r="BE114" s="70">
        <v>0</v>
      </c>
      <c r="BF114" s="67">
        <f t="shared" si="241"/>
        <v>0</v>
      </c>
      <c r="BG114" s="67">
        <f t="shared" si="242"/>
        <v>0</v>
      </c>
      <c r="BH114" s="66">
        <f t="shared" si="243"/>
        <v>0</v>
      </c>
      <c r="BI114" s="66">
        <f t="shared" si="243"/>
        <v>0</v>
      </c>
      <c r="BJ114" s="67">
        <f t="shared" si="244"/>
        <v>0</v>
      </c>
      <c r="BK114" s="66">
        <f t="shared" si="245"/>
        <v>0</v>
      </c>
      <c r="BL114" s="66">
        <f t="shared" si="245"/>
        <v>0</v>
      </c>
      <c r="BM114" s="67">
        <f t="shared" si="246"/>
        <v>0</v>
      </c>
      <c r="BN114" s="67">
        <f t="shared" si="247"/>
        <v>0</v>
      </c>
      <c r="BO114" s="69">
        <f t="shared" si="248"/>
        <v>0</v>
      </c>
      <c r="BP114" s="68">
        <f t="shared" si="248"/>
        <v>0</v>
      </c>
      <c r="BQ114" s="71"/>
      <c r="BR114" s="72"/>
      <c r="BS114" s="69">
        <f t="shared" si="249"/>
        <v>0</v>
      </c>
      <c r="BT114" s="69">
        <f t="shared" si="249"/>
        <v>0</v>
      </c>
      <c r="BU114" s="128" t="s">
        <v>229</v>
      </c>
      <c r="BV114" s="76"/>
    </row>
    <row r="115" spans="1:74" s="45" customFormat="1" ht="36.75" hidden="1" customHeight="1">
      <c r="A115" s="76"/>
      <c r="B115" s="116">
        <v>2014</v>
      </c>
      <c r="C115" s="117">
        <v>8320</v>
      </c>
      <c r="D115" s="116">
        <v>17</v>
      </c>
      <c r="E115" s="116">
        <v>5000</v>
      </c>
      <c r="F115" s="116">
        <v>5100</v>
      </c>
      <c r="G115" s="116">
        <v>511</v>
      </c>
      <c r="H115" s="116">
        <v>13</v>
      </c>
      <c r="I115" s="161" t="s">
        <v>1470</v>
      </c>
      <c r="J115" s="157">
        <v>0</v>
      </c>
      <c r="K115" s="157">
        <v>0</v>
      </c>
      <c r="L115" s="68">
        <f t="shared" si="226"/>
        <v>0</v>
      </c>
      <c r="M115" s="157">
        <v>0</v>
      </c>
      <c r="N115" s="157">
        <v>0</v>
      </c>
      <c r="O115" s="68">
        <f t="shared" si="227"/>
        <v>0</v>
      </c>
      <c r="P115" s="68">
        <f t="shared" si="228"/>
        <v>0</v>
      </c>
      <c r="Q115" s="68" t="s">
        <v>54</v>
      </c>
      <c r="R115" s="69"/>
      <c r="S115" s="68"/>
      <c r="T115" s="70">
        <v>0</v>
      </c>
      <c r="U115" s="70">
        <v>0</v>
      </c>
      <c r="V115" s="70">
        <v>0</v>
      </c>
      <c r="W115" s="70">
        <v>0</v>
      </c>
      <c r="X115" s="71"/>
      <c r="Y115" s="72"/>
      <c r="Z115" s="70">
        <v>0</v>
      </c>
      <c r="AA115" s="70">
        <v>0</v>
      </c>
      <c r="AB115" s="70">
        <v>0</v>
      </c>
      <c r="AC115" s="70">
        <v>0</v>
      </c>
      <c r="AD115" s="71"/>
      <c r="AE115" s="72"/>
      <c r="AF115" s="66">
        <f t="shared" si="229"/>
        <v>0</v>
      </c>
      <c r="AG115" s="66">
        <f t="shared" si="229"/>
        <v>0</v>
      </c>
      <c r="AH115" s="67">
        <f t="shared" si="230"/>
        <v>0</v>
      </c>
      <c r="AI115" s="66">
        <f t="shared" si="231"/>
        <v>0</v>
      </c>
      <c r="AJ115" s="66">
        <f t="shared" si="231"/>
        <v>0</v>
      </c>
      <c r="AK115" s="67">
        <f t="shared" si="232"/>
        <v>0</v>
      </c>
      <c r="AL115" s="67">
        <f t="shared" si="233"/>
        <v>0</v>
      </c>
      <c r="AM115" s="70">
        <v>0</v>
      </c>
      <c r="AN115" s="70">
        <v>0</v>
      </c>
      <c r="AO115" s="67">
        <f t="shared" si="234"/>
        <v>0</v>
      </c>
      <c r="AP115" s="70">
        <v>0</v>
      </c>
      <c r="AQ115" s="70">
        <v>0</v>
      </c>
      <c r="AR115" s="67">
        <f t="shared" si="235"/>
        <v>0</v>
      </c>
      <c r="AS115" s="67">
        <f t="shared" si="236"/>
        <v>0</v>
      </c>
      <c r="AT115" s="70">
        <v>0</v>
      </c>
      <c r="AU115" s="70">
        <v>0</v>
      </c>
      <c r="AV115" s="67">
        <f t="shared" si="237"/>
        <v>0</v>
      </c>
      <c r="AW115" s="70">
        <v>0</v>
      </c>
      <c r="AX115" s="70">
        <v>0</v>
      </c>
      <c r="AY115" s="67">
        <f t="shared" si="238"/>
        <v>0</v>
      </c>
      <c r="AZ115" s="67">
        <f t="shared" si="239"/>
        <v>0</v>
      </c>
      <c r="BA115" s="70">
        <v>0</v>
      </c>
      <c r="BB115" s="70">
        <v>0</v>
      </c>
      <c r="BC115" s="67">
        <f t="shared" si="240"/>
        <v>0</v>
      </c>
      <c r="BD115" s="70">
        <v>0</v>
      </c>
      <c r="BE115" s="70">
        <v>0</v>
      </c>
      <c r="BF115" s="67">
        <f t="shared" si="241"/>
        <v>0</v>
      </c>
      <c r="BG115" s="67">
        <f t="shared" si="242"/>
        <v>0</v>
      </c>
      <c r="BH115" s="66">
        <f t="shared" si="243"/>
        <v>0</v>
      </c>
      <c r="BI115" s="66">
        <f t="shared" si="243"/>
        <v>0</v>
      </c>
      <c r="BJ115" s="67">
        <f t="shared" si="244"/>
        <v>0</v>
      </c>
      <c r="BK115" s="66">
        <f t="shared" si="245"/>
        <v>0</v>
      </c>
      <c r="BL115" s="66">
        <f t="shared" si="245"/>
        <v>0</v>
      </c>
      <c r="BM115" s="67">
        <f t="shared" si="246"/>
        <v>0</v>
      </c>
      <c r="BN115" s="67">
        <f t="shared" si="247"/>
        <v>0</v>
      </c>
      <c r="BO115" s="69">
        <f t="shared" si="248"/>
        <v>0</v>
      </c>
      <c r="BP115" s="68">
        <f t="shared" si="248"/>
        <v>0</v>
      </c>
      <c r="BQ115" s="71"/>
      <c r="BR115" s="72"/>
      <c r="BS115" s="69">
        <f t="shared" si="249"/>
        <v>0</v>
      </c>
      <c r="BT115" s="69">
        <f t="shared" si="249"/>
        <v>0</v>
      </c>
      <c r="BU115" s="128" t="s">
        <v>229</v>
      </c>
      <c r="BV115" s="76"/>
    </row>
    <row r="116" spans="1:74" s="45" customFormat="1" ht="36.75" hidden="1" customHeight="1">
      <c r="A116" s="76"/>
      <c r="B116" s="116">
        <v>2014</v>
      </c>
      <c r="C116" s="117">
        <v>8320</v>
      </c>
      <c r="D116" s="116">
        <v>17</v>
      </c>
      <c r="E116" s="116">
        <v>5000</v>
      </c>
      <c r="F116" s="116">
        <v>5100</v>
      </c>
      <c r="G116" s="116">
        <v>511</v>
      </c>
      <c r="H116" s="116">
        <v>14</v>
      </c>
      <c r="I116" s="161" t="s">
        <v>318</v>
      </c>
      <c r="J116" s="157">
        <v>0</v>
      </c>
      <c r="K116" s="157">
        <v>0</v>
      </c>
      <c r="L116" s="68">
        <f t="shared" si="226"/>
        <v>0</v>
      </c>
      <c r="M116" s="157">
        <v>0</v>
      </c>
      <c r="N116" s="157">
        <v>0</v>
      </c>
      <c r="O116" s="68">
        <f t="shared" si="227"/>
        <v>0</v>
      </c>
      <c r="P116" s="68">
        <f t="shared" si="228"/>
        <v>0</v>
      </c>
      <c r="Q116" s="68" t="s">
        <v>54</v>
      </c>
      <c r="R116" s="69"/>
      <c r="S116" s="68"/>
      <c r="T116" s="70">
        <v>0</v>
      </c>
      <c r="U116" s="70">
        <v>0</v>
      </c>
      <c r="V116" s="70">
        <v>0</v>
      </c>
      <c r="W116" s="70">
        <v>0</v>
      </c>
      <c r="X116" s="71"/>
      <c r="Y116" s="72"/>
      <c r="Z116" s="70">
        <v>0</v>
      </c>
      <c r="AA116" s="70">
        <v>0</v>
      </c>
      <c r="AB116" s="70">
        <v>0</v>
      </c>
      <c r="AC116" s="70">
        <v>0</v>
      </c>
      <c r="AD116" s="71"/>
      <c r="AE116" s="72"/>
      <c r="AF116" s="66">
        <f t="shared" si="229"/>
        <v>0</v>
      </c>
      <c r="AG116" s="66">
        <f t="shared" si="229"/>
        <v>0</v>
      </c>
      <c r="AH116" s="67">
        <f t="shared" si="230"/>
        <v>0</v>
      </c>
      <c r="AI116" s="66">
        <f t="shared" si="231"/>
        <v>0</v>
      </c>
      <c r="AJ116" s="66">
        <f t="shared" si="231"/>
        <v>0</v>
      </c>
      <c r="AK116" s="67">
        <f t="shared" si="232"/>
        <v>0</v>
      </c>
      <c r="AL116" s="67">
        <f t="shared" si="233"/>
        <v>0</v>
      </c>
      <c r="AM116" s="70">
        <v>0</v>
      </c>
      <c r="AN116" s="70">
        <v>0</v>
      </c>
      <c r="AO116" s="67">
        <f t="shared" si="234"/>
        <v>0</v>
      </c>
      <c r="AP116" s="70">
        <v>0</v>
      </c>
      <c r="AQ116" s="70">
        <v>0</v>
      </c>
      <c r="AR116" s="67">
        <f t="shared" si="235"/>
        <v>0</v>
      </c>
      <c r="AS116" s="67">
        <f t="shared" si="236"/>
        <v>0</v>
      </c>
      <c r="AT116" s="70">
        <v>0</v>
      </c>
      <c r="AU116" s="70">
        <v>0</v>
      </c>
      <c r="AV116" s="67">
        <f t="shared" si="237"/>
        <v>0</v>
      </c>
      <c r="AW116" s="70">
        <v>0</v>
      </c>
      <c r="AX116" s="70">
        <v>0</v>
      </c>
      <c r="AY116" s="67">
        <f t="shared" si="238"/>
        <v>0</v>
      </c>
      <c r="AZ116" s="67">
        <f t="shared" si="239"/>
        <v>0</v>
      </c>
      <c r="BA116" s="70">
        <v>0</v>
      </c>
      <c r="BB116" s="70">
        <v>0</v>
      </c>
      <c r="BC116" s="67">
        <f t="shared" si="240"/>
        <v>0</v>
      </c>
      <c r="BD116" s="70">
        <v>0</v>
      </c>
      <c r="BE116" s="70">
        <v>0</v>
      </c>
      <c r="BF116" s="67">
        <f t="shared" si="241"/>
        <v>0</v>
      </c>
      <c r="BG116" s="67">
        <f t="shared" si="242"/>
        <v>0</v>
      </c>
      <c r="BH116" s="66">
        <f t="shared" si="243"/>
        <v>0</v>
      </c>
      <c r="BI116" s="66">
        <f t="shared" si="243"/>
        <v>0</v>
      </c>
      <c r="BJ116" s="67">
        <f t="shared" si="244"/>
        <v>0</v>
      </c>
      <c r="BK116" s="66">
        <f t="shared" si="245"/>
        <v>0</v>
      </c>
      <c r="BL116" s="66">
        <f t="shared" si="245"/>
        <v>0</v>
      </c>
      <c r="BM116" s="67">
        <f t="shared" si="246"/>
        <v>0</v>
      </c>
      <c r="BN116" s="67">
        <f t="shared" si="247"/>
        <v>0</v>
      </c>
      <c r="BO116" s="69">
        <f t="shared" si="248"/>
        <v>0</v>
      </c>
      <c r="BP116" s="68">
        <f t="shared" si="248"/>
        <v>0</v>
      </c>
      <c r="BQ116" s="71"/>
      <c r="BR116" s="72"/>
      <c r="BS116" s="69">
        <f t="shared" si="249"/>
        <v>0</v>
      </c>
      <c r="BT116" s="69">
        <f t="shared" si="249"/>
        <v>0</v>
      </c>
      <c r="BU116" s="128" t="s">
        <v>229</v>
      </c>
      <c r="BV116" s="76"/>
    </row>
    <row r="117" spans="1:74" s="45" customFormat="1" ht="36.75" hidden="1" customHeight="1">
      <c r="A117" s="76"/>
      <c r="B117" s="116">
        <v>2014</v>
      </c>
      <c r="C117" s="117">
        <v>8320</v>
      </c>
      <c r="D117" s="116">
        <v>17</v>
      </c>
      <c r="E117" s="116">
        <v>5000</v>
      </c>
      <c r="F117" s="116">
        <v>5100</v>
      </c>
      <c r="G117" s="116">
        <v>511</v>
      </c>
      <c r="H117" s="116">
        <v>15</v>
      </c>
      <c r="I117" s="161" t="s">
        <v>275</v>
      </c>
      <c r="J117" s="157">
        <v>0</v>
      </c>
      <c r="K117" s="157">
        <v>0</v>
      </c>
      <c r="L117" s="68">
        <f t="shared" si="226"/>
        <v>0</v>
      </c>
      <c r="M117" s="157">
        <v>0</v>
      </c>
      <c r="N117" s="157">
        <v>0</v>
      </c>
      <c r="O117" s="68">
        <f t="shared" si="227"/>
        <v>0</v>
      </c>
      <c r="P117" s="68">
        <f t="shared" si="228"/>
        <v>0</v>
      </c>
      <c r="Q117" s="68" t="s">
        <v>54</v>
      </c>
      <c r="R117" s="69"/>
      <c r="S117" s="68"/>
      <c r="T117" s="70">
        <v>0</v>
      </c>
      <c r="U117" s="70">
        <v>0</v>
      </c>
      <c r="V117" s="70">
        <v>0</v>
      </c>
      <c r="W117" s="70">
        <v>0</v>
      </c>
      <c r="X117" s="71"/>
      <c r="Y117" s="72"/>
      <c r="Z117" s="70">
        <v>0</v>
      </c>
      <c r="AA117" s="70">
        <v>0</v>
      </c>
      <c r="AB117" s="70">
        <v>0</v>
      </c>
      <c r="AC117" s="70">
        <v>0</v>
      </c>
      <c r="AD117" s="71"/>
      <c r="AE117" s="72"/>
      <c r="AF117" s="66">
        <f t="shared" si="229"/>
        <v>0</v>
      </c>
      <c r="AG117" s="66">
        <f t="shared" si="229"/>
        <v>0</v>
      </c>
      <c r="AH117" s="67">
        <f t="shared" si="230"/>
        <v>0</v>
      </c>
      <c r="AI117" s="66">
        <f t="shared" si="231"/>
        <v>0</v>
      </c>
      <c r="AJ117" s="66">
        <f t="shared" si="231"/>
        <v>0</v>
      </c>
      <c r="AK117" s="67">
        <f t="shared" si="232"/>
        <v>0</v>
      </c>
      <c r="AL117" s="67">
        <f t="shared" si="233"/>
        <v>0</v>
      </c>
      <c r="AM117" s="70">
        <v>0</v>
      </c>
      <c r="AN117" s="70">
        <v>0</v>
      </c>
      <c r="AO117" s="67">
        <f t="shared" si="234"/>
        <v>0</v>
      </c>
      <c r="AP117" s="70">
        <v>0</v>
      </c>
      <c r="AQ117" s="70">
        <v>0</v>
      </c>
      <c r="AR117" s="67">
        <f t="shared" si="235"/>
        <v>0</v>
      </c>
      <c r="AS117" s="67">
        <f t="shared" si="236"/>
        <v>0</v>
      </c>
      <c r="AT117" s="70">
        <v>0</v>
      </c>
      <c r="AU117" s="70">
        <v>0</v>
      </c>
      <c r="AV117" s="67">
        <f t="shared" si="237"/>
        <v>0</v>
      </c>
      <c r="AW117" s="70">
        <v>0</v>
      </c>
      <c r="AX117" s="70">
        <v>0</v>
      </c>
      <c r="AY117" s="67">
        <f t="shared" si="238"/>
        <v>0</v>
      </c>
      <c r="AZ117" s="67">
        <f t="shared" si="239"/>
        <v>0</v>
      </c>
      <c r="BA117" s="70">
        <v>0</v>
      </c>
      <c r="BB117" s="70">
        <v>0</v>
      </c>
      <c r="BC117" s="67">
        <f t="shared" si="240"/>
        <v>0</v>
      </c>
      <c r="BD117" s="70">
        <v>0</v>
      </c>
      <c r="BE117" s="70">
        <v>0</v>
      </c>
      <c r="BF117" s="67">
        <f t="shared" si="241"/>
        <v>0</v>
      </c>
      <c r="BG117" s="67">
        <f t="shared" si="242"/>
        <v>0</v>
      </c>
      <c r="BH117" s="66">
        <f t="shared" si="243"/>
        <v>0</v>
      </c>
      <c r="BI117" s="66">
        <f t="shared" si="243"/>
        <v>0</v>
      </c>
      <c r="BJ117" s="67">
        <f t="shared" si="244"/>
        <v>0</v>
      </c>
      <c r="BK117" s="66">
        <f t="shared" si="245"/>
        <v>0</v>
      </c>
      <c r="BL117" s="66">
        <f t="shared" si="245"/>
        <v>0</v>
      </c>
      <c r="BM117" s="67">
        <f t="shared" si="246"/>
        <v>0</v>
      </c>
      <c r="BN117" s="67">
        <f t="shared" si="247"/>
        <v>0</v>
      </c>
      <c r="BO117" s="69">
        <f t="shared" si="248"/>
        <v>0</v>
      </c>
      <c r="BP117" s="68">
        <f t="shared" si="248"/>
        <v>0</v>
      </c>
      <c r="BQ117" s="71"/>
      <c r="BR117" s="72"/>
      <c r="BS117" s="69">
        <f t="shared" si="249"/>
        <v>0</v>
      </c>
      <c r="BT117" s="69">
        <f t="shared" si="249"/>
        <v>0</v>
      </c>
      <c r="BU117" s="128" t="s">
        <v>229</v>
      </c>
      <c r="BV117" s="76"/>
    </row>
    <row r="118" spans="1:74" s="45" customFormat="1" ht="36.75" hidden="1" customHeight="1">
      <c r="A118" s="76"/>
      <c r="B118" s="116">
        <v>2014</v>
      </c>
      <c r="C118" s="117">
        <v>8320</v>
      </c>
      <c r="D118" s="116">
        <v>17</v>
      </c>
      <c r="E118" s="116">
        <v>5000</v>
      </c>
      <c r="F118" s="116">
        <v>5100</v>
      </c>
      <c r="G118" s="116">
        <v>511</v>
      </c>
      <c r="H118" s="116">
        <v>16</v>
      </c>
      <c r="I118" s="161" t="s">
        <v>519</v>
      </c>
      <c r="J118" s="157">
        <v>0</v>
      </c>
      <c r="K118" s="157">
        <v>0</v>
      </c>
      <c r="L118" s="68">
        <f t="shared" si="226"/>
        <v>0</v>
      </c>
      <c r="M118" s="157">
        <v>0</v>
      </c>
      <c r="N118" s="157">
        <v>0</v>
      </c>
      <c r="O118" s="68">
        <f t="shared" si="227"/>
        <v>0</v>
      </c>
      <c r="P118" s="68">
        <f t="shared" si="228"/>
        <v>0</v>
      </c>
      <c r="Q118" s="68" t="s">
        <v>54</v>
      </c>
      <c r="R118" s="69"/>
      <c r="S118" s="68"/>
      <c r="T118" s="70">
        <v>0</v>
      </c>
      <c r="U118" s="70">
        <v>0</v>
      </c>
      <c r="V118" s="70">
        <v>0</v>
      </c>
      <c r="W118" s="70">
        <v>0</v>
      </c>
      <c r="X118" s="71"/>
      <c r="Y118" s="72"/>
      <c r="Z118" s="70">
        <v>0</v>
      </c>
      <c r="AA118" s="70">
        <v>0</v>
      </c>
      <c r="AB118" s="70">
        <v>0</v>
      </c>
      <c r="AC118" s="70">
        <v>0</v>
      </c>
      <c r="AD118" s="71"/>
      <c r="AE118" s="72"/>
      <c r="AF118" s="66">
        <f t="shared" si="229"/>
        <v>0</v>
      </c>
      <c r="AG118" s="66">
        <f t="shared" si="229"/>
        <v>0</v>
      </c>
      <c r="AH118" s="67">
        <f t="shared" si="230"/>
        <v>0</v>
      </c>
      <c r="AI118" s="66">
        <f t="shared" si="231"/>
        <v>0</v>
      </c>
      <c r="AJ118" s="66">
        <f t="shared" si="231"/>
        <v>0</v>
      </c>
      <c r="AK118" s="67">
        <f t="shared" si="232"/>
        <v>0</v>
      </c>
      <c r="AL118" s="67">
        <f t="shared" si="233"/>
        <v>0</v>
      </c>
      <c r="AM118" s="70">
        <v>0</v>
      </c>
      <c r="AN118" s="70">
        <v>0</v>
      </c>
      <c r="AO118" s="67">
        <f t="shared" si="234"/>
        <v>0</v>
      </c>
      <c r="AP118" s="70">
        <v>0</v>
      </c>
      <c r="AQ118" s="70">
        <v>0</v>
      </c>
      <c r="AR118" s="67">
        <f t="shared" si="235"/>
        <v>0</v>
      </c>
      <c r="AS118" s="67">
        <f t="shared" si="236"/>
        <v>0</v>
      </c>
      <c r="AT118" s="70">
        <v>0</v>
      </c>
      <c r="AU118" s="70">
        <v>0</v>
      </c>
      <c r="AV118" s="67">
        <f t="shared" si="237"/>
        <v>0</v>
      </c>
      <c r="AW118" s="70">
        <v>0</v>
      </c>
      <c r="AX118" s="70">
        <v>0</v>
      </c>
      <c r="AY118" s="67">
        <f t="shared" si="238"/>
        <v>0</v>
      </c>
      <c r="AZ118" s="67">
        <f t="shared" si="239"/>
        <v>0</v>
      </c>
      <c r="BA118" s="70">
        <v>0</v>
      </c>
      <c r="BB118" s="70">
        <v>0</v>
      </c>
      <c r="BC118" s="67">
        <f t="shared" si="240"/>
        <v>0</v>
      </c>
      <c r="BD118" s="70">
        <v>0</v>
      </c>
      <c r="BE118" s="70">
        <v>0</v>
      </c>
      <c r="BF118" s="67">
        <f t="shared" si="241"/>
        <v>0</v>
      </c>
      <c r="BG118" s="67">
        <f t="shared" si="242"/>
        <v>0</v>
      </c>
      <c r="BH118" s="66">
        <f t="shared" si="243"/>
        <v>0</v>
      </c>
      <c r="BI118" s="66">
        <f t="shared" si="243"/>
        <v>0</v>
      </c>
      <c r="BJ118" s="67">
        <f t="shared" si="244"/>
        <v>0</v>
      </c>
      <c r="BK118" s="66">
        <f t="shared" si="245"/>
        <v>0</v>
      </c>
      <c r="BL118" s="66">
        <f t="shared" si="245"/>
        <v>0</v>
      </c>
      <c r="BM118" s="67">
        <f t="shared" si="246"/>
        <v>0</v>
      </c>
      <c r="BN118" s="67">
        <f t="shared" si="247"/>
        <v>0</v>
      </c>
      <c r="BO118" s="69">
        <f t="shared" si="248"/>
        <v>0</v>
      </c>
      <c r="BP118" s="68">
        <f t="shared" si="248"/>
        <v>0</v>
      </c>
      <c r="BQ118" s="71"/>
      <c r="BR118" s="72"/>
      <c r="BS118" s="69">
        <f t="shared" si="249"/>
        <v>0</v>
      </c>
      <c r="BT118" s="69">
        <f t="shared" si="249"/>
        <v>0</v>
      </c>
      <c r="BU118" s="128" t="s">
        <v>229</v>
      </c>
      <c r="BV118" s="76"/>
    </row>
    <row r="119" spans="1:74" s="45" customFormat="1" ht="36.75" hidden="1" customHeight="1">
      <c r="A119" s="76"/>
      <c r="B119" s="116">
        <v>2014</v>
      </c>
      <c r="C119" s="117">
        <v>8320</v>
      </c>
      <c r="D119" s="116">
        <v>17</v>
      </c>
      <c r="E119" s="116">
        <v>5000</v>
      </c>
      <c r="F119" s="116">
        <v>5100</v>
      </c>
      <c r="G119" s="116">
        <v>511</v>
      </c>
      <c r="H119" s="116">
        <v>17</v>
      </c>
      <c r="I119" s="161" t="s">
        <v>161</v>
      </c>
      <c r="J119" s="157">
        <v>0</v>
      </c>
      <c r="K119" s="157">
        <v>0</v>
      </c>
      <c r="L119" s="68">
        <f t="shared" si="226"/>
        <v>0</v>
      </c>
      <c r="M119" s="157">
        <v>0</v>
      </c>
      <c r="N119" s="157">
        <v>0</v>
      </c>
      <c r="O119" s="68">
        <f t="shared" si="227"/>
        <v>0</v>
      </c>
      <c r="P119" s="68">
        <f t="shared" si="228"/>
        <v>0</v>
      </c>
      <c r="Q119" s="68" t="s">
        <v>54</v>
      </c>
      <c r="R119" s="69"/>
      <c r="S119" s="68"/>
      <c r="T119" s="70">
        <v>0</v>
      </c>
      <c r="U119" s="70">
        <v>0</v>
      </c>
      <c r="V119" s="70">
        <v>0</v>
      </c>
      <c r="W119" s="70">
        <v>0</v>
      </c>
      <c r="X119" s="71"/>
      <c r="Y119" s="72"/>
      <c r="Z119" s="70">
        <v>0</v>
      </c>
      <c r="AA119" s="70">
        <v>0</v>
      </c>
      <c r="AB119" s="70">
        <v>0</v>
      </c>
      <c r="AC119" s="70">
        <v>0</v>
      </c>
      <c r="AD119" s="71"/>
      <c r="AE119" s="72"/>
      <c r="AF119" s="66">
        <f t="shared" si="229"/>
        <v>0</v>
      </c>
      <c r="AG119" s="66">
        <f t="shared" si="229"/>
        <v>0</v>
      </c>
      <c r="AH119" s="67">
        <f t="shared" si="230"/>
        <v>0</v>
      </c>
      <c r="AI119" s="66">
        <f t="shared" si="231"/>
        <v>0</v>
      </c>
      <c r="AJ119" s="66">
        <f t="shared" si="231"/>
        <v>0</v>
      </c>
      <c r="AK119" s="67">
        <f t="shared" si="232"/>
        <v>0</v>
      </c>
      <c r="AL119" s="67">
        <f t="shared" si="233"/>
        <v>0</v>
      </c>
      <c r="AM119" s="70">
        <v>0</v>
      </c>
      <c r="AN119" s="70">
        <v>0</v>
      </c>
      <c r="AO119" s="67">
        <f t="shared" si="234"/>
        <v>0</v>
      </c>
      <c r="AP119" s="70">
        <v>0</v>
      </c>
      <c r="AQ119" s="70">
        <v>0</v>
      </c>
      <c r="AR119" s="67">
        <f t="shared" si="235"/>
        <v>0</v>
      </c>
      <c r="AS119" s="67">
        <f t="shared" si="236"/>
        <v>0</v>
      </c>
      <c r="AT119" s="70">
        <v>0</v>
      </c>
      <c r="AU119" s="70">
        <v>0</v>
      </c>
      <c r="AV119" s="67">
        <f t="shared" si="237"/>
        <v>0</v>
      </c>
      <c r="AW119" s="70">
        <v>0</v>
      </c>
      <c r="AX119" s="70">
        <v>0</v>
      </c>
      <c r="AY119" s="67">
        <f t="shared" si="238"/>
        <v>0</v>
      </c>
      <c r="AZ119" s="67">
        <f t="shared" si="239"/>
        <v>0</v>
      </c>
      <c r="BA119" s="70">
        <v>0</v>
      </c>
      <c r="BB119" s="70">
        <v>0</v>
      </c>
      <c r="BC119" s="67">
        <f t="shared" si="240"/>
        <v>0</v>
      </c>
      <c r="BD119" s="70">
        <v>0</v>
      </c>
      <c r="BE119" s="70">
        <v>0</v>
      </c>
      <c r="BF119" s="67">
        <f t="shared" si="241"/>
        <v>0</v>
      </c>
      <c r="BG119" s="67">
        <f t="shared" si="242"/>
        <v>0</v>
      </c>
      <c r="BH119" s="66">
        <f t="shared" si="243"/>
        <v>0</v>
      </c>
      <c r="BI119" s="66">
        <f t="shared" si="243"/>
        <v>0</v>
      </c>
      <c r="BJ119" s="67">
        <f t="shared" si="244"/>
        <v>0</v>
      </c>
      <c r="BK119" s="66">
        <f t="shared" si="245"/>
        <v>0</v>
      </c>
      <c r="BL119" s="66">
        <f t="shared" si="245"/>
        <v>0</v>
      </c>
      <c r="BM119" s="67">
        <f t="shared" si="246"/>
        <v>0</v>
      </c>
      <c r="BN119" s="67">
        <f t="shared" si="247"/>
        <v>0</v>
      </c>
      <c r="BO119" s="69">
        <f t="shared" si="248"/>
        <v>0</v>
      </c>
      <c r="BP119" s="68">
        <f t="shared" si="248"/>
        <v>0</v>
      </c>
      <c r="BQ119" s="71"/>
      <c r="BR119" s="72"/>
      <c r="BS119" s="69">
        <f t="shared" si="249"/>
        <v>0</v>
      </c>
      <c r="BT119" s="69">
        <f t="shared" si="249"/>
        <v>0</v>
      </c>
      <c r="BU119" s="128" t="s">
        <v>229</v>
      </c>
      <c r="BV119" s="76"/>
    </row>
    <row r="120" spans="1:74" s="45" customFormat="1" ht="36.75" hidden="1" customHeight="1">
      <c r="A120" s="76"/>
      <c r="B120" s="116">
        <v>2014</v>
      </c>
      <c r="C120" s="117">
        <v>8320</v>
      </c>
      <c r="D120" s="116">
        <v>17</v>
      </c>
      <c r="E120" s="116">
        <v>5000</v>
      </c>
      <c r="F120" s="116">
        <v>5100</v>
      </c>
      <c r="G120" s="116">
        <v>511</v>
      </c>
      <c r="H120" s="116">
        <v>18</v>
      </c>
      <c r="I120" s="161" t="s">
        <v>914</v>
      </c>
      <c r="J120" s="157">
        <v>0</v>
      </c>
      <c r="K120" s="157">
        <v>0</v>
      </c>
      <c r="L120" s="68">
        <f t="shared" si="226"/>
        <v>0</v>
      </c>
      <c r="M120" s="157">
        <v>0</v>
      </c>
      <c r="N120" s="157">
        <v>0</v>
      </c>
      <c r="O120" s="68">
        <f t="shared" si="227"/>
        <v>0</v>
      </c>
      <c r="P120" s="68">
        <f t="shared" si="228"/>
        <v>0</v>
      </c>
      <c r="Q120" s="68" t="s">
        <v>54</v>
      </c>
      <c r="R120" s="69"/>
      <c r="S120" s="68"/>
      <c r="T120" s="70">
        <v>0</v>
      </c>
      <c r="U120" s="70">
        <v>0</v>
      </c>
      <c r="V120" s="70">
        <v>0</v>
      </c>
      <c r="W120" s="70">
        <v>0</v>
      </c>
      <c r="X120" s="71"/>
      <c r="Y120" s="72"/>
      <c r="Z120" s="70">
        <v>0</v>
      </c>
      <c r="AA120" s="70">
        <v>0</v>
      </c>
      <c r="AB120" s="70">
        <v>0</v>
      </c>
      <c r="AC120" s="70">
        <v>0</v>
      </c>
      <c r="AD120" s="71"/>
      <c r="AE120" s="72"/>
      <c r="AF120" s="66">
        <f t="shared" si="229"/>
        <v>0</v>
      </c>
      <c r="AG120" s="66">
        <f t="shared" si="229"/>
        <v>0</v>
      </c>
      <c r="AH120" s="67">
        <f t="shared" si="230"/>
        <v>0</v>
      </c>
      <c r="AI120" s="66">
        <f t="shared" si="231"/>
        <v>0</v>
      </c>
      <c r="AJ120" s="66">
        <f t="shared" si="231"/>
        <v>0</v>
      </c>
      <c r="AK120" s="67">
        <f t="shared" si="232"/>
        <v>0</v>
      </c>
      <c r="AL120" s="67">
        <f t="shared" si="233"/>
        <v>0</v>
      </c>
      <c r="AM120" s="70">
        <v>0</v>
      </c>
      <c r="AN120" s="70">
        <v>0</v>
      </c>
      <c r="AO120" s="67">
        <f t="shared" si="234"/>
        <v>0</v>
      </c>
      <c r="AP120" s="70">
        <v>0</v>
      </c>
      <c r="AQ120" s="70">
        <v>0</v>
      </c>
      <c r="AR120" s="67">
        <f t="shared" si="235"/>
        <v>0</v>
      </c>
      <c r="AS120" s="67">
        <f t="shared" si="236"/>
        <v>0</v>
      </c>
      <c r="AT120" s="70">
        <v>0</v>
      </c>
      <c r="AU120" s="70">
        <v>0</v>
      </c>
      <c r="AV120" s="67">
        <f t="shared" si="237"/>
        <v>0</v>
      </c>
      <c r="AW120" s="70">
        <v>0</v>
      </c>
      <c r="AX120" s="70">
        <v>0</v>
      </c>
      <c r="AY120" s="67">
        <f t="shared" si="238"/>
        <v>0</v>
      </c>
      <c r="AZ120" s="67">
        <f t="shared" si="239"/>
        <v>0</v>
      </c>
      <c r="BA120" s="70">
        <v>0</v>
      </c>
      <c r="BB120" s="70">
        <v>0</v>
      </c>
      <c r="BC120" s="67">
        <f t="shared" si="240"/>
        <v>0</v>
      </c>
      <c r="BD120" s="70">
        <v>0</v>
      </c>
      <c r="BE120" s="70">
        <v>0</v>
      </c>
      <c r="BF120" s="67">
        <f t="shared" si="241"/>
        <v>0</v>
      </c>
      <c r="BG120" s="67">
        <f t="shared" si="242"/>
        <v>0</v>
      </c>
      <c r="BH120" s="66">
        <f t="shared" si="243"/>
        <v>0</v>
      </c>
      <c r="BI120" s="66">
        <f t="shared" si="243"/>
        <v>0</v>
      </c>
      <c r="BJ120" s="67">
        <f t="shared" si="244"/>
        <v>0</v>
      </c>
      <c r="BK120" s="66">
        <f t="shared" si="245"/>
        <v>0</v>
      </c>
      <c r="BL120" s="66">
        <f t="shared" si="245"/>
        <v>0</v>
      </c>
      <c r="BM120" s="67">
        <f t="shared" si="246"/>
        <v>0</v>
      </c>
      <c r="BN120" s="67">
        <f t="shared" si="247"/>
        <v>0</v>
      </c>
      <c r="BO120" s="69">
        <f t="shared" si="248"/>
        <v>0</v>
      </c>
      <c r="BP120" s="68">
        <f t="shared" si="248"/>
        <v>0</v>
      </c>
      <c r="BQ120" s="71"/>
      <c r="BR120" s="72"/>
      <c r="BS120" s="69">
        <f t="shared" si="249"/>
        <v>0</v>
      </c>
      <c r="BT120" s="69">
        <f t="shared" si="249"/>
        <v>0</v>
      </c>
      <c r="BU120" s="128" t="s">
        <v>229</v>
      </c>
      <c r="BV120" s="76"/>
    </row>
    <row r="121" spans="1:74" s="45" customFormat="1" ht="36.75" hidden="1" customHeight="1">
      <c r="A121" s="76"/>
      <c r="B121" s="116">
        <v>2014</v>
      </c>
      <c r="C121" s="117">
        <v>8320</v>
      </c>
      <c r="D121" s="116">
        <v>17</v>
      </c>
      <c r="E121" s="116">
        <v>5000</v>
      </c>
      <c r="F121" s="116">
        <v>5100</v>
      </c>
      <c r="G121" s="116">
        <v>511</v>
      </c>
      <c r="H121" s="116">
        <v>19</v>
      </c>
      <c r="I121" s="161" t="s">
        <v>1631</v>
      </c>
      <c r="J121" s="157">
        <v>0</v>
      </c>
      <c r="K121" s="157">
        <v>0</v>
      </c>
      <c r="L121" s="68">
        <f t="shared" si="226"/>
        <v>0</v>
      </c>
      <c r="M121" s="157">
        <v>0</v>
      </c>
      <c r="N121" s="157">
        <v>0</v>
      </c>
      <c r="O121" s="68">
        <f t="shared" si="227"/>
        <v>0</v>
      </c>
      <c r="P121" s="68">
        <f t="shared" si="228"/>
        <v>0</v>
      </c>
      <c r="Q121" s="68" t="s">
        <v>54</v>
      </c>
      <c r="R121" s="69"/>
      <c r="S121" s="68"/>
      <c r="T121" s="70">
        <v>0</v>
      </c>
      <c r="U121" s="70">
        <v>0</v>
      </c>
      <c r="V121" s="70">
        <v>0</v>
      </c>
      <c r="W121" s="70">
        <v>0</v>
      </c>
      <c r="X121" s="71"/>
      <c r="Y121" s="72"/>
      <c r="Z121" s="70">
        <v>0</v>
      </c>
      <c r="AA121" s="70">
        <v>0</v>
      </c>
      <c r="AB121" s="70">
        <v>0</v>
      </c>
      <c r="AC121" s="70">
        <v>0</v>
      </c>
      <c r="AD121" s="71"/>
      <c r="AE121" s="72"/>
      <c r="AF121" s="66">
        <f t="shared" si="229"/>
        <v>0</v>
      </c>
      <c r="AG121" s="66">
        <f t="shared" si="229"/>
        <v>0</v>
      </c>
      <c r="AH121" s="67">
        <f t="shared" si="230"/>
        <v>0</v>
      </c>
      <c r="AI121" s="66">
        <f t="shared" si="231"/>
        <v>0</v>
      </c>
      <c r="AJ121" s="66">
        <f t="shared" si="231"/>
        <v>0</v>
      </c>
      <c r="AK121" s="67">
        <f t="shared" si="232"/>
        <v>0</v>
      </c>
      <c r="AL121" s="67">
        <f t="shared" si="233"/>
        <v>0</v>
      </c>
      <c r="AM121" s="70">
        <v>0</v>
      </c>
      <c r="AN121" s="70">
        <v>0</v>
      </c>
      <c r="AO121" s="67">
        <f t="shared" si="234"/>
        <v>0</v>
      </c>
      <c r="AP121" s="70">
        <v>0</v>
      </c>
      <c r="AQ121" s="70">
        <v>0</v>
      </c>
      <c r="AR121" s="67">
        <f t="shared" si="235"/>
        <v>0</v>
      </c>
      <c r="AS121" s="67">
        <f t="shared" si="236"/>
        <v>0</v>
      </c>
      <c r="AT121" s="70">
        <v>0</v>
      </c>
      <c r="AU121" s="70">
        <v>0</v>
      </c>
      <c r="AV121" s="67">
        <f t="shared" si="237"/>
        <v>0</v>
      </c>
      <c r="AW121" s="70">
        <v>0</v>
      </c>
      <c r="AX121" s="70">
        <v>0</v>
      </c>
      <c r="AY121" s="67">
        <f t="shared" si="238"/>
        <v>0</v>
      </c>
      <c r="AZ121" s="67">
        <f t="shared" si="239"/>
        <v>0</v>
      </c>
      <c r="BA121" s="70">
        <v>0</v>
      </c>
      <c r="BB121" s="70">
        <v>0</v>
      </c>
      <c r="BC121" s="67">
        <f t="shared" si="240"/>
        <v>0</v>
      </c>
      <c r="BD121" s="70">
        <v>0</v>
      </c>
      <c r="BE121" s="70">
        <v>0</v>
      </c>
      <c r="BF121" s="67">
        <f t="shared" si="241"/>
        <v>0</v>
      </c>
      <c r="BG121" s="67">
        <f t="shared" si="242"/>
        <v>0</v>
      </c>
      <c r="BH121" s="66">
        <f t="shared" si="243"/>
        <v>0</v>
      </c>
      <c r="BI121" s="66">
        <f t="shared" si="243"/>
        <v>0</v>
      </c>
      <c r="BJ121" s="67">
        <f t="shared" si="244"/>
        <v>0</v>
      </c>
      <c r="BK121" s="66">
        <f t="shared" si="245"/>
        <v>0</v>
      </c>
      <c r="BL121" s="66">
        <f t="shared" si="245"/>
        <v>0</v>
      </c>
      <c r="BM121" s="67">
        <f t="shared" si="246"/>
        <v>0</v>
      </c>
      <c r="BN121" s="67">
        <f t="shared" si="247"/>
        <v>0</v>
      </c>
      <c r="BO121" s="69">
        <f t="shared" si="248"/>
        <v>0</v>
      </c>
      <c r="BP121" s="68">
        <f t="shared" si="248"/>
        <v>0</v>
      </c>
      <c r="BQ121" s="71"/>
      <c r="BR121" s="72"/>
      <c r="BS121" s="69">
        <f t="shared" si="249"/>
        <v>0</v>
      </c>
      <c r="BT121" s="69">
        <f t="shared" si="249"/>
        <v>0</v>
      </c>
      <c r="BU121" s="128" t="s">
        <v>229</v>
      </c>
      <c r="BV121" s="76"/>
    </row>
    <row r="122" spans="1:74" s="45" customFormat="1" ht="36.75" hidden="1" customHeight="1">
      <c r="A122" s="76"/>
      <c r="B122" s="116">
        <v>2014</v>
      </c>
      <c r="C122" s="117">
        <v>8320</v>
      </c>
      <c r="D122" s="116">
        <v>17</v>
      </c>
      <c r="E122" s="116">
        <v>5000</v>
      </c>
      <c r="F122" s="116">
        <v>5100</v>
      </c>
      <c r="G122" s="116">
        <v>511</v>
      </c>
      <c r="H122" s="116">
        <v>20</v>
      </c>
      <c r="I122" s="161" t="s">
        <v>279</v>
      </c>
      <c r="J122" s="157">
        <v>0</v>
      </c>
      <c r="K122" s="157">
        <v>0</v>
      </c>
      <c r="L122" s="68">
        <f t="shared" si="226"/>
        <v>0</v>
      </c>
      <c r="M122" s="157">
        <v>0</v>
      </c>
      <c r="N122" s="157">
        <v>0</v>
      </c>
      <c r="O122" s="68">
        <f t="shared" si="227"/>
        <v>0</v>
      </c>
      <c r="P122" s="68">
        <f t="shared" si="228"/>
        <v>0</v>
      </c>
      <c r="Q122" s="68" t="s">
        <v>54</v>
      </c>
      <c r="R122" s="69"/>
      <c r="S122" s="68"/>
      <c r="T122" s="70">
        <v>0</v>
      </c>
      <c r="U122" s="70">
        <v>0</v>
      </c>
      <c r="V122" s="70">
        <v>0</v>
      </c>
      <c r="W122" s="70">
        <v>0</v>
      </c>
      <c r="X122" s="71"/>
      <c r="Y122" s="72"/>
      <c r="Z122" s="70">
        <v>0</v>
      </c>
      <c r="AA122" s="70">
        <v>0</v>
      </c>
      <c r="AB122" s="70">
        <v>0</v>
      </c>
      <c r="AC122" s="70">
        <v>0</v>
      </c>
      <c r="AD122" s="71"/>
      <c r="AE122" s="72"/>
      <c r="AF122" s="66">
        <f t="shared" si="229"/>
        <v>0</v>
      </c>
      <c r="AG122" s="66">
        <f t="shared" si="229"/>
        <v>0</v>
      </c>
      <c r="AH122" s="67">
        <f t="shared" si="230"/>
        <v>0</v>
      </c>
      <c r="AI122" s="66">
        <f t="shared" si="231"/>
        <v>0</v>
      </c>
      <c r="AJ122" s="66">
        <f t="shared" si="231"/>
        <v>0</v>
      </c>
      <c r="AK122" s="67">
        <f t="shared" si="232"/>
        <v>0</v>
      </c>
      <c r="AL122" s="67">
        <f t="shared" si="233"/>
        <v>0</v>
      </c>
      <c r="AM122" s="70">
        <v>0</v>
      </c>
      <c r="AN122" s="70">
        <v>0</v>
      </c>
      <c r="AO122" s="67">
        <f t="shared" si="234"/>
        <v>0</v>
      </c>
      <c r="AP122" s="70">
        <v>0</v>
      </c>
      <c r="AQ122" s="70">
        <v>0</v>
      </c>
      <c r="AR122" s="67">
        <f t="shared" si="235"/>
        <v>0</v>
      </c>
      <c r="AS122" s="67">
        <f t="shared" si="236"/>
        <v>0</v>
      </c>
      <c r="AT122" s="70">
        <v>0</v>
      </c>
      <c r="AU122" s="70">
        <v>0</v>
      </c>
      <c r="AV122" s="67">
        <f t="shared" si="237"/>
        <v>0</v>
      </c>
      <c r="AW122" s="70">
        <v>0</v>
      </c>
      <c r="AX122" s="70">
        <v>0</v>
      </c>
      <c r="AY122" s="67">
        <f t="shared" si="238"/>
        <v>0</v>
      </c>
      <c r="AZ122" s="67">
        <f t="shared" si="239"/>
        <v>0</v>
      </c>
      <c r="BA122" s="70">
        <v>0</v>
      </c>
      <c r="BB122" s="70">
        <v>0</v>
      </c>
      <c r="BC122" s="67">
        <f t="shared" si="240"/>
        <v>0</v>
      </c>
      <c r="BD122" s="70">
        <v>0</v>
      </c>
      <c r="BE122" s="70">
        <v>0</v>
      </c>
      <c r="BF122" s="67">
        <f t="shared" si="241"/>
        <v>0</v>
      </c>
      <c r="BG122" s="67">
        <f t="shared" si="242"/>
        <v>0</v>
      </c>
      <c r="BH122" s="66">
        <f t="shared" si="243"/>
        <v>0</v>
      </c>
      <c r="BI122" s="66">
        <f t="shared" si="243"/>
        <v>0</v>
      </c>
      <c r="BJ122" s="67">
        <f t="shared" si="244"/>
        <v>0</v>
      </c>
      <c r="BK122" s="66">
        <f t="shared" si="245"/>
        <v>0</v>
      </c>
      <c r="BL122" s="66">
        <f t="shared" si="245"/>
        <v>0</v>
      </c>
      <c r="BM122" s="67">
        <f t="shared" si="246"/>
        <v>0</v>
      </c>
      <c r="BN122" s="67">
        <f t="shared" si="247"/>
        <v>0</v>
      </c>
      <c r="BO122" s="69">
        <f t="shared" si="248"/>
        <v>0</v>
      </c>
      <c r="BP122" s="68">
        <f t="shared" si="248"/>
        <v>0</v>
      </c>
      <c r="BQ122" s="71"/>
      <c r="BR122" s="72"/>
      <c r="BS122" s="69">
        <f t="shared" si="249"/>
        <v>0</v>
      </c>
      <c r="BT122" s="69">
        <f t="shared" si="249"/>
        <v>0</v>
      </c>
      <c r="BU122" s="128" t="s">
        <v>229</v>
      </c>
      <c r="BV122" s="76"/>
    </row>
    <row r="123" spans="1:74" s="45" customFormat="1" ht="36.75" hidden="1" customHeight="1">
      <c r="A123" s="76"/>
      <c r="B123" s="116">
        <v>2014</v>
      </c>
      <c r="C123" s="117">
        <v>8320</v>
      </c>
      <c r="D123" s="116">
        <v>17</v>
      </c>
      <c r="E123" s="116">
        <v>5000</v>
      </c>
      <c r="F123" s="116">
        <v>5100</v>
      </c>
      <c r="G123" s="116">
        <v>511</v>
      </c>
      <c r="H123" s="116">
        <v>21</v>
      </c>
      <c r="I123" s="161" t="s">
        <v>1512</v>
      </c>
      <c r="J123" s="157">
        <v>0</v>
      </c>
      <c r="K123" s="157">
        <v>0</v>
      </c>
      <c r="L123" s="68">
        <f t="shared" si="226"/>
        <v>0</v>
      </c>
      <c r="M123" s="157">
        <v>0</v>
      </c>
      <c r="N123" s="157">
        <v>0</v>
      </c>
      <c r="O123" s="68">
        <f t="shared" si="227"/>
        <v>0</v>
      </c>
      <c r="P123" s="68">
        <f t="shared" si="228"/>
        <v>0</v>
      </c>
      <c r="Q123" s="68" t="s">
        <v>54</v>
      </c>
      <c r="R123" s="69"/>
      <c r="S123" s="68"/>
      <c r="T123" s="70">
        <v>0</v>
      </c>
      <c r="U123" s="70">
        <v>0</v>
      </c>
      <c r="V123" s="70">
        <v>0</v>
      </c>
      <c r="W123" s="70">
        <v>0</v>
      </c>
      <c r="X123" s="71"/>
      <c r="Y123" s="72"/>
      <c r="Z123" s="70">
        <v>0</v>
      </c>
      <c r="AA123" s="70">
        <v>0</v>
      </c>
      <c r="AB123" s="70">
        <v>0</v>
      </c>
      <c r="AC123" s="70">
        <v>0</v>
      </c>
      <c r="AD123" s="71"/>
      <c r="AE123" s="72"/>
      <c r="AF123" s="66">
        <f t="shared" si="229"/>
        <v>0</v>
      </c>
      <c r="AG123" s="66">
        <f t="shared" si="229"/>
        <v>0</v>
      </c>
      <c r="AH123" s="67">
        <f t="shared" si="230"/>
        <v>0</v>
      </c>
      <c r="AI123" s="66">
        <f t="shared" si="231"/>
        <v>0</v>
      </c>
      <c r="AJ123" s="66">
        <f t="shared" si="231"/>
        <v>0</v>
      </c>
      <c r="AK123" s="67">
        <f t="shared" si="232"/>
        <v>0</v>
      </c>
      <c r="AL123" s="67">
        <f t="shared" si="233"/>
        <v>0</v>
      </c>
      <c r="AM123" s="70">
        <v>0</v>
      </c>
      <c r="AN123" s="70">
        <v>0</v>
      </c>
      <c r="AO123" s="67">
        <f t="shared" si="234"/>
        <v>0</v>
      </c>
      <c r="AP123" s="70">
        <v>0</v>
      </c>
      <c r="AQ123" s="70">
        <v>0</v>
      </c>
      <c r="AR123" s="67">
        <f t="shared" si="235"/>
        <v>0</v>
      </c>
      <c r="AS123" s="67">
        <f t="shared" si="236"/>
        <v>0</v>
      </c>
      <c r="AT123" s="70">
        <v>0</v>
      </c>
      <c r="AU123" s="70">
        <v>0</v>
      </c>
      <c r="AV123" s="67">
        <f t="shared" si="237"/>
        <v>0</v>
      </c>
      <c r="AW123" s="70">
        <v>0</v>
      </c>
      <c r="AX123" s="70">
        <v>0</v>
      </c>
      <c r="AY123" s="67">
        <f t="shared" si="238"/>
        <v>0</v>
      </c>
      <c r="AZ123" s="67">
        <f t="shared" si="239"/>
        <v>0</v>
      </c>
      <c r="BA123" s="70">
        <v>0</v>
      </c>
      <c r="BB123" s="70">
        <v>0</v>
      </c>
      <c r="BC123" s="67">
        <f t="shared" si="240"/>
        <v>0</v>
      </c>
      <c r="BD123" s="70">
        <v>0</v>
      </c>
      <c r="BE123" s="70">
        <v>0</v>
      </c>
      <c r="BF123" s="67">
        <f t="shared" si="241"/>
        <v>0</v>
      </c>
      <c r="BG123" s="67">
        <f t="shared" si="242"/>
        <v>0</v>
      </c>
      <c r="BH123" s="66">
        <f t="shared" si="243"/>
        <v>0</v>
      </c>
      <c r="BI123" s="66">
        <f t="shared" si="243"/>
        <v>0</v>
      </c>
      <c r="BJ123" s="67">
        <f t="shared" si="244"/>
        <v>0</v>
      </c>
      <c r="BK123" s="66">
        <f t="shared" si="245"/>
        <v>0</v>
      </c>
      <c r="BL123" s="66">
        <f t="shared" si="245"/>
        <v>0</v>
      </c>
      <c r="BM123" s="67">
        <f t="shared" si="246"/>
        <v>0</v>
      </c>
      <c r="BN123" s="67">
        <f t="shared" si="247"/>
        <v>0</v>
      </c>
      <c r="BO123" s="69">
        <f t="shared" si="248"/>
        <v>0</v>
      </c>
      <c r="BP123" s="68">
        <f t="shared" si="248"/>
        <v>0</v>
      </c>
      <c r="BQ123" s="71"/>
      <c r="BR123" s="72"/>
      <c r="BS123" s="69">
        <f t="shared" si="249"/>
        <v>0</v>
      </c>
      <c r="BT123" s="69">
        <f t="shared" si="249"/>
        <v>0</v>
      </c>
      <c r="BU123" s="128" t="s">
        <v>229</v>
      </c>
      <c r="BV123" s="76"/>
    </row>
    <row r="124" spans="1:74" s="45" customFormat="1" ht="36.75" hidden="1" customHeight="1">
      <c r="A124" s="76"/>
      <c r="B124" s="116">
        <v>2014</v>
      </c>
      <c r="C124" s="117">
        <v>8320</v>
      </c>
      <c r="D124" s="116">
        <v>17</v>
      </c>
      <c r="E124" s="116">
        <v>5000</v>
      </c>
      <c r="F124" s="116">
        <v>5100</v>
      </c>
      <c r="G124" s="116">
        <v>511</v>
      </c>
      <c r="H124" s="116">
        <v>22</v>
      </c>
      <c r="I124" s="161" t="s">
        <v>1632</v>
      </c>
      <c r="J124" s="157">
        <v>0</v>
      </c>
      <c r="K124" s="157">
        <v>0</v>
      </c>
      <c r="L124" s="68">
        <f t="shared" si="226"/>
        <v>0</v>
      </c>
      <c r="M124" s="157">
        <v>0</v>
      </c>
      <c r="N124" s="157">
        <v>0</v>
      </c>
      <c r="O124" s="68">
        <f t="shared" si="227"/>
        <v>0</v>
      </c>
      <c r="P124" s="68">
        <f t="shared" si="228"/>
        <v>0</v>
      </c>
      <c r="Q124" s="68" t="s">
        <v>54</v>
      </c>
      <c r="R124" s="69"/>
      <c r="S124" s="68"/>
      <c r="T124" s="70">
        <v>0</v>
      </c>
      <c r="U124" s="70">
        <v>0</v>
      </c>
      <c r="V124" s="70">
        <v>0</v>
      </c>
      <c r="W124" s="70">
        <v>0</v>
      </c>
      <c r="X124" s="71"/>
      <c r="Y124" s="72"/>
      <c r="Z124" s="70">
        <v>0</v>
      </c>
      <c r="AA124" s="70">
        <v>0</v>
      </c>
      <c r="AB124" s="70">
        <v>0</v>
      </c>
      <c r="AC124" s="70">
        <v>0</v>
      </c>
      <c r="AD124" s="71"/>
      <c r="AE124" s="72"/>
      <c r="AF124" s="66">
        <f t="shared" si="229"/>
        <v>0</v>
      </c>
      <c r="AG124" s="66">
        <f t="shared" si="229"/>
        <v>0</v>
      </c>
      <c r="AH124" s="67">
        <f t="shared" si="230"/>
        <v>0</v>
      </c>
      <c r="AI124" s="66">
        <f t="shared" si="231"/>
        <v>0</v>
      </c>
      <c r="AJ124" s="66">
        <f t="shared" si="231"/>
        <v>0</v>
      </c>
      <c r="AK124" s="67">
        <f t="shared" si="232"/>
        <v>0</v>
      </c>
      <c r="AL124" s="67">
        <f t="shared" si="233"/>
        <v>0</v>
      </c>
      <c r="AM124" s="70">
        <v>0</v>
      </c>
      <c r="AN124" s="70">
        <v>0</v>
      </c>
      <c r="AO124" s="67">
        <f t="shared" si="234"/>
        <v>0</v>
      </c>
      <c r="AP124" s="70">
        <v>0</v>
      </c>
      <c r="AQ124" s="70">
        <v>0</v>
      </c>
      <c r="AR124" s="67">
        <f t="shared" si="235"/>
        <v>0</v>
      </c>
      <c r="AS124" s="67">
        <f t="shared" si="236"/>
        <v>0</v>
      </c>
      <c r="AT124" s="70">
        <v>0</v>
      </c>
      <c r="AU124" s="70">
        <v>0</v>
      </c>
      <c r="AV124" s="67">
        <f t="shared" si="237"/>
        <v>0</v>
      </c>
      <c r="AW124" s="70">
        <v>0</v>
      </c>
      <c r="AX124" s="70">
        <v>0</v>
      </c>
      <c r="AY124" s="67">
        <f t="shared" si="238"/>
        <v>0</v>
      </c>
      <c r="AZ124" s="67">
        <f t="shared" si="239"/>
        <v>0</v>
      </c>
      <c r="BA124" s="70">
        <v>0</v>
      </c>
      <c r="BB124" s="70">
        <v>0</v>
      </c>
      <c r="BC124" s="67">
        <f t="shared" si="240"/>
        <v>0</v>
      </c>
      <c r="BD124" s="70">
        <v>0</v>
      </c>
      <c r="BE124" s="70">
        <v>0</v>
      </c>
      <c r="BF124" s="67">
        <f t="shared" si="241"/>
        <v>0</v>
      </c>
      <c r="BG124" s="67">
        <f t="shared" si="242"/>
        <v>0</v>
      </c>
      <c r="BH124" s="66">
        <f t="shared" si="243"/>
        <v>0</v>
      </c>
      <c r="BI124" s="66">
        <f t="shared" si="243"/>
        <v>0</v>
      </c>
      <c r="BJ124" s="67">
        <f t="shared" si="244"/>
        <v>0</v>
      </c>
      <c r="BK124" s="66">
        <f t="shared" si="245"/>
        <v>0</v>
      </c>
      <c r="BL124" s="66">
        <f t="shared" si="245"/>
        <v>0</v>
      </c>
      <c r="BM124" s="67">
        <f t="shared" si="246"/>
        <v>0</v>
      </c>
      <c r="BN124" s="67">
        <f t="shared" si="247"/>
        <v>0</v>
      </c>
      <c r="BO124" s="69">
        <f t="shared" si="248"/>
        <v>0</v>
      </c>
      <c r="BP124" s="68">
        <f t="shared" si="248"/>
        <v>0</v>
      </c>
      <c r="BQ124" s="71"/>
      <c r="BR124" s="72"/>
      <c r="BS124" s="69">
        <f t="shared" si="249"/>
        <v>0</v>
      </c>
      <c r="BT124" s="69">
        <f t="shared" si="249"/>
        <v>0</v>
      </c>
      <c r="BU124" s="128" t="s">
        <v>229</v>
      </c>
      <c r="BV124" s="76"/>
    </row>
    <row r="125" spans="1:74" s="45" customFormat="1" ht="36.75" hidden="1" customHeight="1">
      <c r="A125" s="76"/>
      <c r="B125" s="116">
        <v>2014</v>
      </c>
      <c r="C125" s="117">
        <v>8320</v>
      </c>
      <c r="D125" s="116">
        <v>17</v>
      </c>
      <c r="E125" s="116">
        <v>5000</v>
      </c>
      <c r="F125" s="116">
        <v>5100</v>
      </c>
      <c r="G125" s="116">
        <v>511</v>
      </c>
      <c r="H125" s="116">
        <v>23</v>
      </c>
      <c r="I125" s="161" t="s">
        <v>280</v>
      </c>
      <c r="J125" s="157">
        <v>0</v>
      </c>
      <c r="K125" s="157">
        <v>0</v>
      </c>
      <c r="L125" s="68">
        <f t="shared" si="226"/>
        <v>0</v>
      </c>
      <c r="M125" s="157">
        <v>0</v>
      </c>
      <c r="N125" s="157">
        <v>0</v>
      </c>
      <c r="O125" s="68">
        <f t="shared" si="227"/>
        <v>0</v>
      </c>
      <c r="P125" s="68">
        <f t="shared" si="228"/>
        <v>0</v>
      </c>
      <c r="Q125" s="68" t="s">
        <v>54</v>
      </c>
      <c r="R125" s="69"/>
      <c r="S125" s="68"/>
      <c r="T125" s="70">
        <v>0</v>
      </c>
      <c r="U125" s="70">
        <v>0</v>
      </c>
      <c r="V125" s="70">
        <v>0</v>
      </c>
      <c r="W125" s="70">
        <v>0</v>
      </c>
      <c r="X125" s="71"/>
      <c r="Y125" s="72"/>
      <c r="Z125" s="70">
        <v>0</v>
      </c>
      <c r="AA125" s="70">
        <v>0</v>
      </c>
      <c r="AB125" s="70">
        <v>0</v>
      </c>
      <c r="AC125" s="70">
        <v>0</v>
      </c>
      <c r="AD125" s="71"/>
      <c r="AE125" s="72"/>
      <c r="AF125" s="66">
        <f t="shared" si="229"/>
        <v>0</v>
      </c>
      <c r="AG125" s="66">
        <f t="shared" si="229"/>
        <v>0</v>
      </c>
      <c r="AH125" s="67">
        <f t="shared" si="230"/>
        <v>0</v>
      </c>
      <c r="AI125" s="66">
        <f t="shared" si="231"/>
        <v>0</v>
      </c>
      <c r="AJ125" s="66">
        <f t="shared" si="231"/>
        <v>0</v>
      </c>
      <c r="AK125" s="67">
        <f t="shared" si="232"/>
        <v>0</v>
      </c>
      <c r="AL125" s="67">
        <f t="shared" si="233"/>
        <v>0</v>
      </c>
      <c r="AM125" s="70">
        <v>0</v>
      </c>
      <c r="AN125" s="70">
        <v>0</v>
      </c>
      <c r="AO125" s="67">
        <f t="shared" si="234"/>
        <v>0</v>
      </c>
      <c r="AP125" s="70">
        <v>0</v>
      </c>
      <c r="AQ125" s="70">
        <v>0</v>
      </c>
      <c r="AR125" s="67">
        <f t="shared" si="235"/>
        <v>0</v>
      </c>
      <c r="AS125" s="67">
        <f t="shared" si="236"/>
        <v>0</v>
      </c>
      <c r="AT125" s="70">
        <v>0</v>
      </c>
      <c r="AU125" s="70">
        <v>0</v>
      </c>
      <c r="AV125" s="67">
        <f t="shared" si="237"/>
        <v>0</v>
      </c>
      <c r="AW125" s="70">
        <v>0</v>
      </c>
      <c r="AX125" s="70">
        <v>0</v>
      </c>
      <c r="AY125" s="67">
        <f t="shared" si="238"/>
        <v>0</v>
      </c>
      <c r="AZ125" s="67">
        <f t="shared" si="239"/>
        <v>0</v>
      </c>
      <c r="BA125" s="70">
        <v>0</v>
      </c>
      <c r="BB125" s="70">
        <v>0</v>
      </c>
      <c r="BC125" s="67">
        <f t="shared" si="240"/>
        <v>0</v>
      </c>
      <c r="BD125" s="70">
        <v>0</v>
      </c>
      <c r="BE125" s="70">
        <v>0</v>
      </c>
      <c r="BF125" s="67">
        <f t="shared" si="241"/>
        <v>0</v>
      </c>
      <c r="BG125" s="67">
        <f t="shared" si="242"/>
        <v>0</v>
      </c>
      <c r="BH125" s="66">
        <f t="shared" si="243"/>
        <v>0</v>
      </c>
      <c r="BI125" s="66">
        <f t="shared" si="243"/>
        <v>0</v>
      </c>
      <c r="BJ125" s="67">
        <f t="shared" si="244"/>
        <v>0</v>
      </c>
      <c r="BK125" s="66">
        <f t="shared" si="245"/>
        <v>0</v>
      </c>
      <c r="BL125" s="66">
        <f t="shared" si="245"/>
        <v>0</v>
      </c>
      <c r="BM125" s="67">
        <f t="shared" si="246"/>
        <v>0</v>
      </c>
      <c r="BN125" s="67">
        <f t="shared" si="247"/>
        <v>0</v>
      </c>
      <c r="BO125" s="69">
        <f t="shared" si="248"/>
        <v>0</v>
      </c>
      <c r="BP125" s="68">
        <f t="shared" si="248"/>
        <v>0</v>
      </c>
      <c r="BQ125" s="71"/>
      <c r="BR125" s="72"/>
      <c r="BS125" s="69">
        <f t="shared" si="249"/>
        <v>0</v>
      </c>
      <c r="BT125" s="69">
        <f t="shared" si="249"/>
        <v>0</v>
      </c>
      <c r="BU125" s="128" t="s">
        <v>229</v>
      </c>
      <c r="BV125" s="76"/>
    </row>
    <row r="126" spans="1:74" s="45" customFormat="1" ht="36.75" hidden="1" customHeight="1">
      <c r="A126" s="76"/>
      <c r="B126" s="116">
        <v>2014</v>
      </c>
      <c r="C126" s="117">
        <v>8320</v>
      </c>
      <c r="D126" s="116">
        <v>17</v>
      </c>
      <c r="E126" s="116">
        <v>5000</v>
      </c>
      <c r="F126" s="116">
        <v>5100</v>
      </c>
      <c r="G126" s="116">
        <v>511</v>
      </c>
      <c r="H126" s="116">
        <v>24</v>
      </c>
      <c r="I126" s="161" t="s">
        <v>822</v>
      </c>
      <c r="J126" s="157">
        <v>0</v>
      </c>
      <c r="K126" s="157">
        <v>0</v>
      </c>
      <c r="L126" s="68">
        <f t="shared" si="226"/>
        <v>0</v>
      </c>
      <c r="M126" s="157">
        <v>0</v>
      </c>
      <c r="N126" s="157">
        <v>0</v>
      </c>
      <c r="O126" s="68">
        <f t="shared" si="227"/>
        <v>0</v>
      </c>
      <c r="P126" s="68">
        <f t="shared" si="228"/>
        <v>0</v>
      </c>
      <c r="Q126" s="68" t="s">
        <v>54</v>
      </c>
      <c r="R126" s="69"/>
      <c r="S126" s="68"/>
      <c r="T126" s="70">
        <v>0</v>
      </c>
      <c r="U126" s="70">
        <v>0</v>
      </c>
      <c r="V126" s="70">
        <v>0</v>
      </c>
      <c r="W126" s="70">
        <v>0</v>
      </c>
      <c r="X126" s="71"/>
      <c r="Y126" s="72"/>
      <c r="Z126" s="70">
        <v>0</v>
      </c>
      <c r="AA126" s="70">
        <v>0</v>
      </c>
      <c r="AB126" s="70">
        <v>0</v>
      </c>
      <c r="AC126" s="70">
        <v>0</v>
      </c>
      <c r="AD126" s="71"/>
      <c r="AE126" s="72"/>
      <c r="AF126" s="66">
        <f t="shared" si="229"/>
        <v>0</v>
      </c>
      <c r="AG126" s="66">
        <f t="shared" si="229"/>
        <v>0</v>
      </c>
      <c r="AH126" s="67">
        <f t="shared" si="230"/>
        <v>0</v>
      </c>
      <c r="AI126" s="66">
        <f t="shared" si="231"/>
        <v>0</v>
      </c>
      <c r="AJ126" s="66">
        <f t="shared" si="231"/>
        <v>0</v>
      </c>
      <c r="AK126" s="67">
        <f t="shared" si="232"/>
        <v>0</v>
      </c>
      <c r="AL126" s="67">
        <f t="shared" si="233"/>
        <v>0</v>
      </c>
      <c r="AM126" s="70">
        <v>0</v>
      </c>
      <c r="AN126" s="70">
        <v>0</v>
      </c>
      <c r="AO126" s="67">
        <f t="shared" si="234"/>
        <v>0</v>
      </c>
      <c r="AP126" s="70">
        <v>0</v>
      </c>
      <c r="AQ126" s="70">
        <v>0</v>
      </c>
      <c r="AR126" s="67">
        <f t="shared" si="235"/>
        <v>0</v>
      </c>
      <c r="AS126" s="67">
        <f t="shared" si="236"/>
        <v>0</v>
      </c>
      <c r="AT126" s="70">
        <v>0</v>
      </c>
      <c r="AU126" s="70">
        <v>0</v>
      </c>
      <c r="AV126" s="67">
        <f t="shared" si="237"/>
        <v>0</v>
      </c>
      <c r="AW126" s="70">
        <v>0</v>
      </c>
      <c r="AX126" s="70">
        <v>0</v>
      </c>
      <c r="AY126" s="67">
        <f t="shared" si="238"/>
        <v>0</v>
      </c>
      <c r="AZ126" s="67">
        <f t="shared" si="239"/>
        <v>0</v>
      </c>
      <c r="BA126" s="70">
        <v>0</v>
      </c>
      <c r="BB126" s="70">
        <v>0</v>
      </c>
      <c r="BC126" s="67">
        <f t="shared" si="240"/>
        <v>0</v>
      </c>
      <c r="BD126" s="70">
        <v>0</v>
      </c>
      <c r="BE126" s="70">
        <v>0</v>
      </c>
      <c r="BF126" s="67">
        <f t="shared" si="241"/>
        <v>0</v>
      </c>
      <c r="BG126" s="67">
        <f t="shared" si="242"/>
        <v>0</v>
      </c>
      <c r="BH126" s="66">
        <f t="shared" si="243"/>
        <v>0</v>
      </c>
      <c r="BI126" s="66">
        <f t="shared" si="243"/>
        <v>0</v>
      </c>
      <c r="BJ126" s="67">
        <f t="shared" si="244"/>
        <v>0</v>
      </c>
      <c r="BK126" s="66">
        <f t="shared" si="245"/>
        <v>0</v>
      </c>
      <c r="BL126" s="66">
        <f t="shared" si="245"/>
        <v>0</v>
      </c>
      <c r="BM126" s="67">
        <f t="shared" si="246"/>
        <v>0</v>
      </c>
      <c r="BN126" s="67">
        <f t="shared" si="247"/>
        <v>0</v>
      </c>
      <c r="BO126" s="69">
        <f t="shared" si="248"/>
        <v>0</v>
      </c>
      <c r="BP126" s="68">
        <f t="shared" si="248"/>
        <v>0</v>
      </c>
      <c r="BQ126" s="71"/>
      <c r="BR126" s="72"/>
      <c r="BS126" s="69">
        <f t="shared" si="249"/>
        <v>0</v>
      </c>
      <c r="BT126" s="69">
        <f t="shared" si="249"/>
        <v>0</v>
      </c>
      <c r="BU126" s="128" t="s">
        <v>229</v>
      </c>
      <c r="BV126" s="76"/>
    </row>
    <row r="127" spans="1:74" s="45" customFormat="1" ht="36.75" hidden="1" customHeight="1">
      <c r="A127" s="76"/>
      <c r="B127" s="116">
        <v>2014</v>
      </c>
      <c r="C127" s="117">
        <v>8320</v>
      </c>
      <c r="D127" s="116">
        <v>17</v>
      </c>
      <c r="E127" s="116">
        <v>5000</v>
      </c>
      <c r="F127" s="116">
        <v>5100</v>
      </c>
      <c r="G127" s="116">
        <v>511</v>
      </c>
      <c r="H127" s="116">
        <v>25</v>
      </c>
      <c r="I127" s="161" t="s">
        <v>166</v>
      </c>
      <c r="J127" s="157">
        <v>0</v>
      </c>
      <c r="K127" s="157">
        <v>0</v>
      </c>
      <c r="L127" s="68">
        <f t="shared" si="226"/>
        <v>0</v>
      </c>
      <c r="M127" s="157">
        <v>0</v>
      </c>
      <c r="N127" s="157">
        <v>0</v>
      </c>
      <c r="O127" s="68">
        <f t="shared" si="227"/>
        <v>0</v>
      </c>
      <c r="P127" s="68">
        <f t="shared" si="228"/>
        <v>0</v>
      </c>
      <c r="Q127" s="68" t="s">
        <v>54</v>
      </c>
      <c r="R127" s="69"/>
      <c r="S127" s="68"/>
      <c r="T127" s="70">
        <v>0</v>
      </c>
      <c r="U127" s="70">
        <v>0</v>
      </c>
      <c r="V127" s="70">
        <v>0</v>
      </c>
      <c r="W127" s="70">
        <v>0</v>
      </c>
      <c r="X127" s="71"/>
      <c r="Y127" s="72"/>
      <c r="Z127" s="70">
        <v>0</v>
      </c>
      <c r="AA127" s="70">
        <v>0</v>
      </c>
      <c r="AB127" s="70">
        <v>0</v>
      </c>
      <c r="AC127" s="70">
        <v>0</v>
      </c>
      <c r="AD127" s="71"/>
      <c r="AE127" s="72"/>
      <c r="AF127" s="66">
        <f t="shared" si="229"/>
        <v>0</v>
      </c>
      <c r="AG127" s="66">
        <f t="shared" si="229"/>
        <v>0</v>
      </c>
      <c r="AH127" s="67">
        <f t="shared" si="230"/>
        <v>0</v>
      </c>
      <c r="AI127" s="66">
        <f t="shared" si="231"/>
        <v>0</v>
      </c>
      <c r="AJ127" s="66">
        <f t="shared" si="231"/>
        <v>0</v>
      </c>
      <c r="AK127" s="67">
        <f t="shared" si="232"/>
        <v>0</v>
      </c>
      <c r="AL127" s="67">
        <f t="shared" si="233"/>
        <v>0</v>
      </c>
      <c r="AM127" s="70">
        <v>0</v>
      </c>
      <c r="AN127" s="70">
        <v>0</v>
      </c>
      <c r="AO127" s="67">
        <f t="shared" si="234"/>
        <v>0</v>
      </c>
      <c r="AP127" s="70">
        <v>0</v>
      </c>
      <c r="AQ127" s="70">
        <v>0</v>
      </c>
      <c r="AR127" s="67">
        <f t="shared" si="235"/>
        <v>0</v>
      </c>
      <c r="AS127" s="67">
        <f t="shared" si="236"/>
        <v>0</v>
      </c>
      <c r="AT127" s="70">
        <v>0</v>
      </c>
      <c r="AU127" s="70">
        <v>0</v>
      </c>
      <c r="AV127" s="67">
        <f t="shared" si="237"/>
        <v>0</v>
      </c>
      <c r="AW127" s="70">
        <v>0</v>
      </c>
      <c r="AX127" s="70">
        <v>0</v>
      </c>
      <c r="AY127" s="67">
        <f t="shared" si="238"/>
        <v>0</v>
      </c>
      <c r="AZ127" s="67">
        <f t="shared" si="239"/>
        <v>0</v>
      </c>
      <c r="BA127" s="70">
        <v>0</v>
      </c>
      <c r="BB127" s="70">
        <v>0</v>
      </c>
      <c r="BC127" s="67">
        <f t="shared" si="240"/>
        <v>0</v>
      </c>
      <c r="BD127" s="70">
        <v>0</v>
      </c>
      <c r="BE127" s="70">
        <v>0</v>
      </c>
      <c r="BF127" s="67">
        <f t="shared" si="241"/>
        <v>0</v>
      </c>
      <c r="BG127" s="67">
        <f t="shared" si="242"/>
        <v>0</v>
      </c>
      <c r="BH127" s="66">
        <f t="shared" si="243"/>
        <v>0</v>
      </c>
      <c r="BI127" s="66">
        <f t="shared" si="243"/>
        <v>0</v>
      </c>
      <c r="BJ127" s="67">
        <f t="shared" si="244"/>
        <v>0</v>
      </c>
      <c r="BK127" s="66">
        <f t="shared" si="245"/>
        <v>0</v>
      </c>
      <c r="BL127" s="66">
        <f t="shared" si="245"/>
        <v>0</v>
      </c>
      <c r="BM127" s="67">
        <f t="shared" si="246"/>
        <v>0</v>
      </c>
      <c r="BN127" s="67">
        <f t="shared" si="247"/>
        <v>0</v>
      </c>
      <c r="BO127" s="69">
        <f t="shared" si="248"/>
        <v>0</v>
      </c>
      <c r="BP127" s="68">
        <f t="shared" si="248"/>
        <v>0</v>
      </c>
      <c r="BQ127" s="71"/>
      <c r="BR127" s="72"/>
      <c r="BS127" s="69">
        <f t="shared" si="249"/>
        <v>0</v>
      </c>
      <c r="BT127" s="69">
        <f t="shared" si="249"/>
        <v>0</v>
      </c>
      <c r="BU127" s="128" t="s">
        <v>229</v>
      </c>
      <c r="BV127" s="76"/>
    </row>
    <row r="128" spans="1:74" s="45" customFormat="1" ht="36.75" hidden="1" customHeight="1">
      <c r="A128" s="76"/>
      <c r="B128" s="116">
        <v>2014</v>
      </c>
      <c r="C128" s="117">
        <v>8320</v>
      </c>
      <c r="D128" s="116">
        <v>17</v>
      </c>
      <c r="E128" s="116">
        <v>5000</v>
      </c>
      <c r="F128" s="116">
        <v>5100</v>
      </c>
      <c r="G128" s="116">
        <v>511</v>
      </c>
      <c r="H128" s="116">
        <v>26</v>
      </c>
      <c r="I128" s="161" t="s">
        <v>283</v>
      </c>
      <c r="J128" s="157">
        <v>0</v>
      </c>
      <c r="K128" s="157">
        <v>0</v>
      </c>
      <c r="L128" s="68">
        <f t="shared" si="226"/>
        <v>0</v>
      </c>
      <c r="M128" s="157">
        <v>0</v>
      </c>
      <c r="N128" s="157">
        <v>0</v>
      </c>
      <c r="O128" s="68">
        <f t="shared" si="227"/>
        <v>0</v>
      </c>
      <c r="P128" s="68">
        <f t="shared" si="228"/>
        <v>0</v>
      </c>
      <c r="Q128" s="68" t="s">
        <v>54</v>
      </c>
      <c r="R128" s="69"/>
      <c r="S128" s="68"/>
      <c r="T128" s="70">
        <v>0</v>
      </c>
      <c r="U128" s="70">
        <v>0</v>
      </c>
      <c r="V128" s="70">
        <v>0</v>
      </c>
      <c r="W128" s="70">
        <v>0</v>
      </c>
      <c r="X128" s="71"/>
      <c r="Y128" s="72"/>
      <c r="Z128" s="70">
        <v>0</v>
      </c>
      <c r="AA128" s="70">
        <v>0</v>
      </c>
      <c r="AB128" s="70">
        <v>0</v>
      </c>
      <c r="AC128" s="70">
        <v>0</v>
      </c>
      <c r="AD128" s="71"/>
      <c r="AE128" s="72"/>
      <c r="AF128" s="66">
        <f t="shared" si="229"/>
        <v>0</v>
      </c>
      <c r="AG128" s="66">
        <f t="shared" si="229"/>
        <v>0</v>
      </c>
      <c r="AH128" s="67">
        <f t="shared" si="230"/>
        <v>0</v>
      </c>
      <c r="AI128" s="66">
        <f t="shared" si="231"/>
        <v>0</v>
      </c>
      <c r="AJ128" s="66">
        <f t="shared" si="231"/>
        <v>0</v>
      </c>
      <c r="AK128" s="67">
        <f t="shared" si="232"/>
        <v>0</v>
      </c>
      <c r="AL128" s="67">
        <f t="shared" si="233"/>
        <v>0</v>
      </c>
      <c r="AM128" s="70">
        <v>0</v>
      </c>
      <c r="AN128" s="70">
        <v>0</v>
      </c>
      <c r="AO128" s="67">
        <f t="shared" si="234"/>
        <v>0</v>
      </c>
      <c r="AP128" s="70">
        <v>0</v>
      </c>
      <c r="AQ128" s="70">
        <v>0</v>
      </c>
      <c r="AR128" s="67">
        <f t="shared" si="235"/>
        <v>0</v>
      </c>
      <c r="AS128" s="67">
        <f t="shared" si="236"/>
        <v>0</v>
      </c>
      <c r="AT128" s="70">
        <v>0</v>
      </c>
      <c r="AU128" s="70">
        <v>0</v>
      </c>
      <c r="AV128" s="67">
        <f t="shared" si="237"/>
        <v>0</v>
      </c>
      <c r="AW128" s="70">
        <v>0</v>
      </c>
      <c r="AX128" s="70">
        <v>0</v>
      </c>
      <c r="AY128" s="67">
        <f t="shared" si="238"/>
        <v>0</v>
      </c>
      <c r="AZ128" s="67">
        <f t="shared" si="239"/>
        <v>0</v>
      </c>
      <c r="BA128" s="70">
        <v>0</v>
      </c>
      <c r="BB128" s="70">
        <v>0</v>
      </c>
      <c r="BC128" s="67">
        <f t="shared" si="240"/>
        <v>0</v>
      </c>
      <c r="BD128" s="70">
        <v>0</v>
      </c>
      <c r="BE128" s="70">
        <v>0</v>
      </c>
      <c r="BF128" s="67">
        <f t="shared" si="241"/>
        <v>0</v>
      </c>
      <c r="BG128" s="67">
        <f t="shared" si="242"/>
        <v>0</v>
      </c>
      <c r="BH128" s="66">
        <f t="shared" si="243"/>
        <v>0</v>
      </c>
      <c r="BI128" s="66">
        <f t="shared" si="243"/>
        <v>0</v>
      </c>
      <c r="BJ128" s="67">
        <f t="shared" si="244"/>
        <v>0</v>
      </c>
      <c r="BK128" s="66">
        <f t="shared" si="245"/>
        <v>0</v>
      </c>
      <c r="BL128" s="66">
        <f t="shared" si="245"/>
        <v>0</v>
      </c>
      <c r="BM128" s="67">
        <f t="shared" si="246"/>
        <v>0</v>
      </c>
      <c r="BN128" s="67">
        <f t="shared" si="247"/>
        <v>0</v>
      </c>
      <c r="BO128" s="69">
        <f t="shared" si="248"/>
        <v>0</v>
      </c>
      <c r="BP128" s="68">
        <f t="shared" si="248"/>
        <v>0</v>
      </c>
      <c r="BQ128" s="71"/>
      <c r="BR128" s="72"/>
      <c r="BS128" s="69">
        <f t="shared" si="249"/>
        <v>0</v>
      </c>
      <c r="BT128" s="69">
        <f t="shared" si="249"/>
        <v>0</v>
      </c>
      <c r="BU128" s="128" t="s">
        <v>229</v>
      </c>
      <c r="BV128" s="76"/>
    </row>
    <row r="129" spans="1:74" s="45" customFormat="1" ht="36.75" hidden="1" customHeight="1">
      <c r="A129" s="76"/>
      <c r="B129" s="116">
        <v>2014</v>
      </c>
      <c r="C129" s="117">
        <v>8320</v>
      </c>
      <c r="D129" s="116">
        <v>17</v>
      </c>
      <c r="E129" s="116">
        <v>5000</v>
      </c>
      <c r="F129" s="116">
        <v>5100</v>
      </c>
      <c r="G129" s="116">
        <v>511</v>
      </c>
      <c r="H129" s="116">
        <v>27</v>
      </c>
      <c r="I129" s="161" t="s">
        <v>346</v>
      </c>
      <c r="J129" s="157">
        <v>0</v>
      </c>
      <c r="K129" s="157">
        <v>0</v>
      </c>
      <c r="L129" s="68">
        <f t="shared" si="226"/>
        <v>0</v>
      </c>
      <c r="M129" s="157">
        <v>0</v>
      </c>
      <c r="N129" s="157">
        <v>0</v>
      </c>
      <c r="O129" s="68">
        <f t="shared" si="227"/>
        <v>0</v>
      </c>
      <c r="P129" s="68">
        <f t="shared" si="228"/>
        <v>0</v>
      </c>
      <c r="Q129" s="68" t="s">
        <v>54</v>
      </c>
      <c r="R129" s="69"/>
      <c r="S129" s="68"/>
      <c r="T129" s="70">
        <v>0</v>
      </c>
      <c r="U129" s="70">
        <v>0</v>
      </c>
      <c r="V129" s="70">
        <v>0</v>
      </c>
      <c r="W129" s="70">
        <v>0</v>
      </c>
      <c r="X129" s="71"/>
      <c r="Y129" s="72"/>
      <c r="Z129" s="70">
        <v>0</v>
      </c>
      <c r="AA129" s="70">
        <v>0</v>
      </c>
      <c r="AB129" s="70">
        <v>0</v>
      </c>
      <c r="AC129" s="70">
        <v>0</v>
      </c>
      <c r="AD129" s="71"/>
      <c r="AE129" s="72"/>
      <c r="AF129" s="66">
        <f t="shared" si="229"/>
        <v>0</v>
      </c>
      <c r="AG129" s="66">
        <f t="shared" si="229"/>
        <v>0</v>
      </c>
      <c r="AH129" s="67">
        <f t="shared" si="230"/>
        <v>0</v>
      </c>
      <c r="AI129" s="66">
        <f t="shared" si="231"/>
        <v>0</v>
      </c>
      <c r="AJ129" s="66">
        <f t="shared" si="231"/>
        <v>0</v>
      </c>
      <c r="AK129" s="67">
        <f t="shared" si="232"/>
        <v>0</v>
      </c>
      <c r="AL129" s="67">
        <f t="shared" si="233"/>
        <v>0</v>
      </c>
      <c r="AM129" s="70">
        <v>0</v>
      </c>
      <c r="AN129" s="70">
        <v>0</v>
      </c>
      <c r="AO129" s="67">
        <f t="shared" si="234"/>
        <v>0</v>
      </c>
      <c r="AP129" s="70">
        <v>0</v>
      </c>
      <c r="AQ129" s="70">
        <v>0</v>
      </c>
      <c r="AR129" s="67">
        <f t="shared" si="235"/>
        <v>0</v>
      </c>
      <c r="AS129" s="67">
        <f t="shared" si="236"/>
        <v>0</v>
      </c>
      <c r="AT129" s="70">
        <v>0</v>
      </c>
      <c r="AU129" s="70">
        <v>0</v>
      </c>
      <c r="AV129" s="67">
        <f t="shared" si="237"/>
        <v>0</v>
      </c>
      <c r="AW129" s="70">
        <v>0</v>
      </c>
      <c r="AX129" s="70">
        <v>0</v>
      </c>
      <c r="AY129" s="67">
        <f t="shared" si="238"/>
        <v>0</v>
      </c>
      <c r="AZ129" s="67">
        <f t="shared" si="239"/>
        <v>0</v>
      </c>
      <c r="BA129" s="70">
        <v>0</v>
      </c>
      <c r="BB129" s="70">
        <v>0</v>
      </c>
      <c r="BC129" s="67">
        <f t="shared" si="240"/>
        <v>0</v>
      </c>
      <c r="BD129" s="70">
        <v>0</v>
      </c>
      <c r="BE129" s="70">
        <v>0</v>
      </c>
      <c r="BF129" s="67">
        <f t="shared" si="241"/>
        <v>0</v>
      </c>
      <c r="BG129" s="67">
        <f t="shared" si="242"/>
        <v>0</v>
      </c>
      <c r="BH129" s="66">
        <f t="shared" si="243"/>
        <v>0</v>
      </c>
      <c r="BI129" s="66">
        <f t="shared" si="243"/>
        <v>0</v>
      </c>
      <c r="BJ129" s="67">
        <f t="shared" si="244"/>
        <v>0</v>
      </c>
      <c r="BK129" s="66">
        <f t="shared" si="245"/>
        <v>0</v>
      </c>
      <c r="BL129" s="66">
        <f t="shared" si="245"/>
        <v>0</v>
      </c>
      <c r="BM129" s="67">
        <f t="shared" si="246"/>
        <v>0</v>
      </c>
      <c r="BN129" s="67">
        <f t="shared" si="247"/>
        <v>0</v>
      </c>
      <c r="BO129" s="69">
        <f t="shared" si="248"/>
        <v>0</v>
      </c>
      <c r="BP129" s="68">
        <f t="shared" si="248"/>
        <v>0</v>
      </c>
      <c r="BQ129" s="71"/>
      <c r="BR129" s="72"/>
      <c r="BS129" s="69">
        <f t="shared" si="249"/>
        <v>0</v>
      </c>
      <c r="BT129" s="69">
        <f t="shared" si="249"/>
        <v>0</v>
      </c>
      <c r="BU129" s="128" t="s">
        <v>229</v>
      </c>
      <c r="BV129" s="76"/>
    </row>
    <row r="130" spans="1:74" s="110" customFormat="1" ht="40.5" hidden="1" customHeight="1">
      <c r="A130" s="109"/>
      <c r="B130" s="24">
        <v>2014</v>
      </c>
      <c r="C130" s="64">
        <v>8320</v>
      </c>
      <c r="D130" s="24">
        <v>17</v>
      </c>
      <c r="E130" s="24">
        <v>5000</v>
      </c>
      <c r="F130" s="24">
        <v>5100</v>
      </c>
      <c r="G130" s="24">
        <v>511</v>
      </c>
      <c r="H130" s="24">
        <v>28</v>
      </c>
      <c r="I130" s="161" t="s">
        <v>1633</v>
      </c>
      <c r="J130" s="157">
        <v>0</v>
      </c>
      <c r="K130" s="157">
        <v>0</v>
      </c>
      <c r="L130" s="68">
        <f t="shared" si="226"/>
        <v>0</v>
      </c>
      <c r="M130" s="157">
        <v>0</v>
      </c>
      <c r="N130" s="157">
        <v>0</v>
      </c>
      <c r="O130" s="68">
        <f t="shared" si="227"/>
        <v>0</v>
      </c>
      <c r="P130" s="68">
        <f t="shared" si="228"/>
        <v>0</v>
      </c>
      <c r="Q130" s="68" t="s">
        <v>54</v>
      </c>
      <c r="R130" s="82"/>
      <c r="S130" s="83"/>
      <c r="T130" s="70">
        <v>0</v>
      </c>
      <c r="U130" s="70">
        <v>0</v>
      </c>
      <c r="V130" s="70">
        <v>0</v>
      </c>
      <c r="W130" s="70">
        <v>0</v>
      </c>
      <c r="X130" s="71"/>
      <c r="Y130" s="72"/>
      <c r="Z130" s="70">
        <v>0</v>
      </c>
      <c r="AA130" s="70">
        <v>0</v>
      </c>
      <c r="AB130" s="70">
        <v>0</v>
      </c>
      <c r="AC130" s="70">
        <v>0</v>
      </c>
      <c r="AD130" s="71"/>
      <c r="AE130" s="72"/>
      <c r="AF130" s="66">
        <f t="shared" si="229"/>
        <v>0</v>
      </c>
      <c r="AG130" s="66">
        <f t="shared" si="229"/>
        <v>0</v>
      </c>
      <c r="AH130" s="67">
        <f t="shared" si="230"/>
        <v>0</v>
      </c>
      <c r="AI130" s="66">
        <f t="shared" si="231"/>
        <v>0</v>
      </c>
      <c r="AJ130" s="66">
        <f t="shared" si="231"/>
        <v>0</v>
      </c>
      <c r="AK130" s="67">
        <f t="shared" si="232"/>
        <v>0</v>
      </c>
      <c r="AL130" s="67">
        <f t="shared" si="233"/>
        <v>0</v>
      </c>
      <c r="AM130" s="70">
        <v>0</v>
      </c>
      <c r="AN130" s="70">
        <v>0</v>
      </c>
      <c r="AO130" s="67">
        <f t="shared" si="234"/>
        <v>0</v>
      </c>
      <c r="AP130" s="70">
        <v>0</v>
      </c>
      <c r="AQ130" s="70">
        <v>0</v>
      </c>
      <c r="AR130" s="67">
        <f t="shared" si="235"/>
        <v>0</v>
      </c>
      <c r="AS130" s="67">
        <f t="shared" si="236"/>
        <v>0</v>
      </c>
      <c r="AT130" s="70">
        <v>0</v>
      </c>
      <c r="AU130" s="70">
        <v>0</v>
      </c>
      <c r="AV130" s="67">
        <f t="shared" si="237"/>
        <v>0</v>
      </c>
      <c r="AW130" s="70">
        <v>0</v>
      </c>
      <c r="AX130" s="70">
        <v>0</v>
      </c>
      <c r="AY130" s="67">
        <f t="shared" si="238"/>
        <v>0</v>
      </c>
      <c r="AZ130" s="67">
        <f t="shared" si="239"/>
        <v>0</v>
      </c>
      <c r="BA130" s="70">
        <v>0</v>
      </c>
      <c r="BB130" s="70">
        <v>0</v>
      </c>
      <c r="BC130" s="67">
        <f t="shared" si="240"/>
        <v>0</v>
      </c>
      <c r="BD130" s="70">
        <v>0</v>
      </c>
      <c r="BE130" s="70">
        <v>0</v>
      </c>
      <c r="BF130" s="67">
        <f t="shared" si="241"/>
        <v>0</v>
      </c>
      <c r="BG130" s="67">
        <f t="shared" si="242"/>
        <v>0</v>
      </c>
      <c r="BH130" s="66">
        <f t="shared" si="243"/>
        <v>0</v>
      </c>
      <c r="BI130" s="66">
        <f t="shared" si="243"/>
        <v>0</v>
      </c>
      <c r="BJ130" s="67">
        <f t="shared" si="244"/>
        <v>0</v>
      </c>
      <c r="BK130" s="66">
        <f t="shared" si="245"/>
        <v>0</v>
      </c>
      <c r="BL130" s="66">
        <f t="shared" si="245"/>
        <v>0</v>
      </c>
      <c r="BM130" s="67">
        <f t="shared" si="246"/>
        <v>0</v>
      </c>
      <c r="BN130" s="67">
        <f t="shared" si="247"/>
        <v>0</v>
      </c>
      <c r="BO130" s="69">
        <f t="shared" si="248"/>
        <v>0</v>
      </c>
      <c r="BP130" s="68">
        <f t="shared" si="248"/>
        <v>0</v>
      </c>
      <c r="BQ130" s="71"/>
      <c r="BR130" s="72"/>
      <c r="BS130" s="69">
        <f t="shared" si="249"/>
        <v>0</v>
      </c>
      <c r="BT130" s="69">
        <f t="shared" si="249"/>
        <v>0</v>
      </c>
      <c r="BU130" s="128" t="s">
        <v>229</v>
      </c>
      <c r="BV130" s="109"/>
    </row>
    <row r="131" spans="1:74" s="110" customFormat="1" ht="40.5" hidden="1" customHeight="1">
      <c r="A131" s="109"/>
      <c r="B131" s="24">
        <v>2014</v>
      </c>
      <c r="C131" s="64">
        <v>8320</v>
      </c>
      <c r="D131" s="24">
        <v>17</v>
      </c>
      <c r="E131" s="24">
        <v>5000</v>
      </c>
      <c r="F131" s="24">
        <v>5100</v>
      </c>
      <c r="G131" s="24">
        <v>511</v>
      </c>
      <c r="H131" s="24">
        <v>29</v>
      </c>
      <c r="I131" s="161" t="s">
        <v>1634</v>
      </c>
      <c r="J131" s="157">
        <v>0</v>
      </c>
      <c r="K131" s="157">
        <v>0</v>
      </c>
      <c r="L131" s="68">
        <f t="shared" si="226"/>
        <v>0</v>
      </c>
      <c r="M131" s="157">
        <v>0</v>
      </c>
      <c r="N131" s="157">
        <v>0</v>
      </c>
      <c r="O131" s="68">
        <f t="shared" si="227"/>
        <v>0</v>
      </c>
      <c r="P131" s="68">
        <f t="shared" si="228"/>
        <v>0</v>
      </c>
      <c r="Q131" s="68" t="s">
        <v>54</v>
      </c>
      <c r="R131" s="82"/>
      <c r="S131" s="83"/>
      <c r="T131" s="70">
        <v>0</v>
      </c>
      <c r="U131" s="70">
        <v>0</v>
      </c>
      <c r="V131" s="70">
        <v>0</v>
      </c>
      <c r="W131" s="70">
        <v>0</v>
      </c>
      <c r="X131" s="71"/>
      <c r="Y131" s="72"/>
      <c r="Z131" s="70">
        <v>0</v>
      </c>
      <c r="AA131" s="70">
        <v>0</v>
      </c>
      <c r="AB131" s="70">
        <v>0</v>
      </c>
      <c r="AC131" s="70">
        <v>0</v>
      </c>
      <c r="AD131" s="71"/>
      <c r="AE131" s="72"/>
      <c r="AF131" s="66">
        <f t="shared" si="229"/>
        <v>0</v>
      </c>
      <c r="AG131" s="66">
        <f t="shared" si="229"/>
        <v>0</v>
      </c>
      <c r="AH131" s="67">
        <f t="shared" si="230"/>
        <v>0</v>
      </c>
      <c r="AI131" s="66">
        <f t="shared" si="231"/>
        <v>0</v>
      </c>
      <c r="AJ131" s="66">
        <f t="shared" si="231"/>
        <v>0</v>
      </c>
      <c r="AK131" s="67">
        <f t="shared" si="232"/>
        <v>0</v>
      </c>
      <c r="AL131" s="67">
        <f t="shared" si="233"/>
        <v>0</v>
      </c>
      <c r="AM131" s="70">
        <v>0</v>
      </c>
      <c r="AN131" s="70">
        <v>0</v>
      </c>
      <c r="AO131" s="67">
        <f t="shared" si="234"/>
        <v>0</v>
      </c>
      <c r="AP131" s="70">
        <v>0</v>
      </c>
      <c r="AQ131" s="70">
        <v>0</v>
      </c>
      <c r="AR131" s="67">
        <f t="shared" si="235"/>
        <v>0</v>
      </c>
      <c r="AS131" s="67">
        <f t="shared" si="236"/>
        <v>0</v>
      </c>
      <c r="AT131" s="70">
        <v>0</v>
      </c>
      <c r="AU131" s="70">
        <v>0</v>
      </c>
      <c r="AV131" s="67">
        <f t="shared" si="237"/>
        <v>0</v>
      </c>
      <c r="AW131" s="70">
        <v>0</v>
      </c>
      <c r="AX131" s="70">
        <v>0</v>
      </c>
      <c r="AY131" s="67">
        <f t="shared" si="238"/>
        <v>0</v>
      </c>
      <c r="AZ131" s="67">
        <f t="shared" si="239"/>
        <v>0</v>
      </c>
      <c r="BA131" s="70">
        <v>0</v>
      </c>
      <c r="BB131" s="70">
        <v>0</v>
      </c>
      <c r="BC131" s="67">
        <f t="shared" si="240"/>
        <v>0</v>
      </c>
      <c r="BD131" s="70">
        <v>0</v>
      </c>
      <c r="BE131" s="70">
        <v>0</v>
      </c>
      <c r="BF131" s="67">
        <f t="shared" si="241"/>
        <v>0</v>
      </c>
      <c r="BG131" s="67">
        <f t="shared" si="242"/>
        <v>0</v>
      </c>
      <c r="BH131" s="66">
        <f t="shared" si="243"/>
        <v>0</v>
      </c>
      <c r="BI131" s="66">
        <f t="shared" si="243"/>
        <v>0</v>
      </c>
      <c r="BJ131" s="67">
        <f t="shared" si="244"/>
        <v>0</v>
      </c>
      <c r="BK131" s="66">
        <f t="shared" si="245"/>
        <v>0</v>
      </c>
      <c r="BL131" s="66">
        <f t="shared" si="245"/>
        <v>0</v>
      </c>
      <c r="BM131" s="67">
        <f t="shared" si="246"/>
        <v>0</v>
      </c>
      <c r="BN131" s="67">
        <f t="shared" si="247"/>
        <v>0</v>
      </c>
      <c r="BO131" s="69">
        <f t="shared" si="248"/>
        <v>0</v>
      </c>
      <c r="BP131" s="68">
        <f t="shared" si="248"/>
        <v>0</v>
      </c>
      <c r="BQ131" s="71"/>
      <c r="BR131" s="72"/>
      <c r="BS131" s="69">
        <f t="shared" si="249"/>
        <v>0</v>
      </c>
      <c r="BT131" s="69">
        <f t="shared" si="249"/>
        <v>0</v>
      </c>
      <c r="BU131" s="128" t="s">
        <v>229</v>
      </c>
      <c r="BV131" s="109"/>
    </row>
    <row r="132" spans="1:74" s="79" customFormat="1" hidden="1">
      <c r="A132" s="76"/>
      <c r="B132" s="58">
        <v>2014</v>
      </c>
      <c r="C132" s="59">
        <v>8320</v>
      </c>
      <c r="D132" s="58">
        <v>17</v>
      </c>
      <c r="E132" s="58">
        <v>5000</v>
      </c>
      <c r="F132" s="58">
        <v>5100</v>
      </c>
      <c r="G132" s="58">
        <v>512</v>
      </c>
      <c r="H132" s="58"/>
      <c r="I132" s="60" t="s">
        <v>285</v>
      </c>
      <c r="J132" s="61">
        <f>SUM(J133:J139)</f>
        <v>0</v>
      </c>
      <c r="K132" s="61">
        <f t="shared" ref="K132:P132" si="250">SUM(K133:K139)</f>
        <v>0</v>
      </c>
      <c r="L132" s="61">
        <f t="shared" si="250"/>
        <v>0</v>
      </c>
      <c r="M132" s="61">
        <f t="shared" si="250"/>
        <v>0</v>
      </c>
      <c r="N132" s="61">
        <f t="shared" si="250"/>
        <v>0</v>
      </c>
      <c r="O132" s="61">
        <f t="shared" si="250"/>
        <v>0</v>
      </c>
      <c r="P132" s="61">
        <f t="shared" si="250"/>
        <v>0</v>
      </c>
      <c r="Q132" s="61"/>
      <c r="R132" s="62"/>
      <c r="S132" s="61"/>
      <c r="T132" s="61">
        <f>SUM(T133:T139)</f>
        <v>0</v>
      </c>
      <c r="U132" s="61">
        <f>SUM(U133:U139)</f>
        <v>0</v>
      </c>
      <c r="V132" s="61">
        <f>SUM(V133:V139)</f>
        <v>0</v>
      </c>
      <c r="W132" s="61">
        <f>SUM(W133:W139)</f>
        <v>0</v>
      </c>
      <c r="X132" s="62"/>
      <c r="Y132" s="61"/>
      <c r="Z132" s="61">
        <f>SUM(Z133:Z139)</f>
        <v>0</v>
      </c>
      <c r="AA132" s="61">
        <f>SUM(AA133:AA139)</f>
        <v>0</v>
      </c>
      <c r="AB132" s="61">
        <f>SUM(AB133:AB139)</f>
        <v>0</v>
      </c>
      <c r="AC132" s="61">
        <f>SUM(AC133:AC139)</f>
        <v>0</v>
      </c>
      <c r="AD132" s="62"/>
      <c r="AE132" s="61"/>
      <c r="AF132" s="61">
        <f>SUM(AF133:AF139)</f>
        <v>0</v>
      </c>
      <c r="AG132" s="61">
        <f t="shared" ref="AG132:AL132" si="251">SUM(AG133:AG139)</f>
        <v>0</v>
      </c>
      <c r="AH132" s="61">
        <f t="shared" si="251"/>
        <v>0</v>
      </c>
      <c r="AI132" s="61">
        <f t="shared" si="251"/>
        <v>0</v>
      </c>
      <c r="AJ132" s="61">
        <f t="shared" si="251"/>
        <v>0</v>
      </c>
      <c r="AK132" s="61">
        <f t="shared" si="251"/>
        <v>0</v>
      </c>
      <c r="AL132" s="61">
        <f t="shared" si="251"/>
        <v>0</v>
      </c>
      <c r="AM132" s="61">
        <f>SUM(AM133:AM139)</f>
        <v>0</v>
      </c>
      <c r="AN132" s="61">
        <f t="shared" ref="AN132:AS132" si="252">SUM(AN133:AN139)</f>
        <v>0</v>
      </c>
      <c r="AO132" s="61">
        <f t="shared" si="252"/>
        <v>0</v>
      </c>
      <c r="AP132" s="61">
        <f t="shared" si="252"/>
        <v>0</v>
      </c>
      <c r="AQ132" s="61">
        <f t="shared" si="252"/>
        <v>0</v>
      </c>
      <c r="AR132" s="61">
        <f t="shared" si="252"/>
        <v>0</v>
      </c>
      <c r="AS132" s="61">
        <f t="shared" si="252"/>
        <v>0</v>
      </c>
      <c r="AT132" s="61">
        <f>SUM(AT133:AT139)</f>
        <v>0</v>
      </c>
      <c r="AU132" s="61">
        <f t="shared" ref="AU132:AZ132" si="253">SUM(AU133:AU139)</f>
        <v>0</v>
      </c>
      <c r="AV132" s="61">
        <f t="shared" si="253"/>
        <v>0</v>
      </c>
      <c r="AW132" s="61">
        <f t="shared" si="253"/>
        <v>0</v>
      </c>
      <c r="AX132" s="61">
        <f t="shared" si="253"/>
        <v>0</v>
      </c>
      <c r="AY132" s="61">
        <f t="shared" si="253"/>
        <v>0</v>
      </c>
      <c r="AZ132" s="61">
        <f t="shared" si="253"/>
        <v>0</v>
      </c>
      <c r="BA132" s="61">
        <f>SUM(BA133:BA139)</f>
        <v>0</v>
      </c>
      <c r="BB132" s="61">
        <f t="shared" ref="BB132:BG132" si="254">SUM(BB133:BB139)</f>
        <v>0</v>
      </c>
      <c r="BC132" s="61">
        <f t="shared" si="254"/>
        <v>0</v>
      </c>
      <c r="BD132" s="61">
        <f t="shared" si="254"/>
        <v>0</v>
      </c>
      <c r="BE132" s="61">
        <f t="shared" si="254"/>
        <v>0</v>
      </c>
      <c r="BF132" s="61">
        <f t="shared" si="254"/>
        <v>0</v>
      </c>
      <c r="BG132" s="61">
        <f t="shared" si="254"/>
        <v>0</v>
      </c>
      <c r="BH132" s="61">
        <f>SUM(BH133:BH139)</f>
        <v>0</v>
      </c>
      <c r="BI132" s="61">
        <f t="shared" ref="BI132:BN132" si="255">SUM(BI133:BI139)</f>
        <v>0</v>
      </c>
      <c r="BJ132" s="61">
        <f t="shared" si="255"/>
        <v>0</v>
      </c>
      <c r="BK132" s="61">
        <f t="shared" si="255"/>
        <v>0</v>
      </c>
      <c r="BL132" s="61">
        <f t="shared" si="255"/>
        <v>0</v>
      </c>
      <c r="BM132" s="61">
        <f t="shared" si="255"/>
        <v>0</v>
      </c>
      <c r="BN132" s="61">
        <f t="shared" si="255"/>
        <v>0</v>
      </c>
      <c r="BO132" s="62"/>
      <c r="BP132" s="61"/>
      <c r="BQ132" s="62"/>
      <c r="BR132" s="61"/>
      <c r="BS132" s="62"/>
      <c r="BT132" s="61"/>
      <c r="BU132" s="63"/>
      <c r="BV132" s="76"/>
    </row>
    <row r="133" spans="1:74" s="45" customFormat="1" ht="36.75" hidden="1" customHeight="1">
      <c r="A133" s="76"/>
      <c r="B133" s="116">
        <v>2014</v>
      </c>
      <c r="C133" s="117">
        <v>8320</v>
      </c>
      <c r="D133" s="116">
        <v>17</v>
      </c>
      <c r="E133" s="116">
        <v>5000</v>
      </c>
      <c r="F133" s="116">
        <v>5100</v>
      </c>
      <c r="G133" s="116">
        <v>512</v>
      </c>
      <c r="H133" s="116">
        <v>1</v>
      </c>
      <c r="I133" s="161" t="s">
        <v>518</v>
      </c>
      <c r="J133" s="157">
        <v>0</v>
      </c>
      <c r="K133" s="157">
        <v>0</v>
      </c>
      <c r="L133" s="68">
        <f t="shared" ref="L133:L139" si="256">J133+K133</f>
        <v>0</v>
      </c>
      <c r="M133" s="157">
        <v>0</v>
      </c>
      <c r="N133" s="157">
        <v>0</v>
      </c>
      <c r="O133" s="68">
        <f t="shared" ref="O133:O139" si="257">+M133+N133</f>
        <v>0</v>
      </c>
      <c r="P133" s="68">
        <f t="shared" ref="P133:P139" si="258">+L133+O133</f>
        <v>0</v>
      </c>
      <c r="Q133" s="68" t="s">
        <v>54</v>
      </c>
      <c r="R133" s="69"/>
      <c r="S133" s="68"/>
      <c r="T133" s="70">
        <v>0</v>
      </c>
      <c r="U133" s="70">
        <v>0</v>
      </c>
      <c r="V133" s="70">
        <v>0</v>
      </c>
      <c r="W133" s="70">
        <v>0</v>
      </c>
      <c r="X133" s="71"/>
      <c r="Y133" s="72"/>
      <c r="Z133" s="70">
        <v>0</v>
      </c>
      <c r="AA133" s="70">
        <v>0</v>
      </c>
      <c r="AB133" s="70">
        <v>0</v>
      </c>
      <c r="AC133" s="70">
        <v>0</v>
      </c>
      <c r="AD133" s="71"/>
      <c r="AE133" s="72"/>
      <c r="AF133" s="66">
        <f t="shared" ref="AF133:AG139" si="259">J133+T133-Z133</f>
        <v>0</v>
      </c>
      <c r="AG133" s="66">
        <f t="shared" si="259"/>
        <v>0</v>
      </c>
      <c r="AH133" s="67">
        <f t="shared" ref="AH133:AH139" si="260">AF133+AG133</f>
        <v>0</v>
      </c>
      <c r="AI133" s="66">
        <f t="shared" ref="AI133:AJ139" si="261">M133+V133-AB133</f>
        <v>0</v>
      </c>
      <c r="AJ133" s="66">
        <f t="shared" si="261"/>
        <v>0</v>
      </c>
      <c r="AK133" s="67">
        <f t="shared" ref="AK133:AK139" si="262">+AI133+AJ133</f>
        <v>0</v>
      </c>
      <c r="AL133" s="67">
        <f t="shared" ref="AL133:AL139" si="263">+AH133+AK133</f>
        <v>0</v>
      </c>
      <c r="AM133" s="70">
        <v>0</v>
      </c>
      <c r="AN133" s="70">
        <v>0</v>
      </c>
      <c r="AO133" s="67">
        <f t="shared" ref="AO133:AO139" si="264">AM133+AN133</f>
        <v>0</v>
      </c>
      <c r="AP133" s="70">
        <v>0</v>
      </c>
      <c r="AQ133" s="70">
        <v>0</v>
      </c>
      <c r="AR133" s="67">
        <f t="shared" ref="AR133:AR139" si="265">+AP133+AQ133</f>
        <v>0</v>
      </c>
      <c r="AS133" s="67">
        <f t="shared" ref="AS133:AS139" si="266">+AO133+AR133</f>
        <v>0</v>
      </c>
      <c r="AT133" s="70">
        <v>0</v>
      </c>
      <c r="AU133" s="70">
        <v>0</v>
      </c>
      <c r="AV133" s="67">
        <f t="shared" ref="AV133:AV139" si="267">AT133+AU133</f>
        <v>0</v>
      </c>
      <c r="AW133" s="70">
        <v>0</v>
      </c>
      <c r="AX133" s="70">
        <v>0</v>
      </c>
      <c r="AY133" s="67">
        <f t="shared" ref="AY133:AY139" si="268">+AW133+AX133</f>
        <v>0</v>
      </c>
      <c r="AZ133" s="67">
        <f t="shared" ref="AZ133:AZ139" si="269">+AV133+AY133</f>
        <v>0</v>
      </c>
      <c r="BA133" s="70">
        <v>0</v>
      </c>
      <c r="BB133" s="70">
        <v>0</v>
      </c>
      <c r="BC133" s="67">
        <f t="shared" ref="BC133:BC139" si="270">BA133+BB133</f>
        <v>0</v>
      </c>
      <c r="BD133" s="70">
        <v>0</v>
      </c>
      <c r="BE133" s="70">
        <v>0</v>
      </c>
      <c r="BF133" s="67">
        <f t="shared" ref="BF133:BF139" si="271">+BD133+BE133</f>
        <v>0</v>
      </c>
      <c r="BG133" s="67">
        <f t="shared" ref="BG133:BG139" si="272">+BC133+BF133</f>
        <v>0</v>
      </c>
      <c r="BH133" s="66">
        <f t="shared" ref="BH133:BI139" si="273">AF133-AM133-AT133-BA133</f>
        <v>0</v>
      </c>
      <c r="BI133" s="66">
        <f t="shared" si="273"/>
        <v>0</v>
      </c>
      <c r="BJ133" s="67">
        <f t="shared" ref="BJ133:BJ139" si="274">BH133+BI133</f>
        <v>0</v>
      </c>
      <c r="BK133" s="66">
        <f t="shared" ref="BK133:BL139" si="275">AI133-AP133-AW133-BD133</f>
        <v>0</v>
      </c>
      <c r="BL133" s="66">
        <f t="shared" si="275"/>
        <v>0</v>
      </c>
      <c r="BM133" s="67">
        <f t="shared" ref="BM133:BM139" si="276">+BK133+BL133</f>
        <v>0</v>
      </c>
      <c r="BN133" s="67">
        <f t="shared" ref="BN133:BN139" si="277">+BJ133+BM133</f>
        <v>0</v>
      </c>
      <c r="BO133" s="69">
        <f t="shared" ref="BO133:BP139" si="278">+R133+X133-AD133</f>
        <v>0</v>
      </c>
      <c r="BP133" s="68">
        <f t="shared" si="278"/>
        <v>0</v>
      </c>
      <c r="BQ133" s="71"/>
      <c r="BR133" s="72"/>
      <c r="BS133" s="69">
        <f t="shared" ref="BS133:BT139" si="279">+BO133-BQ133</f>
        <v>0</v>
      </c>
      <c r="BT133" s="69">
        <f t="shared" si="279"/>
        <v>0</v>
      </c>
      <c r="BU133" s="128" t="s">
        <v>229</v>
      </c>
      <c r="BV133" s="76"/>
    </row>
    <row r="134" spans="1:74" s="45" customFormat="1" ht="36.75" hidden="1" customHeight="1">
      <c r="A134" s="76"/>
      <c r="B134" s="116">
        <v>2014</v>
      </c>
      <c r="C134" s="117">
        <v>8320</v>
      </c>
      <c r="D134" s="116">
        <v>17</v>
      </c>
      <c r="E134" s="116">
        <v>5000</v>
      </c>
      <c r="F134" s="116">
        <v>5100</v>
      </c>
      <c r="G134" s="116">
        <v>512</v>
      </c>
      <c r="H134" s="116">
        <v>2</v>
      </c>
      <c r="I134" s="161" t="s">
        <v>757</v>
      </c>
      <c r="J134" s="157">
        <v>0</v>
      </c>
      <c r="K134" s="157">
        <v>0</v>
      </c>
      <c r="L134" s="68">
        <f t="shared" si="256"/>
        <v>0</v>
      </c>
      <c r="M134" s="157">
        <v>0</v>
      </c>
      <c r="N134" s="157">
        <v>0</v>
      </c>
      <c r="O134" s="68">
        <f t="shared" si="257"/>
        <v>0</v>
      </c>
      <c r="P134" s="68">
        <f t="shared" si="258"/>
        <v>0</v>
      </c>
      <c r="Q134" s="68" t="s">
        <v>54</v>
      </c>
      <c r="R134" s="69"/>
      <c r="S134" s="68"/>
      <c r="T134" s="70">
        <v>0</v>
      </c>
      <c r="U134" s="70">
        <v>0</v>
      </c>
      <c r="V134" s="70">
        <v>0</v>
      </c>
      <c r="W134" s="70">
        <v>0</v>
      </c>
      <c r="X134" s="71"/>
      <c r="Y134" s="72"/>
      <c r="Z134" s="70">
        <v>0</v>
      </c>
      <c r="AA134" s="70">
        <v>0</v>
      </c>
      <c r="AB134" s="70">
        <v>0</v>
      </c>
      <c r="AC134" s="70">
        <v>0</v>
      </c>
      <c r="AD134" s="71"/>
      <c r="AE134" s="72"/>
      <c r="AF134" s="66">
        <f t="shared" si="259"/>
        <v>0</v>
      </c>
      <c r="AG134" s="66">
        <f t="shared" si="259"/>
        <v>0</v>
      </c>
      <c r="AH134" s="67">
        <f t="shared" si="260"/>
        <v>0</v>
      </c>
      <c r="AI134" s="66">
        <f t="shared" si="261"/>
        <v>0</v>
      </c>
      <c r="AJ134" s="66">
        <f t="shared" si="261"/>
        <v>0</v>
      </c>
      <c r="AK134" s="67">
        <f t="shared" si="262"/>
        <v>0</v>
      </c>
      <c r="AL134" s="67">
        <f t="shared" si="263"/>
        <v>0</v>
      </c>
      <c r="AM134" s="70">
        <v>0</v>
      </c>
      <c r="AN134" s="70">
        <v>0</v>
      </c>
      <c r="AO134" s="67">
        <f t="shared" si="264"/>
        <v>0</v>
      </c>
      <c r="AP134" s="70">
        <v>0</v>
      </c>
      <c r="AQ134" s="70">
        <v>0</v>
      </c>
      <c r="AR134" s="67">
        <f t="shared" si="265"/>
        <v>0</v>
      </c>
      <c r="AS134" s="67">
        <f t="shared" si="266"/>
        <v>0</v>
      </c>
      <c r="AT134" s="70">
        <v>0</v>
      </c>
      <c r="AU134" s="70">
        <v>0</v>
      </c>
      <c r="AV134" s="67">
        <f t="shared" si="267"/>
        <v>0</v>
      </c>
      <c r="AW134" s="70">
        <v>0</v>
      </c>
      <c r="AX134" s="70">
        <v>0</v>
      </c>
      <c r="AY134" s="67">
        <f t="shared" si="268"/>
        <v>0</v>
      </c>
      <c r="AZ134" s="67">
        <f t="shared" si="269"/>
        <v>0</v>
      </c>
      <c r="BA134" s="70">
        <v>0</v>
      </c>
      <c r="BB134" s="70">
        <v>0</v>
      </c>
      <c r="BC134" s="67">
        <f t="shared" si="270"/>
        <v>0</v>
      </c>
      <c r="BD134" s="70">
        <v>0</v>
      </c>
      <c r="BE134" s="70">
        <v>0</v>
      </c>
      <c r="BF134" s="67">
        <f t="shared" si="271"/>
        <v>0</v>
      </c>
      <c r="BG134" s="67">
        <f t="shared" si="272"/>
        <v>0</v>
      </c>
      <c r="BH134" s="66">
        <f t="shared" si="273"/>
        <v>0</v>
      </c>
      <c r="BI134" s="66">
        <f t="shared" si="273"/>
        <v>0</v>
      </c>
      <c r="BJ134" s="67">
        <f t="shared" si="274"/>
        <v>0</v>
      </c>
      <c r="BK134" s="66">
        <f t="shared" si="275"/>
        <v>0</v>
      </c>
      <c r="BL134" s="66">
        <f t="shared" si="275"/>
        <v>0</v>
      </c>
      <c r="BM134" s="67">
        <f t="shared" si="276"/>
        <v>0</v>
      </c>
      <c r="BN134" s="67">
        <f t="shared" si="277"/>
        <v>0</v>
      </c>
      <c r="BO134" s="69">
        <f t="shared" si="278"/>
        <v>0</v>
      </c>
      <c r="BP134" s="68">
        <f t="shared" si="278"/>
        <v>0</v>
      </c>
      <c r="BQ134" s="71"/>
      <c r="BR134" s="72"/>
      <c r="BS134" s="69">
        <f t="shared" si="279"/>
        <v>0</v>
      </c>
      <c r="BT134" s="69">
        <f t="shared" si="279"/>
        <v>0</v>
      </c>
      <c r="BU134" s="128" t="s">
        <v>229</v>
      </c>
      <c r="BV134" s="76"/>
    </row>
    <row r="135" spans="1:74" s="45" customFormat="1" ht="36.75" hidden="1" customHeight="1">
      <c r="A135" s="76"/>
      <c r="B135" s="116">
        <v>2014</v>
      </c>
      <c r="C135" s="117">
        <v>8320</v>
      </c>
      <c r="D135" s="116">
        <v>17</v>
      </c>
      <c r="E135" s="116">
        <v>5000</v>
      </c>
      <c r="F135" s="116">
        <v>5100</v>
      </c>
      <c r="G135" s="116">
        <v>512</v>
      </c>
      <c r="H135" s="116">
        <v>3</v>
      </c>
      <c r="I135" s="161" t="s">
        <v>325</v>
      </c>
      <c r="J135" s="157">
        <v>0</v>
      </c>
      <c r="K135" s="157">
        <v>0</v>
      </c>
      <c r="L135" s="68">
        <f t="shared" si="256"/>
        <v>0</v>
      </c>
      <c r="M135" s="157">
        <v>0</v>
      </c>
      <c r="N135" s="157">
        <v>0</v>
      </c>
      <c r="O135" s="68">
        <f t="shared" si="257"/>
        <v>0</v>
      </c>
      <c r="P135" s="68">
        <f t="shared" si="258"/>
        <v>0</v>
      </c>
      <c r="Q135" s="68" t="s">
        <v>54</v>
      </c>
      <c r="R135" s="69"/>
      <c r="S135" s="68"/>
      <c r="T135" s="70">
        <v>0</v>
      </c>
      <c r="U135" s="70">
        <v>0</v>
      </c>
      <c r="V135" s="70">
        <v>0</v>
      </c>
      <c r="W135" s="70">
        <v>0</v>
      </c>
      <c r="X135" s="71"/>
      <c r="Y135" s="72"/>
      <c r="Z135" s="70">
        <v>0</v>
      </c>
      <c r="AA135" s="70">
        <v>0</v>
      </c>
      <c r="AB135" s="70">
        <v>0</v>
      </c>
      <c r="AC135" s="70">
        <v>0</v>
      </c>
      <c r="AD135" s="71"/>
      <c r="AE135" s="72"/>
      <c r="AF135" s="66">
        <f t="shared" si="259"/>
        <v>0</v>
      </c>
      <c r="AG135" s="66">
        <f t="shared" si="259"/>
        <v>0</v>
      </c>
      <c r="AH135" s="67">
        <f t="shared" si="260"/>
        <v>0</v>
      </c>
      <c r="AI135" s="66">
        <f t="shared" si="261"/>
        <v>0</v>
      </c>
      <c r="AJ135" s="66">
        <f t="shared" si="261"/>
        <v>0</v>
      </c>
      <c r="AK135" s="67">
        <f t="shared" si="262"/>
        <v>0</v>
      </c>
      <c r="AL135" s="67">
        <f t="shared" si="263"/>
        <v>0</v>
      </c>
      <c r="AM135" s="70">
        <v>0</v>
      </c>
      <c r="AN135" s="70">
        <v>0</v>
      </c>
      <c r="AO135" s="67">
        <f t="shared" si="264"/>
        <v>0</v>
      </c>
      <c r="AP135" s="70">
        <v>0</v>
      </c>
      <c r="AQ135" s="70">
        <v>0</v>
      </c>
      <c r="AR135" s="67">
        <f t="shared" si="265"/>
        <v>0</v>
      </c>
      <c r="AS135" s="67">
        <f t="shared" si="266"/>
        <v>0</v>
      </c>
      <c r="AT135" s="70">
        <v>0</v>
      </c>
      <c r="AU135" s="70">
        <v>0</v>
      </c>
      <c r="AV135" s="67">
        <f t="shared" si="267"/>
        <v>0</v>
      </c>
      <c r="AW135" s="70">
        <v>0</v>
      </c>
      <c r="AX135" s="70">
        <v>0</v>
      </c>
      <c r="AY135" s="67">
        <f t="shared" si="268"/>
        <v>0</v>
      </c>
      <c r="AZ135" s="67">
        <f t="shared" si="269"/>
        <v>0</v>
      </c>
      <c r="BA135" s="70">
        <v>0</v>
      </c>
      <c r="BB135" s="70">
        <v>0</v>
      </c>
      <c r="BC135" s="67">
        <f t="shared" si="270"/>
        <v>0</v>
      </c>
      <c r="BD135" s="70">
        <v>0</v>
      </c>
      <c r="BE135" s="70">
        <v>0</v>
      </c>
      <c r="BF135" s="67">
        <f t="shared" si="271"/>
        <v>0</v>
      </c>
      <c r="BG135" s="67">
        <f t="shared" si="272"/>
        <v>0</v>
      </c>
      <c r="BH135" s="66">
        <f t="shared" si="273"/>
        <v>0</v>
      </c>
      <c r="BI135" s="66">
        <f t="shared" si="273"/>
        <v>0</v>
      </c>
      <c r="BJ135" s="67">
        <f t="shared" si="274"/>
        <v>0</v>
      </c>
      <c r="BK135" s="66">
        <f t="shared" si="275"/>
        <v>0</v>
      </c>
      <c r="BL135" s="66">
        <f t="shared" si="275"/>
        <v>0</v>
      </c>
      <c r="BM135" s="67">
        <f t="shared" si="276"/>
        <v>0</v>
      </c>
      <c r="BN135" s="67">
        <f t="shared" si="277"/>
        <v>0</v>
      </c>
      <c r="BO135" s="69">
        <f t="shared" si="278"/>
        <v>0</v>
      </c>
      <c r="BP135" s="68">
        <f t="shared" si="278"/>
        <v>0</v>
      </c>
      <c r="BQ135" s="71"/>
      <c r="BR135" s="72"/>
      <c r="BS135" s="69">
        <f t="shared" si="279"/>
        <v>0</v>
      </c>
      <c r="BT135" s="69">
        <f t="shared" si="279"/>
        <v>0</v>
      </c>
      <c r="BU135" s="128" t="s">
        <v>229</v>
      </c>
      <c r="BV135" s="76"/>
    </row>
    <row r="136" spans="1:74" s="45" customFormat="1" ht="36.75" hidden="1" customHeight="1">
      <c r="A136" s="76"/>
      <c r="B136" s="116">
        <v>2014</v>
      </c>
      <c r="C136" s="117">
        <v>8320</v>
      </c>
      <c r="D136" s="116">
        <v>17</v>
      </c>
      <c r="E136" s="116">
        <v>5000</v>
      </c>
      <c r="F136" s="116">
        <v>5100</v>
      </c>
      <c r="G136" s="116">
        <v>512</v>
      </c>
      <c r="H136" s="116">
        <v>4</v>
      </c>
      <c r="I136" s="161" t="s">
        <v>826</v>
      </c>
      <c r="J136" s="157">
        <v>0</v>
      </c>
      <c r="K136" s="157">
        <v>0</v>
      </c>
      <c r="L136" s="68">
        <f t="shared" si="256"/>
        <v>0</v>
      </c>
      <c r="M136" s="157">
        <v>0</v>
      </c>
      <c r="N136" s="157">
        <v>0</v>
      </c>
      <c r="O136" s="68">
        <f t="shared" si="257"/>
        <v>0</v>
      </c>
      <c r="P136" s="68">
        <f t="shared" si="258"/>
        <v>0</v>
      </c>
      <c r="Q136" s="68" t="s">
        <v>54</v>
      </c>
      <c r="R136" s="69"/>
      <c r="S136" s="68"/>
      <c r="T136" s="70">
        <v>0</v>
      </c>
      <c r="U136" s="70">
        <v>0</v>
      </c>
      <c r="V136" s="70">
        <v>0</v>
      </c>
      <c r="W136" s="70">
        <v>0</v>
      </c>
      <c r="X136" s="71"/>
      <c r="Y136" s="72"/>
      <c r="Z136" s="70">
        <v>0</v>
      </c>
      <c r="AA136" s="70">
        <v>0</v>
      </c>
      <c r="AB136" s="70">
        <v>0</v>
      </c>
      <c r="AC136" s="70">
        <v>0</v>
      </c>
      <c r="AD136" s="71"/>
      <c r="AE136" s="72"/>
      <c r="AF136" s="66">
        <f t="shared" si="259"/>
        <v>0</v>
      </c>
      <c r="AG136" s="66">
        <f t="shared" si="259"/>
        <v>0</v>
      </c>
      <c r="AH136" s="67">
        <f t="shared" si="260"/>
        <v>0</v>
      </c>
      <c r="AI136" s="66">
        <f t="shared" si="261"/>
        <v>0</v>
      </c>
      <c r="AJ136" s="66">
        <f t="shared" si="261"/>
        <v>0</v>
      </c>
      <c r="AK136" s="67">
        <f t="shared" si="262"/>
        <v>0</v>
      </c>
      <c r="AL136" s="67">
        <f t="shared" si="263"/>
        <v>0</v>
      </c>
      <c r="AM136" s="70">
        <v>0</v>
      </c>
      <c r="AN136" s="70">
        <v>0</v>
      </c>
      <c r="AO136" s="67">
        <f t="shared" si="264"/>
        <v>0</v>
      </c>
      <c r="AP136" s="70">
        <v>0</v>
      </c>
      <c r="AQ136" s="70">
        <v>0</v>
      </c>
      <c r="AR136" s="67">
        <f t="shared" si="265"/>
        <v>0</v>
      </c>
      <c r="AS136" s="67">
        <f t="shared" si="266"/>
        <v>0</v>
      </c>
      <c r="AT136" s="70">
        <v>0</v>
      </c>
      <c r="AU136" s="70">
        <v>0</v>
      </c>
      <c r="AV136" s="67">
        <f t="shared" si="267"/>
        <v>0</v>
      </c>
      <c r="AW136" s="70">
        <v>0</v>
      </c>
      <c r="AX136" s="70">
        <v>0</v>
      </c>
      <c r="AY136" s="67">
        <f t="shared" si="268"/>
        <v>0</v>
      </c>
      <c r="AZ136" s="67">
        <f t="shared" si="269"/>
        <v>0</v>
      </c>
      <c r="BA136" s="70">
        <v>0</v>
      </c>
      <c r="BB136" s="70">
        <v>0</v>
      </c>
      <c r="BC136" s="67">
        <f t="shared" si="270"/>
        <v>0</v>
      </c>
      <c r="BD136" s="70">
        <v>0</v>
      </c>
      <c r="BE136" s="70">
        <v>0</v>
      </c>
      <c r="BF136" s="67">
        <f t="shared" si="271"/>
        <v>0</v>
      </c>
      <c r="BG136" s="67">
        <f t="shared" si="272"/>
        <v>0</v>
      </c>
      <c r="BH136" s="66">
        <f t="shared" si="273"/>
        <v>0</v>
      </c>
      <c r="BI136" s="66">
        <f t="shared" si="273"/>
        <v>0</v>
      </c>
      <c r="BJ136" s="67">
        <f t="shared" si="274"/>
        <v>0</v>
      </c>
      <c r="BK136" s="66">
        <f t="shared" si="275"/>
        <v>0</v>
      </c>
      <c r="BL136" s="66">
        <f t="shared" si="275"/>
        <v>0</v>
      </c>
      <c r="BM136" s="67">
        <f t="shared" si="276"/>
        <v>0</v>
      </c>
      <c r="BN136" s="67">
        <f t="shared" si="277"/>
        <v>0</v>
      </c>
      <c r="BO136" s="69">
        <f t="shared" si="278"/>
        <v>0</v>
      </c>
      <c r="BP136" s="68">
        <f t="shared" si="278"/>
        <v>0</v>
      </c>
      <c r="BQ136" s="71"/>
      <c r="BR136" s="72"/>
      <c r="BS136" s="69">
        <f t="shared" si="279"/>
        <v>0</v>
      </c>
      <c r="BT136" s="69">
        <f t="shared" si="279"/>
        <v>0</v>
      </c>
      <c r="BU136" s="128" t="s">
        <v>229</v>
      </c>
      <c r="BV136" s="76"/>
    </row>
    <row r="137" spans="1:74" s="45" customFormat="1" ht="36.75" hidden="1" customHeight="1">
      <c r="A137" s="76"/>
      <c r="B137" s="116">
        <v>2014</v>
      </c>
      <c r="C137" s="117">
        <v>8320</v>
      </c>
      <c r="D137" s="116">
        <v>17</v>
      </c>
      <c r="E137" s="116">
        <v>5000</v>
      </c>
      <c r="F137" s="116">
        <v>5100</v>
      </c>
      <c r="G137" s="116">
        <v>512</v>
      </c>
      <c r="H137" s="116">
        <v>5</v>
      </c>
      <c r="I137" s="161" t="s">
        <v>755</v>
      </c>
      <c r="J137" s="157">
        <v>0</v>
      </c>
      <c r="K137" s="157">
        <v>0</v>
      </c>
      <c r="L137" s="68">
        <f t="shared" si="256"/>
        <v>0</v>
      </c>
      <c r="M137" s="157">
        <v>0</v>
      </c>
      <c r="N137" s="157">
        <v>0</v>
      </c>
      <c r="O137" s="68">
        <f t="shared" si="257"/>
        <v>0</v>
      </c>
      <c r="P137" s="68">
        <f t="shared" si="258"/>
        <v>0</v>
      </c>
      <c r="Q137" s="68" t="s">
        <v>54</v>
      </c>
      <c r="R137" s="69"/>
      <c r="S137" s="68"/>
      <c r="T137" s="70">
        <v>0</v>
      </c>
      <c r="U137" s="70">
        <v>0</v>
      </c>
      <c r="V137" s="70">
        <v>0</v>
      </c>
      <c r="W137" s="70">
        <v>0</v>
      </c>
      <c r="X137" s="71"/>
      <c r="Y137" s="72"/>
      <c r="Z137" s="70">
        <v>0</v>
      </c>
      <c r="AA137" s="70">
        <v>0</v>
      </c>
      <c r="AB137" s="70">
        <v>0</v>
      </c>
      <c r="AC137" s="70">
        <v>0</v>
      </c>
      <c r="AD137" s="71"/>
      <c r="AE137" s="72"/>
      <c r="AF137" s="66">
        <f t="shared" si="259"/>
        <v>0</v>
      </c>
      <c r="AG137" s="66">
        <f t="shared" si="259"/>
        <v>0</v>
      </c>
      <c r="AH137" s="67">
        <f t="shared" si="260"/>
        <v>0</v>
      </c>
      <c r="AI137" s="66">
        <f t="shared" si="261"/>
        <v>0</v>
      </c>
      <c r="AJ137" s="66">
        <f t="shared" si="261"/>
        <v>0</v>
      </c>
      <c r="AK137" s="67">
        <f t="shared" si="262"/>
        <v>0</v>
      </c>
      <c r="AL137" s="67">
        <f t="shared" si="263"/>
        <v>0</v>
      </c>
      <c r="AM137" s="70">
        <v>0</v>
      </c>
      <c r="AN137" s="70">
        <v>0</v>
      </c>
      <c r="AO137" s="67">
        <f t="shared" si="264"/>
        <v>0</v>
      </c>
      <c r="AP137" s="70">
        <v>0</v>
      </c>
      <c r="AQ137" s="70">
        <v>0</v>
      </c>
      <c r="AR137" s="67">
        <f t="shared" si="265"/>
        <v>0</v>
      </c>
      <c r="AS137" s="67">
        <f t="shared" si="266"/>
        <v>0</v>
      </c>
      <c r="AT137" s="70">
        <v>0</v>
      </c>
      <c r="AU137" s="70">
        <v>0</v>
      </c>
      <c r="AV137" s="67">
        <f t="shared" si="267"/>
        <v>0</v>
      </c>
      <c r="AW137" s="70">
        <v>0</v>
      </c>
      <c r="AX137" s="70">
        <v>0</v>
      </c>
      <c r="AY137" s="67">
        <f t="shared" si="268"/>
        <v>0</v>
      </c>
      <c r="AZ137" s="67">
        <f t="shared" si="269"/>
        <v>0</v>
      </c>
      <c r="BA137" s="70">
        <v>0</v>
      </c>
      <c r="BB137" s="70">
        <v>0</v>
      </c>
      <c r="BC137" s="67">
        <f t="shared" si="270"/>
        <v>0</v>
      </c>
      <c r="BD137" s="70">
        <v>0</v>
      </c>
      <c r="BE137" s="70">
        <v>0</v>
      </c>
      <c r="BF137" s="67">
        <f t="shared" si="271"/>
        <v>0</v>
      </c>
      <c r="BG137" s="67">
        <f t="shared" si="272"/>
        <v>0</v>
      </c>
      <c r="BH137" s="66">
        <f t="shared" si="273"/>
        <v>0</v>
      </c>
      <c r="BI137" s="66">
        <f t="shared" si="273"/>
        <v>0</v>
      </c>
      <c r="BJ137" s="67">
        <f t="shared" si="274"/>
        <v>0</v>
      </c>
      <c r="BK137" s="66">
        <f t="shared" si="275"/>
        <v>0</v>
      </c>
      <c r="BL137" s="66">
        <f t="shared" si="275"/>
        <v>0</v>
      </c>
      <c r="BM137" s="67">
        <f t="shared" si="276"/>
        <v>0</v>
      </c>
      <c r="BN137" s="67">
        <f t="shared" si="277"/>
        <v>0</v>
      </c>
      <c r="BO137" s="69">
        <f t="shared" si="278"/>
        <v>0</v>
      </c>
      <c r="BP137" s="68">
        <f t="shared" si="278"/>
        <v>0</v>
      </c>
      <c r="BQ137" s="71"/>
      <c r="BR137" s="72"/>
      <c r="BS137" s="69">
        <f t="shared" si="279"/>
        <v>0</v>
      </c>
      <c r="BT137" s="69">
        <f t="shared" si="279"/>
        <v>0</v>
      </c>
      <c r="BU137" s="128" t="s">
        <v>229</v>
      </c>
      <c r="BV137" s="76"/>
    </row>
    <row r="138" spans="1:74" s="45" customFormat="1" ht="36.75" hidden="1" customHeight="1">
      <c r="A138" s="76"/>
      <c r="B138" s="116">
        <v>2014</v>
      </c>
      <c r="C138" s="117">
        <v>8320</v>
      </c>
      <c r="D138" s="116">
        <v>17</v>
      </c>
      <c r="E138" s="116">
        <v>5000</v>
      </c>
      <c r="F138" s="116">
        <v>5100</v>
      </c>
      <c r="G138" s="116">
        <v>512</v>
      </c>
      <c r="H138" s="116">
        <v>6</v>
      </c>
      <c r="I138" s="161" t="s">
        <v>526</v>
      </c>
      <c r="J138" s="157">
        <v>0</v>
      </c>
      <c r="K138" s="157">
        <v>0</v>
      </c>
      <c r="L138" s="68">
        <f t="shared" si="256"/>
        <v>0</v>
      </c>
      <c r="M138" s="157">
        <v>0</v>
      </c>
      <c r="N138" s="157">
        <v>0</v>
      </c>
      <c r="O138" s="68">
        <f t="shared" si="257"/>
        <v>0</v>
      </c>
      <c r="P138" s="68">
        <f t="shared" si="258"/>
        <v>0</v>
      </c>
      <c r="Q138" s="68" t="s">
        <v>54</v>
      </c>
      <c r="R138" s="69"/>
      <c r="S138" s="68"/>
      <c r="T138" s="70">
        <v>0</v>
      </c>
      <c r="U138" s="70">
        <v>0</v>
      </c>
      <c r="V138" s="70">
        <v>0</v>
      </c>
      <c r="W138" s="70">
        <v>0</v>
      </c>
      <c r="X138" s="71"/>
      <c r="Y138" s="72"/>
      <c r="Z138" s="70">
        <v>0</v>
      </c>
      <c r="AA138" s="70">
        <v>0</v>
      </c>
      <c r="AB138" s="70">
        <v>0</v>
      </c>
      <c r="AC138" s="70">
        <v>0</v>
      </c>
      <c r="AD138" s="71"/>
      <c r="AE138" s="72"/>
      <c r="AF138" s="66">
        <f t="shared" si="259"/>
        <v>0</v>
      </c>
      <c r="AG138" s="66">
        <f t="shared" si="259"/>
        <v>0</v>
      </c>
      <c r="AH138" s="67">
        <f t="shared" si="260"/>
        <v>0</v>
      </c>
      <c r="AI138" s="66">
        <f t="shared" si="261"/>
        <v>0</v>
      </c>
      <c r="AJ138" s="66">
        <f t="shared" si="261"/>
        <v>0</v>
      </c>
      <c r="AK138" s="67">
        <f t="shared" si="262"/>
        <v>0</v>
      </c>
      <c r="AL138" s="67">
        <f t="shared" si="263"/>
        <v>0</v>
      </c>
      <c r="AM138" s="70">
        <v>0</v>
      </c>
      <c r="AN138" s="70">
        <v>0</v>
      </c>
      <c r="AO138" s="67">
        <f t="shared" si="264"/>
        <v>0</v>
      </c>
      <c r="AP138" s="70">
        <v>0</v>
      </c>
      <c r="AQ138" s="70">
        <v>0</v>
      </c>
      <c r="AR138" s="67">
        <f t="shared" si="265"/>
        <v>0</v>
      </c>
      <c r="AS138" s="67">
        <f t="shared" si="266"/>
        <v>0</v>
      </c>
      <c r="AT138" s="70">
        <v>0</v>
      </c>
      <c r="AU138" s="70">
        <v>0</v>
      </c>
      <c r="AV138" s="67">
        <f t="shared" si="267"/>
        <v>0</v>
      </c>
      <c r="AW138" s="70">
        <v>0</v>
      </c>
      <c r="AX138" s="70">
        <v>0</v>
      </c>
      <c r="AY138" s="67">
        <f t="shared" si="268"/>
        <v>0</v>
      </c>
      <c r="AZ138" s="67">
        <f t="shared" si="269"/>
        <v>0</v>
      </c>
      <c r="BA138" s="70">
        <v>0</v>
      </c>
      <c r="BB138" s="70">
        <v>0</v>
      </c>
      <c r="BC138" s="67">
        <f t="shared" si="270"/>
        <v>0</v>
      </c>
      <c r="BD138" s="70">
        <v>0</v>
      </c>
      <c r="BE138" s="70">
        <v>0</v>
      </c>
      <c r="BF138" s="67">
        <f t="shared" si="271"/>
        <v>0</v>
      </c>
      <c r="BG138" s="67">
        <f t="shared" si="272"/>
        <v>0</v>
      </c>
      <c r="BH138" s="66">
        <f t="shared" si="273"/>
        <v>0</v>
      </c>
      <c r="BI138" s="66">
        <f t="shared" si="273"/>
        <v>0</v>
      </c>
      <c r="BJ138" s="67">
        <f t="shared" si="274"/>
        <v>0</v>
      </c>
      <c r="BK138" s="66">
        <f t="shared" si="275"/>
        <v>0</v>
      </c>
      <c r="BL138" s="66">
        <f t="shared" si="275"/>
        <v>0</v>
      </c>
      <c r="BM138" s="67">
        <f t="shared" si="276"/>
        <v>0</v>
      </c>
      <c r="BN138" s="67">
        <f t="shared" si="277"/>
        <v>0</v>
      </c>
      <c r="BO138" s="69">
        <f t="shared" si="278"/>
        <v>0</v>
      </c>
      <c r="BP138" s="68">
        <f t="shared" si="278"/>
        <v>0</v>
      </c>
      <c r="BQ138" s="71"/>
      <c r="BR138" s="72"/>
      <c r="BS138" s="69">
        <f t="shared" si="279"/>
        <v>0</v>
      </c>
      <c r="BT138" s="69">
        <f t="shared" si="279"/>
        <v>0</v>
      </c>
      <c r="BU138" s="128" t="s">
        <v>229</v>
      </c>
      <c r="BV138" s="76"/>
    </row>
    <row r="139" spans="1:74" s="45" customFormat="1" ht="36.75" hidden="1" customHeight="1">
      <c r="A139" s="76"/>
      <c r="B139" s="201">
        <v>2014</v>
      </c>
      <c r="C139" s="201">
        <v>8320</v>
      </c>
      <c r="D139" s="201">
        <v>17</v>
      </c>
      <c r="E139" s="201">
        <v>5000</v>
      </c>
      <c r="F139" s="201">
        <v>5100</v>
      </c>
      <c r="G139" s="201">
        <v>512</v>
      </c>
      <c r="H139" s="24">
        <v>7</v>
      </c>
      <c r="I139" s="161" t="s">
        <v>1635</v>
      </c>
      <c r="J139" s="157">
        <v>0</v>
      </c>
      <c r="K139" s="157">
        <v>0</v>
      </c>
      <c r="L139" s="68">
        <f t="shared" si="256"/>
        <v>0</v>
      </c>
      <c r="M139" s="157">
        <v>0</v>
      </c>
      <c r="N139" s="157">
        <v>0</v>
      </c>
      <c r="O139" s="68">
        <f t="shared" si="257"/>
        <v>0</v>
      </c>
      <c r="P139" s="68">
        <f t="shared" si="258"/>
        <v>0</v>
      </c>
      <c r="Q139" s="68" t="s">
        <v>54</v>
      </c>
      <c r="R139" s="69"/>
      <c r="S139" s="68"/>
      <c r="T139" s="70">
        <v>0</v>
      </c>
      <c r="U139" s="70">
        <v>0</v>
      </c>
      <c r="V139" s="70">
        <v>0</v>
      </c>
      <c r="W139" s="70">
        <v>0</v>
      </c>
      <c r="X139" s="71"/>
      <c r="Y139" s="72"/>
      <c r="Z139" s="70">
        <v>0</v>
      </c>
      <c r="AA139" s="70">
        <v>0</v>
      </c>
      <c r="AB139" s="70">
        <v>0</v>
      </c>
      <c r="AC139" s="70">
        <v>0</v>
      </c>
      <c r="AD139" s="71"/>
      <c r="AE139" s="72"/>
      <c r="AF139" s="66">
        <f t="shared" si="259"/>
        <v>0</v>
      </c>
      <c r="AG139" s="66">
        <f t="shared" si="259"/>
        <v>0</v>
      </c>
      <c r="AH139" s="67">
        <f t="shared" si="260"/>
        <v>0</v>
      </c>
      <c r="AI139" s="66">
        <f t="shared" si="261"/>
        <v>0</v>
      </c>
      <c r="AJ139" s="66">
        <f t="shared" si="261"/>
        <v>0</v>
      </c>
      <c r="AK139" s="67">
        <f t="shared" si="262"/>
        <v>0</v>
      </c>
      <c r="AL139" s="67">
        <f t="shared" si="263"/>
        <v>0</v>
      </c>
      <c r="AM139" s="70">
        <v>0</v>
      </c>
      <c r="AN139" s="70">
        <v>0</v>
      </c>
      <c r="AO139" s="67">
        <f t="shared" si="264"/>
        <v>0</v>
      </c>
      <c r="AP139" s="70">
        <v>0</v>
      </c>
      <c r="AQ139" s="70">
        <v>0</v>
      </c>
      <c r="AR139" s="67">
        <f t="shared" si="265"/>
        <v>0</v>
      </c>
      <c r="AS139" s="67">
        <f t="shared" si="266"/>
        <v>0</v>
      </c>
      <c r="AT139" s="70">
        <v>0</v>
      </c>
      <c r="AU139" s="70">
        <v>0</v>
      </c>
      <c r="AV139" s="67">
        <f t="shared" si="267"/>
        <v>0</v>
      </c>
      <c r="AW139" s="70">
        <v>0</v>
      </c>
      <c r="AX139" s="70">
        <v>0</v>
      </c>
      <c r="AY139" s="67">
        <f t="shared" si="268"/>
        <v>0</v>
      </c>
      <c r="AZ139" s="67">
        <f t="shared" si="269"/>
        <v>0</v>
      </c>
      <c r="BA139" s="70">
        <v>0</v>
      </c>
      <c r="BB139" s="70">
        <v>0</v>
      </c>
      <c r="BC139" s="67">
        <f t="shared" si="270"/>
        <v>0</v>
      </c>
      <c r="BD139" s="70">
        <v>0</v>
      </c>
      <c r="BE139" s="70">
        <v>0</v>
      </c>
      <c r="BF139" s="67">
        <f t="shared" si="271"/>
        <v>0</v>
      </c>
      <c r="BG139" s="67">
        <f t="shared" si="272"/>
        <v>0</v>
      </c>
      <c r="BH139" s="66">
        <f t="shared" si="273"/>
        <v>0</v>
      </c>
      <c r="BI139" s="66">
        <f t="shared" si="273"/>
        <v>0</v>
      </c>
      <c r="BJ139" s="67">
        <f t="shared" si="274"/>
        <v>0</v>
      </c>
      <c r="BK139" s="66">
        <f t="shared" si="275"/>
        <v>0</v>
      </c>
      <c r="BL139" s="66">
        <f t="shared" si="275"/>
        <v>0</v>
      </c>
      <c r="BM139" s="67">
        <f t="shared" si="276"/>
        <v>0</v>
      </c>
      <c r="BN139" s="67">
        <f t="shared" si="277"/>
        <v>0</v>
      </c>
      <c r="BO139" s="69">
        <f t="shared" si="278"/>
        <v>0</v>
      </c>
      <c r="BP139" s="68">
        <f t="shared" si="278"/>
        <v>0</v>
      </c>
      <c r="BQ139" s="71"/>
      <c r="BR139" s="72"/>
      <c r="BS139" s="69">
        <f t="shared" si="279"/>
        <v>0</v>
      </c>
      <c r="BT139" s="69">
        <f t="shared" si="279"/>
        <v>0</v>
      </c>
      <c r="BU139" s="128"/>
      <c r="BV139" s="122"/>
    </row>
    <row r="140" spans="1:74" s="79" customFormat="1" ht="40.5" hidden="1">
      <c r="A140" s="76"/>
      <c r="B140" s="58">
        <v>2014</v>
      </c>
      <c r="C140" s="59">
        <v>8320</v>
      </c>
      <c r="D140" s="58">
        <v>17</v>
      </c>
      <c r="E140" s="58">
        <v>5000</v>
      </c>
      <c r="F140" s="58">
        <v>5100</v>
      </c>
      <c r="G140" s="58">
        <v>515</v>
      </c>
      <c r="H140" s="58"/>
      <c r="I140" s="60" t="s">
        <v>168</v>
      </c>
      <c r="J140" s="61">
        <f>SUM(J141:J158)</f>
        <v>0</v>
      </c>
      <c r="K140" s="61">
        <f t="shared" ref="K140:P140" si="280">SUM(K141:K158)</f>
        <v>0</v>
      </c>
      <c r="L140" s="61">
        <f t="shared" si="280"/>
        <v>0</v>
      </c>
      <c r="M140" s="61">
        <f t="shared" si="280"/>
        <v>0</v>
      </c>
      <c r="N140" s="61">
        <f t="shared" si="280"/>
        <v>0</v>
      </c>
      <c r="O140" s="61">
        <f t="shared" si="280"/>
        <v>0</v>
      </c>
      <c r="P140" s="61">
        <f t="shared" si="280"/>
        <v>0</v>
      </c>
      <c r="Q140" s="61"/>
      <c r="R140" s="62"/>
      <c r="S140" s="61"/>
      <c r="T140" s="61">
        <f>SUM(T141:T158)</f>
        <v>0</v>
      </c>
      <c r="U140" s="61">
        <f>SUM(U141:U158)</f>
        <v>0</v>
      </c>
      <c r="V140" s="61">
        <f>SUM(V141:V158)</f>
        <v>0</v>
      </c>
      <c r="W140" s="61">
        <f>SUM(W141:W158)</f>
        <v>0</v>
      </c>
      <c r="X140" s="62"/>
      <c r="Y140" s="61"/>
      <c r="Z140" s="61">
        <f>SUM(Z141:Z158)</f>
        <v>0</v>
      </c>
      <c r="AA140" s="61">
        <f>SUM(AA141:AA158)</f>
        <v>0</v>
      </c>
      <c r="AB140" s="61">
        <f>SUM(AB141:AB158)</f>
        <v>0</v>
      </c>
      <c r="AC140" s="61">
        <f>SUM(AC141:AC158)</f>
        <v>0</v>
      </c>
      <c r="AD140" s="62"/>
      <c r="AE140" s="61"/>
      <c r="AF140" s="61">
        <f>SUM(AF141:AF158)</f>
        <v>0</v>
      </c>
      <c r="AG140" s="61">
        <f t="shared" ref="AG140:AL140" si="281">SUM(AG141:AG158)</f>
        <v>0</v>
      </c>
      <c r="AH140" s="61">
        <f t="shared" si="281"/>
        <v>0</v>
      </c>
      <c r="AI140" s="61">
        <f t="shared" si="281"/>
        <v>0</v>
      </c>
      <c r="AJ140" s="61">
        <f t="shared" si="281"/>
        <v>0</v>
      </c>
      <c r="AK140" s="61">
        <f t="shared" si="281"/>
        <v>0</v>
      </c>
      <c r="AL140" s="61">
        <f t="shared" si="281"/>
        <v>0</v>
      </c>
      <c r="AM140" s="61">
        <f>SUM(AM141:AM158)</f>
        <v>0</v>
      </c>
      <c r="AN140" s="61">
        <f t="shared" ref="AN140:AS140" si="282">SUM(AN141:AN158)</f>
        <v>0</v>
      </c>
      <c r="AO140" s="61">
        <f t="shared" si="282"/>
        <v>0</v>
      </c>
      <c r="AP140" s="61">
        <f t="shared" si="282"/>
        <v>0</v>
      </c>
      <c r="AQ140" s="61">
        <f t="shared" si="282"/>
        <v>0</v>
      </c>
      <c r="AR140" s="61">
        <f t="shared" si="282"/>
        <v>0</v>
      </c>
      <c r="AS140" s="61">
        <f t="shared" si="282"/>
        <v>0</v>
      </c>
      <c r="AT140" s="61">
        <f>SUM(AT141:AT158)</f>
        <v>0</v>
      </c>
      <c r="AU140" s="61">
        <f t="shared" ref="AU140:AZ140" si="283">SUM(AU141:AU158)</f>
        <v>0</v>
      </c>
      <c r="AV140" s="61">
        <f t="shared" si="283"/>
        <v>0</v>
      </c>
      <c r="AW140" s="61">
        <f t="shared" si="283"/>
        <v>0</v>
      </c>
      <c r="AX140" s="61">
        <f t="shared" si="283"/>
        <v>0</v>
      </c>
      <c r="AY140" s="61">
        <f t="shared" si="283"/>
        <v>0</v>
      </c>
      <c r="AZ140" s="61">
        <f t="shared" si="283"/>
        <v>0</v>
      </c>
      <c r="BA140" s="61">
        <f>SUM(BA141:BA158)</f>
        <v>0</v>
      </c>
      <c r="BB140" s="61">
        <f t="shared" ref="BB140:BG140" si="284">SUM(BB141:BB158)</f>
        <v>0</v>
      </c>
      <c r="BC140" s="61">
        <f t="shared" si="284"/>
        <v>0</v>
      </c>
      <c r="BD140" s="61">
        <f t="shared" si="284"/>
        <v>0</v>
      </c>
      <c r="BE140" s="61">
        <f t="shared" si="284"/>
        <v>0</v>
      </c>
      <c r="BF140" s="61">
        <f t="shared" si="284"/>
        <v>0</v>
      </c>
      <c r="BG140" s="61">
        <f t="shared" si="284"/>
        <v>0</v>
      </c>
      <c r="BH140" s="61">
        <f>SUM(BH141:BH158)</f>
        <v>0</v>
      </c>
      <c r="BI140" s="61">
        <f t="shared" ref="BI140:BN140" si="285">SUM(BI141:BI158)</f>
        <v>0</v>
      </c>
      <c r="BJ140" s="61">
        <f t="shared" si="285"/>
        <v>0</v>
      </c>
      <c r="BK140" s="61">
        <f t="shared" si="285"/>
        <v>0</v>
      </c>
      <c r="BL140" s="61">
        <f t="shared" si="285"/>
        <v>0</v>
      </c>
      <c r="BM140" s="61">
        <f t="shared" si="285"/>
        <v>0</v>
      </c>
      <c r="BN140" s="61">
        <f t="shared" si="285"/>
        <v>0</v>
      </c>
      <c r="BO140" s="62"/>
      <c r="BP140" s="61"/>
      <c r="BQ140" s="62"/>
      <c r="BR140" s="61"/>
      <c r="BS140" s="62"/>
      <c r="BT140" s="61"/>
      <c r="BU140" s="63"/>
      <c r="BV140" s="76"/>
    </row>
    <row r="141" spans="1:74" s="45" customFormat="1" ht="36.75" hidden="1" customHeight="1">
      <c r="A141" s="76"/>
      <c r="B141" s="116">
        <v>2014</v>
      </c>
      <c r="C141" s="117">
        <v>8320</v>
      </c>
      <c r="D141" s="116">
        <v>17</v>
      </c>
      <c r="E141" s="116">
        <v>5000</v>
      </c>
      <c r="F141" s="116">
        <v>5100</v>
      </c>
      <c r="G141" s="116">
        <v>515</v>
      </c>
      <c r="H141" s="116">
        <v>1</v>
      </c>
      <c r="I141" s="161" t="s">
        <v>171</v>
      </c>
      <c r="J141" s="157">
        <v>0</v>
      </c>
      <c r="K141" s="157">
        <v>0</v>
      </c>
      <c r="L141" s="68">
        <f t="shared" ref="L141:L158" si="286">J141+K141</f>
        <v>0</v>
      </c>
      <c r="M141" s="157">
        <v>0</v>
      </c>
      <c r="N141" s="157">
        <v>0</v>
      </c>
      <c r="O141" s="68">
        <f t="shared" ref="O141:O158" si="287">+M141+N141</f>
        <v>0</v>
      </c>
      <c r="P141" s="68">
        <f t="shared" ref="P141:P158" si="288">+L141+O141</f>
        <v>0</v>
      </c>
      <c r="Q141" s="68" t="s">
        <v>54</v>
      </c>
      <c r="R141" s="69">
        <v>50</v>
      </c>
      <c r="S141" s="68"/>
      <c r="T141" s="70">
        <v>0</v>
      </c>
      <c r="U141" s="70">
        <v>0</v>
      </c>
      <c r="V141" s="70">
        <v>0</v>
      </c>
      <c r="W141" s="70">
        <v>0</v>
      </c>
      <c r="X141" s="71"/>
      <c r="Y141" s="72"/>
      <c r="Z141" s="70">
        <v>0</v>
      </c>
      <c r="AA141" s="70">
        <v>0</v>
      </c>
      <c r="AB141" s="70">
        <v>0</v>
      </c>
      <c r="AC141" s="70">
        <v>0</v>
      </c>
      <c r="AD141" s="71"/>
      <c r="AE141" s="72"/>
      <c r="AF141" s="66">
        <f t="shared" ref="AF141:AG158" si="289">J141+T141-Z141</f>
        <v>0</v>
      </c>
      <c r="AG141" s="66">
        <f t="shared" si="289"/>
        <v>0</v>
      </c>
      <c r="AH141" s="67">
        <f t="shared" ref="AH141:AH158" si="290">AF141+AG141</f>
        <v>0</v>
      </c>
      <c r="AI141" s="66">
        <f t="shared" ref="AI141:AJ158" si="291">M141+V141-AB141</f>
        <v>0</v>
      </c>
      <c r="AJ141" s="66">
        <f t="shared" si="291"/>
        <v>0</v>
      </c>
      <c r="AK141" s="67">
        <f t="shared" ref="AK141:AK158" si="292">+AI141+AJ141</f>
        <v>0</v>
      </c>
      <c r="AL141" s="67">
        <f t="shared" ref="AL141:AL158" si="293">+AH141+AK141</f>
        <v>0</v>
      </c>
      <c r="AM141" s="70">
        <v>0</v>
      </c>
      <c r="AN141" s="70">
        <v>0</v>
      </c>
      <c r="AO141" s="67">
        <f t="shared" ref="AO141:AO158" si="294">AM141+AN141</f>
        <v>0</v>
      </c>
      <c r="AP141" s="70">
        <v>0</v>
      </c>
      <c r="AQ141" s="70">
        <v>0</v>
      </c>
      <c r="AR141" s="67">
        <f t="shared" ref="AR141:AR158" si="295">+AP141+AQ141</f>
        <v>0</v>
      </c>
      <c r="AS141" s="67">
        <f t="shared" ref="AS141:AS158" si="296">+AO141+AR141</f>
        <v>0</v>
      </c>
      <c r="AT141" s="70">
        <v>0</v>
      </c>
      <c r="AU141" s="70">
        <v>0</v>
      </c>
      <c r="AV141" s="67">
        <f t="shared" ref="AV141:AV158" si="297">AT141+AU141</f>
        <v>0</v>
      </c>
      <c r="AW141" s="70">
        <v>0</v>
      </c>
      <c r="AX141" s="70">
        <v>0</v>
      </c>
      <c r="AY141" s="67">
        <f t="shared" ref="AY141:AY158" si="298">+AW141+AX141</f>
        <v>0</v>
      </c>
      <c r="AZ141" s="67">
        <f t="shared" ref="AZ141:AZ158" si="299">+AV141+AY141</f>
        <v>0</v>
      </c>
      <c r="BA141" s="70">
        <v>0</v>
      </c>
      <c r="BB141" s="70">
        <v>0</v>
      </c>
      <c r="BC141" s="67">
        <f t="shared" ref="BC141:BC158" si="300">BA141+BB141</f>
        <v>0</v>
      </c>
      <c r="BD141" s="70">
        <v>0</v>
      </c>
      <c r="BE141" s="70">
        <v>0</v>
      </c>
      <c r="BF141" s="67">
        <f t="shared" ref="BF141:BF158" si="301">+BD141+BE141</f>
        <v>0</v>
      </c>
      <c r="BG141" s="67">
        <f t="shared" ref="BG141:BG158" si="302">+BC141+BF141</f>
        <v>0</v>
      </c>
      <c r="BH141" s="66">
        <f t="shared" ref="BH141:BI158" si="303">AF141-AM141-AT141-BA141</f>
        <v>0</v>
      </c>
      <c r="BI141" s="66">
        <f t="shared" si="303"/>
        <v>0</v>
      </c>
      <c r="BJ141" s="67">
        <f t="shared" ref="BJ141:BJ158" si="304">BH141+BI141</f>
        <v>0</v>
      </c>
      <c r="BK141" s="66">
        <f t="shared" ref="BK141:BL158" si="305">AI141-AP141-AW141-BD141</f>
        <v>0</v>
      </c>
      <c r="BL141" s="66">
        <f t="shared" si="305"/>
        <v>0</v>
      </c>
      <c r="BM141" s="67">
        <f t="shared" ref="BM141:BM158" si="306">+BK141+BL141</f>
        <v>0</v>
      </c>
      <c r="BN141" s="67">
        <f t="shared" ref="BN141:BN158" si="307">+BJ141+BM141</f>
        <v>0</v>
      </c>
      <c r="BO141" s="69">
        <f t="shared" ref="BO141:BP158" si="308">+R141+X141-AD141</f>
        <v>50</v>
      </c>
      <c r="BP141" s="68">
        <f t="shared" si="308"/>
        <v>0</v>
      </c>
      <c r="BQ141" s="71"/>
      <c r="BR141" s="72"/>
      <c r="BS141" s="69">
        <f t="shared" ref="BS141:BT158" si="309">+BO141-BQ141</f>
        <v>50</v>
      </c>
      <c r="BT141" s="69">
        <f t="shared" si="309"/>
        <v>0</v>
      </c>
      <c r="BU141" s="128" t="s">
        <v>229</v>
      </c>
      <c r="BV141" s="76"/>
    </row>
    <row r="142" spans="1:74" s="45" customFormat="1" ht="36.75" hidden="1" customHeight="1">
      <c r="A142" s="76"/>
      <c r="B142" s="116">
        <v>2014</v>
      </c>
      <c r="C142" s="117">
        <v>8320</v>
      </c>
      <c r="D142" s="116">
        <v>17</v>
      </c>
      <c r="E142" s="116">
        <v>5000</v>
      </c>
      <c r="F142" s="116">
        <v>5100</v>
      </c>
      <c r="G142" s="116">
        <v>515</v>
      </c>
      <c r="H142" s="116">
        <v>2</v>
      </c>
      <c r="I142" s="161" t="s">
        <v>172</v>
      </c>
      <c r="J142" s="157">
        <v>0</v>
      </c>
      <c r="K142" s="157">
        <v>0</v>
      </c>
      <c r="L142" s="68">
        <f t="shared" si="286"/>
        <v>0</v>
      </c>
      <c r="M142" s="157">
        <v>0</v>
      </c>
      <c r="N142" s="157">
        <v>0</v>
      </c>
      <c r="O142" s="68">
        <f t="shared" si="287"/>
        <v>0</v>
      </c>
      <c r="P142" s="68">
        <f t="shared" si="288"/>
        <v>0</v>
      </c>
      <c r="Q142" s="68" t="s">
        <v>54</v>
      </c>
      <c r="R142" s="69">
        <v>50</v>
      </c>
      <c r="S142" s="68"/>
      <c r="T142" s="70">
        <v>0</v>
      </c>
      <c r="U142" s="70">
        <v>0</v>
      </c>
      <c r="V142" s="70">
        <v>0</v>
      </c>
      <c r="W142" s="70">
        <v>0</v>
      </c>
      <c r="X142" s="71"/>
      <c r="Y142" s="72"/>
      <c r="Z142" s="70">
        <v>0</v>
      </c>
      <c r="AA142" s="70">
        <v>0</v>
      </c>
      <c r="AB142" s="70">
        <v>0</v>
      </c>
      <c r="AC142" s="70">
        <v>0</v>
      </c>
      <c r="AD142" s="71"/>
      <c r="AE142" s="72"/>
      <c r="AF142" s="66">
        <f t="shared" si="289"/>
        <v>0</v>
      </c>
      <c r="AG142" s="66">
        <f t="shared" si="289"/>
        <v>0</v>
      </c>
      <c r="AH142" s="67">
        <f t="shared" si="290"/>
        <v>0</v>
      </c>
      <c r="AI142" s="66">
        <f t="shared" si="291"/>
        <v>0</v>
      </c>
      <c r="AJ142" s="66">
        <f t="shared" si="291"/>
        <v>0</v>
      </c>
      <c r="AK142" s="67">
        <f t="shared" si="292"/>
        <v>0</v>
      </c>
      <c r="AL142" s="67">
        <f t="shared" si="293"/>
        <v>0</v>
      </c>
      <c r="AM142" s="70">
        <v>0</v>
      </c>
      <c r="AN142" s="70">
        <v>0</v>
      </c>
      <c r="AO142" s="67">
        <f t="shared" si="294"/>
        <v>0</v>
      </c>
      <c r="AP142" s="70">
        <v>0</v>
      </c>
      <c r="AQ142" s="70">
        <v>0</v>
      </c>
      <c r="AR142" s="67">
        <f t="shared" si="295"/>
        <v>0</v>
      </c>
      <c r="AS142" s="67">
        <f t="shared" si="296"/>
        <v>0</v>
      </c>
      <c r="AT142" s="70">
        <v>0</v>
      </c>
      <c r="AU142" s="70">
        <v>0</v>
      </c>
      <c r="AV142" s="67">
        <f t="shared" si="297"/>
        <v>0</v>
      </c>
      <c r="AW142" s="70">
        <v>0</v>
      </c>
      <c r="AX142" s="70">
        <v>0</v>
      </c>
      <c r="AY142" s="67">
        <f t="shared" si="298"/>
        <v>0</v>
      </c>
      <c r="AZ142" s="67">
        <f t="shared" si="299"/>
        <v>0</v>
      </c>
      <c r="BA142" s="70">
        <v>0</v>
      </c>
      <c r="BB142" s="70">
        <v>0</v>
      </c>
      <c r="BC142" s="67">
        <f t="shared" si="300"/>
        <v>0</v>
      </c>
      <c r="BD142" s="70">
        <v>0</v>
      </c>
      <c r="BE142" s="70">
        <v>0</v>
      </c>
      <c r="BF142" s="67">
        <f t="shared" si="301"/>
        <v>0</v>
      </c>
      <c r="BG142" s="67">
        <f t="shared" si="302"/>
        <v>0</v>
      </c>
      <c r="BH142" s="66">
        <f t="shared" si="303"/>
        <v>0</v>
      </c>
      <c r="BI142" s="66">
        <f t="shared" si="303"/>
        <v>0</v>
      </c>
      <c r="BJ142" s="67">
        <f t="shared" si="304"/>
        <v>0</v>
      </c>
      <c r="BK142" s="66">
        <f t="shared" si="305"/>
        <v>0</v>
      </c>
      <c r="BL142" s="66">
        <f t="shared" si="305"/>
        <v>0</v>
      </c>
      <c r="BM142" s="67">
        <f t="shared" si="306"/>
        <v>0</v>
      </c>
      <c r="BN142" s="67">
        <f t="shared" si="307"/>
        <v>0</v>
      </c>
      <c r="BO142" s="69">
        <f t="shared" si="308"/>
        <v>50</v>
      </c>
      <c r="BP142" s="68">
        <f t="shared" si="308"/>
        <v>0</v>
      </c>
      <c r="BQ142" s="71"/>
      <c r="BR142" s="72"/>
      <c r="BS142" s="69">
        <f t="shared" si="309"/>
        <v>50</v>
      </c>
      <c r="BT142" s="69">
        <f t="shared" si="309"/>
        <v>0</v>
      </c>
      <c r="BU142" s="128" t="s">
        <v>229</v>
      </c>
      <c r="BV142" s="76"/>
    </row>
    <row r="143" spans="1:74" s="45" customFormat="1" ht="36.75" hidden="1" customHeight="1">
      <c r="A143" s="76"/>
      <c r="B143" s="116">
        <v>2014</v>
      </c>
      <c r="C143" s="117">
        <v>8320</v>
      </c>
      <c r="D143" s="116">
        <v>17</v>
      </c>
      <c r="E143" s="116">
        <v>5000</v>
      </c>
      <c r="F143" s="116">
        <v>5100</v>
      </c>
      <c r="G143" s="116">
        <v>515</v>
      </c>
      <c r="H143" s="116">
        <v>3</v>
      </c>
      <c r="I143" s="161" t="s">
        <v>1472</v>
      </c>
      <c r="J143" s="157">
        <v>0</v>
      </c>
      <c r="K143" s="157">
        <v>0</v>
      </c>
      <c r="L143" s="68">
        <f t="shared" si="286"/>
        <v>0</v>
      </c>
      <c r="M143" s="157">
        <v>0</v>
      </c>
      <c r="N143" s="157">
        <v>0</v>
      </c>
      <c r="O143" s="68">
        <f t="shared" si="287"/>
        <v>0</v>
      </c>
      <c r="P143" s="68">
        <f t="shared" si="288"/>
        <v>0</v>
      </c>
      <c r="Q143" s="68" t="s">
        <v>54</v>
      </c>
      <c r="R143" s="69"/>
      <c r="S143" s="68"/>
      <c r="T143" s="70">
        <v>0</v>
      </c>
      <c r="U143" s="70">
        <v>0</v>
      </c>
      <c r="V143" s="70">
        <v>0</v>
      </c>
      <c r="W143" s="70">
        <v>0</v>
      </c>
      <c r="X143" s="71"/>
      <c r="Y143" s="72"/>
      <c r="Z143" s="70">
        <v>0</v>
      </c>
      <c r="AA143" s="70">
        <v>0</v>
      </c>
      <c r="AB143" s="70">
        <v>0</v>
      </c>
      <c r="AC143" s="70">
        <v>0</v>
      </c>
      <c r="AD143" s="71"/>
      <c r="AE143" s="72"/>
      <c r="AF143" s="66">
        <f t="shared" si="289"/>
        <v>0</v>
      </c>
      <c r="AG143" s="66">
        <f t="shared" si="289"/>
        <v>0</v>
      </c>
      <c r="AH143" s="67">
        <f t="shared" si="290"/>
        <v>0</v>
      </c>
      <c r="AI143" s="66">
        <f t="shared" si="291"/>
        <v>0</v>
      </c>
      <c r="AJ143" s="66">
        <f t="shared" si="291"/>
        <v>0</v>
      </c>
      <c r="AK143" s="67">
        <f t="shared" si="292"/>
        <v>0</v>
      </c>
      <c r="AL143" s="67">
        <f t="shared" si="293"/>
        <v>0</v>
      </c>
      <c r="AM143" s="70">
        <v>0</v>
      </c>
      <c r="AN143" s="70">
        <v>0</v>
      </c>
      <c r="AO143" s="67">
        <f t="shared" si="294"/>
        <v>0</v>
      </c>
      <c r="AP143" s="70">
        <v>0</v>
      </c>
      <c r="AQ143" s="70">
        <v>0</v>
      </c>
      <c r="AR143" s="67">
        <f t="shared" si="295"/>
        <v>0</v>
      </c>
      <c r="AS143" s="67">
        <f t="shared" si="296"/>
        <v>0</v>
      </c>
      <c r="AT143" s="70">
        <v>0</v>
      </c>
      <c r="AU143" s="70">
        <v>0</v>
      </c>
      <c r="AV143" s="67">
        <f t="shared" si="297"/>
        <v>0</v>
      </c>
      <c r="AW143" s="70">
        <v>0</v>
      </c>
      <c r="AX143" s="70">
        <v>0</v>
      </c>
      <c r="AY143" s="67">
        <f t="shared" si="298"/>
        <v>0</v>
      </c>
      <c r="AZ143" s="67">
        <f t="shared" si="299"/>
        <v>0</v>
      </c>
      <c r="BA143" s="70">
        <v>0</v>
      </c>
      <c r="BB143" s="70">
        <v>0</v>
      </c>
      <c r="BC143" s="67">
        <f t="shared" si="300"/>
        <v>0</v>
      </c>
      <c r="BD143" s="70">
        <v>0</v>
      </c>
      <c r="BE143" s="70">
        <v>0</v>
      </c>
      <c r="BF143" s="67">
        <f t="shared" si="301"/>
        <v>0</v>
      </c>
      <c r="BG143" s="67">
        <f t="shared" si="302"/>
        <v>0</v>
      </c>
      <c r="BH143" s="66">
        <f t="shared" si="303"/>
        <v>0</v>
      </c>
      <c r="BI143" s="66">
        <f t="shared" si="303"/>
        <v>0</v>
      </c>
      <c r="BJ143" s="67">
        <f t="shared" si="304"/>
        <v>0</v>
      </c>
      <c r="BK143" s="66">
        <f t="shared" si="305"/>
        <v>0</v>
      </c>
      <c r="BL143" s="66">
        <f t="shared" si="305"/>
        <v>0</v>
      </c>
      <c r="BM143" s="67">
        <f t="shared" si="306"/>
        <v>0</v>
      </c>
      <c r="BN143" s="67">
        <f t="shared" si="307"/>
        <v>0</v>
      </c>
      <c r="BO143" s="69">
        <f t="shared" si="308"/>
        <v>0</v>
      </c>
      <c r="BP143" s="68">
        <f t="shared" si="308"/>
        <v>0</v>
      </c>
      <c r="BQ143" s="71"/>
      <c r="BR143" s="72"/>
      <c r="BS143" s="69">
        <f t="shared" si="309"/>
        <v>0</v>
      </c>
      <c r="BT143" s="69">
        <f t="shared" si="309"/>
        <v>0</v>
      </c>
      <c r="BU143" s="128" t="s">
        <v>229</v>
      </c>
      <c r="BV143" s="76"/>
    </row>
    <row r="144" spans="1:74" s="45" customFormat="1" ht="36.75" hidden="1" customHeight="1">
      <c r="A144" s="76"/>
      <c r="B144" s="116">
        <v>2014</v>
      </c>
      <c r="C144" s="117">
        <v>8320</v>
      </c>
      <c r="D144" s="116">
        <v>17</v>
      </c>
      <c r="E144" s="116">
        <v>5000</v>
      </c>
      <c r="F144" s="116">
        <v>5100</v>
      </c>
      <c r="G144" s="116">
        <v>515</v>
      </c>
      <c r="H144" s="116">
        <v>4</v>
      </c>
      <c r="I144" s="161" t="s">
        <v>1383</v>
      </c>
      <c r="J144" s="157">
        <v>0</v>
      </c>
      <c r="K144" s="157">
        <v>0</v>
      </c>
      <c r="L144" s="68">
        <f t="shared" si="286"/>
        <v>0</v>
      </c>
      <c r="M144" s="157">
        <v>0</v>
      </c>
      <c r="N144" s="157">
        <v>0</v>
      </c>
      <c r="O144" s="68">
        <f t="shared" si="287"/>
        <v>0</v>
      </c>
      <c r="P144" s="68">
        <f t="shared" si="288"/>
        <v>0</v>
      </c>
      <c r="Q144" s="68" t="s">
        <v>54</v>
      </c>
      <c r="R144" s="69"/>
      <c r="S144" s="68"/>
      <c r="T144" s="70">
        <v>0</v>
      </c>
      <c r="U144" s="70">
        <v>0</v>
      </c>
      <c r="V144" s="70">
        <v>0</v>
      </c>
      <c r="W144" s="70">
        <v>0</v>
      </c>
      <c r="X144" s="71"/>
      <c r="Y144" s="72"/>
      <c r="Z144" s="70">
        <v>0</v>
      </c>
      <c r="AA144" s="70">
        <v>0</v>
      </c>
      <c r="AB144" s="70">
        <v>0</v>
      </c>
      <c r="AC144" s="70">
        <v>0</v>
      </c>
      <c r="AD144" s="71"/>
      <c r="AE144" s="72"/>
      <c r="AF144" s="66">
        <f t="shared" si="289"/>
        <v>0</v>
      </c>
      <c r="AG144" s="66">
        <f t="shared" si="289"/>
        <v>0</v>
      </c>
      <c r="AH144" s="67">
        <f t="shared" si="290"/>
        <v>0</v>
      </c>
      <c r="AI144" s="66">
        <f t="shared" si="291"/>
        <v>0</v>
      </c>
      <c r="AJ144" s="66">
        <f t="shared" si="291"/>
        <v>0</v>
      </c>
      <c r="AK144" s="67">
        <f t="shared" si="292"/>
        <v>0</v>
      </c>
      <c r="AL144" s="67">
        <f t="shared" si="293"/>
        <v>0</v>
      </c>
      <c r="AM144" s="70">
        <v>0</v>
      </c>
      <c r="AN144" s="70">
        <v>0</v>
      </c>
      <c r="AO144" s="67">
        <f t="shared" si="294"/>
        <v>0</v>
      </c>
      <c r="AP144" s="70">
        <v>0</v>
      </c>
      <c r="AQ144" s="70">
        <v>0</v>
      </c>
      <c r="AR144" s="67">
        <f t="shared" si="295"/>
        <v>0</v>
      </c>
      <c r="AS144" s="67">
        <f t="shared" si="296"/>
        <v>0</v>
      </c>
      <c r="AT144" s="70">
        <v>0</v>
      </c>
      <c r="AU144" s="70">
        <v>0</v>
      </c>
      <c r="AV144" s="67">
        <f t="shared" si="297"/>
        <v>0</v>
      </c>
      <c r="AW144" s="70">
        <v>0</v>
      </c>
      <c r="AX144" s="70">
        <v>0</v>
      </c>
      <c r="AY144" s="67">
        <f t="shared" si="298"/>
        <v>0</v>
      </c>
      <c r="AZ144" s="67">
        <f t="shared" si="299"/>
        <v>0</v>
      </c>
      <c r="BA144" s="70">
        <v>0</v>
      </c>
      <c r="BB144" s="70">
        <v>0</v>
      </c>
      <c r="BC144" s="67">
        <f t="shared" si="300"/>
        <v>0</v>
      </c>
      <c r="BD144" s="70">
        <v>0</v>
      </c>
      <c r="BE144" s="70">
        <v>0</v>
      </c>
      <c r="BF144" s="67">
        <f t="shared" si="301"/>
        <v>0</v>
      </c>
      <c r="BG144" s="67">
        <f t="shared" si="302"/>
        <v>0</v>
      </c>
      <c r="BH144" s="66">
        <f t="shared" si="303"/>
        <v>0</v>
      </c>
      <c r="BI144" s="66">
        <f t="shared" si="303"/>
        <v>0</v>
      </c>
      <c r="BJ144" s="67">
        <f t="shared" si="304"/>
        <v>0</v>
      </c>
      <c r="BK144" s="66">
        <f t="shared" si="305"/>
        <v>0</v>
      </c>
      <c r="BL144" s="66">
        <f t="shared" si="305"/>
        <v>0</v>
      </c>
      <c r="BM144" s="67">
        <f t="shared" si="306"/>
        <v>0</v>
      </c>
      <c r="BN144" s="67">
        <f t="shared" si="307"/>
        <v>0</v>
      </c>
      <c r="BO144" s="69">
        <f t="shared" si="308"/>
        <v>0</v>
      </c>
      <c r="BP144" s="68">
        <f t="shared" si="308"/>
        <v>0</v>
      </c>
      <c r="BQ144" s="71"/>
      <c r="BR144" s="72"/>
      <c r="BS144" s="69">
        <f t="shared" si="309"/>
        <v>0</v>
      </c>
      <c r="BT144" s="69">
        <f t="shared" si="309"/>
        <v>0</v>
      </c>
      <c r="BU144" s="128" t="s">
        <v>229</v>
      </c>
      <c r="BV144" s="76"/>
    </row>
    <row r="145" spans="1:74" s="45" customFormat="1" ht="36.75" hidden="1" customHeight="1">
      <c r="A145" s="76"/>
      <c r="B145" s="116">
        <v>2014</v>
      </c>
      <c r="C145" s="117">
        <v>8320</v>
      </c>
      <c r="D145" s="116">
        <v>17</v>
      </c>
      <c r="E145" s="116">
        <v>5000</v>
      </c>
      <c r="F145" s="116">
        <v>5100</v>
      </c>
      <c r="G145" s="116">
        <v>515</v>
      </c>
      <c r="H145" s="116">
        <v>5</v>
      </c>
      <c r="I145" s="255" t="s">
        <v>940</v>
      </c>
      <c r="J145" s="157">
        <v>0</v>
      </c>
      <c r="K145" s="157">
        <v>0</v>
      </c>
      <c r="L145" s="68">
        <f t="shared" si="286"/>
        <v>0</v>
      </c>
      <c r="M145" s="157">
        <v>0</v>
      </c>
      <c r="N145" s="157">
        <v>0</v>
      </c>
      <c r="O145" s="68">
        <f t="shared" si="287"/>
        <v>0</v>
      </c>
      <c r="P145" s="68">
        <f t="shared" si="288"/>
        <v>0</v>
      </c>
      <c r="Q145" s="68" t="s">
        <v>54</v>
      </c>
      <c r="R145" s="69"/>
      <c r="S145" s="68"/>
      <c r="T145" s="70">
        <v>0</v>
      </c>
      <c r="U145" s="70">
        <v>0</v>
      </c>
      <c r="V145" s="70">
        <v>0</v>
      </c>
      <c r="W145" s="70">
        <v>0</v>
      </c>
      <c r="X145" s="71"/>
      <c r="Y145" s="72"/>
      <c r="Z145" s="70">
        <v>0</v>
      </c>
      <c r="AA145" s="70">
        <v>0</v>
      </c>
      <c r="AB145" s="70">
        <v>0</v>
      </c>
      <c r="AC145" s="70">
        <v>0</v>
      </c>
      <c r="AD145" s="71"/>
      <c r="AE145" s="72"/>
      <c r="AF145" s="66">
        <f t="shared" si="289"/>
        <v>0</v>
      </c>
      <c r="AG145" s="66">
        <f t="shared" si="289"/>
        <v>0</v>
      </c>
      <c r="AH145" s="67">
        <f t="shared" si="290"/>
        <v>0</v>
      </c>
      <c r="AI145" s="66">
        <f t="shared" si="291"/>
        <v>0</v>
      </c>
      <c r="AJ145" s="66">
        <f t="shared" si="291"/>
        <v>0</v>
      </c>
      <c r="AK145" s="67">
        <f t="shared" si="292"/>
        <v>0</v>
      </c>
      <c r="AL145" s="67">
        <f t="shared" si="293"/>
        <v>0</v>
      </c>
      <c r="AM145" s="70">
        <v>0</v>
      </c>
      <c r="AN145" s="70">
        <v>0</v>
      </c>
      <c r="AO145" s="67">
        <f t="shared" si="294"/>
        <v>0</v>
      </c>
      <c r="AP145" s="70">
        <v>0</v>
      </c>
      <c r="AQ145" s="70">
        <v>0</v>
      </c>
      <c r="AR145" s="67">
        <f t="shared" si="295"/>
        <v>0</v>
      </c>
      <c r="AS145" s="67">
        <f t="shared" si="296"/>
        <v>0</v>
      </c>
      <c r="AT145" s="70">
        <v>0</v>
      </c>
      <c r="AU145" s="70">
        <v>0</v>
      </c>
      <c r="AV145" s="67">
        <f t="shared" si="297"/>
        <v>0</v>
      </c>
      <c r="AW145" s="70">
        <v>0</v>
      </c>
      <c r="AX145" s="70">
        <v>0</v>
      </c>
      <c r="AY145" s="67">
        <f t="shared" si="298"/>
        <v>0</v>
      </c>
      <c r="AZ145" s="67">
        <f t="shared" si="299"/>
        <v>0</v>
      </c>
      <c r="BA145" s="70">
        <v>0</v>
      </c>
      <c r="BB145" s="70">
        <v>0</v>
      </c>
      <c r="BC145" s="67">
        <f t="shared" si="300"/>
        <v>0</v>
      </c>
      <c r="BD145" s="70">
        <v>0</v>
      </c>
      <c r="BE145" s="70">
        <v>0</v>
      </c>
      <c r="BF145" s="67">
        <f t="shared" si="301"/>
        <v>0</v>
      </c>
      <c r="BG145" s="67">
        <f t="shared" si="302"/>
        <v>0</v>
      </c>
      <c r="BH145" s="66">
        <f t="shared" si="303"/>
        <v>0</v>
      </c>
      <c r="BI145" s="66">
        <f t="shared" si="303"/>
        <v>0</v>
      </c>
      <c r="BJ145" s="67">
        <f t="shared" si="304"/>
        <v>0</v>
      </c>
      <c r="BK145" s="66">
        <f t="shared" si="305"/>
        <v>0</v>
      </c>
      <c r="BL145" s="66">
        <f t="shared" si="305"/>
        <v>0</v>
      </c>
      <c r="BM145" s="67">
        <f t="shared" si="306"/>
        <v>0</v>
      </c>
      <c r="BN145" s="67">
        <f t="shared" si="307"/>
        <v>0</v>
      </c>
      <c r="BO145" s="69">
        <f t="shared" si="308"/>
        <v>0</v>
      </c>
      <c r="BP145" s="68">
        <f t="shared" si="308"/>
        <v>0</v>
      </c>
      <c r="BQ145" s="71"/>
      <c r="BR145" s="72"/>
      <c r="BS145" s="69">
        <f t="shared" si="309"/>
        <v>0</v>
      </c>
      <c r="BT145" s="69">
        <f t="shared" si="309"/>
        <v>0</v>
      </c>
      <c r="BU145" s="128" t="s">
        <v>229</v>
      </c>
      <c r="BV145" s="76"/>
    </row>
    <row r="146" spans="1:74" s="45" customFormat="1" ht="36.75" hidden="1" customHeight="1">
      <c r="A146" s="76"/>
      <c r="B146" s="116">
        <v>2014</v>
      </c>
      <c r="C146" s="117">
        <v>8320</v>
      </c>
      <c r="D146" s="116">
        <v>17</v>
      </c>
      <c r="E146" s="116">
        <v>5000</v>
      </c>
      <c r="F146" s="116">
        <v>5100</v>
      </c>
      <c r="G146" s="116">
        <v>515</v>
      </c>
      <c r="H146" s="116">
        <v>6</v>
      </c>
      <c r="I146" s="161" t="s">
        <v>174</v>
      </c>
      <c r="J146" s="157">
        <v>0</v>
      </c>
      <c r="K146" s="157">
        <v>0</v>
      </c>
      <c r="L146" s="68">
        <f t="shared" si="286"/>
        <v>0</v>
      </c>
      <c r="M146" s="157">
        <v>0</v>
      </c>
      <c r="N146" s="157">
        <v>0</v>
      </c>
      <c r="O146" s="68">
        <f t="shared" si="287"/>
        <v>0</v>
      </c>
      <c r="P146" s="68">
        <f t="shared" si="288"/>
        <v>0</v>
      </c>
      <c r="Q146" s="68" t="s">
        <v>54</v>
      </c>
      <c r="R146" s="69">
        <v>50</v>
      </c>
      <c r="S146" s="68"/>
      <c r="T146" s="70">
        <v>0</v>
      </c>
      <c r="U146" s="70">
        <v>0</v>
      </c>
      <c r="V146" s="70">
        <v>0</v>
      </c>
      <c r="W146" s="70">
        <v>0</v>
      </c>
      <c r="X146" s="71"/>
      <c r="Y146" s="72"/>
      <c r="Z146" s="70">
        <v>0</v>
      </c>
      <c r="AA146" s="70">
        <v>0</v>
      </c>
      <c r="AB146" s="70">
        <v>0</v>
      </c>
      <c r="AC146" s="70">
        <v>0</v>
      </c>
      <c r="AD146" s="71"/>
      <c r="AE146" s="72"/>
      <c r="AF146" s="66">
        <f t="shared" si="289"/>
        <v>0</v>
      </c>
      <c r="AG146" s="66">
        <f t="shared" si="289"/>
        <v>0</v>
      </c>
      <c r="AH146" s="67">
        <f t="shared" si="290"/>
        <v>0</v>
      </c>
      <c r="AI146" s="66">
        <f t="shared" si="291"/>
        <v>0</v>
      </c>
      <c r="AJ146" s="66">
        <f t="shared" si="291"/>
        <v>0</v>
      </c>
      <c r="AK146" s="67">
        <f t="shared" si="292"/>
        <v>0</v>
      </c>
      <c r="AL146" s="67">
        <f t="shared" si="293"/>
        <v>0</v>
      </c>
      <c r="AM146" s="70">
        <v>0</v>
      </c>
      <c r="AN146" s="70">
        <v>0</v>
      </c>
      <c r="AO146" s="67">
        <f t="shared" si="294"/>
        <v>0</v>
      </c>
      <c r="AP146" s="70">
        <v>0</v>
      </c>
      <c r="AQ146" s="70">
        <v>0</v>
      </c>
      <c r="AR146" s="67">
        <f t="shared" si="295"/>
        <v>0</v>
      </c>
      <c r="AS146" s="67">
        <f t="shared" si="296"/>
        <v>0</v>
      </c>
      <c r="AT146" s="70">
        <v>0</v>
      </c>
      <c r="AU146" s="70">
        <v>0</v>
      </c>
      <c r="AV146" s="67">
        <f t="shared" si="297"/>
        <v>0</v>
      </c>
      <c r="AW146" s="70">
        <v>0</v>
      </c>
      <c r="AX146" s="70">
        <v>0</v>
      </c>
      <c r="AY146" s="67">
        <f t="shared" si="298"/>
        <v>0</v>
      </c>
      <c r="AZ146" s="67">
        <f t="shared" si="299"/>
        <v>0</v>
      </c>
      <c r="BA146" s="70">
        <v>0</v>
      </c>
      <c r="BB146" s="70">
        <v>0</v>
      </c>
      <c r="BC146" s="67">
        <f t="shared" si="300"/>
        <v>0</v>
      </c>
      <c r="BD146" s="70">
        <v>0</v>
      </c>
      <c r="BE146" s="70">
        <v>0</v>
      </c>
      <c r="BF146" s="67">
        <f t="shared" si="301"/>
        <v>0</v>
      </c>
      <c r="BG146" s="67">
        <f t="shared" si="302"/>
        <v>0</v>
      </c>
      <c r="BH146" s="66">
        <f t="shared" si="303"/>
        <v>0</v>
      </c>
      <c r="BI146" s="66">
        <f t="shared" si="303"/>
        <v>0</v>
      </c>
      <c r="BJ146" s="67">
        <f t="shared" si="304"/>
        <v>0</v>
      </c>
      <c r="BK146" s="66">
        <f t="shared" si="305"/>
        <v>0</v>
      </c>
      <c r="BL146" s="66">
        <f t="shared" si="305"/>
        <v>0</v>
      </c>
      <c r="BM146" s="67">
        <f t="shared" si="306"/>
        <v>0</v>
      </c>
      <c r="BN146" s="67">
        <f t="shared" si="307"/>
        <v>0</v>
      </c>
      <c r="BO146" s="69">
        <f t="shared" si="308"/>
        <v>50</v>
      </c>
      <c r="BP146" s="68">
        <f t="shared" si="308"/>
        <v>0</v>
      </c>
      <c r="BQ146" s="71"/>
      <c r="BR146" s="72"/>
      <c r="BS146" s="69">
        <f t="shared" si="309"/>
        <v>50</v>
      </c>
      <c r="BT146" s="69">
        <f t="shared" si="309"/>
        <v>0</v>
      </c>
      <c r="BU146" s="128" t="s">
        <v>229</v>
      </c>
      <c r="BV146" s="76"/>
    </row>
    <row r="147" spans="1:74" s="45" customFormat="1" ht="36.75" hidden="1" customHeight="1">
      <c r="A147" s="76"/>
      <c r="B147" s="116">
        <v>2014</v>
      </c>
      <c r="C147" s="117">
        <v>8320</v>
      </c>
      <c r="D147" s="116">
        <v>17</v>
      </c>
      <c r="E147" s="116">
        <v>5000</v>
      </c>
      <c r="F147" s="116">
        <v>5100</v>
      </c>
      <c r="G147" s="116">
        <v>515</v>
      </c>
      <c r="H147" s="116">
        <v>7</v>
      </c>
      <c r="I147" s="161" t="s">
        <v>1474</v>
      </c>
      <c r="J147" s="157">
        <v>0</v>
      </c>
      <c r="K147" s="157">
        <v>0</v>
      </c>
      <c r="L147" s="68">
        <f t="shared" si="286"/>
        <v>0</v>
      </c>
      <c r="M147" s="157">
        <v>0</v>
      </c>
      <c r="N147" s="157">
        <v>0</v>
      </c>
      <c r="O147" s="68">
        <f t="shared" si="287"/>
        <v>0</v>
      </c>
      <c r="P147" s="68">
        <f t="shared" si="288"/>
        <v>0</v>
      </c>
      <c r="Q147" s="68" t="s">
        <v>54</v>
      </c>
      <c r="R147" s="69"/>
      <c r="S147" s="68"/>
      <c r="T147" s="70">
        <v>0</v>
      </c>
      <c r="U147" s="70">
        <v>0</v>
      </c>
      <c r="V147" s="70">
        <v>0</v>
      </c>
      <c r="W147" s="70">
        <v>0</v>
      </c>
      <c r="X147" s="71"/>
      <c r="Y147" s="72"/>
      <c r="Z147" s="70">
        <v>0</v>
      </c>
      <c r="AA147" s="70">
        <v>0</v>
      </c>
      <c r="AB147" s="70">
        <v>0</v>
      </c>
      <c r="AC147" s="70">
        <v>0</v>
      </c>
      <c r="AD147" s="71"/>
      <c r="AE147" s="72"/>
      <c r="AF147" s="66">
        <f t="shared" si="289"/>
        <v>0</v>
      </c>
      <c r="AG147" s="66">
        <f t="shared" si="289"/>
        <v>0</v>
      </c>
      <c r="AH147" s="67">
        <f t="shared" si="290"/>
        <v>0</v>
      </c>
      <c r="AI147" s="66">
        <f t="shared" si="291"/>
        <v>0</v>
      </c>
      <c r="AJ147" s="66">
        <f t="shared" si="291"/>
        <v>0</v>
      </c>
      <c r="AK147" s="67">
        <f t="shared" si="292"/>
        <v>0</v>
      </c>
      <c r="AL147" s="67">
        <f t="shared" si="293"/>
        <v>0</v>
      </c>
      <c r="AM147" s="70">
        <v>0</v>
      </c>
      <c r="AN147" s="70">
        <v>0</v>
      </c>
      <c r="AO147" s="67">
        <f t="shared" si="294"/>
        <v>0</v>
      </c>
      <c r="AP147" s="70">
        <v>0</v>
      </c>
      <c r="AQ147" s="70">
        <v>0</v>
      </c>
      <c r="AR147" s="67">
        <f t="shared" si="295"/>
        <v>0</v>
      </c>
      <c r="AS147" s="67">
        <f t="shared" si="296"/>
        <v>0</v>
      </c>
      <c r="AT147" s="70">
        <v>0</v>
      </c>
      <c r="AU147" s="70">
        <v>0</v>
      </c>
      <c r="AV147" s="67">
        <f t="shared" si="297"/>
        <v>0</v>
      </c>
      <c r="AW147" s="70">
        <v>0</v>
      </c>
      <c r="AX147" s="70">
        <v>0</v>
      </c>
      <c r="AY147" s="67">
        <f t="shared" si="298"/>
        <v>0</v>
      </c>
      <c r="AZ147" s="67">
        <f t="shared" si="299"/>
        <v>0</v>
      </c>
      <c r="BA147" s="70">
        <v>0</v>
      </c>
      <c r="BB147" s="70">
        <v>0</v>
      </c>
      <c r="BC147" s="67">
        <f t="shared" si="300"/>
        <v>0</v>
      </c>
      <c r="BD147" s="70">
        <v>0</v>
      </c>
      <c r="BE147" s="70">
        <v>0</v>
      </c>
      <c r="BF147" s="67">
        <f t="shared" si="301"/>
        <v>0</v>
      </c>
      <c r="BG147" s="67">
        <f t="shared" si="302"/>
        <v>0</v>
      </c>
      <c r="BH147" s="66">
        <f t="shared" si="303"/>
        <v>0</v>
      </c>
      <c r="BI147" s="66">
        <f t="shared" si="303"/>
        <v>0</v>
      </c>
      <c r="BJ147" s="67">
        <f t="shared" si="304"/>
        <v>0</v>
      </c>
      <c r="BK147" s="66">
        <f t="shared" si="305"/>
        <v>0</v>
      </c>
      <c r="BL147" s="66">
        <f t="shared" si="305"/>
        <v>0</v>
      </c>
      <c r="BM147" s="67">
        <f t="shared" si="306"/>
        <v>0</v>
      </c>
      <c r="BN147" s="67">
        <f t="shared" si="307"/>
        <v>0</v>
      </c>
      <c r="BO147" s="69">
        <f t="shared" si="308"/>
        <v>0</v>
      </c>
      <c r="BP147" s="68">
        <f t="shared" si="308"/>
        <v>0</v>
      </c>
      <c r="BQ147" s="71"/>
      <c r="BR147" s="72"/>
      <c r="BS147" s="69">
        <f t="shared" si="309"/>
        <v>0</v>
      </c>
      <c r="BT147" s="69">
        <f t="shared" si="309"/>
        <v>0</v>
      </c>
      <c r="BU147" s="128" t="s">
        <v>229</v>
      </c>
      <c r="BV147" s="76"/>
    </row>
    <row r="148" spans="1:74" s="45" customFormat="1" ht="36.75" hidden="1" customHeight="1">
      <c r="A148" s="76"/>
      <c r="B148" s="116">
        <v>2014</v>
      </c>
      <c r="C148" s="117">
        <v>8320</v>
      </c>
      <c r="D148" s="116">
        <v>17</v>
      </c>
      <c r="E148" s="116">
        <v>5000</v>
      </c>
      <c r="F148" s="116">
        <v>5100</v>
      </c>
      <c r="G148" s="116">
        <v>515</v>
      </c>
      <c r="H148" s="116">
        <v>8</v>
      </c>
      <c r="I148" s="255" t="s">
        <v>533</v>
      </c>
      <c r="J148" s="157">
        <v>0</v>
      </c>
      <c r="K148" s="157">
        <v>0</v>
      </c>
      <c r="L148" s="68">
        <f t="shared" si="286"/>
        <v>0</v>
      </c>
      <c r="M148" s="157">
        <v>0</v>
      </c>
      <c r="N148" s="157">
        <v>0</v>
      </c>
      <c r="O148" s="68">
        <f t="shared" si="287"/>
        <v>0</v>
      </c>
      <c r="P148" s="68">
        <f t="shared" si="288"/>
        <v>0</v>
      </c>
      <c r="Q148" s="68" t="s">
        <v>54</v>
      </c>
      <c r="R148" s="69"/>
      <c r="S148" s="68"/>
      <c r="T148" s="70">
        <v>0</v>
      </c>
      <c r="U148" s="70">
        <v>0</v>
      </c>
      <c r="V148" s="70">
        <v>0</v>
      </c>
      <c r="W148" s="70">
        <v>0</v>
      </c>
      <c r="X148" s="71"/>
      <c r="Y148" s="72"/>
      <c r="Z148" s="70">
        <v>0</v>
      </c>
      <c r="AA148" s="70">
        <v>0</v>
      </c>
      <c r="AB148" s="70">
        <v>0</v>
      </c>
      <c r="AC148" s="70">
        <v>0</v>
      </c>
      <c r="AD148" s="71"/>
      <c r="AE148" s="72"/>
      <c r="AF148" s="66">
        <f t="shared" si="289"/>
        <v>0</v>
      </c>
      <c r="AG148" s="66">
        <f t="shared" si="289"/>
        <v>0</v>
      </c>
      <c r="AH148" s="67">
        <f t="shared" si="290"/>
        <v>0</v>
      </c>
      <c r="AI148" s="66">
        <f t="shared" si="291"/>
        <v>0</v>
      </c>
      <c r="AJ148" s="66">
        <f t="shared" si="291"/>
        <v>0</v>
      </c>
      <c r="AK148" s="67">
        <f t="shared" si="292"/>
        <v>0</v>
      </c>
      <c r="AL148" s="67">
        <f t="shared" si="293"/>
        <v>0</v>
      </c>
      <c r="AM148" s="70">
        <v>0</v>
      </c>
      <c r="AN148" s="70">
        <v>0</v>
      </c>
      <c r="AO148" s="67">
        <f t="shared" si="294"/>
        <v>0</v>
      </c>
      <c r="AP148" s="70">
        <v>0</v>
      </c>
      <c r="AQ148" s="70">
        <v>0</v>
      </c>
      <c r="AR148" s="67">
        <f t="shared" si="295"/>
        <v>0</v>
      </c>
      <c r="AS148" s="67">
        <f t="shared" si="296"/>
        <v>0</v>
      </c>
      <c r="AT148" s="70">
        <v>0</v>
      </c>
      <c r="AU148" s="70">
        <v>0</v>
      </c>
      <c r="AV148" s="67">
        <f t="shared" si="297"/>
        <v>0</v>
      </c>
      <c r="AW148" s="70">
        <v>0</v>
      </c>
      <c r="AX148" s="70">
        <v>0</v>
      </c>
      <c r="AY148" s="67">
        <f t="shared" si="298"/>
        <v>0</v>
      </c>
      <c r="AZ148" s="67">
        <f t="shared" si="299"/>
        <v>0</v>
      </c>
      <c r="BA148" s="70">
        <v>0</v>
      </c>
      <c r="BB148" s="70">
        <v>0</v>
      </c>
      <c r="BC148" s="67">
        <f t="shared" si="300"/>
        <v>0</v>
      </c>
      <c r="BD148" s="70">
        <v>0</v>
      </c>
      <c r="BE148" s="70">
        <v>0</v>
      </c>
      <c r="BF148" s="67">
        <f t="shared" si="301"/>
        <v>0</v>
      </c>
      <c r="BG148" s="67">
        <f t="shared" si="302"/>
        <v>0</v>
      </c>
      <c r="BH148" s="66">
        <f t="shared" si="303"/>
        <v>0</v>
      </c>
      <c r="BI148" s="66">
        <f t="shared" si="303"/>
        <v>0</v>
      </c>
      <c r="BJ148" s="67">
        <f t="shared" si="304"/>
        <v>0</v>
      </c>
      <c r="BK148" s="66">
        <f t="shared" si="305"/>
        <v>0</v>
      </c>
      <c r="BL148" s="66">
        <f t="shared" si="305"/>
        <v>0</v>
      </c>
      <c r="BM148" s="67">
        <f t="shared" si="306"/>
        <v>0</v>
      </c>
      <c r="BN148" s="67">
        <f t="shared" si="307"/>
        <v>0</v>
      </c>
      <c r="BO148" s="69">
        <f t="shared" si="308"/>
        <v>0</v>
      </c>
      <c r="BP148" s="68">
        <f t="shared" si="308"/>
        <v>0</v>
      </c>
      <c r="BQ148" s="71"/>
      <c r="BR148" s="72"/>
      <c r="BS148" s="69">
        <f t="shared" si="309"/>
        <v>0</v>
      </c>
      <c r="BT148" s="69">
        <f t="shared" si="309"/>
        <v>0</v>
      </c>
      <c r="BU148" s="128" t="s">
        <v>229</v>
      </c>
      <c r="BV148" s="76"/>
    </row>
    <row r="149" spans="1:74" s="45" customFormat="1" ht="36.75" hidden="1" customHeight="1">
      <c r="A149" s="76"/>
      <c r="B149" s="116">
        <v>2014</v>
      </c>
      <c r="C149" s="117">
        <v>8320</v>
      </c>
      <c r="D149" s="116">
        <v>17</v>
      </c>
      <c r="E149" s="116">
        <v>5000</v>
      </c>
      <c r="F149" s="116">
        <v>5100</v>
      </c>
      <c r="G149" s="116">
        <v>515</v>
      </c>
      <c r="H149" s="116">
        <v>9</v>
      </c>
      <c r="I149" s="255" t="s">
        <v>176</v>
      </c>
      <c r="J149" s="157">
        <v>0</v>
      </c>
      <c r="K149" s="157">
        <v>0</v>
      </c>
      <c r="L149" s="68">
        <f t="shared" si="286"/>
        <v>0</v>
      </c>
      <c r="M149" s="157">
        <v>0</v>
      </c>
      <c r="N149" s="157">
        <v>0</v>
      </c>
      <c r="O149" s="68">
        <f t="shared" si="287"/>
        <v>0</v>
      </c>
      <c r="P149" s="68">
        <f t="shared" si="288"/>
        <v>0</v>
      </c>
      <c r="Q149" s="68" t="s">
        <v>54</v>
      </c>
      <c r="R149" s="69"/>
      <c r="S149" s="68"/>
      <c r="T149" s="70">
        <v>0</v>
      </c>
      <c r="U149" s="70">
        <v>0</v>
      </c>
      <c r="V149" s="70">
        <v>0</v>
      </c>
      <c r="W149" s="70">
        <v>0</v>
      </c>
      <c r="X149" s="71"/>
      <c r="Y149" s="72"/>
      <c r="Z149" s="70">
        <v>0</v>
      </c>
      <c r="AA149" s="70">
        <v>0</v>
      </c>
      <c r="AB149" s="70">
        <v>0</v>
      </c>
      <c r="AC149" s="70">
        <v>0</v>
      </c>
      <c r="AD149" s="71"/>
      <c r="AE149" s="72"/>
      <c r="AF149" s="66">
        <f t="shared" si="289"/>
        <v>0</v>
      </c>
      <c r="AG149" s="66">
        <f t="shared" si="289"/>
        <v>0</v>
      </c>
      <c r="AH149" s="67">
        <f t="shared" si="290"/>
        <v>0</v>
      </c>
      <c r="AI149" s="66">
        <f t="shared" si="291"/>
        <v>0</v>
      </c>
      <c r="AJ149" s="66">
        <f t="shared" si="291"/>
        <v>0</v>
      </c>
      <c r="AK149" s="67">
        <f t="shared" si="292"/>
        <v>0</v>
      </c>
      <c r="AL149" s="67">
        <f t="shared" si="293"/>
        <v>0</v>
      </c>
      <c r="AM149" s="70">
        <v>0</v>
      </c>
      <c r="AN149" s="70">
        <v>0</v>
      </c>
      <c r="AO149" s="67">
        <f t="shared" si="294"/>
        <v>0</v>
      </c>
      <c r="AP149" s="70">
        <v>0</v>
      </c>
      <c r="AQ149" s="70">
        <v>0</v>
      </c>
      <c r="AR149" s="67">
        <f t="shared" si="295"/>
        <v>0</v>
      </c>
      <c r="AS149" s="67">
        <f t="shared" si="296"/>
        <v>0</v>
      </c>
      <c r="AT149" s="70">
        <v>0</v>
      </c>
      <c r="AU149" s="70">
        <v>0</v>
      </c>
      <c r="AV149" s="67">
        <f t="shared" si="297"/>
        <v>0</v>
      </c>
      <c r="AW149" s="70">
        <v>0</v>
      </c>
      <c r="AX149" s="70">
        <v>0</v>
      </c>
      <c r="AY149" s="67">
        <f t="shared" si="298"/>
        <v>0</v>
      </c>
      <c r="AZ149" s="67">
        <f t="shared" si="299"/>
        <v>0</v>
      </c>
      <c r="BA149" s="70">
        <v>0</v>
      </c>
      <c r="BB149" s="70">
        <v>0</v>
      </c>
      <c r="BC149" s="67">
        <f t="shared" si="300"/>
        <v>0</v>
      </c>
      <c r="BD149" s="70">
        <v>0</v>
      </c>
      <c r="BE149" s="70">
        <v>0</v>
      </c>
      <c r="BF149" s="67">
        <f t="shared" si="301"/>
        <v>0</v>
      </c>
      <c r="BG149" s="67">
        <f t="shared" si="302"/>
        <v>0</v>
      </c>
      <c r="BH149" s="66">
        <f t="shared" si="303"/>
        <v>0</v>
      </c>
      <c r="BI149" s="66">
        <f t="shared" si="303"/>
        <v>0</v>
      </c>
      <c r="BJ149" s="67">
        <f t="shared" si="304"/>
        <v>0</v>
      </c>
      <c r="BK149" s="66">
        <f t="shared" si="305"/>
        <v>0</v>
      </c>
      <c r="BL149" s="66">
        <f t="shared" si="305"/>
        <v>0</v>
      </c>
      <c r="BM149" s="67">
        <f t="shared" si="306"/>
        <v>0</v>
      </c>
      <c r="BN149" s="67">
        <f t="shared" si="307"/>
        <v>0</v>
      </c>
      <c r="BO149" s="69">
        <f t="shared" si="308"/>
        <v>0</v>
      </c>
      <c r="BP149" s="68">
        <f t="shared" si="308"/>
        <v>0</v>
      </c>
      <c r="BQ149" s="71"/>
      <c r="BR149" s="72"/>
      <c r="BS149" s="69">
        <f t="shared" si="309"/>
        <v>0</v>
      </c>
      <c r="BT149" s="69">
        <f t="shared" si="309"/>
        <v>0</v>
      </c>
      <c r="BU149" s="128" t="s">
        <v>229</v>
      </c>
      <c r="BV149" s="76"/>
    </row>
    <row r="150" spans="1:74" s="45" customFormat="1" ht="36.75" hidden="1" customHeight="1">
      <c r="A150" s="76"/>
      <c r="B150" s="116">
        <v>2014</v>
      </c>
      <c r="C150" s="117">
        <v>8320</v>
      </c>
      <c r="D150" s="116">
        <v>17</v>
      </c>
      <c r="E150" s="116">
        <v>5000</v>
      </c>
      <c r="F150" s="116">
        <v>5100</v>
      </c>
      <c r="G150" s="116">
        <v>515</v>
      </c>
      <c r="H150" s="116">
        <v>10</v>
      </c>
      <c r="I150" s="255" t="s">
        <v>173</v>
      </c>
      <c r="J150" s="157">
        <v>0</v>
      </c>
      <c r="K150" s="157">
        <v>0</v>
      </c>
      <c r="L150" s="68">
        <f t="shared" si="286"/>
        <v>0</v>
      </c>
      <c r="M150" s="157">
        <v>0</v>
      </c>
      <c r="N150" s="157">
        <v>0</v>
      </c>
      <c r="O150" s="68">
        <f t="shared" si="287"/>
        <v>0</v>
      </c>
      <c r="P150" s="68">
        <f t="shared" si="288"/>
        <v>0</v>
      </c>
      <c r="Q150" s="68" t="s">
        <v>54</v>
      </c>
      <c r="R150" s="69"/>
      <c r="S150" s="68"/>
      <c r="T150" s="70">
        <v>0</v>
      </c>
      <c r="U150" s="70">
        <v>0</v>
      </c>
      <c r="V150" s="70">
        <v>0</v>
      </c>
      <c r="W150" s="70">
        <v>0</v>
      </c>
      <c r="X150" s="71"/>
      <c r="Y150" s="72"/>
      <c r="Z150" s="70">
        <v>0</v>
      </c>
      <c r="AA150" s="70">
        <v>0</v>
      </c>
      <c r="AB150" s="70">
        <v>0</v>
      </c>
      <c r="AC150" s="70">
        <v>0</v>
      </c>
      <c r="AD150" s="71"/>
      <c r="AE150" s="72"/>
      <c r="AF150" s="66">
        <f t="shared" si="289"/>
        <v>0</v>
      </c>
      <c r="AG150" s="66">
        <f t="shared" si="289"/>
        <v>0</v>
      </c>
      <c r="AH150" s="67">
        <f t="shared" si="290"/>
        <v>0</v>
      </c>
      <c r="AI150" s="66">
        <f t="shared" si="291"/>
        <v>0</v>
      </c>
      <c r="AJ150" s="66">
        <f t="shared" si="291"/>
        <v>0</v>
      </c>
      <c r="AK150" s="67">
        <f t="shared" si="292"/>
        <v>0</v>
      </c>
      <c r="AL150" s="67">
        <f t="shared" si="293"/>
        <v>0</v>
      </c>
      <c r="AM150" s="70">
        <v>0</v>
      </c>
      <c r="AN150" s="70">
        <v>0</v>
      </c>
      <c r="AO150" s="67">
        <f t="shared" si="294"/>
        <v>0</v>
      </c>
      <c r="AP150" s="70">
        <v>0</v>
      </c>
      <c r="AQ150" s="70">
        <v>0</v>
      </c>
      <c r="AR150" s="67">
        <f t="shared" si="295"/>
        <v>0</v>
      </c>
      <c r="AS150" s="67">
        <f t="shared" si="296"/>
        <v>0</v>
      </c>
      <c r="AT150" s="70">
        <v>0</v>
      </c>
      <c r="AU150" s="70">
        <v>0</v>
      </c>
      <c r="AV150" s="67">
        <f t="shared" si="297"/>
        <v>0</v>
      </c>
      <c r="AW150" s="70">
        <v>0</v>
      </c>
      <c r="AX150" s="70">
        <v>0</v>
      </c>
      <c r="AY150" s="67">
        <f t="shared" si="298"/>
        <v>0</v>
      </c>
      <c r="AZ150" s="67">
        <f t="shared" si="299"/>
        <v>0</v>
      </c>
      <c r="BA150" s="70">
        <v>0</v>
      </c>
      <c r="BB150" s="70">
        <v>0</v>
      </c>
      <c r="BC150" s="67">
        <f t="shared" si="300"/>
        <v>0</v>
      </c>
      <c r="BD150" s="70">
        <v>0</v>
      </c>
      <c r="BE150" s="70">
        <v>0</v>
      </c>
      <c r="BF150" s="67">
        <f t="shared" si="301"/>
        <v>0</v>
      </c>
      <c r="BG150" s="67">
        <f t="shared" si="302"/>
        <v>0</v>
      </c>
      <c r="BH150" s="66">
        <f t="shared" si="303"/>
        <v>0</v>
      </c>
      <c r="BI150" s="66">
        <f t="shared" si="303"/>
        <v>0</v>
      </c>
      <c r="BJ150" s="67">
        <f t="shared" si="304"/>
        <v>0</v>
      </c>
      <c r="BK150" s="66">
        <f t="shared" si="305"/>
        <v>0</v>
      </c>
      <c r="BL150" s="66">
        <f t="shared" si="305"/>
        <v>0</v>
      </c>
      <c r="BM150" s="67">
        <f t="shared" si="306"/>
        <v>0</v>
      </c>
      <c r="BN150" s="67">
        <f t="shared" si="307"/>
        <v>0</v>
      </c>
      <c r="BO150" s="69">
        <f t="shared" si="308"/>
        <v>0</v>
      </c>
      <c r="BP150" s="68">
        <f t="shared" si="308"/>
        <v>0</v>
      </c>
      <c r="BQ150" s="71"/>
      <c r="BR150" s="72"/>
      <c r="BS150" s="69">
        <f t="shared" si="309"/>
        <v>0</v>
      </c>
      <c r="BT150" s="69">
        <f t="shared" si="309"/>
        <v>0</v>
      </c>
      <c r="BU150" s="128" t="s">
        <v>229</v>
      </c>
      <c r="BV150" s="76"/>
    </row>
    <row r="151" spans="1:74" s="45" customFormat="1" ht="36.75" hidden="1" customHeight="1">
      <c r="A151" s="76"/>
      <c r="B151" s="116">
        <v>2014</v>
      </c>
      <c r="C151" s="117">
        <v>8320</v>
      </c>
      <c r="D151" s="116">
        <v>17</v>
      </c>
      <c r="E151" s="116">
        <v>5000</v>
      </c>
      <c r="F151" s="116">
        <v>5100</v>
      </c>
      <c r="G151" s="116">
        <v>515</v>
      </c>
      <c r="H151" s="116">
        <v>11</v>
      </c>
      <c r="I151" s="255" t="s">
        <v>759</v>
      </c>
      <c r="J151" s="157">
        <v>0</v>
      </c>
      <c r="K151" s="157">
        <v>0</v>
      </c>
      <c r="L151" s="68">
        <f t="shared" si="286"/>
        <v>0</v>
      </c>
      <c r="M151" s="157">
        <v>0</v>
      </c>
      <c r="N151" s="157">
        <v>0</v>
      </c>
      <c r="O151" s="68">
        <f t="shared" si="287"/>
        <v>0</v>
      </c>
      <c r="P151" s="68">
        <f t="shared" si="288"/>
        <v>0</v>
      </c>
      <c r="Q151" s="68" t="s">
        <v>54</v>
      </c>
      <c r="R151" s="69"/>
      <c r="S151" s="68"/>
      <c r="T151" s="70">
        <v>0</v>
      </c>
      <c r="U151" s="70">
        <v>0</v>
      </c>
      <c r="V151" s="70">
        <v>0</v>
      </c>
      <c r="W151" s="70">
        <v>0</v>
      </c>
      <c r="X151" s="71"/>
      <c r="Y151" s="72"/>
      <c r="Z151" s="70">
        <v>0</v>
      </c>
      <c r="AA151" s="70">
        <v>0</v>
      </c>
      <c r="AB151" s="70">
        <v>0</v>
      </c>
      <c r="AC151" s="70">
        <v>0</v>
      </c>
      <c r="AD151" s="71"/>
      <c r="AE151" s="72"/>
      <c r="AF151" s="66">
        <f t="shared" si="289"/>
        <v>0</v>
      </c>
      <c r="AG151" s="66">
        <f t="shared" si="289"/>
        <v>0</v>
      </c>
      <c r="AH151" s="67">
        <f t="shared" si="290"/>
        <v>0</v>
      </c>
      <c r="AI151" s="66">
        <f t="shared" si="291"/>
        <v>0</v>
      </c>
      <c r="AJ151" s="66">
        <f t="shared" si="291"/>
        <v>0</v>
      </c>
      <c r="AK151" s="67">
        <f t="shared" si="292"/>
        <v>0</v>
      </c>
      <c r="AL151" s="67">
        <f t="shared" si="293"/>
        <v>0</v>
      </c>
      <c r="AM151" s="70">
        <v>0</v>
      </c>
      <c r="AN151" s="70">
        <v>0</v>
      </c>
      <c r="AO151" s="67">
        <f t="shared" si="294"/>
        <v>0</v>
      </c>
      <c r="AP151" s="70">
        <v>0</v>
      </c>
      <c r="AQ151" s="70">
        <v>0</v>
      </c>
      <c r="AR151" s="67">
        <f t="shared" si="295"/>
        <v>0</v>
      </c>
      <c r="AS151" s="67">
        <f t="shared" si="296"/>
        <v>0</v>
      </c>
      <c r="AT151" s="70">
        <v>0</v>
      </c>
      <c r="AU151" s="70">
        <v>0</v>
      </c>
      <c r="AV151" s="67">
        <f t="shared" si="297"/>
        <v>0</v>
      </c>
      <c r="AW151" s="70">
        <v>0</v>
      </c>
      <c r="AX151" s="70">
        <v>0</v>
      </c>
      <c r="AY151" s="67">
        <f t="shared" si="298"/>
        <v>0</v>
      </c>
      <c r="AZ151" s="67">
        <f t="shared" si="299"/>
        <v>0</v>
      </c>
      <c r="BA151" s="70">
        <v>0</v>
      </c>
      <c r="BB151" s="70">
        <v>0</v>
      </c>
      <c r="BC151" s="67">
        <f t="shared" si="300"/>
        <v>0</v>
      </c>
      <c r="BD151" s="70">
        <v>0</v>
      </c>
      <c r="BE151" s="70">
        <v>0</v>
      </c>
      <c r="BF151" s="67">
        <f t="shared" si="301"/>
        <v>0</v>
      </c>
      <c r="BG151" s="67">
        <f t="shared" si="302"/>
        <v>0</v>
      </c>
      <c r="BH151" s="66">
        <f t="shared" si="303"/>
        <v>0</v>
      </c>
      <c r="BI151" s="66">
        <f t="shared" si="303"/>
        <v>0</v>
      </c>
      <c r="BJ151" s="67">
        <f t="shared" si="304"/>
        <v>0</v>
      </c>
      <c r="BK151" s="66">
        <f t="shared" si="305"/>
        <v>0</v>
      </c>
      <c r="BL151" s="66">
        <f t="shared" si="305"/>
        <v>0</v>
      </c>
      <c r="BM151" s="67">
        <f t="shared" si="306"/>
        <v>0</v>
      </c>
      <c r="BN151" s="67">
        <f t="shared" si="307"/>
        <v>0</v>
      </c>
      <c r="BO151" s="69">
        <f t="shared" si="308"/>
        <v>0</v>
      </c>
      <c r="BP151" s="68">
        <f t="shared" si="308"/>
        <v>0</v>
      </c>
      <c r="BQ151" s="71"/>
      <c r="BR151" s="72"/>
      <c r="BS151" s="69">
        <f t="shared" si="309"/>
        <v>0</v>
      </c>
      <c r="BT151" s="69">
        <f t="shared" si="309"/>
        <v>0</v>
      </c>
      <c r="BU151" s="128" t="s">
        <v>229</v>
      </c>
      <c r="BV151" s="76"/>
    </row>
    <row r="152" spans="1:74" s="45" customFormat="1" ht="36.75" hidden="1" customHeight="1">
      <c r="A152" s="76"/>
      <c r="B152" s="116">
        <v>2014</v>
      </c>
      <c r="C152" s="117">
        <v>8320</v>
      </c>
      <c r="D152" s="116">
        <v>17</v>
      </c>
      <c r="E152" s="116">
        <v>5000</v>
      </c>
      <c r="F152" s="116">
        <v>5100</v>
      </c>
      <c r="G152" s="116">
        <v>515</v>
      </c>
      <c r="H152" s="116">
        <v>12</v>
      </c>
      <c r="I152" s="255" t="s">
        <v>178</v>
      </c>
      <c r="J152" s="157">
        <v>0</v>
      </c>
      <c r="K152" s="157">
        <v>0</v>
      </c>
      <c r="L152" s="68">
        <f t="shared" si="286"/>
        <v>0</v>
      </c>
      <c r="M152" s="157">
        <v>0</v>
      </c>
      <c r="N152" s="157">
        <v>0</v>
      </c>
      <c r="O152" s="68">
        <f t="shared" si="287"/>
        <v>0</v>
      </c>
      <c r="P152" s="68">
        <f t="shared" si="288"/>
        <v>0</v>
      </c>
      <c r="Q152" s="68" t="s">
        <v>54</v>
      </c>
      <c r="R152" s="69"/>
      <c r="S152" s="68"/>
      <c r="T152" s="70">
        <v>0</v>
      </c>
      <c r="U152" s="70">
        <v>0</v>
      </c>
      <c r="V152" s="70">
        <v>0</v>
      </c>
      <c r="W152" s="70">
        <v>0</v>
      </c>
      <c r="X152" s="71"/>
      <c r="Y152" s="72"/>
      <c r="Z152" s="70">
        <v>0</v>
      </c>
      <c r="AA152" s="70">
        <v>0</v>
      </c>
      <c r="AB152" s="70">
        <v>0</v>
      </c>
      <c r="AC152" s="70">
        <v>0</v>
      </c>
      <c r="AD152" s="71"/>
      <c r="AE152" s="72"/>
      <c r="AF152" s="66">
        <f t="shared" si="289"/>
        <v>0</v>
      </c>
      <c r="AG152" s="66">
        <f t="shared" si="289"/>
        <v>0</v>
      </c>
      <c r="AH152" s="67">
        <f t="shared" si="290"/>
        <v>0</v>
      </c>
      <c r="AI152" s="66">
        <f t="shared" si="291"/>
        <v>0</v>
      </c>
      <c r="AJ152" s="66">
        <f t="shared" si="291"/>
        <v>0</v>
      </c>
      <c r="AK152" s="67">
        <f t="shared" si="292"/>
        <v>0</v>
      </c>
      <c r="AL152" s="67">
        <f t="shared" si="293"/>
        <v>0</v>
      </c>
      <c r="AM152" s="70">
        <v>0</v>
      </c>
      <c r="AN152" s="70">
        <v>0</v>
      </c>
      <c r="AO152" s="67">
        <f t="shared" si="294"/>
        <v>0</v>
      </c>
      <c r="AP152" s="70">
        <v>0</v>
      </c>
      <c r="AQ152" s="70">
        <v>0</v>
      </c>
      <c r="AR152" s="67">
        <f t="shared" si="295"/>
        <v>0</v>
      </c>
      <c r="AS152" s="67">
        <f t="shared" si="296"/>
        <v>0</v>
      </c>
      <c r="AT152" s="70">
        <v>0</v>
      </c>
      <c r="AU152" s="70">
        <v>0</v>
      </c>
      <c r="AV152" s="67">
        <f t="shared" si="297"/>
        <v>0</v>
      </c>
      <c r="AW152" s="70">
        <v>0</v>
      </c>
      <c r="AX152" s="70">
        <v>0</v>
      </c>
      <c r="AY152" s="67">
        <f t="shared" si="298"/>
        <v>0</v>
      </c>
      <c r="AZ152" s="67">
        <f t="shared" si="299"/>
        <v>0</v>
      </c>
      <c r="BA152" s="70">
        <v>0</v>
      </c>
      <c r="BB152" s="70">
        <v>0</v>
      </c>
      <c r="BC152" s="67">
        <f t="shared" si="300"/>
        <v>0</v>
      </c>
      <c r="BD152" s="70">
        <v>0</v>
      </c>
      <c r="BE152" s="70">
        <v>0</v>
      </c>
      <c r="BF152" s="67">
        <f t="shared" si="301"/>
        <v>0</v>
      </c>
      <c r="BG152" s="67">
        <f t="shared" si="302"/>
        <v>0</v>
      </c>
      <c r="BH152" s="66">
        <f t="shared" si="303"/>
        <v>0</v>
      </c>
      <c r="BI152" s="66">
        <f t="shared" si="303"/>
        <v>0</v>
      </c>
      <c r="BJ152" s="67">
        <f t="shared" si="304"/>
        <v>0</v>
      </c>
      <c r="BK152" s="66">
        <f t="shared" si="305"/>
        <v>0</v>
      </c>
      <c r="BL152" s="66">
        <f t="shared" si="305"/>
        <v>0</v>
      </c>
      <c r="BM152" s="67">
        <f t="shared" si="306"/>
        <v>0</v>
      </c>
      <c r="BN152" s="67">
        <f t="shared" si="307"/>
        <v>0</v>
      </c>
      <c r="BO152" s="69">
        <f t="shared" si="308"/>
        <v>0</v>
      </c>
      <c r="BP152" s="68">
        <f t="shared" si="308"/>
        <v>0</v>
      </c>
      <c r="BQ152" s="71"/>
      <c r="BR152" s="72"/>
      <c r="BS152" s="69">
        <f t="shared" si="309"/>
        <v>0</v>
      </c>
      <c r="BT152" s="69">
        <f t="shared" si="309"/>
        <v>0</v>
      </c>
      <c r="BU152" s="128" t="s">
        <v>229</v>
      </c>
      <c r="BV152" s="76"/>
    </row>
    <row r="153" spans="1:74" s="76" customFormat="1" ht="36.75" hidden="1" customHeight="1">
      <c r="B153" s="24">
        <v>2014</v>
      </c>
      <c r="C153" s="64">
        <v>8320</v>
      </c>
      <c r="D153" s="24">
        <v>17</v>
      </c>
      <c r="E153" s="24">
        <v>5000</v>
      </c>
      <c r="F153" s="24">
        <v>5100</v>
      </c>
      <c r="G153" s="24">
        <v>515</v>
      </c>
      <c r="H153" s="24">
        <v>13</v>
      </c>
      <c r="I153" s="65" t="s">
        <v>1636</v>
      </c>
      <c r="J153" s="157">
        <v>0</v>
      </c>
      <c r="K153" s="157">
        <v>0</v>
      </c>
      <c r="L153" s="68">
        <f t="shared" si="286"/>
        <v>0</v>
      </c>
      <c r="M153" s="157">
        <v>0</v>
      </c>
      <c r="N153" s="157">
        <v>0</v>
      </c>
      <c r="O153" s="68">
        <f t="shared" si="287"/>
        <v>0</v>
      </c>
      <c r="P153" s="68">
        <f t="shared" si="288"/>
        <v>0</v>
      </c>
      <c r="Q153" s="144" t="s">
        <v>54</v>
      </c>
      <c r="R153" s="106"/>
      <c r="S153" s="67"/>
      <c r="T153" s="70">
        <v>0</v>
      </c>
      <c r="U153" s="70">
        <v>0</v>
      </c>
      <c r="V153" s="70">
        <v>0</v>
      </c>
      <c r="W153" s="70">
        <v>0</v>
      </c>
      <c r="X153" s="71"/>
      <c r="Y153" s="72"/>
      <c r="Z153" s="70">
        <v>0</v>
      </c>
      <c r="AA153" s="70">
        <v>0</v>
      </c>
      <c r="AB153" s="70">
        <v>0</v>
      </c>
      <c r="AC153" s="70">
        <v>0</v>
      </c>
      <c r="AD153" s="71"/>
      <c r="AE153" s="72"/>
      <c r="AF153" s="66">
        <f t="shared" si="289"/>
        <v>0</v>
      </c>
      <c r="AG153" s="66">
        <f t="shared" si="289"/>
        <v>0</v>
      </c>
      <c r="AH153" s="67">
        <f t="shared" si="290"/>
        <v>0</v>
      </c>
      <c r="AI153" s="66">
        <f t="shared" si="291"/>
        <v>0</v>
      </c>
      <c r="AJ153" s="66">
        <f t="shared" si="291"/>
        <v>0</v>
      </c>
      <c r="AK153" s="67">
        <f t="shared" si="292"/>
        <v>0</v>
      </c>
      <c r="AL153" s="67">
        <f t="shared" si="293"/>
        <v>0</v>
      </c>
      <c r="AM153" s="70">
        <v>0</v>
      </c>
      <c r="AN153" s="70">
        <v>0</v>
      </c>
      <c r="AO153" s="67">
        <f t="shared" si="294"/>
        <v>0</v>
      </c>
      <c r="AP153" s="70">
        <v>0</v>
      </c>
      <c r="AQ153" s="70">
        <v>0</v>
      </c>
      <c r="AR153" s="67">
        <f t="shared" si="295"/>
        <v>0</v>
      </c>
      <c r="AS153" s="67">
        <f t="shared" si="296"/>
        <v>0</v>
      </c>
      <c r="AT153" s="70">
        <v>0</v>
      </c>
      <c r="AU153" s="70">
        <v>0</v>
      </c>
      <c r="AV153" s="67">
        <f t="shared" si="297"/>
        <v>0</v>
      </c>
      <c r="AW153" s="70">
        <v>0</v>
      </c>
      <c r="AX153" s="70">
        <v>0</v>
      </c>
      <c r="AY153" s="67">
        <f t="shared" si="298"/>
        <v>0</v>
      </c>
      <c r="AZ153" s="67">
        <f t="shared" si="299"/>
        <v>0</v>
      </c>
      <c r="BA153" s="70">
        <v>0</v>
      </c>
      <c r="BB153" s="70">
        <v>0</v>
      </c>
      <c r="BC153" s="67">
        <f t="shared" si="300"/>
        <v>0</v>
      </c>
      <c r="BD153" s="70">
        <v>0</v>
      </c>
      <c r="BE153" s="70">
        <v>0</v>
      </c>
      <c r="BF153" s="67">
        <f t="shared" si="301"/>
        <v>0</v>
      </c>
      <c r="BG153" s="67">
        <f t="shared" si="302"/>
        <v>0</v>
      </c>
      <c r="BH153" s="66">
        <f t="shared" si="303"/>
        <v>0</v>
      </c>
      <c r="BI153" s="66">
        <f t="shared" si="303"/>
        <v>0</v>
      </c>
      <c r="BJ153" s="67">
        <f t="shared" si="304"/>
        <v>0</v>
      </c>
      <c r="BK153" s="66">
        <f t="shared" si="305"/>
        <v>0</v>
      </c>
      <c r="BL153" s="66">
        <f t="shared" si="305"/>
        <v>0</v>
      </c>
      <c r="BM153" s="67">
        <f t="shared" si="306"/>
        <v>0</v>
      </c>
      <c r="BN153" s="67">
        <f t="shared" si="307"/>
        <v>0</v>
      </c>
      <c r="BO153" s="69">
        <f t="shared" si="308"/>
        <v>0</v>
      </c>
      <c r="BP153" s="68">
        <f t="shared" si="308"/>
        <v>0</v>
      </c>
      <c r="BQ153" s="71"/>
      <c r="BR153" s="72"/>
      <c r="BS153" s="69">
        <f t="shared" si="309"/>
        <v>0</v>
      </c>
      <c r="BT153" s="69">
        <f t="shared" si="309"/>
        <v>0</v>
      </c>
      <c r="BU153" s="128" t="s">
        <v>229</v>
      </c>
    </row>
    <row r="154" spans="1:74" s="76" customFormat="1" ht="36.75" hidden="1" customHeight="1">
      <c r="B154" s="24">
        <v>2014</v>
      </c>
      <c r="C154" s="64">
        <v>8320</v>
      </c>
      <c r="D154" s="24">
        <v>17</v>
      </c>
      <c r="E154" s="24">
        <v>5000</v>
      </c>
      <c r="F154" s="24">
        <v>5100</v>
      </c>
      <c r="G154" s="24">
        <v>515</v>
      </c>
      <c r="H154" s="24">
        <v>14</v>
      </c>
      <c r="I154" s="65" t="s">
        <v>1637</v>
      </c>
      <c r="J154" s="157">
        <v>0</v>
      </c>
      <c r="K154" s="157">
        <v>0</v>
      </c>
      <c r="L154" s="68">
        <f t="shared" si="286"/>
        <v>0</v>
      </c>
      <c r="M154" s="157">
        <v>0</v>
      </c>
      <c r="N154" s="157">
        <v>0</v>
      </c>
      <c r="O154" s="68">
        <f t="shared" si="287"/>
        <v>0</v>
      </c>
      <c r="P154" s="68">
        <f t="shared" si="288"/>
        <v>0</v>
      </c>
      <c r="Q154" s="144" t="s">
        <v>54</v>
      </c>
      <c r="R154" s="106"/>
      <c r="S154" s="67"/>
      <c r="T154" s="70">
        <v>0</v>
      </c>
      <c r="U154" s="70">
        <v>0</v>
      </c>
      <c r="V154" s="70">
        <v>0</v>
      </c>
      <c r="W154" s="70">
        <v>0</v>
      </c>
      <c r="X154" s="71"/>
      <c r="Y154" s="72"/>
      <c r="Z154" s="70">
        <v>0</v>
      </c>
      <c r="AA154" s="70">
        <v>0</v>
      </c>
      <c r="AB154" s="70">
        <v>0</v>
      </c>
      <c r="AC154" s="70">
        <v>0</v>
      </c>
      <c r="AD154" s="71"/>
      <c r="AE154" s="72"/>
      <c r="AF154" s="66">
        <f t="shared" si="289"/>
        <v>0</v>
      </c>
      <c r="AG154" s="66">
        <f t="shared" si="289"/>
        <v>0</v>
      </c>
      <c r="AH154" s="67">
        <f t="shared" si="290"/>
        <v>0</v>
      </c>
      <c r="AI154" s="66">
        <f t="shared" si="291"/>
        <v>0</v>
      </c>
      <c r="AJ154" s="66">
        <f t="shared" si="291"/>
        <v>0</v>
      </c>
      <c r="AK154" s="67">
        <f t="shared" si="292"/>
        <v>0</v>
      </c>
      <c r="AL154" s="67">
        <f t="shared" si="293"/>
        <v>0</v>
      </c>
      <c r="AM154" s="70">
        <v>0</v>
      </c>
      <c r="AN154" s="70">
        <v>0</v>
      </c>
      <c r="AO154" s="67">
        <f t="shared" si="294"/>
        <v>0</v>
      </c>
      <c r="AP154" s="70">
        <v>0</v>
      </c>
      <c r="AQ154" s="70">
        <v>0</v>
      </c>
      <c r="AR154" s="67">
        <f t="shared" si="295"/>
        <v>0</v>
      </c>
      <c r="AS154" s="67">
        <f t="shared" si="296"/>
        <v>0</v>
      </c>
      <c r="AT154" s="70">
        <v>0</v>
      </c>
      <c r="AU154" s="70">
        <v>0</v>
      </c>
      <c r="AV154" s="67">
        <f t="shared" si="297"/>
        <v>0</v>
      </c>
      <c r="AW154" s="70">
        <v>0</v>
      </c>
      <c r="AX154" s="70">
        <v>0</v>
      </c>
      <c r="AY154" s="67">
        <f t="shared" si="298"/>
        <v>0</v>
      </c>
      <c r="AZ154" s="67">
        <f t="shared" si="299"/>
        <v>0</v>
      </c>
      <c r="BA154" s="70">
        <v>0</v>
      </c>
      <c r="BB154" s="70">
        <v>0</v>
      </c>
      <c r="BC154" s="67">
        <f t="shared" si="300"/>
        <v>0</v>
      </c>
      <c r="BD154" s="70">
        <v>0</v>
      </c>
      <c r="BE154" s="70">
        <v>0</v>
      </c>
      <c r="BF154" s="67">
        <f t="shared" si="301"/>
        <v>0</v>
      </c>
      <c r="BG154" s="67">
        <f t="shared" si="302"/>
        <v>0</v>
      </c>
      <c r="BH154" s="66">
        <f t="shared" si="303"/>
        <v>0</v>
      </c>
      <c r="BI154" s="66">
        <f t="shared" si="303"/>
        <v>0</v>
      </c>
      <c r="BJ154" s="67">
        <f t="shared" si="304"/>
        <v>0</v>
      </c>
      <c r="BK154" s="66">
        <f t="shared" si="305"/>
        <v>0</v>
      </c>
      <c r="BL154" s="66">
        <f t="shared" si="305"/>
        <v>0</v>
      </c>
      <c r="BM154" s="67">
        <f t="shared" si="306"/>
        <v>0</v>
      </c>
      <c r="BN154" s="67">
        <f t="shared" si="307"/>
        <v>0</v>
      </c>
      <c r="BO154" s="69">
        <f t="shared" si="308"/>
        <v>0</v>
      </c>
      <c r="BP154" s="68">
        <f t="shared" si="308"/>
        <v>0</v>
      </c>
      <c r="BQ154" s="71"/>
      <c r="BR154" s="72"/>
      <c r="BS154" s="69">
        <f t="shared" si="309"/>
        <v>0</v>
      </c>
      <c r="BT154" s="69">
        <f t="shared" si="309"/>
        <v>0</v>
      </c>
      <c r="BU154" s="128" t="s">
        <v>229</v>
      </c>
    </row>
    <row r="155" spans="1:74" s="45" customFormat="1" ht="36.75" hidden="1" customHeight="1">
      <c r="A155" s="76"/>
      <c r="B155" s="24">
        <v>2014</v>
      </c>
      <c r="C155" s="64">
        <v>8320</v>
      </c>
      <c r="D155" s="24">
        <v>17</v>
      </c>
      <c r="E155" s="24">
        <v>5000</v>
      </c>
      <c r="F155" s="24">
        <v>5100</v>
      </c>
      <c r="G155" s="24">
        <v>515</v>
      </c>
      <c r="H155" s="24">
        <v>15</v>
      </c>
      <c r="I155" s="255" t="s">
        <v>688</v>
      </c>
      <c r="J155" s="157">
        <v>0</v>
      </c>
      <c r="K155" s="157">
        <v>0</v>
      </c>
      <c r="L155" s="68">
        <f t="shared" si="286"/>
        <v>0</v>
      </c>
      <c r="M155" s="157">
        <v>0</v>
      </c>
      <c r="N155" s="157">
        <v>0</v>
      </c>
      <c r="O155" s="68">
        <f t="shared" si="287"/>
        <v>0</v>
      </c>
      <c r="P155" s="68">
        <f t="shared" si="288"/>
        <v>0</v>
      </c>
      <c r="Q155" s="68" t="s">
        <v>54</v>
      </c>
      <c r="R155" s="82"/>
      <c r="S155" s="68"/>
      <c r="T155" s="70">
        <v>0</v>
      </c>
      <c r="U155" s="70">
        <v>0</v>
      </c>
      <c r="V155" s="70">
        <v>0</v>
      </c>
      <c r="W155" s="70">
        <v>0</v>
      </c>
      <c r="X155" s="71"/>
      <c r="Y155" s="72"/>
      <c r="Z155" s="70">
        <v>0</v>
      </c>
      <c r="AA155" s="70">
        <v>0</v>
      </c>
      <c r="AB155" s="70">
        <v>0</v>
      </c>
      <c r="AC155" s="70">
        <v>0</v>
      </c>
      <c r="AD155" s="71"/>
      <c r="AE155" s="72"/>
      <c r="AF155" s="66">
        <f t="shared" si="289"/>
        <v>0</v>
      </c>
      <c r="AG155" s="66">
        <f t="shared" si="289"/>
        <v>0</v>
      </c>
      <c r="AH155" s="67">
        <f t="shared" si="290"/>
        <v>0</v>
      </c>
      <c r="AI155" s="66">
        <f t="shared" si="291"/>
        <v>0</v>
      </c>
      <c r="AJ155" s="66">
        <f t="shared" si="291"/>
        <v>0</v>
      </c>
      <c r="AK155" s="67">
        <f t="shared" si="292"/>
        <v>0</v>
      </c>
      <c r="AL155" s="67">
        <f t="shared" si="293"/>
        <v>0</v>
      </c>
      <c r="AM155" s="70">
        <v>0</v>
      </c>
      <c r="AN155" s="70">
        <v>0</v>
      </c>
      <c r="AO155" s="67">
        <f t="shared" si="294"/>
        <v>0</v>
      </c>
      <c r="AP155" s="70">
        <v>0</v>
      </c>
      <c r="AQ155" s="70">
        <v>0</v>
      </c>
      <c r="AR155" s="67">
        <f t="shared" si="295"/>
        <v>0</v>
      </c>
      <c r="AS155" s="67">
        <f t="shared" si="296"/>
        <v>0</v>
      </c>
      <c r="AT155" s="70">
        <v>0</v>
      </c>
      <c r="AU155" s="70">
        <v>0</v>
      </c>
      <c r="AV155" s="67">
        <f t="shared" si="297"/>
        <v>0</v>
      </c>
      <c r="AW155" s="70">
        <v>0</v>
      </c>
      <c r="AX155" s="70">
        <v>0</v>
      </c>
      <c r="AY155" s="67">
        <f t="shared" si="298"/>
        <v>0</v>
      </c>
      <c r="AZ155" s="67">
        <f t="shared" si="299"/>
        <v>0</v>
      </c>
      <c r="BA155" s="70">
        <v>0</v>
      </c>
      <c r="BB155" s="70">
        <v>0</v>
      </c>
      <c r="BC155" s="67">
        <f t="shared" si="300"/>
        <v>0</v>
      </c>
      <c r="BD155" s="70">
        <v>0</v>
      </c>
      <c r="BE155" s="70">
        <v>0</v>
      </c>
      <c r="BF155" s="67">
        <f t="shared" si="301"/>
        <v>0</v>
      </c>
      <c r="BG155" s="67">
        <f t="shared" si="302"/>
        <v>0</v>
      </c>
      <c r="BH155" s="66">
        <f t="shared" si="303"/>
        <v>0</v>
      </c>
      <c r="BI155" s="66">
        <f t="shared" si="303"/>
        <v>0</v>
      </c>
      <c r="BJ155" s="67">
        <f t="shared" si="304"/>
        <v>0</v>
      </c>
      <c r="BK155" s="66">
        <f t="shared" si="305"/>
        <v>0</v>
      </c>
      <c r="BL155" s="66">
        <f t="shared" si="305"/>
        <v>0</v>
      </c>
      <c r="BM155" s="67">
        <f t="shared" si="306"/>
        <v>0</v>
      </c>
      <c r="BN155" s="67">
        <f t="shared" si="307"/>
        <v>0</v>
      </c>
      <c r="BO155" s="69">
        <f t="shared" si="308"/>
        <v>0</v>
      </c>
      <c r="BP155" s="68">
        <f t="shared" si="308"/>
        <v>0</v>
      </c>
      <c r="BQ155" s="71"/>
      <c r="BR155" s="72"/>
      <c r="BS155" s="69">
        <f t="shared" si="309"/>
        <v>0</v>
      </c>
      <c r="BT155" s="69">
        <f t="shared" si="309"/>
        <v>0</v>
      </c>
      <c r="BU155" s="128" t="s">
        <v>229</v>
      </c>
      <c r="BV155" s="76"/>
    </row>
    <row r="156" spans="1:74" s="110" customFormat="1" ht="40.5" hidden="1" customHeight="1">
      <c r="A156" s="109"/>
      <c r="B156" s="24">
        <v>2014</v>
      </c>
      <c r="C156" s="64">
        <v>8320</v>
      </c>
      <c r="D156" s="24">
        <v>17</v>
      </c>
      <c r="E156" s="24">
        <v>5000</v>
      </c>
      <c r="F156" s="24">
        <v>5100</v>
      </c>
      <c r="G156" s="24">
        <v>515</v>
      </c>
      <c r="H156" s="24">
        <v>16</v>
      </c>
      <c r="I156" s="255" t="s">
        <v>1638</v>
      </c>
      <c r="J156" s="157">
        <v>0</v>
      </c>
      <c r="K156" s="157">
        <v>0</v>
      </c>
      <c r="L156" s="68">
        <f t="shared" si="286"/>
        <v>0</v>
      </c>
      <c r="M156" s="157">
        <v>0</v>
      </c>
      <c r="N156" s="157">
        <v>0</v>
      </c>
      <c r="O156" s="68">
        <f t="shared" si="287"/>
        <v>0</v>
      </c>
      <c r="P156" s="68">
        <f t="shared" si="288"/>
        <v>0</v>
      </c>
      <c r="Q156" s="68" t="s">
        <v>54</v>
      </c>
      <c r="R156" s="82"/>
      <c r="S156" s="83"/>
      <c r="T156" s="70">
        <v>0</v>
      </c>
      <c r="U156" s="70">
        <v>0</v>
      </c>
      <c r="V156" s="70">
        <v>0</v>
      </c>
      <c r="W156" s="70">
        <v>0</v>
      </c>
      <c r="X156" s="71"/>
      <c r="Y156" s="72"/>
      <c r="Z156" s="70">
        <v>0</v>
      </c>
      <c r="AA156" s="70">
        <v>0</v>
      </c>
      <c r="AB156" s="70">
        <v>0</v>
      </c>
      <c r="AC156" s="70">
        <v>0</v>
      </c>
      <c r="AD156" s="71"/>
      <c r="AE156" s="72"/>
      <c r="AF156" s="66">
        <f t="shared" si="289"/>
        <v>0</v>
      </c>
      <c r="AG156" s="66">
        <f t="shared" si="289"/>
        <v>0</v>
      </c>
      <c r="AH156" s="67">
        <f t="shared" si="290"/>
        <v>0</v>
      </c>
      <c r="AI156" s="66">
        <f t="shared" si="291"/>
        <v>0</v>
      </c>
      <c r="AJ156" s="66">
        <f t="shared" si="291"/>
        <v>0</v>
      </c>
      <c r="AK156" s="67">
        <f t="shared" si="292"/>
        <v>0</v>
      </c>
      <c r="AL156" s="67">
        <f t="shared" si="293"/>
        <v>0</v>
      </c>
      <c r="AM156" s="70">
        <v>0</v>
      </c>
      <c r="AN156" s="70">
        <v>0</v>
      </c>
      <c r="AO156" s="67">
        <f t="shared" si="294"/>
        <v>0</v>
      </c>
      <c r="AP156" s="70">
        <v>0</v>
      </c>
      <c r="AQ156" s="70">
        <v>0</v>
      </c>
      <c r="AR156" s="67">
        <f t="shared" si="295"/>
        <v>0</v>
      </c>
      <c r="AS156" s="67">
        <f t="shared" si="296"/>
        <v>0</v>
      </c>
      <c r="AT156" s="70">
        <v>0</v>
      </c>
      <c r="AU156" s="70">
        <v>0</v>
      </c>
      <c r="AV156" s="67">
        <f t="shared" si="297"/>
        <v>0</v>
      </c>
      <c r="AW156" s="70">
        <v>0</v>
      </c>
      <c r="AX156" s="70">
        <v>0</v>
      </c>
      <c r="AY156" s="67">
        <f t="shared" si="298"/>
        <v>0</v>
      </c>
      <c r="AZ156" s="67">
        <f t="shared" si="299"/>
        <v>0</v>
      </c>
      <c r="BA156" s="70">
        <v>0</v>
      </c>
      <c r="BB156" s="70">
        <v>0</v>
      </c>
      <c r="BC156" s="67">
        <f t="shared" si="300"/>
        <v>0</v>
      </c>
      <c r="BD156" s="70">
        <v>0</v>
      </c>
      <c r="BE156" s="70">
        <v>0</v>
      </c>
      <c r="BF156" s="67">
        <f t="shared" si="301"/>
        <v>0</v>
      </c>
      <c r="BG156" s="67">
        <f t="shared" si="302"/>
        <v>0</v>
      </c>
      <c r="BH156" s="66">
        <f t="shared" si="303"/>
        <v>0</v>
      </c>
      <c r="BI156" s="66">
        <f t="shared" si="303"/>
        <v>0</v>
      </c>
      <c r="BJ156" s="67">
        <f t="shared" si="304"/>
        <v>0</v>
      </c>
      <c r="BK156" s="66">
        <f t="shared" si="305"/>
        <v>0</v>
      </c>
      <c r="BL156" s="66">
        <f t="shared" si="305"/>
        <v>0</v>
      </c>
      <c r="BM156" s="67">
        <f t="shared" si="306"/>
        <v>0</v>
      </c>
      <c r="BN156" s="67">
        <f t="shared" si="307"/>
        <v>0</v>
      </c>
      <c r="BO156" s="69">
        <f t="shared" si="308"/>
        <v>0</v>
      </c>
      <c r="BP156" s="68">
        <f t="shared" si="308"/>
        <v>0</v>
      </c>
      <c r="BQ156" s="71"/>
      <c r="BR156" s="72"/>
      <c r="BS156" s="69">
        <f t="shared" si="309"/>
        <v>0</v>
      </c>
      <c r="BT156" s="69">
        <f t="shared" si="309"/>
        <v>0</v>
      </c>
      <c r="BU156" s="128" t="s">
        <v>229</v>
      </c>
      <c r="BV156" s="109"/>
    </row>
    <row r="157" spans="1:74" s="110" customFormat="1" ht="40.5" hidden="1" customHeight="1">
      <c r="A157" s="109"/>
      <c r="B157" s="24">
        <v>2014</v>
      </c>
      <c r="C157" s="64">
        <v>8320</v>
      </c>
      <c r="D157" s="24">
        <v>17</v>
      </c>
      <c r="E157" s="24">
        <v>5000</v>
      </c>
      <c r="F157" s="24">
        <v>5100</v>
      </c>
      <c r="G157" s="24">
        <v>515</v>
      </c>
      <c r="H157" s="24">
        <v>17</v>
      </c>
      <c r="I157" s="255" t="s">
        <v>1639</v>
      </c>
      <c r="J157" s="157">
        <v>0</v>
      </c>
      <c r="K157" s="157">
        <v>0</v>
      </c>
      <c r="L157" s="68">
        <f t="shared" si="286"/>
        <v>0</v>
      </c>
      <c r="M157" s="157">
        <v>0</v>
      </c>
      <c r="N157" s="157">
        <v>0</v>
      </c>
      <c r="O157" s="68">
        <f t="shared" si="287"/>
        <v>0</v>
      </c>
      <c r="P157" s="68">
        <f t="shared" si="288"/>
        <v>0</v>
      </c>
      <c r="Q157" s="68" t="s">
        <v>54</v>
      </c>
      <c r="R157" s="82"/>
      <c r="S157" s="83"/>
      <c r="T157" s="70">
        <v>0</v>
      </c>
      <c r="U157" s="70">
        <v>0</v>
      </c>
      <c r="V157" s="70">
        <v>0</v>
      </c>
      <c r="W157" s="70">
        <v>0</v>
      </c>
      <c r="X157" s="71"/>
      <c r="Y157" s="72"/>
      <c r="Z157" s="70">
        <v>0</v>
      </c>
      <c r="AA157" s="70">
        <v>0</v>
      </c>
      <c r="AB157" s="70">
        <v>0</v>
      </c>
      <c r="AC157" s="70">
        <v>0</v>
      </c>
      <c r="AD157" s="71"/>
      <c r="AE157" s="72"/>
      <c r="AF157" s="66">
        <f t="shared" si="289"/>
        <v>0</v>
      </c>
      <c r="AG157" s="66">
        <f t="shared" si="289"/>
        <v>0</v>
      </c>
      <c r="AH157" s="67">
        <f t="shared" si="290"/>
        <v>0</v>
      </c>
      <c r="AI157" s="66">
        <f t="shared" si="291"/>
        <v>0</v>
      </c>
      <c r="AJ157" s="66">
        <f t="shared" si="291"/>
        <v>0</v>
      </c>
      <c r="AK157" s="67">
        <f t="shared" si="292"/>
        <v>0</v>
      </c>
      <c r="AL157" s="67">
        <f t="shared" si="293"/>
        <v>0</v>
      </c>
      <c r="AM157" s="70">
        <v>0</v>
      </c>
      <c r="AN157" s="70">
        <v>0</v>
      </c>
      <c r="AO157" s="67">
        <f t="shared" si="294"/>
        <v>0</v>
      </c>
      <c r="AP157" s="70">
        <v>0</v>
      </c>
      <c r="AQ157" s="70">
        <v>0</v>
      </c>
      <c r="AR157" s="67">
        <f t="shared" si="295"/>
        <v>0</v>
      </c>
      <c r="AS157" s="67">
        <f t="shared" si="296"/>
        <v>0</v>
      </c>
      <c r="AT157" s="70">
        <v>0</v>
      </c>
      <c r="AU157" s="70">
        <v>0</v>
      </c>
      <c r="AV157" s="67">
        <f t="shared" si="297"/>
        <v>0</v>
      </c>
      <c r="AW157" s="70">
        <v>0</v>
      </c>
      <c r="AX157" s="70">
        <v>0</v>
      </c>
      <c r="AY157" s="67">
        <f t="shared" si="298"/>
        <v>0</v>
      </c>
      <c r="AZ157" s="67">
        <f t="shared" si="299"/>
        <v>0</v>
      </c>
      <c r="BA157" s="70">
        <v>0</v>
      </c>
      <c r="BB157" s="70">
        <v>0</v>
      </c>
      <c r="BC157" s="67">
        <f t="shared" si="300"/>
        <v>0</v>
      </c>
      <c r="BD157" s="70">
        <v>0</v>
      </c>
      <c r="BE157" s="70">
        <v>0</v>
      </c>
      <c r="BF157" s="67">
        <f t="shared" si="301"/>
        <v>0</v>
      </c>
      <c r="BG157" s="67">
        <f t="shared" si="302"/>
        <v>0</v>
      </c>
      <c r="BH157" s="66">
        <f t="shared" si="303"/>
        <v>0</v>
      </c>
      <c r="BI157" s="66">
        <f t="shared" si="303"/>
        <v>0</v>
      </c>
      <c r="BJ157" s="67">
        <f t="shared" si="304"/>
        <v>0</v>
      </c>
      <c r="BK157" s="66">
        <f t="shared" si="305"/>
        <v>0</v>
      </c>
      <c r="BL157" s="66">
        <f t="shared" si="305"/>
        <v>0</v>
      </c>
      <c r="BM157" s="67">
        <f t="shared" si="306"/>
        <v>0</v>
      </c>
      <c r="BN157" s="67">
        <f t="shared" si="307"/>
        <v>0</v>
      </c>
      <c r="BO157" s="69">
        <f t="shared" si="308"/>
        <v>0</v>
      </c>
      <c r="BP157" s="68">
        <f t="shared" si="308"/>
        <v>0</v>
      </c>
      <c r="BQ157" s="71"/>
      <c r="BR157" s="72"/>
      <c r="BS157" s="69">
        <f t="shared" si="309"/>
        <v>0</v>
      </c>
      <c r="BT157" s="69">
        <f t="shared" si="309"/>
        <v>0</v>
      </c>
      <c r="BU157" s="128" t="s">
        <v>229</v>
      </c>
      <c r="BV157" s="109"/>
    </row>
    <row r="158" spans="1:74" s="45" customFormat="1" ht="36.75" hidden="1" customHeight="1">
      <c r="A158" s="76"/>
      <c r="B158" s="24">
        <v>2014</v>
      </c>
      <c r="C158" s="64">
        <v>8320</v>
      </c>
      <c r="D158" s="24">
        <v>17</v>
      </c>
      <c r="E158" s="24">
        <v>5000</v>
      </c>
      <c r="F158" s="24">
        <v>5100</v>
      </c>
      <c r="G158" s="24">
        <v>515</v>
      </c>
      <c r="H158" s="24">
        <v>18</v>
      </c>
      <c r="I158" s="255" t="s">
        <v>1640</v>
      </c>
      <c r="J158" s="157">
        <v>0</v>
      </c>
      <c r="K158" s="157">
        <v>0</v>
      </c>
      <c r="L158" s="68">
        <f t="shared" si="286"/>
        <v>0</v>
      </c>
      <c r="M158" s="157">
        <v>0</v>
      </c>
      <c r="N158" s="157">
        <v>0</v>
      </c>
      <c r="O158" s="68">
        <f t="shared" si="287"/>
        <v>0</v>
      </c>
      <c r="P158" s="68">
        <f t="shared" si="288"/>
        <v>0</v>
      </c>
      <c r="Q158" s="86" t="s">
        <v>54</v>
      </c>
      <c r="R158" s="82"/>
      <c r="S158" s="68"/>
      <c r="T158" s="70">
        <v>0</v>
      </c>
      <c r="U158" s="70">
        <v>0</v>
      </c>
      <c r="V158" s="70">
        <v>0</v>
      </c>
      <c r="W158" s="70">
        <v>0</v>
      </c>
      <c r="X158" s="71"/>
      <c r="Y158" s="72"/>
      <c r="Z158" s="70">
        <v>0</v>
      </c>
      <c r="AA158" s="70">
        <v>0</v>
      </c>
      <c r="AB158" s="70">
        <v>0</v>
      </c>
      <c r="AC158" s="70">
        <v>0</v>
      </c>
      <c r="AD158" s="71"/>
      <c r="AE158" s="72"/>
      <c r="AF158" s="66">
        <f t="shared" si="289"/>
        <v>0</v>
      </c>
      <c r="AG158" s="66">
        <f t="shared" si="289"/>
        <v>0</v>
      </c>
      <c r="AH158" s="67">
        <f t="shared" si="290"/>
        <v>0</v>
      </c>
      <c r="AI158" s="66">
        <f t="shared" si="291"/>
        <v>0</v>
      </c>
      <c r="AJ158" s="66">
        <f t="shared" si="291"/>
        <v>0</v>
      </c>
      <c r="AK158" s="67">
        <f t="shared" si="292"/>
        <v>0</v>
      </c>
      <c r="AL158" s="67">
        <f t="shared" si="293"/>
        <v>0</v>
      </c>
      <c r="AM158" s="70">
        <v>0</v>
      </c>
      <c r="AN158" s="70">
        <v>0</v>
      </c>
      <c r="AO158" s="67">
        <f t="shared" si="294"/>
        <v>0</v>
      </c>
      <c r="AP158" s="70">
        <v>0</v>
      </c>
      <c r="AQ158" s="70">
        <v>0</v>
      </c>
      <c r="AR158" s="67">
        <f t="shared" si="295"/>
        <v>0</v>
      </c>
      <c r="AS158" s="67">
        <f t="shared" si="296"/>
        <v>0</v>
      </c>
      <c r="AT158" s="70">
        <v>0</v>
      </c>
      <c r="AU158" s="70">
        <v>0</v>
      </c>
      <c r="AV158" s="67">
        <f t="shared" si="297"/>
        <v>0</v>
      </c>
      <c r="AW158" s="70">
        <v>0</v>
      </c>
      <c r="AX158" s="70">
        <v>0</v>
      </c>
      <c r="AY158" s="67">
        <f t="shared" si="298"/>
        <v>0</v>
      </c>
      <c r="AZ158" s="67">
        <f t="shared" si="299"/>
        <v>0</v>
      </c>
      <c r="BA158" s="70">
        <v>0</v>
      </c>
      <c r="BB158" s="70">
        <v>0</v>
      </c>
      <c r="BC158" s="67">
        <f t="shared" si="300"/>
        <v>0</v>
      </c>
      <c r="BD158" s="70">
        <v>0</v>
      </c>
      <c r="BE158" s="70">
        <v>0</v>
      </c>
      <c r="BF158" s="67">
        <f t="shared" si="301"/>
        <v>0</v>
      </c>
      <c r="BG158" s="67">
        <f t="shared" si="302"/>
        <v>0</v>
      </c>
      <c r="BH158" s="66">
        <f t="shared" si="303"/>
        <v>0</v>
      </c>
      <c r="BI158" s="66">
        <f t="shared" si="303"/>
        <v>0</v>
      </c>
      <c r="BJ158" s="67">
        <f t="shared" si="304"/>
        <v>0</v>
      </c>
      <c r="BK158" s="66">
        <f t="shared" si="305"/>
        <v>0</v>
      </c>
      <c r="BL158" s="66">
        <f t="shared" si="305"/>
        <v>0</v>
      </c>
      <c r="BM158" s="67">
        <f t="shared" si="306"/>
        <v>0</v>
      </c>
      <c r="BN158" s="67">
        <f t="shared" si="307"/>
        <v>0</v>
      </c>
      <c r="BO158" s="69">
        <f t="shared" si="308"/>
        <v>0</v>
      </c>
      <c r="BP158" s="68">
        <f t="shared" si="308"/>
        <v>0</v>
      </c>
      <c r="BQ158" s="71"/>
      <c r="BR158" s="72"/>
      <c r="BS158" s="69">
        <f t="shared" si="309"/>
        <v>0</v>
      </c>
      <c r="BT158" s="69">
        <f t="shared" si="309"/>
        <v>0</v>
      </c>
      <c r="BU158" s="128" t="s">
        <v>229</v>
      </c>
      <c r="BV158" s="76"/>
    </row>
    <row r="159" spans="1:74" s="79" customFormat="1" hidden="1">
      <c r="A159" s="76"/>
      <c r="B159" s="58">
        <v>2014</v>
      </c>
      <c r="C159" s="59">
        <v>8320</v>
      </c>
      <c r="D159" s="58">
        <v>17</v>
      </c>
      <c r="E159" s="58">
        <v>5000</v>
      </c>
      <c r="F159" s="58">
        <v>5100</v>
      </c>
      <c r="G159" s="58">
        <v>519</v>
      </c>
      <c r="H159" s="58"/>
      <c r="I159" s="60" t="s">
        <v>182</v>
      </c>
      <c r="J159" s="61">
        <f>SUM(J160:J172)</f>
        <v>0</v>
      </c>
      <c r="K159" s="61">
        <f t="shared" ref="K159:P159" si="310">SUM(K160:K172)</f>
        <v>0</v>
      </c>
      <c r="L159" s="61">
        <f t="shared" si="310"/>
        <v>0</v>
      </c>
      <c r="M159" s="61">
        <f t="shared" si="310"/>
        <v>0</v>
      </c>
      <c r="N159" s="61">
        <f t="shared" si="310"/>
        <v>0</v>
      </c>
      <c r="O159" s="61">
        <f t="shared" si="310"/>
        <v>0</v>
      </c>
      <c r="P159" s="61">
        <f t="shared" si="310"/>
        <v>0</v>
      </c>
      <c r="Q159" s="61"/>
      <c r="R159" s="62"/>
      <c r="S159" s="61"/>
      <c r="T159" s="61">
        <f>SUM(T160:T172)</f>
        <v>0</v>
      </c>
      <c r="U159" s="61">
        <f>SUM(U160:U172)</f>
        <v>0</v>
      </c>
      <c r="V159" s="61">
        <f>SUM(V160:V172)</f>
        <v>0</v>
      </c>
      <c r="W159" s="61">
        <f>SUM(W160:W172)</f>
        <v>0</v>
      </c>
      <c r="X159" s="62"/>
      <c r="Y159" s="61"/>
      <c r="Z159" s="61">
        <f>SUM(Z160:Z172)</f>
        <v>0</v>
      </c>
      <c r="AA159" s="61">
        <f>SUM(AA160:AA172)</f>
        <v>0</v>
      </c>
      <c r="AB159" s="61">
        <f>SUM(AB160:AB172)</f>
        <v>0</v>
      </c>
      <c r="AC159" s="61">
        <f>SUM(AC160:AC172)</f>
        <v>0</v>
      </c>
      <c r="AD159" s="62"/>
      <c r="AE159" s="61"/>
      <c r="AF159" s="61">
        <f>SUM(AF160:AF172)</f>
        <v>0</v>
      </c>
      <c r="AG159" s="61">
        <f t="shared" ref="AG159:AL159" si="311">SUM(AG160:AG172)</f>
        <v>0</v>
      </c>
      <c r="AH159" s="61">
        <f t="shared" si="311"/>
        <v>0</v>
      </c>
      <c r="AI159" s="61">
        <f t="shared" si="311"/>
        <v>0</v>
      </c>
      <c r="AJ159" s="61">
        <f t="shared" si="311"/>
        <v>0</v>
      </c>
      <c r="AK159" s="61">
        <f t="shared" si="311"/>
        <v>0</v>
      </c>
      <c r="AL159" s="61">
        <f t="shared" si="311"/>
        <v>0</v>
      </c>
      <c r="AM159" s="61">
        <f>SUM(AM160:AM172)</f>
        <v>0</v>
      </c>
      <c r="AN159" s="61">
        <f t="shared" ref="AN159:AS159" si="312">SUM(AN160:AN172)</f>
        <v>0</v>
      </c>
      <c r="AO159" s="61">
        <f t="shared" si="312"/>
        <v>0</v>
      </c>
      <c r="AP159" s="61">
        <f t="shared" si="312"/>
        <v>0</v>
      </c>
      <c r="AQ159" s="61">
        <f t="shared" si="312"/>
        <v>0</v>
      </c>
      <c r="AR159" s="61">
        <f t="shared" si="312"/>
        <v>0</v>
      </c>
      <c r="AS159" s="61">
        <f t="shared" si="312"/>
        <v>0</v>
      </c>
      <c r="AT159" s="61">
        <f>SUM(AT160:AT172)</f>
        <v>0</v>
      </c>
      <c r="AU159" s="61">
        <f t="shared" ref="AU159:AZ159" si="313">SUM(AU160:AU172)</f>
        <v>0</v>
      </c>
      <c r="AV159" s="61">
        <f t="shared" si="313"/>
        <v>0</v>
      </c>
      <c r="AW159" s="61">
        <f t="shared" si="313"/>
        <v>0</v>
      </c>
      <c r="AX159" s="61">
        <f t="shared" si="313"/>
        <v>0</v>
      </c>
      <c r="AY159" s="61">
        <f t="shared" si="313"/>
        <v>0</v>
      </c>
      <c r="AZ159" s="61">
        <f t="shared" si="313"/>
        <v>0</v>
      </c>
      <c r="BA159" s="61">
        <f>SUM(BA160:BA172)</f>
        <v>0</v>
      </c>
      <c r="BB159" s="61">
        <f t="shared" ref="BB159:BG159" si="314">SUM(BB160:BB172)</f>
        <v>0</v>
      </c>
      <c r="BC159" s="61">
        <f t="shared" si="314"/>
        <v>0</v>
      </c>
      <c r="BD159" s="61">
        <f t="shared" si="314"/>
        <v>0</v>
      </c>
      <c r="BE159" s="61">
        <f t="shared" si="314"/>
        <v>0</v>
      </c>
      <c r="BF159" s="61">
        <f t="shared" si="314"/>
        <v>0</v>
      </c>
      <c r="BG159" s="61">
        <f t="shared" si="314"/>
        <v>0</v>
      </c>
      <c r="BH159" s="61">
        <f>SUM(BH160:BH172)</f>
        <v>0</v>
      </c>
      <c r="BI159" s="61">
        <f t="shared" ref="BI159:BN159" si="315">SUM(BI160:BI172)</f>
        <v>0</v>
      </c>
      <c r="BJ159" s="61">
        <f t="shared" si="315"/>
        <v>0</v>
      </c>
      <c r="BK159" s="61">
        <f t="shared" si="315"/>
        <v>0</v>
      </c>
      <c r="BL159" s="61">
        <f t="shared" si="315"/>
        <v>0</v>
      </c>
      <c r="BM159" s="61">
        <f t="shared" si="315"/>
        <v>0</v>
      </c>
      <c r="BN159" s="61">
        <f t="shared" si="315"/>
        <v>0</v>
      </c>
      <c r="BO159" s="62"/>
      <c r="BP159" s="61"/>
      <c r="BQ159" s="62"/>
      <c r="BR159" s="61"/>
      <c r="BS159" s="62"/>
      <c r="BT159" s="61"/>
      <c r="BU159" s="63"/>
      <c r="BV159" s="76"/>
    </row>
    <row r="160" spans="1:74" s="45" customFormat="1" ht="36.75" hidden="1" customHeight="1">
      <c r="A160" s="76"/>
      <c r="B160" s="24">
        <v>2014</v>
      </c>
      <c r="C160" s="64">
        <v>8320</v>
      </c>
      <c r="D160" s="24">
        <v>17</v>
      </c>
      <c r="E160" s="24">
        <v>5000</v>
      </c>
      <c r="F160" s="24">
        <v>5100</v>
      </c>
      <c r="G160" s="24">
        <v>519</v>
      </c>
      <c r="H160" s="24">
        <v>1</v>
      </c>
      <c r="I160" s="161" t="s">
        <v>185</v>
      </c>
      <c r="J160" s="157">
        <v>0</v>
      </c>
      <c r="K160" s="157">
        <v>0</v>
      </c>
      <c r="L160" s="68">
        <f t="shared" ref="L160:L172" si="316">J160+K160</f>
        <v>0</v>
      </c>
      <c r="M160" s="157">
        <v>0</v>
      </c>
      <c r="N160" s="157">
        <v>0</v>
      </c>
      <c r="O160" s="68">
        <f t="shared" ref="O160:O172" si="317">+M160+N160</f>
        <v>0</v>
      </c>
      <c r="P160" s="68">
        <f t="shared" ref="P160:P172" si="318">+L160+O160</f>
        <v>0</v>
      </c>
      <c r="Q160" s="68" t="s">
        <v>54</v>
      </c>
      <c r="R160" s="69"/>
      <c r="S160" s="68"/>
      <c r="T160" s="70">
        <v>0</v>
      </c>
      <c r="U160" s="70">
        <v>0</v>
      </c>
      <c r="V160" s="70">
        <v>0</v>
      </c>
      <c r="W160" s="70">
        <v>0</v>
      </c>
      <c r="X160" s="71"/>
      <c r="Y160" s="72"/>
      <c r="Z160" s="70">
        <v>0</v>
      </c>
      <c r="AA160" s="70">
        <v>0</v>
      </c>
      <c r="AB160" s="70">
        <v>0</v>
      </c>
      <c r="AC160" s="70">
        <v>0</v>
      </c>
      <c r="AD160" s="71"/>
      <c r="AE160" s="72"/>
      <c r="AF160" s="66">
        <f t="shared" ref="AF160:AG172" si="319">J160+T160-Z160</f>
        <v>0</v>
      </c>
      <c r="AG160" s="66">
        <f t="shared" si="319"/>
        <v>0</v>
      </c>
      <c r="AH160" s="67">
        <f t="shared" ref="AH160:AH172" si="320">AF160+AG160</f>
        <v>0</v>
      </c>
      <c r="AI160" s="66">
        <f t="shared" ref="AI160:AJ172" si="321">M160+V160-AB160</f>
        <v>0</v>
      </c>
      <c r="AJ160" s="66">
        <f t="shared" si="321"/>
        <v>0</v>
      </c>
      <c r="AK160" s="67">
        <f t="shared" ref="AK160:AK172" si="322">+AI160+AJ160</f>
        <v>0</v>
      </c>
      <c r="AL160" s="67">
        <f t="shared" ref="AL160:AL172" si="323">+AH160+AK160</f>
        <v>0</v>
      </c>
      <c r="AM160" s="70">
        <v>0</v>
      </c>
      <c r="AN160" s="70">
        <v>0</v>
      </c>
      <c r="AO160" s="67">
        <f t="shared" ref="AO160:AO172" si="324">AM160+AN160</f>
        <v>0</v>
      </c>
      <c r="AP160" s="70">
        <v>0</v>
      </c>
      <c r="AQ160" s="70">
        <v>0</v>
      </c>
      <c r="AR160" s="67">
        <f t="shared" ref="AR160:AR172" si="325">+AP160+AQ160</f>
        <v>0</v>
      </c>
      <c r="AS160" s="67">
        <f t="shared" ref="AS160:AS172" si="326">+AO160+AR160</f>
        <v>0</v>
      </c>
      <c r="AT160" s="70">
        <v>0</v>
      </c>
      <c r="AU160" s="70">
        <v>0</v>
      </c>
      <c r="AV160" s="67">
        <f t="shared" ref="AV160:AV172" si="327">AT160+AU160</f>
        <v>0</v>
      </c>
      <c r="AW160" s="70">
        <v>0</v>
      </c>
      <c r="AX160" s="70">
        <v>0</v>
      </c>
      <c r="AY160" s="67">
        <f t="shared" ref="AY160:AY172" si="328">+AW160+AX160</f>
        <v>0</v>
      </c>
      <c r="AZ160" s="67">
        <f t="shared" ref="AZ160:AZ172" si="329">+AV160+AY160</f>
        <v>0</v>
      </c>
      <c r="BA160" s="70">
        <v>0</v>
      </c>
      <c r="BB160" s="70">
        <v>0</v>
      </c>
      <c r="BC160" s="67">
        <f t="shared" ref="BC160:BC172" si="330">BA160+BB160</f>
        <v>0</v>
      </c>
      <c r="BD160" s="70">
        <v>0</v>
      </c>
      <c r="BE160" s="70">
        <v>0</v>
      </c>
      <c r="BF160" s="67">
        <f t="shared" ref="BF160:BF172" si="331">+BD160+BE160</f>
        <v>0</v>
      </c>
      <c r="BG160" s="67">
        <f t="shared" ref="BG160:BG172" si="332">+BC160+BF160</f>
        <v>0</v>
      </c>
      <c r="BH160" s="66">
        <f t="shared" ref="BH160:BI172" si="333">AF160-AM160-AT160-BA160</f>
        <v>0</v>
      </c>
      <c r="BI160" s="66">
        <f t="shared" si="333"/>
        <v>0</v>
      </c>
      <c r="BJ160" s="67">
        <f t="shared" ref="BJ160:BJ172" si="334">BH160+BI160</f>
        <v>0</v>
      </c>
      <c r="BK160" s="66">
        <f t="shared" ref="BK160:BL172" si="335">AI160-AP160-AW160-BD160</f>
        <v>0</v>
      </c>
      <c r="BL160" s="66">
        <f t="shared" si="335"/>
        <v>0</v>
      </c>
      <c r="BM160" s="67">
        <f t="shared" ref="BM160:BM172" si="336">+BK160+BL160</f>
        <v>0</v>
      </c>
      <c r="BN160" s="67">
        <f t="shared" ref="BN160:BN172" si="337">+BJ160+BM160</f>
        <v>0</v>
      </c>
      <c r="BO160" s="69">
        <f t="shared" ref="BO160:BP172" si="338">+R160+X160-AD160</f>
        <v>0</v>
      </c>
      <c r="BP160" s="68">
        <f t="shared" si="338"/>
        <v>0</v>
      </c>
      <c r="BQ160" s="71"/>
      <c r="BR160" s="72"/>
      <c r="BS160" s="69">
        <f t="shared" ref="BS160:BT172" si="339">+BO160-BQ160</f>
        <v>0</v>
      </c>
      <c r="BT160" s="69">
        <f t="shared" si="339"/>
        <v>0</v>
      </c>
      <c r="BU160" s="128" t="s">
        <v>229</v>
      </c>
      <c r="BV160" s="76"/>
    </row>
    <row r="161" spans="1:74" s="45" customFormat="1" ht="36.75" hidden="1" customHeight="1">
      <c r="A161" s="76"/>
      <c r="B161" s="116">
        <v>2014</v>
      </c>
      <c r="C161" s="117">
        <v>8320</v>
      </c>
      <c r="D161" s="116">
        <v>17</v>
      </c>
      <c r="E161" s="116">
        <v>5000</v>
      </c>
      <c r="F161" s="116">
        <v>5100</v>
      </c>
      <c r="G161" s="116">
        <v>519</v>
      </c>
      <c r="H161" s="116">
        <v>2</v>
      </c>
      <c r="I161" s="136" t="s">
        <v>1641</v>
      </c>
      <c r="J161" s="157">
        <v>0</v>
      </c>
      <c r="K161" s="157">
        <v>0</v>
      </c>
      <c r="L161" s="68">
        <f t="shared" si="316"/>
        <v>0</v>
      </c>
      <c r="M161" s="157">
        <v>0</v>
      </c>
      <c r="N161" s="157">
        <v>0</v>
      </c>
      <c r="O161" s="68">
        <f t="shared" si="317"/>
        <v>0</v>
      </c>
      <c r="P161" s="68">
        <f t="shared" si="318"/>
        <v>0</v>
      </c>
      <c r="Q161" s="68" t="s">
        <v>54</v>
      </c>
      <c r="R161" s="69"/>
      <c r="S161" s="68"/>
      <c r="T161" s="70">
        <v>0</v>
      </c>
      <c r="U161" s="70">
        <v>0</v>
      </c>
      <c r="V161" s="70">
        <v>0</v>
      </c>
      <c r="W161" s="70">
        <v>0</v>
      </c>
      <c r="X161" s="71"/>
      <c r="Y161" s="72"/>
      <c r="Z161" s="70">
        <v>0</v>
      </c>
      <c r="AA161" s="70">
        <v>0</v>
      </c>
      <c r="AB161" s="70">
        <v>0</v>
      </c>
      <c r="AC161" s="70">
        <v>0</v>
      </c>
      <c r="AD161" s="71"/>
      <c r="AE161" s="72"/>
      <c r="AF161" s="66">
        <f t="shared" si="319"/>
        <v>0</v>
      </c>
      <c r="AG161" s="66">
        <f t="shared" si="319"/>
        <v>0</v>
      </c>
      <c r="AH161" s="67">
        <f t="shared" si="320"/>
        <v>0</v>
      </c>
      <c r="AI161" s="66">
        <f t="shared" si="321"/>
        <v>0</v>
      </c>
      <c r="AJ161" s="66">
        <f t="shared" si="321"/>
        <v>0</v>
      </c>
      <c r="AK161" s="67">
        <f t="shared" si="322"/>
        <v>0</v>
      </c>
      <c r="AL161" s="67">
        <f t="shared" si="323"/>
        <v>0</v>
      </c>
      <c r="AM161" s="70">
        <v>0</v>
      </c>
      <c r="AN161" s="70">
        <v>0</v>
      </c>
      <c r="AO161" s="67">
        <f t="shared" si="324"/>
        <v>0</v>
      </c>
      <c r="AP161" s="70">
        <v>0</v>
      </c>
      <c r="AQ161" s="70">
        <v>0</v>
      </c>
      <c r="AR161" s="67">
        <f t="shared" si="325"/>
        <v>0</v>
      </c>
      <c r="AS161" s="67">
        <f t="shared" si="326"/>
        <v>0</v>
      </c>
      <c r="AT161" s="70">
        <v>0</v>
      </c>
      <c r="AU161" s="70">
        <v>0</v>
      </c>
      <c r="AV161" s="67">
        <f t="shared" si="327"/>
        <v>0</v>
      </c>
      <c r="AW161" s="70">
        <v>0</v>
      </c>
      <c r="AX161" s="70">
        <v>0</v>
      </c>
      <c r="AY161" s="67">
        <f t="shared" si="328"/>
        <v>0</v>
      </c>
      <c r="AZ161" s="67">
        <f t="shared" si="329"/>
        <v>0</v>
      </c>
      <c r="BA161" s="70">
        <v>0</v>
      </c>
      <c r="BB161" s="70">
        <v>0</v>
      </c>
      <c r="BC161" s="67">
        <f t="shared" si="330"/>
        <v>0</v>
      </c>
      <c r="BD161" s="70">
        <v>0</v>
      </c>
      <c r="BE161" s="70">
        <v>0</v>
      </c>
      <c r="BF161" s="67">
        <f t="shared" si="331"/>
        <v>0</v>
      </c>
      <c r="BG161" s="67">
        <f t="shared" si="332"/>
        <v>0</v>
      </c>
      <c r="BH161" s="66">
        <f t="shared" si="333"/>
        <v>0</v>
      </c>
      <c r="BI161" s="66">
        <f t="shared" si="333"/>
        <v>0</v>
      </c>
      <c r="BJ161" s="67">
        <f t="shared" si="334"/>
        <v>0</v>
      </c>
      <c r="BK161" s="66">
        <f t="shared" si="335"/>
        <v>0</v>
      </c>
      <c r="BL161" s="66">
        <f t="shared" si="335"/>
        <v>0</v>
      </c>
      <c r="BM161" s="67">
        <f t="shared" si="336"/>
        <v>0</v>
      </c>
      <c r="BN161" s="67">
        <f t="shared" si="337"/>
        <v>0</v>
      </c>
      <c r="BO161" s="69">
        <f t="shared" si="338"/>
        <v>0</v>
      </c>
      <c r="BP161" s="68">
        <f t="shared" si="338"/>
        <v>0</v>
      </c>
      <c r="BQ161" s="71"/>
      <c r="BR161" s="72"/>
      <c r="BS161" s="69">
        <f t="shared" si="339"/>
        <v>0</v>
      </c>
      <c r="BT161" s="69">
        <f t="shared" si="339"/>
        <v>0</v>
      </c>
      <c r="BU161" s="128" t="s">
        <v>229</v>
      </c>
      <c r="BV161" s="76"/>
    </row>
    <row r="162" spans="1:74" s="45" customFormat="1" ht="36.75" hidden="1" customHeight="1">
      <c r="A162" s="76"/>
      <c r="B162" s="24">
        <v>2014</v>
      </c>
      <c r="C162" s="64">
        <v>8320</v>
      </c>
      <c r="D162" s="24">
        <v>17</v>
      </c>
      <c r="E162" s="24">
        <v>5000</v>
      </c>
      <c r="F162" s="24">
        <v>5100</v>
      </c>
      <c r="G162" s="24">
        <v>519</v>
      </c>
      <c r="H162" s="24">
        <v>3</v>
      </c>
      <c r="I162" s="161" t="s">
        <v>183</v>
      </c>
      <c r="J162" s="157">
        <v>0</v>
      </c>
      <c r="K162" s="157">
        <v>0</v>
      </c>
      <c r="L162" s="68">
        <f t="shared" si="316"/>
        <v>0</v>
      </c>
      <c r="M162" s="157">
        <v>0</v>
      </c>
      <c r="N162" s="157">
        <v>0</v>
      </c>
      <c r="O162" s="68">
        <f t="shared" si="317"/>
        <v>0</v>
      </c>
      <c r="P162" s="68">
        <f t="shared" si="318"/>
        <v>0</v>
      </c>
      <c r="Q162" s="68" t="s">
        <v>54</v>
      </c>
      <c r="R162" s="69"/>
      <c r="S162" s="68"/>
      <c r="T162" s="70">
        <v>0</v>
      </c>
      <c r="U162" s="70">
        <v>0</v>
      </c>
      <c r="V162" s="70">
        <v>0</v>
      </c>
      <c r="W162" s="70">
        <v>0</v>
      </c>
      <c r="X162" s="71"/>
      <c r="Y162" s="72"/>
      <c r="Z162" s="70">
        <v>0</v>
      </c>
      <c r="AA162" s="70">
        <v>0</v>
      </c>
      <c r="AB162" s="70">
        <v>0</v>
      </c>
      <c r="AC162" s="70">
        <v>0</v>
      </c>
      <c r="AD162" s="71"/>
      <c r="AE162" s="72"/>
      <c r="AF162" s="66">
        <f t="shared" si="319"/>
        <v>0</v>
      </c>
      <c r="AG162" s="66">
        <f t="shared" si="319"/>
        <v>0</v>
      </c>
      <c r="AH162" s="67">
        <f t="shared" si="320"/>
        <v>0</v>
      </c>
      <c r="AI162" s="66">
        <f t="shared" si="321"/>
        <v>0</v>
      </c>
      <c r="AJ162" s="66">
        <f t="shared" si="321"/>
        <v>0</v>
      </c>
      <c r="AK162" s="67">
        <f t="shared" si="322"/>
        <v>0</v>
      </c>
      <c r="AL162" s="67">
        <f t="shared" si="323"/>
        <v>0</v>
      </c>
      <c r="AM162" s="70">
        <v>0</v>
      </c>
      <c r="AN162" s="70">
        <v>0</v>
      </c>
      <c r="AO162" s="67">
        <f t="shared" si="324"/>
        <v>0</v>
      </c>
      <c r="AP162" s="70">
        <v>0</v>
      </c>
      <c r="AQ162" s="70">
        <v>0</v>
      </c>
      <c r="AR162" s="67">
        <f t="shared" si="325"/>
        <v>0</v>
      </c>
      <c r="AS162" s="67">
        <f t="shared" si="326"/>
        <v>0</v>
      </c>
      <c r="AT162" s="70">
        <v>0</v>
      </c>
      <c r="AU162" s="70">
        <v>0</v>
      </c>
      <c r="AV162" s="67">
        <f t="shared" si="327"/>
        <v>0</v>
      </c>
      <c r="AW162" s="70">
        <v>0</v>
      </c>
      <c r="AX162" s="70">
        <v>0</v>
      </c>
      <c r="AY162" s="67">
        <f t="shared" si="328"/>
        <v>0</v>
      </c>
      <c r="AZ162" s="67">
        <f t="shared" si="329"/>
        <v>0</v>
      </c>
      <c r="BA162" s="70">
        <v>0</v>
      </c>
      <c r="BB162" s="70">
        <v>0</v>
      </c>
      <c r="BC162" s="67">
        <f t="shared" si="330"/>
        <v>0</v>
      </c>
      <c r="BD162" s="70">
        <v>0</v>
      </c>
      <c r="BE162" s="70">
        <v>0</v>
      </c>
      <c r="BF162" s="67">
        <f t="shared" si="331"/>
        <v>0</v>
      </c>
      <c r="BG162" s="67">
        <f t="shared" si="332"/>
        <v>0</v>
      </c>
      <c r="BH162" s="66">
        <f t="shared" si="333"/>
        <v>0</v>
      </c>
      <c r="BI162" s="66">
        <f t="shared" si="333"/>
        <v>0</v>
      </c>
      <c r="BJ162" s="67">
        <f t="shared" si="334"/>
        <v>0</v>
      </c>
      <c r="BK162" s="66">
        <f t="shared" si="335"/>
        <v>0</v>
      </c>
      <c r="BL162" s="66">
        <f t="shared" si="335"/>
        <v>0</v>
      </c>
      <c r="BM162" s="67">
        <f t="shared" si="336"/>
        <v>0</v>
      </c>
      <c r="BN162" s="67">
        <f t="shared" si="337"/>
        <v>0</v>
      </c>
      <c r="BO162" s="69">
        <f t="shared" si="338"/>
        <v>0</v>
      </c>
      <c r="BP162" s="68">
        <f t="shared" si="338"/>
        <v>0</v>
      </c>
      <c r="BQ162" s="71"/>
      <c r="BR162" s="72"/>
      <c r="BS162" s="69">
        <f t="shared" si="339"/>
        <v>0</v>
      </c>
      <c r="BT162" s="69">
        <f t="shared" si="339"/>
        <v>0</v>
      </c>
      <c r="BU162" s="128" t="s">
        <v>229</v>
      </c>
      <c r="BV162" s="76"/>
    </row>
    <row r="163" spans="1:74" s="45" customFormat="1" ht="36.75" hidden="1" customHeight="1">
      <c r="A163" s="76"/>
      <c r="B163" s="116">
        <v>2014</v>
      </c>
      <c r="C163" s="117">
        <v>8320</v>
      </c>
      <c r="D163" s="116">
        <v>17</v>
      </c>
      <c r="E163" s="116">
        <v>5000</v>
      </c>
      <c r="F163" s="116">
        <v>5100</v>
      </c>
      <c r="G163" s="116">
        <v>519</v>
      </c>
      <c r="H163" s="116">
        <v>4</v>
      </c>
      <c r="I163" s="161" t="s">
        <v>697</v>
      </c>
      <c r="J163" s="157">
        <v>0</v>
      </c>
      <c r="K163" s="157">
        <v>0</v>
      </c>
      <c r="L163" s="68">
        <f t="shared" si="316"/>
        <v>0</v>
      </c>
      <c r="M163" s="157">
        <v>0</v>
      </c>
      <c r="N163" s="157">
        <v>0</v>
      </c>
      <c r="O163" s="68">
        <f t="shared" si="317"/>
        <v>0</v>
      </c>
      <c r="P163" s="68">
        <f t="shared" si="318"/>
        <v>0</v>
      </c>
      <c r="Q163" s="68" t="s">
        <v>54</v>
      </c>
      <c r="R163" s="69"/>
      <c r="S163" s="68"/>
      <c r="T163" s="70">
        <v>0</v>
      </c>
      <c r="U163" s="70">
        <v>0</v>
      </c>
      <c r="V163" s="70">
        <v>0</v>
      </c>
      <c r="W163" s="70">
        <v>0</v>
      </c>
      <c r="X163" s="71"/>
      <c r="Y163" s="72"/>
      <c r="Z163" s="70">
        <v>0</v>
      </c>
      <c r="AA163" s="70">
        <v>0</v>
      </c>
      <c r="AB163" s="70">
        <v>0</v>
      </c>
      <c r="AC163" s="70">
        <v>0</v>
      </c>
      <c r="AD163" s="71"/>
      <c r="AE163" s="72"/>
      <c r="AF163" s="66">
        <f t="shared" si="319"/>
        <v>0</v>
      </c>
      <c r="AG163" s="66">
        <f t="shared" si="319"/>
        <v>0</v>
      </c>
      <c r="AH163" s="67">
        <f t="shared" si="320"/>
        <v>0</v>
      </c>
      <c r="AI163" s="66">
        <f t="shared" si="321"/>
        <v>0</v>
      </c>
      <c r="AJ163" s="66">
        <f t="shared" si="321"/>
        <v>0</v>
      </c>
      <c r="AK163" s="67">
        <f t="shared" si="322"/>
        <v>0</v>
      </c>
      <c r="AL163" s="67">
        <f t="shared" si="323"/>
        <v>0</v>
      </c>
      <c r="AM163" s="70">
        <v>0</v>
      </c>
      <c r="AN163" s="70">
        <v>0</v>
      </c>
      <c r="AO163" s="67">
        <f t="shared" si="324"/>
        <v>0</v>
      </c>
      <c r="AP163" s="70">
        <v>0</v>
      </c>
      <c r="AQ163" s="70">
        <v>0</v>
      </c>
      <c r="AR163" s="67">
        <f t="shared" si="325"/>
        <v>0</v>
      </c>
      <c r="AS163" s="67">
        <f t="shared" si="326"/>
        <v>0</v>
      </c>
      <c r="AT163" s="70">
        <v>0</v>
      </c>
      <c r="AU163" s="70">
        <v>0</v>
      </c>
      <c r="AV163" s="67">
        <f t="shared" si="327"/>
        <v>0</v>
      </c>
      <c r="AW163" s="70">
        <v>0</v>
      </c>
      <c r="AX163" s="70">
        <v>0</v>
      </c>
      <c r="AY163" s="67">
        <f t="shared" si="328"/>
        <v>0</v>
      </c>
      <c r="AZ163" s="67">
        <f t="shared" si="329"/>
        <v>0</v>
      </c>
      <c r="BA163" s="70">
        <v>0</v>
      </c>
      <c r="BB163" s="70">
        <v>0</v>
      </c>
      <c r="BC163" s="67">
        <f t="shared" si="330"/>
        <v>0</v>
      </c>
      <c r="BD163" s="70">
        <v>0</v>
      </c>
      <c r="BE163" s="70">
        <v>0</v>
      </c>
      <c r="BF163" s="67">
        <f t="shared" si="331"/>
        <v>0</v>
      </c>
      <c r="BG163" s="67">
        <f t="shared" si="332"/>
        <v>0</v>
      </c>
      <c r="BH163" s="66">
        <f t="shared" si="333"/>
        <v>0</v>
      </c>
      <c r="BI163" s="66">
        <f t="shared" si="333"/>
        <v>0</v>
      </c>
      <c r="BJ163" s="67">
        <f t="shared" si="334"/>
        <v>0</v>
      </c>
      <c r="BK163" s="66">
        <f t="shared" si="335"/>
        <v>0</v>
      </c>
      <c r="BL163" s="66">
        <f t="shared" si="335"/>
        <v>0</v>
      </c>
      <c r="BM163" s="67">
        <f t="shared" si="336"/>
        <v>0</v>
      </c>
      <c r="BN163" s="67">
        <f t="shared" si="337"/>
        <v>0</v>
      </c>
      <c r="BO163" s="69">
        <f t="shared" si="338"/>
        <v>0</v>
      </c>
      <c r="BP163" s="68">
        <f t="shared" si="338"/>
        <v>0</v>
      </c>
      <c r="BQ163" s="71"/>
      <c r="BR163" s="72"/>
      <c r="BS163" s="69">
        <f t="shared" si="339"/>
        <v>0</v>
      </c>
      <c r="BT163" s="69">
        <f t="shared" si="339"/>
        <v>0</v>
      </c>
      <c r="BU163" s="128" t="s">
        <v>229</v>
      </c>
      <c r="BV163" s="76"/>
    </row>
    <row r="164" spans="1:74" s="45" customFormat="1" ht="36.75" hidden="1" customHeight="1">
      <c r="A164" s="76"/>
      <c r="B164" s="116">
        <v>2014</v>
      </c>
      <c r="C164" s="117">
        <v>8320</v>
      </c>
      <c r="D164" s="116">
        <v>17</v>
      </c>
      <c r="E164" s="116">
        <v>5000</v>
      </c>
      <c r="F164" s="116">
        <v>5100</v>
      </c>
      <c r="G164" s="116">
        <v>519</v>
      </c>
      <c r="H164" s="116">
        <v>5</v>
      </c>
      <c r="I164" s="161" t="s">
        <v>693</v>
      </c>
      <c r="J164" s="157">
        <v>0</v>
      </c>
      <c r="K164" s="157">
        <v>0</v>
      </c>
      <c r="L164" s="68">
        <f t="shared" si="316"/>
        <v>0</v>
      </c>
      <c r="M164" s="157">
        <v>0</v>
      </c>
      <c r="N164" s="157">
        <v>0</v>
      </c>
      <c r="O164" s="68">
        <f t="shared" si="317"/>
        <v>0</v>
      </c>
      <c r="P164" s="68">
        <f t="shared" si="318"/>
        <v>0</v>
      </c>
      <c r="Q164" s="68" t="s">
        <v>54</v>
      </c>
      <c r="R164" s="69"/>
      <c r="S164" s="68"/>
      <c r="T164" s="70">
        <v>0</v>
      </c>
      <c r="U164" s="70">
        <v>0</v>
      </c>
      <c r="V164" s="70">
        <v>0</v>
      </c>
      <c r="W164" s="70">
        <v>0</v>
      </c>
      <c r="X164" s="71"/>
      <c r="Y164" s="72"/>
      <c r="Z164" s="70">
        <v>0</v>
      </c>
      <c r="AA164" s="70">
        <v>0</v>
      </c>
      <c r="AB164" s="70">
        <v>0</v>
      </c>
      <c r="AC164" s="70">
        <v>0</v>
      </c>
      <c r="AD164" s="71"/>
      <c r="AE164" s="72"/>
      <c r="AF164" s="66">
        <f t="shared" si="319"/>
        <v>0</v>
      </c>
      <c r="AG164" s="66">
        <f t="shared" si="319"/>
        <v>0</v>
      </c>
      <c r="AH164" s="67">
        <f t="shared" si="320"/>
        <v>0</v>
      </c>
      <c r="AI164" s="66">
        <f t="shared" si="321"/>
        <v>0</v>
      </c>
      <c r="AJ164" s="66">
        <f t="shared" si="321"/>
        <v>0</v>
      </c>
      <c r="AK164" s="67">
        <f t="shared" si="322"/>
        <v>0</v>
      </c>
      <c r="AL164" s="67">
        <f t="shared" si="323"/>
        <v>0</v>
      </c>
      <c r="AM164" s="70">
        <v>0</v>
      </c>
      <c r="AN164" s="70">
        <v>0</v>
      </c>
      <c r="AO164" s="67">
        <f t="shared" si="324"/>
        <v>0</v>
      </c>
      <c r="AP164" s="70">
        <v>0</v>
      </c>
      <c r="AQ164" s="70">
        <v>0</v>
      </c>
      <c r="AR164" s="67">
        <f t="shared" si="325"/>
        <v>0</v>
      </c>
      <c r="AS164" s="67">
        <f t="shared" si="326"/>
        <v>0</v>
      </c>
      <c r="AT164" s="70">
        <v>0</v>
      </c>
      <c r="AU164" s="70">
        <v>0</v>
      </c>
      <c r="AV164" s="67">
        <f t="shared" si="327"/>
        <v>0</v>
      </c>
      <c r="AW164" s="70">
        <v>0</v>
      </c>
      <c r="AX164" s="70">
        <v>0</v>
      </c>
      <c r="AY164" s="67">
        <f t="shared" si="328"/>
        <v>0</v>
      </c>
      <c r="AZ164" s="67">
        <f t="shared" si="329"/>
        <v>0</v>
      </c>
      <c r="BA164" s="70">
        <v>0</v>
      </c>
      <c r="BB164" s="70">
        <v>0</v>
      </c>
      <c r="BC164" s="67">
        <f t="shared" si="330"/>
        <v>0</v>
      </c>
      <c r="BD164" s="70">
        <v>0</v>
      </c>
      <c r="BE164" s="70">
        <v>0</v>
      </c>
      <c r="BF164" s="67">
        <f t="shared" si="331"/>
        <v>0</v>
      </c>
      <c r="BG164" s="67">
        <f t="shared" si="332"/>
        <v>0</v>
      </c>
      <c r="BH164" s="66">
        <f t="shared" si="333"/>
        <v>0</v>
      </c>
      <c r="BI164" s="66">
        <f t="shared" si="333"/>
        <v>0</v>
      </c>
      <c r="BJ164" s="67">
        <f t="shared" si="334"/>
        <v>0</v>
      </c>
      <c r="BK164" s="66">
        <f t="shared" si="335"/>
        <v>0</v>
      </c>
      <c r="BL164" s="66">
        <f t="shared" si="335"/>
        <v>0</v>
      </c>
      <c r="BM164" s="67">
        <f t="shared" si="336"/>
        <v>0</v>
      </c>
      <c r="BN164" s="67">
        <f t="shared" si="337"/>
        <v>0</v>
      </c>
      <c r="BO164" s="69">
        <f t="shared" si="338"/>
        <v>0</v>
      </c>
      <c r="BP164" s="68">
        <f t="shared" si="338"/>
        <v>0</v>
      </c>
      <c r="BQ164" s="71"/>
      <c r="BR164" s="72"/>
      <c r="BS164" s="69">
        <f t="shared" si="339"/>
        <v>0</v>
      </c>
      <c r="BT164" s="69">
        <f t="shared" si="339"/>
        <v>0</v>
      </c>
      <c r="BU164" s="128" t="s">
        <v>229</v>
      </c>
      <c r="BV164" s="76"/>
    </row>
    <row r="165" spans="1:74" s="76" customFormat="1" ht="36.75" hidden="1" customHeight="1">
      <c r="B165" s="24">
        <v>2014</v>
      </c>
      <c r="C165" s="64">
        <v>8320</v>
      </c>
      <c r="D165" s="24">
        <v>17</v>
      </c>
      <c r="E165" s="24">
        <v>5000</v>
      </c>
      <c r="F165" s="24">
        <v>5100</v>
      </c>
      <c r="G165" s="24">
        <v>519</v>
      </c>
      <c r="H165" s="24">
        <v>6</v>
      </c>
      <c r="I165" s="161" t="s">
        <v>1642</v>
      </c>
      <c r="J165" s="157">
        <v>0</v>
      </c>
      <c r="K165" s="157">
        <v>0</v>
      </c>
      <c r="L165" s="68">
        <f t="shared" si="316"/>
        <v>0</v>
      </c>
      <c r="M165" s="157">
        <v>0</v>
      </c>
      <c r="N165" s="157">
        <v>0</v>
      </c>
      <c r="O165" s="68">
        <f t="shared" si="317"/>
        <v>0</v>
      </c>
      <c r="P165" s="68">
        <f t="shared" si="318"/>
        <v>0</v>
      </c>
      <c r="Q165" s="67" t="s">
        <v>54</v>
      </c>
      <c r="R165" s="140"/>
      <c r="S165" s="67"/>
      <c r="T165" s="70">
        <v>0</v>
      </c>
      <c r="U165" s="70">
        <v>0</v>
      </c>
      <c r="V165" s="70">
        <v>0</v>
      </c>
      <c r="W165" s="70">
        <v>0</v>
      </c>
      <c r="X165" s="71"/>
      <c r="Y165" s="72"/>
      <c r="Z165" s="70">
        <v>0</v>
      </c>
      <c r="AA165" s="70">
        <v>0</v>
      </c>
      <c r="AB165" s="70">
        <v>0</v>
      </c>
      <c r="AC165" s="70">
        <v>0</v>
      </c>
      <c r="AD165" s="71"/>
      <c r="AE165" s="72"/>
      <c r="AF165" s="66">
        <f t="shared" si="319"/>
        <v>0</v>
      </c>
      <c r="AG165" s="66">
        <f t="shared" si="319"/>
        <v>0</v>
      </c>
      <c r="AH165" s="67">
        <f t="shared" si="320"/>
        <v>0</v>
      </c>
      <c r="AI165" s="66">
        <f t="shared" si="321"/>
        <v>0</v>
      </c>
      <c r="AJ165" s="66">
        <f t="shared" si="321"/>
        <v>0</v>
      </c>
      <c r="AK165" s="67">
        <f t="shared" si="322"/>
        <v>0</v>
      </c>
      <c r="AL165" s="67">
        <f t="shared" si="323"/>
        <v>0</v>
      </c>
      <c r="AM165" s="70">
        <v>0</v>
      </c>
      <c r="AN165" s="70">
        <v>0</v>
      </c>
      <c r="AO165" s="67">
        <f t="shared" si="324"/>
        <v>0</v>
      </c>
      <c r="AP165" s="70">
        <v>0</v>
      </c>
      <c r="AQ165" s="70">
        <v>0</v>
      </c>
      <c r="AR165" s="67">
        <f t="shared" si="325"/>
        <v>0</v>
      </c>
      <c r="AS165" s="67">
        <f t="shared" si="326"/>
        <v>0</v>
      </c>
      <c r="AT165" s="70">
        <v>0</v>
      </c>
      <c r="AU165" s="70">
        <v>0</v>
      </c>
      <c r="AV165" s="67">
        <f t="shared" si="327"/>
        <v>0</v>
      </c>
      <c r="AW165" s="70">
        <v>0</v>
      </c>
      <c r="AX165" s="70">
        <v>0</v>
      </c>
      <c r="AY165" s="67">
        <f t="shared" si="328"/>
        <v>0</v>
      </c>
      <c r="AZ165" s="67">
        <f t="shared" si="329"/>
        <v>0</v>
      </c>
      <c r="BA165" s="70">
        <v>0</v>
      </c>
      <c r="BB165" s="70">
        <v>0</v>
      </c>
      <c r="BC165" s="67">
        <f t="shared" si="330"/>
        <v>0</v>
      </c>
      <c r="BD165" s="70">
        <v>0</v>
      </c>
      <c r="BE165" s="70">
        <v>0</v>
      </c>
      <c r="BF165" s="67">
        <f t="shared" si="331"/>
        <v>0</v>
      </c>
      <c r="BG165" s="67">
        <f t="shared" si="332"/>
        <v>0</v>
      </c>
      <c r="BH165" s="66">
        <f t="shared" si="333"/>
        <v>0</v>
      </c>
      <c r="BI165" s="66">
        <f t="shared" si="333"/>
        <v>0</v>
      </c>
      <c r="BJ165" s="67">
        <f t="shared" si="334"/>
        <v>0</v>
      </c>
      <c r="BK165" s="66">
        <f t="shared" si="335"/>
        <v>0</v>
      </c>
      <c r="BL165" s="66">
        <f t="shared" si="335"/>
        <v>0</v>
      </c>
      <c r="BM165" s="67">
        <f t="shared" si="336"/>
        <v>0</v>
      </c>
      <c r="BN165" s="67">
        <f t="shared" si="337"/>
        <v>0</v>
      </c>
      <c r="BO165" s="69">
        <f t="shared" si="338"/>
        <v>0</v>
      </c>
      <c r="BP165" s="68">
        <f t="shared" si="338"/>
        <v>0</v>
      </c>
      <c r="BQ165" s="71"/>
      <c r="BR165" s="72"/>
      <c r="BS165" s="69">
        <f t="shared" si="339"/>
        <v>0</v>
      </c>
      <c r="BT165" s="69">
        <f t="shared" si="339"/>
        <v>0</v>
      </c>
      <c r="BU165" s="138" t="s">
        <v>229</v>
      </c>
    </row>
    <row r="166" spans="1:74" s="45" customFormat="1" ht="36.75" hidden="1" customHeight="1">
      <c r="A166" s="76"/>
      <c r="B166" s="116">
        <v>2014</v>
      </c>
      <c r="C166" s="117">
        <v>8320</v>
      </c>
      <c r="D166" s="116">
        <v>17</v>
      </c>
      <c r="E166" s="116">
        <v>5000</v>
      </c>
      <c r="F166" s="116">
        <v>5100</v>
      </c>
      <c r="G166" s="116">
        <v>519</v>
      </c>
      <c r="H166" s="116">
        <v>7</v>
      </c>
      <c r="I166" s="161" t="s">
        <v>543</v>
      </c>
      <c r="J166" s="157">
        <v>0</v>
      </c>
      <c r="K166" s="157">
        <v>0</v>
      </c>
      <c r="L166" s="68">
        <f t="shared" si="316"/>
        <v>0</v>
      </c>
      <c r="M166" s="157">
        <v>0</v>
      </c>
      <c r="N166" s="157">
        <v>0</v>
      </c>
      <c r="O166" s="68">
        <f t="shared" si="317"/>
        <v>0</v>
      </c>
      <c r="P166" s="68">
        <f t="shared" si="318"/>
        <v>0</v>
      </c>
      <c r="Q166" s="68" t="s">
        <v>54</v>
      </c>
      <c r="R166" s="69"/>
      <c r="S166" s="68"/>
      <c r="T166" s="70">
        <v>0</v>
      </c>
      <c r="U166" s="70">
        <v>0</v>
      </c>
      <c r="V166" s="70">
        <v>0</v>
      </c>
      <c r="W166" s="70">
        <v>0</v>
      </c>
      <c r="X166" s="71"/>
      <c r="Y166" s="72"/>
      <c r="Z166" s="70">
        <v>0</v>
      </c>
      <c r="AA166" s="70">
        <v>0</v>
      </c>
      <c r="AB166" s="70">
        <v>0</v>
      </c>
      <c r="AC166" s="70">
        <v>0</v>
      </c>
      <c r="AD166" s="71"/>
      <c r="AE166" s="72"/>
      <c r="AF166" s="66">
        <f t="shared" si="319"/>
        <v>0</v>
      </c>
      <c r="AG166" s="66">
        <f t="shared" si="319"/>
        <v>0</v>
      </c>
      <c r="AH166" s="67">
        <f t="shared" si="320"/>
        <v>0</v>
      </c>
      <c r="AI166" s="66">
        <f t="shared" si="321"/>
        <v>0</v>
      </c>
      <c r="AJ166" s="66">
        <f t="shared" si="321"/>
        <v>0</v>
      </c>
      <c r="AK166" s="67">
        <f t="shared" si="322"/>
        <v>0</v>
      </c>
      <c r="AL166" s="67">
        <f t="shared" si="323"/>
        <v>0</v>
      </c>
      <c r="AM166" s="70">
        <v>0</v>
      </c>
      <c r="AN166" s="70">
        <v>0</v>
      </c>
      <c r="AO166" s="67">
        <f t="shared" si="324"/>
        <v>0</v>
      </c>
      <c r="AP166" s="70">
        <v>0</v>
      </c>
      <c r="AQ166" s="70">
        <v>0</v>
      </c>
      <c r="AR166" s="67">
        <f t="shared" si="325"/>
        <v>0</v>
      </c>
      <c r="AS166" s="67">
        <f t="shared" si="326"/>
        <v>0</v>
      </c>
      <c r="AT166" s="70">
        <v>0</v>
      </c>
      <c r="AU166" s="70">
        <v>0</v>
      </c>
      <c r="AV166" s="67">
        <f t="shared" si="327"/>
        <v>0</v>
      </c>
      <c r="AW166" s="70">
        <v>0</v>
      </c>
      <c r="AX166" s="70">
        <v>0</v>
      </c>
      <c r="AY166" s="67">
        <f t="shared" si="328"/>
        <v>0</v>
      </c>
      <c r="AZ166" s="67">
        <f t="shared" si="329"/>
        <v>0</v>
      </c>
      <c r="BA166" s="70">
        <v>0</v>
      </c>
      <c r="BB166" s="70">
        <v>0</v>
      </c>
      <c r="BC166" s="67">
        <f t="shared" si="330"/>
        <v>0</v>
      </c>
      <c r="BD166" s="70">
        <v>0</v>
      </c>
      <c r="BE166" s="70">
        <v>0</v>
      </c>
      <c r="BF166" s="67">
        <f t="shared" si="331"/>
        <v>0</v>
      </c>
      <c r="BG166" s="67">
        <f t="shared" si="332"/>
        <v>0</v>
      </c>
      <c r="BH166" s="66">
        <f t="shared" si="333"/>
        <v>0</v>
      </c>
      <c r="BI166" s="66">
        <f t="shared" si="333"/>
        <v>0</v>
      </c>
      <c r="BJ166" s="67">
        <f t="shared" si="334"/>
        <v>0</v>
      </c>
      <c r="BK166" s="66">
        <f t="shared" si="335"/>
        <v>0</v>
      </c>
      <c r="BL166" s="66">
        <f t="shared" si="335"/>
        <v>0</v>
      </c>
      <c r="BM166" s="67">
        <f t="shared" si="336"/>
        <v>0</v>
      </c>
      <c r="BN166" s="67">
        <f t="shared" si="337"/>
        <v>0</v>
      </c>
      <c r="BO166" s="69">
        <f t="shared" si="338"/>
        <v>0</v>
      </c>
      <c r="BP166" s="68">
        <f t="shared" si="338"/>
        <v>0</v>
      </c>
      <c r="BQ166" s="71"/>
      <c r="BR166" s="72"/>
      <c r="BS166" s="69">
        <f t="shared" si="339"/>
        <v>0</v>
      </c>
      <c r="BT166" s="69">
        <f t="shared" si="339"/>
        <v>0</v>
      </c>
      <c r="BU166" s="128" t="s">
        <v>229</v>
      </c>
      <c r="BV166" s="76"/>
    </row>
    <row r="167" spans="1:74" s="45" customFormat="1" ht="36.75" hidden="1" customHeight="1">
      <c r="A167" s="76"/>
      <c r="B167" s="116">
        <v>2014</v>
      </c>
      <c r="C167" s="117">
        <v>8320</v>
      </c>
      <c r="D167" s="116">
        <v>17</v>
      </c>
      <c r="E167" s="116">
        <v>5000</v>
      </c>
      <c r="F167" s="116">
        <v>5100</v>
      </c>
      <c r="G167" s="116">
        <v>519</v>
      </c>
      <c r="H167" s="116">
        <v>8</v>
      </c>
      <c r="I167" s="161" t="s">
        <v>694</v>
      </c>
      <c r="J167" s="157">
        <v>0</v>
      </c>
      <c r="K167" s="157">
        <v>0</v>
      </c>
      <c r="L167" s="68">
        <f t="shared" si="316"/>
        <v>0</v>
      </c>
      <c r="M167" s="157">
        <v>0</v>
      </c>
      <c r="N167" s="157">
        <v>0</v>
      </c>
      <c r="O167" s="68">
        <f t="shared" si="317"/>
        <v>0</v>
      </c>
      <c r="P167" s="68">
        <f t="shared" si="318"/>
        <v>0</v>
      </c>
      <c r="Q167" s="68" t="s">
        <v>54</v>
      </c>
      <c r="R167" s="69"/>
      <c r="S167" s="68"/>
      <c r="T167" s="70">
        <v>0</v>
      </c>
      <c r="U167" s="70">
        <v>0</v>
      </c>
      <c r="V167" s="70">
        <v>0</v>
      </c>
      <c r="W167" s="70">
        <v>0</v>
      </c>
      <c r="X167" s="71"/>
      <c r="Y167" s="72"/>
      <c r="Z167" s="70">
        <v>0</v>
      </c>
      <c r="AA167" s="70">
        <v>0</v>
      </c>
      <c r="AB167" s="70">
        <v>0</v>
      </c>
      <c r="AC167" s="70">
        <v>0</v>
      </c>
      <c r="AD167" s="71"/>
      <c r="AE167" s="72"/>
      <c r="AF167" s="66">
        <f t="shared" si="319"/>
        <v>0</v>
      </c>
      <c r="AG167" s="66">
        <f t="shared" si="319"/>
        <v>0</v>
      </c>
      <c r="AH167" s="67">
        <f t="shared" si="320"/>
        <v>0</v>
      </c>
      <c r="AI167" s="66">
        <f t="shared" si="321"/>
        <v>0</v>
      </c>
      <c r="AJ167" s="66">
        <f t="shared" si="321"/>
        <v>0</v>
      </c>
      <c r="AK167" s="67">
        <f t="shared" si="322"/>
        <v>0</v>
      </c>
      <c r="AL167" s="67">
        <f t="shared" si="323"/>
        <v>0</v>
      </c>
      <c r="AM167" s="70">
        <v>0</v>
      </c>
      <c r="AN167" s="70">
        <v>0</v>
      </c>
      <c r="AO167" s="67">
        <f t="shared" si="324"/>
        <v>0</v>
      </c>
      <c r="AP167" s="70">
        <v>0</v>
      </c>
      <c r="AQ167" s="70">
        <v>0</v>
      </c>
      <c r="AR167" s="67">
        <f t="shared" si="325"/>
        <v>0</v>
      </c>
      <c r="AS167" s="67">
        <f t="shared" si="326"/>
        <v>0</v>
      </c>
      <c r="AT167" s="70">
        <v>0</v>
      </c>
      <c r="AU167" s="70">
        <v>0</v>
      </c>
      <c r="AV167" s="67">
        <f t="shared" si="327"/>
        <v>0</v>
      </c>
      <c r="AW167" s="70">
        <v>0</v>
      </c>
      <c r="AX167" s="70">
        <v>0</v>
      </c>
      <c r="AY167" s="67">
        <f t="shared" si="328"/>
        <v>0</v>
      </c>
      <c r="AZ167" s="67">
        <f t="shared" si="329"/>
        <v>0</v>
      </c>
      <c r="BA167" s="70">
        <v>0</v>
      </c>
      <c r="BB167" s="70">
        <v>0</v>
      </c>
      <c r="BC167" s="67">
        <f t="shared" si="330"/>
        <v>0</v>
      </c>
      <c r="BD167" s="70">
        <v>0</v>
      </c>
      <c r="BE167" s="70">
        <v>0</v>
      </c>
      <c r="BF167" s="67">
        <f t="shared" si="331"/>
        <v>0</v>
      </c>
      <c r="BG167" s="67">
        <f t="shared" si="332"/>
        <v>0</v>
      </c>
      <c r="BH167" s="66">
        <f t="shared" si="333"/>
        <v>0</v>
      </c>
      <c r="BI167" s="66">
        <f t="shared" si="333"/>
        <v>0</v>
      </c>
      <c r="BJ167" s="67">
        <f t="shared" si="334"/>
        <v>0</v>
      </c>
      <c r="BK167" s="66">
        <f t="shared" si="335"/>
        <v>0</v>
      </c>
      <c r="BL167" s="66">
        <f t="shared" si="335"/>
        <v>0</v>
      </c>
      <c r="BM167" s="67">
        <f t="shared" si="336"/>
        <v>0</v>
      </c>
      <c r="BN167" s="67">
        <f t="shared" si="337"/>
        <v>0</v>
      </c>
      <c r="BO167" s="69">
        <f t="shared" si="338"/>
        <v>0</v>
      </c>
      <c r="BP167" s="68">
        <f t="shared" si="338"/>
        <v>0</v>
      </c>
      <c r="BQ167" s="71"/>
      <c r="BR167" s="72"/>
      <c r="BS167" s="69">
        <f t="shared" si="339"/>
        <v>0</v>
      </c>
      <c r="BT167" s="69">
        <f t="shared" si="339"/>
        <v>0</v>
      </c>
      <c r="BU167" s="128" t="s">
        <v>229</v>
      </c>
      <c r="BV167" s="76"/>
    </row>
    <row r="168" spans="1:74" s="45" customFormat="1" ht="36.75" hidden="1" customHeight="1">
      <c r="A168" s="76"/>
      <c r="B168" s="116">
        <v>2014</v>
      </c>
      <c r="C168" s="117">
        <v>8320</v>
      </c>
      <c r="D168" s="116">
        <v>17</v>
      </c>
      <c r="E168" s="116">
        <v>5000</v>
      </c>
      <c r="F168" s="116">
        <v>5100</v>
      </c>
      <c r="G168" s="116">
        <v>519</v>
      </c>
      <c r="H168" s="116">
        <v>9</v>
      </c>
      <c r="I168" s="161" t="s">
        <v>1087</v>
      </c>
      <c r="J168" s="157">
        <v>0</v>
      </c>
      <c r="K168" s="157">
        <v>0</v>
      </c>
      <c r="L168" s="68">
        <f t="shared" si="316"/>
        <v>0</v>
      </c>
      <c r="M168" s="157">
        <v>0</v>
      </c>
      <c r="N168" s="157">
        <v>0</v>
      </c>
      <c r="O168" s="68">
        <f t="shared" si="317"/>
        <v>0</v>
      </c>
      <c r="P168" s="68">
        <f t="shared" si="318"/>
        <v>0</v>
      </c>
      <c r="Q168" s="68" t="s">
        <v>54</v>
      </c>
      <c r="R168" s="69"/>
      <c r="S168" s="68"/>
      <c r="T168" s="70">
        <v>0</v>
      </c>
      <c r="U168" s="70">
        <v>0</v>
      </c>
      <c r="V168" s="70">
        <v>0</v>
      </c>
      <c r="W168" s="70">
        <v>0</v>
      </c>
      <c r="X168" s="71"/>
      <c r="Y168" s="72"/>
      <c r="Z168" s="70">
        <v>0</v>
      </c>
      <c r="AA168" s="70">
        <v>0</v>
      </c>
      <c r="AB168" s="70">
        <v>0</v>
      </c>
      <c r="AC168" s="70">
        <v>0</v>
      </c>
      <c r="AD168" s="71"/>
      <c r="AE168" s="72"/>
      <c r="AF168" s="66">
        <f t="shared" si="319"/>
        <v>0</v>
      </c>
      <c r="AG168" s="66">
        <f t="shared" si="319"/>
        <v>0</v>
      </c>
      <c r="AH168" s="67">
        <f t="shared" si="320"/>
        <v>0</v>
      </c>
      <c r="AI168" s="66">
        <f t="shared" si="321"/>
        <v>0</v>
      </c>
      <c r="AJ168" s="66">
        <f t="shared" si="321"/>
        <v>0</v>
      </c>
      <c r="AK168" s="67">
        <f t="shared" si="322"/>
        <v>0</v>
      </c>
      <c r="AL168" s="67">
        <f t="shared" si="323"/>
        <v>0</v>
      </c>
      <c r="AM168" s="70">
        <v>0</v>
      </c>
      <c r="AN168" s="70">
        <v>0</v>
      </c>
      <c r="AO168" s="67">
        <f t="shared" si="324"/>
        <v>0</v>
      </c>
      <c r="AP168" s="70">
        <v>0</v>
      </c>
      <c r="AQ168" s="70">
        <v>0</v>
      </c>
      <c r="AR168" s="67">
        <f t="shared" si="325"/>
        <v>0</v>
      </c>
      <c r="AS168" s="67">
        <f t="shared" si="326"/>
        <v>0</v>
      </c>
      <c r="AT168" s="70">
        <v>0</v>
      </c>
      <c r="AU168" s="70">
        <v>0</v>
      </c>
      <c r="AV168" s="67">
        <f t="shared" si="327"/>
        <v>0</v>
      </c>
      <c r="AW168" s="70">
        <v>0</v>
      </c>
      <c r="AX168" s="70">
        <v>0</v>
      </c>
      <c r="AY168" s="67">
        <f t="shared" si="328"/>
        <v>0</v>
      </c>
      <c r="AZ168" s="67">
        <f t="shared" si="329"/>
        <v>0</v>
      </c>
      <c r="BA168" s="70">
        <v>0</v>
      </c>
      <c r="BB168" s="70">
        <v>0</v>
      </c>
      <c r="BC168" s="67">
        <f t="shared" si="330"/>
        <v>0</v>
      </c>
      <c r="BD168" s="70">
        <v>0</v>
      </c>
      <c r="BE168" s="70">
        <v>0</v>
      </c>
      <c r="BF168" s="67">
        <f t="shared" si="331"/>
        <v>0</v>
      </c>
      <c r="BG168" s="67">
        <f t="shared" si="332"/>
        <v>0</v>
      </c>
      <c r="BH168" s="66">
        <f t="shared" si="333"/>
        <v>0</v>
      </c>
      <c r="BI168" s="66">
        <f t="shared" si="333"/>
        <v>0</v>
      </c>
      <c r="BJ168" s="67">
        <f t="shared" si="334"/>
        <v>0</v>
      </c>
      <c r="BK168" s="66">
        <f t="shared" si="335"/>
        <v>0</v>
      </c>
      <c r="BL168" s="66">
        <f t="shared" si="335"/>
        <v>0</v>
      </c>
      <c r="BM168" s="67">
        <f t="shared" si="336"/>
        <v>0</v>
      </c>
      <c r="BN168" s="67">
        <f t="shared" si="337"/>
        <v>0</v>
      </c>
      <c r="BO168" s="69">
        <f t="shared" si="338"/>
        <v>0</v>
      </c>
      <c r="BP168" s="68">
        <f t="shared" si="338"/>
        <v>0</v>
      </c>
      <c r="BQ168" s="71"/>
      <c r="BR168" s="72"/>
      <c r="BS168" s="69">
        <f t="shared" si="339"/>
        <v>0</v>
      </c>
      <c r="BT168" s="69">
        <f t="shared" si="339"/>
        <v>0</v>
      </c>
      <c r="BU168" s="128" t="s">
        <v>229</v>
      </c>
      <c r="BV168" s="76"/>
    </row>
    <row r="169" spans="1:74" s="45" customFormat="1" ht="36.75" hidden="1" customHeight="1">
      <c r="A169" s="76"/>
      <c r="B169" s="24">
        <v>2014</v>
      </c>
      <c r="C169" s="64">
        <v>8320</v>
      </c>
      <c r="D169" s="24">
        <v>17</v>
      </c>
      <c r="E169" s="24">
        <v>5000</v>
      </c>
      <c r="F169" s="24">
        <v>5100</v>
      </c>
      <c r="G169" s="24">
        <v>519</v>
      </c>
      <c r="H169" s="24">
        <v>10</v>
      </c>
      <c r="I169" s="161" t="s">
        <v>1643</v>
      </c>
      <c r="J169" s="157">
        <v>0</v>
      </c>
      <c r="K169" s="157">
        <v>0</v>
      </c>
      <c r="L169" s="68">
        <f t="shared" si="316"/>
        <v>0</v>
      </c>
      <c r="M169" s="157">
        <v>0</v>
      </c>
      <c r="N169" s="157">
        <v>0</v>
      </c>
      <c r="O169" s="68">
        <f t="shared" si="317"/>
        <v>0</v>
      </c>
      <c r="P169" s="68">
        <f t="shared" si="318"/>
        <v>0</v>
      </c>
      <c r="Q169" s="86" t="s">
        <v>54</v>
      </c>
      <c r="R169" s="82"/>
      <c r="S169" s="68"/>
      <c r="T169" s="70">
        <v>0</v>
      </c>
      <c r="U169" s="70">
        <v>0</v>
      </c>
      <c r="V169" s="70">
        <v>0</v>
      </c>
      <c r="W169" s="70">
        <v>0</v>
      </c>
      <c r="X169" s="71"/>
      <c r="Y169" s="72"/>
      <c r="Z169" s="70">
        <v>0</v>
      </c>
      <c r="AA169" s="70">
        <v>0</v>
      </c>
      <c r="AB169" s="70">
        <v>0</v>
      </c>
      <c r="AC169" s="70">
        <v>0</v>
      </c>
      <c r="AD169" s="71"/>
      <c r="AE169" s="72"/>
      <c r="AF169" s="66">
        <f t="shared" si="319"/>
        <v>0</v>
      </c>
      <c r="AG169" s="66">
        <f t="shared" si="319"/>
        <v>0</v>
      </c>
      <c r="AH169" s="67">
        <f t="shared" si="320"/>
        <v>0</v>
      </c>
      <c r="AI169" s="66">
        <f t="shared" si="321"/>
        <v>0</v>
      </c>
      <c r="AJ169" s="66">
        <f t="shared" si="321"/>
        <v>0</v>
      </c>
      <c r="AK169" s="67">
        <f t="shared" si="322"/>
        <v>0</v>
      </c>
      <c r="AL169" s="67">
        <f t="shared" si="323"/>
        <v>0</v>
      </c>
      <c r="AM169" s="70">
        <v>0</v>
      </c>
      <c r="AN169" s="70">
        <v>0</v>
      </c>
      <c r="AO169" s="67">
        <f t="shared" si="324"/>
        <v>0</v>
      </c>
      <c r="AP169" s="70">
        <v>0</v>
      </c>
      <c r="AQ169" s="70">
        <v>0</v>
      </c>
      <c r="AR169" s="67">
        <f t="shared" si="325"/>
        <v>0</v>
      </c>
      <c r="AS169" s="67">
        <f t="shared" si="326"/>
        <v>0</v>
      </c>
      <c r="AT169" s="70">
        <v>0</v>
      </c>
      <c r="AU169" s="70">
        <v>0</v>
      </c>
      <c r="AV169" s="67">
        <f t="shared" si="327"/>
        <v>0</v>
      </c>
      <c r="AW169" s="70">
        <v>0</v>
      </c>
      <c r="AX169" s="70">
        <v>0</v>
      </c>
      <c r="AY169" s="67">
        <f t="shared" si="328"/>
        <v>0</v>
      </c>
      <c r="AZ169" s="67">
        <f t="shared" si="329"/>
        <v>0</v>
      </c>
      <c r="BA169" s="70">
        <v>0</v>
      </c>
      <c r="BB169" s="70">
        <v>0</v>
      </c>
      <c r="BC169" s="67">
        <f t="shared" si="330"/>
        <v>0</v>
      </c>
      <c r="BD169" s="70">
        <v>0</v>
      </c>
      <c r="BE169" s="70">
        <v>0</v>
      </c>
      <c r="BF169" s="67">
        <f t="shared" si="331"/>
        <v>0</v>
      </c>
      <c r="BG169" s="67">
        <f t="shared" si="332"/>
        <v>0</v>
      </c>
      <c r="BH169" s="66">
        <f t="shared" si="333"/>
        <v>0</v>
      </c>
      <c r="BI169" s="66">
        <f t="shared" si="333"/>
        <v>0</v>
      </c>
      <c r="BJ169" s="67">
        <f t="shared" si="334"/>
        <v>0</v>
      </c>
      <c r="BK169" s="66">
        <f t="shared" si="335"/>
        <v>0</v>
      </c>
      <c r="BL169" s="66">
        <f t="shared" si="335"/>
        <v>0</v>
      </c>
      <c r="BM169" s="67">
        <f t="shared" si="336"/>
        <v>0</v>
      </c>
      <c r="BN169" s="67">
        <f t="shared" si="337"/>
        <v>0</v>
      </c>
      <c r="BO169" s="69">
        <f t="shared" si="338"/>
        <v>0</v>
      </c>
      <c r="BP169" s="68">
        <f t="shared" si="338"/>
        <v>0</v>
      </c>
      <c r="BQ169" s="71"/>
      <c r="BR169" s="72"/>
      <c r="BS169" s="69">
        <f t="shared" si="339"/>
        <v>0</v>
      </c>
      <c r="BT169" s="69">
        <f t="shared" si="339"/>
        <v>0</v>
      </c>
      <c r="BU169" s="128" t="s">
        <v>229</v>
      </c>
      <c r="BV169" s="76"/>
    </row>
    <row r="170" spans="1:74" s="45" customFormat="1" ht="36.75" hidden="1" customHeight="1">
      <c r="A170" s="76"/>
      <c r="B170" s="24">
        <v>2014</v>
      </c>
      <c r="C170" s="64">
        <v>8320</v>
      </c>
      <c r="D170" s="24">
        <v>17</v>
      </c>
      <c r="E170" s="24">
        <v>5000</v>
      </c>
      <c r="F170" s="24">
        <v>5100</v>
      </c>
      <c r="G170" s="24">
        <v>519</v>
      </c>
      <c r="H170" s="24">
        <v>11</v>
      </c>
      <c r="I170" s="161" t="s">
        <v>347</v>
      </c>
      <c r="J170" s="157">
        <v>0</v>
      </c>
      <c r="K170" s="157">
        <v>0</v>
      </c>
      <c r="L170" s="68">
        <f t="shared" si="316"/>
        <v>0</v>
      </c>
      <c r="M170" s="157">
        <v>0</v>
      </c>
      <c r="N170" s="157">
        <v>0</v>
      </c>
      <c r="O170" s="68">
        <f t="shared" si="317"/>
        <v>0</v>
      </c>
      <c r="P170" s="68">
        <f t="shared" si="318"/>
        <v>0</v>
      </c>
      <c r="Q170" s="68" t="s">
        <v>54</v>
      </c>
      <c r="R170" s="82"/>
      <c r="S170" s="68"/>
      <c r="T170" s="70">
        <v>0</v>
      </c>
      <c r="U170" s="70">
        <v>0</v>
      </c>
      <c r="V170" s="70">
        <v>0</v>
      </c>
      <c r="W170" s="70">
        <v>0</v>
      </c>
      <c r="X170" s="71"/>
      <c r="Y170" s="72"/>
      <c r="Z170" s="70">
        <v>0</v>
      </c>
      <c r="AA170" s="70">
        <v>0</v>
      </c>
      <c r="AB170" s="70">
        <v>0</v>
      </c>
      <c r="AC170" s="70">
        <v>0</v>
      </c>
      <c r="AD170" s="71"/>
      <c r="AE170" s="72"/>
      <c r="AF170" s="66">
        <f t="shared" si="319"/>
        <v>0</v>
      </c>
      <c r="AG170" s="66">
        <f t="shared" si="319"/>
        <v>0</v>
      </c>
      <c r="AH170" s="67">
        <f t="shared" si="320"/>
        <v>0</v>
      </c>
      <c r="AI170" s="66">
        <f t="shared" si="321"/>
        <v>0</v>
      </c>
      <c r="AJ170" s="66">
        <f t="shared" si="321"/>
        <v>0</v>
      </c>
      <c r="AK170" s="67">
        <f t="shared" si="322"/>
        <v>0</v>
      </c>
      <c r="AL170" s="67">
        <f t="shared" si="323"/>
        <v>0</v>
      </c>
      <c r="AM170" s="70">
        <v>0</v>
      </c>
      <c r="AN170" s="70">
        <v>0</v>
      </c>
      <c r="AO170" s="67">
        <f t="shared" si="324"/>
        <v>0</v>
      </c>
      <c r="AP170" s="70">
        <v>0</v>
      </c>
      <c r="AQ170" s="70">
        <v>0</v>
      </c>
      <c r="AR170" s="67">
        <f t="shared" si="325"/>
        <v>0</v>
      </c>
      <c r="AS170" s="67">
        <f t="shared" si="326"/>
        <v>0</v>
      </c>
      <c r="AT170" s="70">
        <v>0</v>
      </c>
      <c r="AU170" s="70">
        <v>0</v>
      </c>
      <c r="AV170" s="67">
        <f t="shared" si="327"/>
        <v>0</v>
      </c>
      <c r="AW170" s="70">
        <v>0</v>
      </c>
      <c r="AX170" s="70">
        <v>0</v>
      </c>
      <c r="AY170" s="67">
        <f t="shared" si="328"/>
        <v>0</v>
      </c>
      <c r="AZ170" s="67">
        <f t="shared" si="329"/>
        <v>0</v>
      </c>
      <c r="BA170" s="70">
        <v>0</v>
      </c>
      <c r="BB170" s="70">
        <v>0</v>
      </c>
      <c r="BC170" s="67">
        <f t="shared" si="330"/>
        <v>0</v>
      </c>
      <c r="BD170" s="70">
        <v>0</v>
      </c>
      <c r="BE170" s="70">
        <v>0</v>
      </c>
      <c r="BF170" s="67">
        <f t="shared" si="331"/>
        <v>0</v>
      </c>
      <c r="BG170" s="67">
        <f t="shared" si="332"/>
        <v>0</v>
      </c>
      <c r="BH170" s="66">
        <f t="shared" si="333"/>
        <v>0</v>
      </c>
      <c r="BI170" s="66">
        <f t="shared" si="333"/>
        <v>0</v>
      </c>
      <c r="BJ170" s="67">
        <f t="shared" si="334"/>
        <v>0</v>
      </c>
      <c r="BK170" s="66">
        <f t="shared" si="335"/>
        <v>0</v>
      </c>
      <c r="BL170" s="66">
        <f t="shared" si="335"/>
        <v>0</v>
      </c>
      <c r="BM170" s="67">
        <f t="shared" si="336"/>
        <v>0</v>
      </c>
      <c r="BN170" s="67">
        <f t="shared" si="337"/>
        <v>0</v>
      </c>
      <c r="BO170" s="69">
        <f t="shared" si="338"/>
        <v>0</v>
      </c>
      <c r="BP170" s="68">
        <f t="shared" si="338"/>
        <v>0</v>
      </c>
      <c r="BQ170" s="71"/>
      <c r="BR170" s="72"/>
      <c r="BS170" s="69">
        <f t="shared" si="339"/>
        <v>0</v>
      </c>
      <c r="BT170" s="69">
        <f t="shared" si="339"/>
        <v>0</v>
      </c>
      <c r="BU170" s="128"/>
      <c r="BV170" s="76"/>
    </row>
    <row r="171" spans="1:74" s="45" customFormat="1" ht="36.75" hidden="1" customHeight="1">
      <c r="A171" s="76"/>
      <c r="B171" s="24">
        <v>2014</v>
      </c>
      <c r="C171" s="64">
        <v>8320</v>
      </c>
      <c r="D171" s="24">
        <v>17</v>
      </c>
      <c r="E171" s="24">
        <v>5000</v>
      </c>
      <c r="F171" s="24">
        <v>5100</v>
      </c>
      <c r="G171" s="24">
        <v>519</v>
      </c>
      <c r="H171" s="24">
        <v>12</v>
      </c>
      <c r="I171" s="161" t="s">
        <v>1644</v>
      </c>
      <c r="J171" s="157">
        <v>0</v>
      </c>
      <c r="K171" s="157">
        <v>0</v>
      </c>
      <c r="L171" s="68">
        <f t="shared" si="316"/>
        <v>0</v>
      </c>
      <c r="M171" s="157">
        <v>0</v>
      </c>
      <c r="N171" s="157">
        <v>0</v>
      </c>
      <c r="O171" s="68">
        <f t="shared" si="317"/>
        <v>0</v>
      </c>
      <c r="P171" s="68">
        <f t="shared" si="318"/>
        <v>0</v>
      </c>
      <c r="Q171" s="68" t="s">
        <v>54</v>
      </c>
      <c r="R171" s="69"/>
      <c r="S171" s="68"/>
      <c r="T171" s="70">
        <v>0</v>
      </c>
      <c r="U171" s="70">
        <v>0</v>
      </c>
      <c r="V171" s="70">
        <v>0</v>
      </c>
      <c r="W171" s="70">
        <v>0</v>
      </c>
      <c r="X171" s="71"/>
      <c r="Y171" s="72"/>
      <c r="Z171" s="70">
        <v>0</v>
      </c>
      <c r="AA171" s="70">
        <v>0</v>
      </c>
      <c r="AB171" s="70">
        <v>0</v>
      </c>
      <c r="AC171" s="70">
        <v>0</v>
      </c>
      <c r="AD171" s="71"/>
      <c r="AE171" s="72"/>
      <c r="AF171" s="66">
        <f t="shared" si="319"/>
        <v>0</v>
      </c>
      <c r="AG171" s="66">
        <f t="shared" si="319"/>
        <v>0</v>
      </c>
      <c r="AH171" s="67">
        <f t="shared" si="320"/>
        <v>0</v>
      </c>
      <c r="AI171" s="66">
        <f t="shared" si="321"/>
        <v>0</v>
      </c>
      <c r="AJ171" s="66">
        <f t="shared" si="321"/>
        <v>0</v>
      </c>
      <c r="AK171" s="67">
        <f t="shared" si="322"/>
        <v>0</v>
      </c>
      <c r="AL171" s="67">
        <f t="shared" si="323"/>
        <v>0</v>
      </c>
      <c r="AM171" s="70">
        <v>0</v>
      </c>
      <c r="AN171" s="70">
        <v>0</v>
      </c>
      <c r="AO171" s="67">
        <f t="shared" si="324"/>
        <v>0</v>
      </c>
      <c r="AP171" s="70">
        <v>0</v>
      </c>
      <c r="AQ171" s="70">
        <v>0</v>
      </c>
      <c r="AR171" s="67">
        <f t="shared" si="325"/>
        <v>0</v>
      </c>
      <c r="AS171" s="67">
        <f t="shared" si="326"/>
        <v>0</v>
      </c>
      <c r="AT171" s="70">
        <v>0</v>
      </c>
      <c r="AU171" s="70">
        <v>0</v>
      </c>
      <c r="AV171" s="67">
        <f t="shared" si="327"/>
        <v>0</v>
      </c>
      <c r="AW171" s="70">
        <v>0</v>
      </c>
      <c r="AX171" s="70">
        <v>0</v>
      </c>
      <c r="AY171" s="67">
        <f t="shared" si="328"/>
        <v>0</v>
      </c>
      <c r="AZ171" s="67">
        <f t="shared" si="329"/>
        <v>0</v>
      </c>
      <c r="BA171" s="70">
        <v>0</v>
      </c>
      <c r="BB171" s="70">
        <v>0</v>
      </c>
      <c r="BC171" s="67">
        <f t="shared" si="330"/>
        <v>0</v>
      </c>
      <c r="BD171" s="70">
        <v>0</v>
      </c>
      <c r="BE171" s="70">
        <v>0</v>
      </c>
      <c r="BF171" s="67">
        <f t="shared" si="331"/>
        <v>0</v>
      </c>
      <c r="BG171" s="67">
        <f t="shared" si="332"/>
        <v>0</v>
      </c>
      <c r="BH171" s="66">
        <f t="shared" si="333"/>
        <v>0</v>
      </c>
      <c r="BI171" s="66">
        <f t="shared" si="333"/>
        <v>0</v>
      </c>
      <c r="BJ171" s="67">
        <f t="shared" si="334"/>
        <v>0</v>
      </c>
      <c r="BK171" s="66">
        <f t="shared" si="335"/>
        <v>0</v>
      </c>
      <c r="BL171" s="66">
        <f t="shared" si="335"/>
        <v>0</v>
      </c>
      <c r="BM171" s="67">
        <f t="shared" si="336"/>
        <v>0</v>
      </c>
      <c r="BN171" s="67">
        <f t="shared" si="337"/>
        <v>0</v>
      </c>
      <c r="BO171" s="69">
        <f t="shared" si="338"/>
        <v>0</v>
      </c>
      <c r="BP171" s="68">
        <f t="shared" si="338"/>
        <v>0</v>
      </c>
      <c r="BQ171" s="71"/>
      <c r="BR171" s="72"/>
      <c r="BS171" s="69">
        <f t="shared" si="339"/>
        <v>0</v>
      </c>
      <c r="BT171" s="69">
        <f t="shared" si="339"/>
        <v>0</v>
      </c>
      <c r="BU171" s="128"/>
      <c r="BV171" s="122"/>
    </row>
    <row r="172" spans="1:74" s="45" customFormat="1" ht="36.75" hidden="1" customHeight="1">
      <c r="A172" s="76"/>
      <c r="B172" s="24">
        <v>2014</v>
      </c>
      <c r="C172" s="64">
        <v>8320</v>
      </c>
      <c r="D172" s="24">
        <v>17</v>
      </c>
      <c r="E172" s="24">
        <v>5000</v>
      </c>
      <c r="F172" s="24">
        <v>5100</v>
      </c>
      <c r="G172" s="24">
        <v>519</v>
      </c>
      <c r="H172" s="24">
        <v>13</v>
      </c>
      <c r="I172" s="161" t="s">
        <v>1645</v>
      </c>
      <c r="J172" s="157">
        <v>0</v>
      </c>
      <c r="K172" s="157">
        <v>0</v>
      </c>
      <c r="L172" s="68">
        <f t="shared" si="316"/>
        <v>0</v>
      </c>
      <c r="M172" s="157">
        <v>0</v>
      </c>
      <c r="N172" s="157">
        <v>0</v>
      </c>
      <c r="O172" s="68">
        <f t="shared" si="317"/>
        <v>0</v>
      </c>
      <c r="P172" s="68">
        <f t="shared" si="318"/>
        <v>0</v>
      </c>
      <c r="Q172" s="68" t="s">
        <v>54</v>
      </c>
      <c r="R172" s="69"/>
      <c r="S172" s="68"/>
      <c r="T172" s="70">
        <v>0</v>
      </c>
      <c r="U172" s="70">
        <v>0</v>
      </c>
      <c r="V172" s="70">
        <v>0</v>
      </c>
      <c r="W172" s="70">
        <v>0</v>
      </c>
      <c r="X172" s="71"/>
      <c r="Y172" s="72"/>
      <c r="Z172" s="70">
        <v>0</v>
      </c>
      <c r="AA172" s="70">
        <v>0</v>
      </c>
      <c r="AB172" s="70">
        <v>0</v>
      </c>
      <c r="AC172" s="70">
        <v>0</v>
      </c>
      <c r="AD172" s="71"/>
      <c r="AE172" s="72"/>
      <c r="AF172" s="66">
        <f t="shared" si="319"/>
        <v>0</v>
      </c>
      <c r="AG172" s="66">
        <f t="shared" si="319"/>
        <v>0</v>
      </c>
      <c r="AH172" s="67">
        <f t="shared" si="320"/>
        <v>0</v>
      </c>
      <c r="AI172" s="66">
        <f t="shared" si="321"/>
        <v>0</v>
      </c>
      <c r="AJ172" s="66">
        <f t="shared" si="321"/>
        <v>0</v>
      </c>
      <c r="AK172" s="67">
        <f t="shared" si="322"/>
        <v>0</v>
      </c>
      <c r="AL172" s="67">
        <f t="shared" si="323"/>
        <v>0</v>
      </c>
      <c r="AM172" s="70">
        <v>0</v>
      </c>
      <c r="AN172" s="70">
        <v>0</v>
      </c>
      <c r="AO172" s="67">
        <f t="shared" si="324"/>
        <v>0</v>
      </c>
      <c r="AP172" s="70">
        <v>0</v>
      </c>
      <c r="AQ172" s="70">
        <v>0</v>
      </c>
      <c r="AR172" s="67">
        <f t="shared" si="325"/>
        <v>0</v>
      </c>
      <c r="AS172" s="67">
        <f t="shared" si="326"/>
        <v>0</v>
      </c>
      <c r="AT172" s="70">
        <v>0</v>
      </c>
      <c r="AU172" s="70">
        <v>0</v>
      </c>
      <c r="AV172" s="67">
        <f t="shared" si="327"/>
        <v>0</v>
      </c>
      <c r="AW172" s="70">
        <v>0</v>
      </c>
      <c r="AX172" s="70">
        <v>0</v>
      </c>
      <c r="AY172" s="67">
        <f t="shared" si="328"/>
        <v>0</v>
      </c>
      <c r="AZ172" s="67">
        <f t="shared" si="329"/>
        <v>0</v>
      </c>
      <c r="BA172" s="70">
        <v>0</v>
      </c>
      <c r="BB172" s="70">
        <v>0</v>
      </c>
      <c r="BC172" s="67">
        <f t="shared" si="330"/>
        <v>0</v>
      </c>
      <c r="BD172" s="70">
        <v>0</v>
      </c>
      <c r="BE172" s="70">
        <v>0</v>
      </c>
      <c r="BF172" s="67">
        <f t="shared" si="331"/>
        <v>0</v>
      </c>
      <c r="BG172" s="67">
        <f t="shared" si="332"/>
        <v>0</v>
      </c>
      <c r="BH172" s="66">
        <f t="shared" si="333"/>
        <v>0</v>
      </c>
      <c r="BI172" s="66">
        <f t="shared" si="333"/>
        <v>0</v>
      </c>
      <c r="BJ172" s="67">
        <f t="shared" si="334"/>
        <v>0</v>
      </c>
      <c r="BK172" s="66">
        <f t="shared" si="335"/>
        <v>0</v>
      </c>
      <c r="BL172" s="66">
        <f t="shared" si="335"/>
        <v>0</v>
      </c>
      <c r="BM172" s="67">
        <f t="shared" si="336"/>
        <v>0</v>
      </c>
      <c r="BN172" s="67">
        <f t="shared" si="337"/>
        <v>0</v>
      </c>
      <c r="BO172" s="69">
        <f t="shared" si="338"/>
        <v>0</v>
      </c>
      <c r="BP172" s="68">
        <f t="shared" si="338"/>
        <v>0</v>
      </c>
      <c r="BQ172" s="71"/>
      <c r="BR172" s="72"/>
      <c r="BS172" s="69">
        <f t="shared" si="339"/>
        <v>0</v>
      </c>
      <c r="BT172" s="69">
        <f t="shared" si="339"/>
        <v>0</v>
      </c>
      <c r="BU172" s="128" t="s">
        <v>229</v>
      </c>
      <c r="BV172" s="122"/>
    </row>
    <row r="173" spans="1:74" s="77" customFormat="1" hidden="1">
      <c r="A173" s="76"/>
      <c r="B173" s="52">
        <v>2014</v>
      </c>
      <c r="C173" s="53">
        <v>8320</v>
      </c>
      <c r="D173" s="52">
        <v>17</v>
      </c>
      <c r="E173" s="52">
        <v>5000</v>
      </c>
      <c r="F173" s="52">
        <v>5200</v>
      </c>
      <c r="G173" s="52"/>
      <c r="H173" s="52"/>
      <c r="I173" s="54" t="s">
        <v>312</v>
      </c>
      <c r="J173" s="55">
        <f>J174+J182+J185</f>
        <v>0</v>
      </c>
      <c r="K173" s="55">
        <f t="shared" ref="K173:P173" si="340">K174+K182+K185</f>
        <v>0</v>
      </c>
      <c r="L173" s="55">
        <f t="shared" si="340"/>
        <v>0</v>
      </c>
      <c r="M173" s="55">
        <f t="shared" si="340"/>
        <v>0</v>
      </c>
      <c r="N173" s="55">
        <f t="shared" si="340"/>
        <v>0</v>
      </c>
      <c r="O173" s="55">
        <f t="shared" si="340"/>
        <v>0</v>
      </c>
      <c r="P173" s="55">
        <f t="shared" si="340"/>
        <v>0</v>
      </c>
      <c r="Q173" s="55"/>
      <c r="R173" s="56"/>
      <c r="S173" s="55"/>
      <c r="T173" s="55">
        <f>T174+T182+T185</f>
        <v>0</v>
      </c>
      <c r="U173" s="55">
        <f>U174+U182+U185</f>
        <v>0</v>
      </c>
      <c r="V173" s="55">
        <f>V174+V182+V185</f>
        <v>0</v>
      </c>
      <c r="W173" s="55">
        <f>W174+W182+W185</f>
        <v>0</v>
      </c>
      <c r="X173" s="56"/>
      <c r="Y173" s="55"/>
      <c r="Z173" s="55">
        <f>Z174+Z182+Z185</f>
        <v>0</v>
      </c>
      <c r="AA173" s="55">
        <f>AA174+AA182+AA185</f>
        <v>0</v>
      </c>
      <c r="AB173" s="55">
        <f>AB174+AB182+AB185</f>
        <v>0</v>
      </c>
      <c r="AC173" s="55">
        <f>AC174+AC182+AC185</f>
        <v>0</v>
      </c>
      <c r="AD173" s="56"/>
      <c r="AE173" s="55"/>
      <c r="AF173" s="55">
        <f>AF174+AF182+AF185</f>
        <v>0</v>
      </c>
      <c r="AG173" s="55">
        <f t="shared" ref="AG173:AL173" si="341">AG174+AG182+AG185</f>
        <v>0</v>
      </c>
      <c r="AH173" s="55">
        <f t="shared" si="341"/>
        <v>0</v>
      </c>
      <c r="AI173" s="55">
        <f t="shared" si="341"/>
        <v>0</v>
      </c>
      <c r="AJ173" s="55">
        <f t="shared" si="341"/>
        <v>0</v>
      </c>
      <c r="AK173" s="55">
        <f t="shared" si="341"/>
        <v>0</v>
      </c>
      <c r="AL173" s="55">
        <f t="shared" si="341"/>
        <v>0</v>
      </c>
      <c r="AM173" s="55">
        <f>AM174+AM182+AM185</f>
        <v>0</v>
      </c>
      <c r="AN173" s="55">
        <f t="shared" ref="AN173:AS173" si="342">AN174+AN182+AN185</f>
        <v>0</v>
      </c>
      <c r="AO173" s="55">
        <f t="shared" si="342"/>
        <v>0</v>
      </c>
      <c r="AP173" s="55">
        <f t="shared" si="342"/>
        <v>0</v>
      </c>
      <c r="AQ173" s="55">
        <f t="shared" si="342"/>
        <v>0</v>
      </c>
      <c r="AR173" s="55">
        <f t="shared" si="342"/>
        <v>0</v>
      </c>
      <c r="AS173" s="55">
        <f t="shared" si="342"/>
        <v>0</v>
      </c>
      <c r="AT173" s="55">
        <f>AT174+AT182+AT185</f>
        <v>0</v>
      </c>
      <c r="AU173" s="55">
        <f t="shared" ref="AU173:AZ173" si="343">AU174+AU182+AU185</f>
        <v>0</v>
      </c>
      <c r="AV173" s="55">
        <f t="shared" si="343"/>
        <v>0</v>
      </c>
      <c r="AW173" s="55">
        <f t="shared" si="343"/>
        <v>0</v>
      </c>
      <c r="AX173" s="55">
        <f t="shared" si="343"/>
        <v>0</v>
      </c>
      <c r="AY173" s="55">
        <f t="shared" si="343"/>
        <v>0</v>
      </c>
      <c r="AZ173" s="55">
        <f t="shared" si="343"/>
        <v>0</v>
      </c>
      <c r="BA173" s="55">
        <f>BA174+BA182+BA185</f>
        <v>0</v>
      </c>
      <c r="BB173" s="55">
        <f t="shared" ref="BB173:BG173" si="344">BB174+BB182+BB185</f>
        <v>0</v>
      </c>
      <c r="BC173" s="55">
        <f t="shared" si="344"/>
        <v>0</v>
      </c>
      <c r="BD173" s="55">
        <f t="shared" si="344"/>
        <v>0</v>
      </c>
      <c r="BE173" s="55">
        <f t="shared" si="344"/>
        <v>0</v>
      </c>
      <c r="BF173" s="55">
        <f t="shared" si="344"/>
        <v>0</v>
      </c>
      <c r="BG173" s="55">
        <f t="shared" si="344"/>
        <v>0</v>
      </c>
      <c r="BH173" s="55">
        <f>BH174+BH182+BH185</f>
        <v>0</v>
      </c>
      <c r="BI173" s="55">
        <f t="shared" ref="BI173:BN173" si="345">BI174+BI182+BI185</f>
        <v>0</v>
      </c>
      <c r="BJ173" s="55">
        <f t="shared" si="345"/>
        <v>0</v>
      </c>
      <c r="BK173" s="55">
        <f t="shared" si="345"/>
        <v>0</v>
      </c>
      <c r="BL173" s="55">
        <f t="shared" si="345"/>
        <v>0</v>
      </c>
      <c r="BM173" s="55">
        <f t="shared" si="345"/>
        <v>0</v>
      </c>
      <c r="BN173" s="55">
        <f t="shared" si="345"/>
        <v>0</v>
      </c>
      <c r="BO173" s="56"/>
      <c r="BP173" s="55"/>
      <c r="BQ173" s="56"/>
      <c r="BR173" s="55"/>
      <c r="BS173" s="56"/>
      <c r="BT173" s="55"/>
      <c r="BU173" s="57"/>
      <c r="BV173" s="76"/>
    </row>
    <row r="174" spans="1:74" s="79" customFormat="1" ht="36.75" hidden="1" customHeight="1">
      <c r="A174" s="76"/>
      <c r="B174" s="58">
        <v>2014</v>
      </c>
      <c r="C174" s="59">
        <v>8320</v>
      </c>
      <c r="D174" s="58">
        <v>17</v>
      </c>
      <c r="E174" s="58">
        <v>5000</v>
      </c>
      <c r="F174" s="58">
        <v>5200</v>
      </c>
      <c r="G174" s="58">
        <v>521</v>
      </c>
      <c r="H174" s="58"/>
      <c r="I174" s="60" t="s">
        <v>187</v>
      </c>
      <c r="J174" s="61">
        <f>SUM(J175:J181)</f>
        <v>0</v>
      </c>
      <c r="K174" s="61">
        <f t="shared" ref="K174:P174" si="346">SUM(K175:K181)</f>
        <v>0</v>
      </c>
      <c r="L174" s="61">
        <f t="shared" si="346"/>
        <v>0</v>
      </c>
      <c r="M174" s="61">
        <f t="shared" si="346"/>
        <v>0</v>
      </c>
      <c r="N174" s="61">
        <f t="shared" si="346"/>
        <v>0</v>
      </c>
      <c r="O174" s="61">
        <f t="shared" si="346"/>
        <v>0</v>
      </c>
      <c r="P174" s="61">
        <f t="shared" si="346"/>
        <v>0</v>
      </c>
      <c r="Q174" s="61"/>
      <c r="R174" s="62"/>
      <c r="S174" s="61"/>
      <c r="T174" s="61">
        <f>SUM(T175:T181)</f>
        <v>0</v>
      </c>
      <c r="U174" s="61">
        <f>SUM(U175:U181)</f>
        <v>0</v>
      </c>
      <c r="V174" s="61">
        <f>SUM(V175:V181)</f>
        <v>0</v>
      </c>
      <c r="W174" s="61">
        <f>SUM(W175:W181)</f>
        <v>0</v>
      </c>
      <c r="X174" s="62"/>
      <c r="Y174" s="61"/>
      <c r="Z174" s="61">
        <f>SUM(Z175:Z181)</f>
        <v>0</v>
      </c>
      <c r="AA174" s="61">
        <f>SUM(AA175:AA181)</f>
        <v>0</v>
      </c>
      <c r="AB174" s="61">
        <f>SUM(AB175:AB181)</f>
        <v>0</v>
      </c>
      <c r="AC174" s="61">
        <f>SUM(AC175:AC181)</f>
        <v>0</v>
      </c>
      <c r="AD174" s="62"/>
      <c r="AE174" s="61"/>
      <c r="AF174" s="61">
        <f>SUM(AF175:AF181)</f>
        <v>0</v>
      </c>
      <c r="AG174" s="61">
        <f t="shared" ref="AG174:AL174" si="347">SUM(AG175:AG181)</f>
        <v>0</v>
      </c>
      <c r="AH174" s="61">
        <f t="shared" si="347"/>
        <v>0</v>
      </c>
      <c r="AI174" s="61">
        <f t="shared" si="347"/>
        <v>0</v>
      </c>
      <c r="AJ174" s="61">
        <f t="shared" si="347"/>
        <v>0</v>
      </c>
      <c r="AK174" s="61">
        <f t="shared" si="347"/>
        <v>0</v>
      </c>
      <c r="AL174" s="61">
        <f t="shared" si="347"/>
        <v>0</v>
      </c>
      <c r="AM174" s="61">
        <f>SUM(AM175:AM181)</f>
        <v>0</v>
      </c>
      <c r="AN174" s="61">
        <f t="shared" ref="AN174:AS174" si="348">SUM(AN175:AN181)</f>
        <v>0</v>
      </c>
      <c r="AO174" s="61">
        <f t="shared" si="348"/>
        <v>0</v>
      </c>
      <c r="AP174" s="61">
        <f t="shared" si="348"/>
        <v>0</v>
      </c>
      <c r="AQ174" s="61">
        <f t="shared" si="348"/>
        <v>0</v>
      </c>
      <c r="AR174" s="61">
        <f t="shared" si="348"/>
        <v>0</v>
      </c>
      <c r="AS174" s="61">
        <f t="shared" si="348"/>
        <v>0</v>
      </c>
      <c r="AT174" s="61">
        <f>SUM(AT175:AT181)</f>
        <v>0</v>
      </c>
      <c r="AU174" s="61">
        <f t="shared" ref="AU174:AZ174" si="349">SUM(AU175:AU181)</f>
        <v>0</v>
      </c>
      <c r="AV174" s="61">
        <f t="shared" si="349"/>
        <v>0</v>
      </c>
      <c r="AW174" s="61">
        <f t="shared" si="349"/>
        <v>0</v>
      </c>
      <c r="AX174" s="61">
        <f t="shared" si="349"/>
        <v>0</v>
      </c>
      <c r="AY174" s="61">
        <f t="shared" si="349"/>
        <v>0</v>
      </c>
      <c r="AZ174" s="61">
        <f t="shared" si="349"/>
        <v>0</v>
      </c>
      <c r="BA174" s="61">
        <f>SUM(BA175:BA181)</f>
        <v>0</v>
      </c>
      <c r="BB174" s="61">
        <f t="shared" ref="BB174:BG174" si="350">SUM(BB175:BB181)</f>
        <v>0</v>
      </c>
      <c r="BC174" s="61">
        <f t="shared" si="350"/>
        <v>0</v>
      </c>
      <c r="BD174" s="61">
        <f t="shared" si="350"/>
        <v>0</v>
      </c>
      <c r="BE174" s="61">
        <f t="shared" si="350"/>
        <v>0</v>
      </c>
      <c r="BF174" s="61">
        <f t="shared" si="350"/>
        <v>0</v>
      </c>
      <c r="BG174" s="61">
        <f t="shared" si="350"/>
        <v>0</v>
      </c>
      <c r="BH174" s="61">
        <f>SUM(BH175:BH181)</f>
        <v>0</v>
      </c>
      <c r="BI174" s="61">
        <f t="shared" ref="BI174:BN174" si="351">SUM(BI175:BI181)</f>
        <v>0</v>
      </c>
      <c r="BJ174" s="61">
        <f t="shared" si="351"/>
        <v>0</v>
      </c>
      <c r="BK174" s="61">
        <f t="shared" si="351"/>
        <v>0</v>
      </c>
      <c r="BL174" s="61">
        <f t="shared" si="351"/>
        <v>0</v>
      </c>
      <c r="BM174" s="61">
        <f t="shared" si="351"/>
        <v>0</v>
      </c>
      <c r="BN174" s="61">
        <f t="shared" si="351"/>
        <v>0</v>
      </c>
      <c r="BO174" s="62"/>
      <c r="BP174" s="61"/>
      <c r="BQ174" s="62"/>
      <c r="BR174" s="61"/>
      <c r="BS174" s="62"/>
      <c r="BT174" s="61"/>
      <c r="BU174" s="63"/>
      <c r="BV174" s="76"/>
    </row>
    <row r="175" spans="1:74" s="45" customFormat="1" ht="36.75" hidden="1" customHeight="1">
      <c r="A175" s="76"/>
      <c r="B175" s="116">
        <v>2014</v>
      </c>
      <c r="C175" s="117">
        <v>8320</v>
      </c>
      <c r="D175" s="116">
        <v>17</v>
      </c>
      <c r="E175" s="116">
        <v>5000</v>
      </c>
      <c r="F175" s="116">
        <v>5200</v>
      </c>
      <c r="G175" s="116">
        <v>521</v>
      </c>
      <c r="H175" s="116">
        <v>1</v>
      </c>
      <c r="I175" s="161" t="s">
        <v>1646</v>
      </c>
      <c r="J175" s="66">
        <v>0</v>
      </c>
      <c r="K175" s="66">
        <v>0</v>
      </c>
      <c r="L175" s="67">
        <f t="shared" ref="L175:L181" si="352">J175+K175</f>
        <v>0</v>
      </c>
      <c r="M175" s="66">
        <v>0</v>
      </c>
      <c r="N175" s="66">
        <v>0</v>
      </c>
      <c r="O175" s="67">
        <f t="shared" ref="O175:O181" si="353">+M175+N175</f>
        <v>0</v>
      </c>
      <c r="P175" s="67">
        <f t="shared" ref="P175:P181" si="354">+L175+O175</f>
        <v>0</v>
      </c>
      <c r="Q175" s="90" t="s">
        <v>170</v>
      </c>
      <c r="R175" s="69"/>
      <c r="S175" s="68"/>
      <c r="T175" s="70">
        <v>0</v>
      </c>
      <c r="U175" s="70">
        <v>0</v>
      </c>
      <c r="V175" s="70">
        <v>0</v>
      </c>
      <c r="W175" s="70">
        <v>0</v>
      </c>
      <c r="X175" s="71"/>
      <c r="Y175" s="72"/>
      <c r="Z175" s="70">
        <v>0</v>
      </c>
      <c r="AA175" s="70">
        <v>0</v>
      </c>
      <c r="AB175" s="70">
        <v>0</v>
      </c>
      <c r="AC175" s="70">
        <v>0</v>
      </c>
      <c r="AD175" s="71"/>
      <c r="AE175" s="72"/>
      <c r="AF175" s="66">
        <f t="shared" ref="AF175:AG181" si="355">J175+T175-Z175</f>
        <v>0</v>
      </c>
      <c r="AG175" s="66">
        <f t="shared" si="355"/>
        <v>0</v>
      </c>
      <c r="AH175" s="67">
        <f t="shared" ref="AH175:AH181" si="356">AF175+AG175</f>
        <v>0</v>
      </c>
      <c r="AI175" s="66">
        <f t="shared" ref="AI175:AJ181" si="357">M175+V175-AB175</f>
        <v>0</v>
      </c>
      <c r="AJ175" s="66">
        <f t="shared" si="357"/>
        <v>0</v>
      </c>
      <c r="AK175" s="67">
        <f t="shared" ref="AK175:AK181" si="358">+AI175+AJ175</f>
        <v>0</v>
      </c>
      <c r="AL175" s="67">
        <f t="shared" ref="AL175:AL181" si="359">+AH175+AK175</f>
        <v>0</v>
      </c>
      <c r="AM175" s="70">
        <v>0</v>
      </c>
      <c r="AN175" s="70">
        <v>0</v>
      </c>
      <c r="AO175" s="67">
        <f t="shared" ref="AO175:AO181" si="360">AM175+AN175</f>
        <v>0</v>
      </c>
      <c r="AP175" s="70">
        <v>0</v>
      </c>
      <c r="AQ175" s="70">
        <v>0</v>
      </c>
      <c r="AR175" s="67">
        <f t="shared" ref="AR175:AR181" si="361">+AP175+AQ175</f>
        <v>0</v>
      </c>
      <c r="AS175" s="67">
        <f t="shared" ref="AS175:AS181" si="362">+AO175+AR175</f>
        <v>0</v>
      </c>
      <c r="AT175" s="70">
        <v>0</v>
      </c>
      <c r="AU175" s="70">
        <v>0</v>
      </c>
      <c r="AV175" s="67">
        <f t="shared" ref="AV175:AV181" si="363">AT175+AU175</f>
        <v>0</v>
      </c>
      <c r="AW175" s="70">
        <v>0</v>
      </c>
      <c r="AX175" s="70">
        <v>0</v>
      </c>
      <c r="AY175" s="67">
        <f t="shared" ref="AY175:AY181" si="364">+AW175+AX175</f>
        <v>0</v>
      </c>
      <c r="AZ175" s="67">
        <f t="shared" ref="AZ175:AZ181" si="365">+AV175+AY175</f>
        <v>0</v>
      </c>
      <c r="BA175" s="70">
        <v>0</v>
      </c>
      <c r="BB175" s="70">
        <v>0</v>
      </c>
      <c r="BC175" s="67">
        <f t="shared" ref="BC175:BC181" si="366">BA175+BB175</f>
        <v>0</v>
      </c>
      <c r="BD175" s="70">
        <v>0</v>
      </c>
      <c r="BE175" s="70">
        <v>0</v>
      </c>
      <c r="BF175" s="67">
        <f t="shared" ref="BF175:BF181" si="367">+BD175+BE175</f>
        <v>0</v>
      </c>
      <c r="BG175" s="67">
        <f t="shared" ref="BG175:BG181" si="368">+BC175+BF175</f>
        <v>0</v>
      </c>
      <c r="BH175" s="66">
        <f t="shared" ref="BH175:BI181" si="369">AF175-AM175-AT175-BA175</f>
        <v>0</v>
      </c>
      <c r="BI175" s="66">
        <f t="shared" si="369"/>
        <v>0</v>
      </c>
      <c r="BJ175" s="67">
        <f t="shared" ref="BJ175:BJ181" si="370">BH175+BI175</f>
        <v>0</v>
      </c>
      <c r="BK175" s="66">
        <f t="shared" ref="BK175:BL181" si="371">AI175-AP175-AW175-BD175</f>
        <v>0</v>
      </c>
      <c r="BL175" s="66">
        <f t="shared" si="371"/>
        <v>0</v>
      </c>
      <c r="BM175" s="67">
        <f t="shared" ref="BM175:BM181" si="372">+BK175+BL175</f>
        <v>0</v>
      </c>
      <c r="BN175" s="67">
        <f t="shared" ref="BN175:BN181" si="373">+BJ175+BM175</f>
        <v>0</v>
      </c>
      <c r="BO175" s="69">
        <f t="shared" ref="BO175:BP181" si="374">+R175+X175-AD175</f>
        <v>0</v>
      </c>
      <c r="BP175" s="68">
        <f t="shared" si="374"/>
        <v>0</v>
      </c>
      <c r="BQ175" s="71"/>
      <c r="BR175" s="72"/>
      <c r="BS175" s="69">
        <f t="shared" ref="BS175:BT181" si="375">+BO175-BQ175</f>
        <v>0</v>
      </c>
      <c r="BT175" s="69">
        <f t="shared" si="375"/>
        <v>0</v>
      </c>
      <c r="BU175" s="128" t="s">
        <v>229</v>
      </c>
      <c r="BV175" s="76"/>
    </row>
    <row r="176" spans="1:74" s="45" customFormat="1" ht="36.75" hidden="1" customHeight="1">
      <c r="A176" s="76"/>
      <c r="B176" s="116">
        <v>2014</v>
      </c>
      <c r="C176" s="117">
        <v>8320</v>
      </c>
      <c r="D176" s="116">
        <v>17</v>
      </c>
      <c r="E176" s="116">
        <v>5000</v>
      </c>
      <c r="F176" s="116">
        <v>5200</v>
      </c>
      <c r="G176" s="116">
        <v>521</v>
      </c>
      <c r="H176" s="116">
        <v>2</v>
      </c>
      <c r="I176" s="161" t="s">
        <v>551</v>
      </c>
      <c r="J176" s="66">
        <v>0</v>
      </c>
      <c r="K176" s="66">
        <v>0</v>
      </c>
      <c r="L176" s="67">
        <f t="shared" si="352"/>
        <v>0</v>
      </c>
      <c r="M176" s="66">
        <v>0</v>
      </c>
      <c r="N176" s="66">
        <v>0</v>
      </c>
      <c r="O176" s="67">
        <f t="shared" si="353"/>
        <v>0</v>
      </c>
      <c r="P176" s="67">
        <f t="shared" si="354"/>
        <v>0</v>
      </c>
      <c r="Q176" s="90" t="s">
        <v>170</v>
      </c>
      <c r="R176" s="69"/>
      <c r="S176" s="68"/>
      <c r="T176" s="70">
        <v>0</v>
      </c>
      <c r="U176" s="70">
        <v>0</v>
      </c>
      <c r="V176" s="70">
        <v>0</v>
      </c>
      <c r="W176" s="70">
        <v>0</v>
      </c>
      <c r="X176" s="71"/>
      <c r="Y176" s="72"/>
      <c r="Z176" s="70">
        <v>0</v>
      </c>
      <c r="AA176" s="70">
        <v>0</v>
      </c>
      <c r="AB176" s="70">
        <v>0</v>
      </c>
      <c r="AC176" s="70">
        <v>0</v>
      </c>
      <c r="AD176" s="71"/>
      <c r="AE176" s="72"/>
      <c r="AF176" s="66">
        <f t="shared" si="355"/>
        <v>0</v>
      </c>
      <c r="AG176" s="66">
        <f t="shared" si="355"/>
        <v>0</v>
      </c>
      <c r="AH176" s="67">
        <f t="shared" si="356"/>
        <v>0</v>
      </c>
      <c r="AI176" s="66">
        <f t="shared" si="357"/>
        <v>0</v>
      </c>
      <c r="AJ176" s="66">
        <f t="shared" si="357"/>
        <v>0</v>
      </c>
      <c r="AK176" s="67">
        <f t="shared" si="358"/>
        <v>0</v>
      </c>
      <c r="AL176" s="67">
        <f t="shared" si="359"/>
        <v>0</v>
      </c>
      <c r="AM176" s="70">
        <v>0</v>
      </c>
      <c r="AN176" s="70">
        <v>0</v>
      </c>
      <c r="AO176" s="67">
        <f t="shared" si="360"/>
        <v>0</v>
      </c>
      <c r="AP176" s="70">
        <v>0</v>
      </c>
      <c r="AQ176" s="70">
        <v>0</v>
      </c>
      <c r="AR176" s="67">
        <f t="shared" si="361"/>
        <v>0</v>
      </c>
      <c r="AS176" s="67">
        <f t="shared" si="362"/>
        <v>0</v>
      </c>
      <c r="AT176" s="70">
        <v>0</v>
      </c>
      <c r="AU176" s="70">
        <v>0</v>
      </c>
      <c r="AV176" s="67">
        <f t="shared" si="363"/>
        <v>0</v>
      </c>
      <c r="AW176" s="70">
        <v>0</v>
      </c>
      <c r="AX176" s="70">
        <v>0</v>
      </c>
      <c r="AY176" s="67">
        <f t="shared" si="364"/>
        <v>0</v>
      </c>
      <c r="AZ176" s="67">
        <f t="shared" si="365"/>
        <v>0</v>
      </c>
      <c r="BA176" s="70">
        <v>0</v>
      </c>
      <c r="BB176" s="70">
        <v>0</v>
      </c>
      <c r="BC176" s="67">
        <f t="shared" si="366"/>
        <v>0</v>
      </c>
      <c r="BD176" s="70">
        <v>0</v>
      </c>
      <c r="BE176" s="70">
        <v>0</v>
      </c>
      <c r="BF176" s="67">
        <f t="shared" si="367"/>
        <v>0</v>
      </c>
      <c r="BG176" s="67">
        <f t="shared" si="368"/>
        <v>0</v>
      </c>
      <c r="BH176" s="66">
        <f t="shared" si="369"/>
        <v>0</v>
      </c>
      <c r="BI176" s="66">
        <f t="shared" si="369"/>
        <v>0</v>
      </c>
      <c r="BJ176" s="67">
        <f t="shared" si="370"/>
        <v>0</v>
      </c>
      <c r="BK176" s="66">
        <f t="shared" si="371"/>
        <v>0</v>
      </c>
      <c r="BL176" s="66">
        <f t="shared" si="371"/>
        <v>0</v>
      </c>
      <c r="BM176" s="67">
        <f t="shared" si="372"/>
        <v>0</v>
      </c>
      <c r="BN176" s="67">
        <f t="shared" si="373"/>
        <v>0</v>
      </c>
      <c r="BO176" s="69">
        <f t="shared" si="374"/>
        <v>0</v>
      </c>
      <c r="BP176" s="68">
        <f t="shared" si="374"/>
        <v>0</v>
      </c>
      <c r="BQ176" s="71"/>
      <c r="BR176" s="72"/>
      <c r="BS176" s="69">
        <f t="shared" si="375"/>
        <v>0</v>
      </c>
      <c r="BT176" s="69">
        <f t="shared" si="375"/>
        <v>0</v>
      </c>
      <c r="BU176" s="128" t="s">
        <v>229</v>
      </c>
      <c r="BV176" s="76"/>
    </row>
    <row r="177" spans="1:74" s="45" customFormat="1" ht="36.75" hidden="1" customHeight="1">
      <c r="A177" s="76"/>
      <c r="B177" s="116">
        <v>2014</v>
      </c>
      <c r="C177" s="117">
        <v>8320</v>
      </c>
      <c r="D177" s="116">
        <v>17</v>
      </c>
      <c r="E177" s="116">
        <v>5000</v>
      </c>
      <c r="F177" s="116">
        <v>5200</v>
      </c>
      <c r="G177" s="116">
        <v>521</v>
      </c>
      <c r="H177" s="116">
        <v>3</v>
      </c>
      <c r="I177" s="161" t="s">
        <v>315</v>
      </c>
      <c r="J177" s="66">
        <v>0</v>
      </c>
      <c r="K177" s="66">
        <v>0</v>
      </c>
      <c r="L177" s="67">
        <f t="shared" si="352"/>
        <v>0</v>
      </c>
      <c r="M177" s="66">
        <v>0</v>
      </c>
      <c r="N177" s="66">
        <v>0</v>
      </c>
      <c r="O177" s="67">
        <f t="shared" si="353"/>
        <v>0</v>
      </c>
      <c r="P177" s="67">
        <f t="shared" si="354"/>
        <v>0</v>
      </c>
      <c r="Q177" s="90" t="s">
        <v>170</v>
      </c>
      <c r="R177" s="69"/>
      <c r="S177" s="68"/>
      <c r="T177" s="70">
        <v>0</v>
      </c>
      <c r="U177" s="70">
        <v>0</v>
      </c>
      <c r="V177" s="70">
        <v>0</v>
      </c>
      <c r="W177" s="70">
        <v>0</v>
      </c>
      <c r="X177" s="71"/>
      <c r="Y177" s="72"/>
      <c r="Z177" s="70">
        <v>0</v>
      </c>
      <c r="AA177" s="70">
        <v>0</v>
      </c>
      <c r="AB177" s="70">
        <v>0</v>
      </c>
      <c r="AC177" s="70">
        <v>0</v>
      </c>
      <c r="AD177" s="71"/>
      <c r="AE177" s="72"/>
      <c r="AF177" s="66">
        <f t="shared" si="355"/>
        <v>0</v>
      </c>
      <c r="AG177" s="66">
        <f t="shared" si="355"/>
        <v>0</v>
      </c>
      <c r="AH177" s="67">
        <f t="shared" si="356"/>
        <v>0</v>
      </c>
      <c r="AI177" s="66">
        <f t="shared" si="357"/>
        <v>0</v>
      </c>
      <c r="AJ177" s="66">
        <f t="shared" si="357"/>
        <v>0</v>
      </c>
      <c r="AK177" s="67">
        <f t="shared" si="358"/>
        <v>0</v>
      </c>
      <c r="AL177" s="67">
        <f t="shared" si="359"/>
        <v>0</v>
      </c>
      <c r="AM177" s="70">
        <v>0</v>
      </c>
      <c r="AN177" s="70">
        <v>0</v>
      </c>
      <c r="AO177" s="67">
        <f t="shared" si="360"/>
        <v>0</v>
      </c>
      <c r="AP177" s="70">
        <v>0</v>
      </c>
      <c r="AQ177" s="70">
        <v>0</v>
      </c>
      <c r="AR177" s="67">
        <f t="shared" si="361"/>
        <v>0</v>
      </c>
      <c r="AS177" s="67">
        <f t="shared" si="362"/>
        <v>0</v>
      </c>
      <c r="AT177" s="70">
        <v>0</v>
      </c>
      <c r="AU177" s="70">
        <v>0</v>
      </c>
      <c r="AV177" s="67">
        <f t="shared" si="363"/>
        <v>0</v>
      </c>
      <c r="AW177" s="70">
        <v>0</v>
      </c>
      <c r="AX177" s="70">
        <v>0</v>
      </c>
      <c r="AY177" s="67">
        <f t="shared" si="364"/>
        <v>0</v>
      </c>
      <c r="AZ177" s="67">
        <f t="shared" si="365"/>
        <v>0</v>
      </c>
      <c r="BA177" s="70">
        <v>0</v>
      </c>
      <c r="BB177" s="70">
        <v>0</v>
      </c>
      <c r="BC177" s="67">
        <f t="shared" si="366"/>
        <v>0</v>
      </c>
      <c r="BD177" s="70">
        <v>0</v>
      </c>
      <c r="BE177" s="70">
        <v>0</v>
      </c>
      <c r="BF177" s="67">
        <f t="shared" si="367"/>
        <v>0</v>
      </c>
      <c r="BG177" s="67">
        <f t="shared" si="368"/>
        <v>0</v>
      </c>
      <c r="BH177" s="66">
        <f t="shared" si="369"/>
        <v>0</v>
      </c>
      <c r="BI177" s="66">
        <f t="shared" si="369"/>
        <v>0</v>
      </c>
      <c r="BJ177" s="67">
        <f t="shared" si="370"/>
        <v>0</v>
      </c>
      <c r="BK177" s="66">
        <f t="shared" si="371"/>
        <v>0</v>
      </c>
      <c r="BL177" s="66">
        <f t="shared" si="371"/>
        <v>0</v>
      </c>
      <c r="BM177" s="67">
        <f t="shared" si="372"/>
        <v>0</v>
      </c>
      <c r="BN177" s="67">
        <f t="shared" si="373"/>
        <v>0</v>
      </c>
      <c r="BO177" s="69">
        <f t="shared" si="374"/>
        <v>0</v>
      </c>
      <c r="BP177" s="68">
        <f t="shared" si="374"/>
        <v>0</v>
      </c>
      <c r="BQ177" s="71"/>
      <c r="BR177" s="72"/>
      <c r="BS177" s="69">
        <f t="shared" si="375"/>
        <v>0</v>
      </c>
      <c r="BT177" s="69">
        <f t="shared" si="375"/>
        <v>0</v>
      </c>
      <c r="BU177" s="128" t="s">
        <v>229</v>
      </c>
      <c r="BV177" s="76"/>
    </row>
    <row r="178" spans="1:74" s="45" customFormat="1" ht="36.75" hidden="1" customHeight="1">
      <c r="A178" s="76"/>
      <c r="B178" s="116">
        <v>2014</v>
      </c>
      <c r="C178" s="117">
        <v>8320</v>
      </c>
      <c r="D178" s="116">
        <v>17</v>
      </c>
      <c r="E178" s="116">
        <v>5000</v>
      </c>
      <c r="F178" s="116">
        <v>5200</v>
      </c>
      <c r="G178" s="116">
        <v>521</v>
      </c>
      <c r="H178" s="24">
        <v>4</v>
      </c>
      <c r="I178" s="161" t="s">
        <v>1647</v>
      </c>
      <c r="J178" s="66">
        <v>0</v>
      </c>
      <c r="K178" s="66">
        <v>0</v>
      </c>
      <c r="L178" s="67">
        <f t="shared" si="352"/>
        <v>0</v>
      </c>
      <c r="M178" s="66">
        <v>0</v>
      </c>
      <c r="N178" s="66">
        <v>0</v>
      </c>
      <c r="O178" s="67">
        <f t="shared" si="353"/>
        <v>0</v>
      </c>
      <c r="P178" s="67">
        <f t="shared" si="354"/>
        <v>0</v>
      </c>
      <c r="Q178" s="90" t="s">
        <v>170</v>
      </c>
      <c r="R178" s="69"/>
      <c r="S178" s="68"/>
      <c r="T178" s="70">
        <v>0</v>
      </c>
      <c r="U178" s="70">
        <v>0</v>
      </c>
      <c r="V178" s="70">
        <v>0</v>
      </c>
      <c r="W178" s="70">
        <v>0</v>
      </c>
      <c r="X178" s="71"/>
      <c r="Y178" s="72"/>
      <c r="Z178" s="70">
        <v>0</v>
      </c>
      <c r="AA178" s="70">
        <v>0</v>
      </c>
      <c r="AB178" s="70">
        <v>0</v>
      </c>
      <c r="AC178" s="70">
        <v>0</v>
      </c>
      <c r="AD178" s="71"/>
      <c r="AE178" s="72"/>
      <c r="AF178" s="66">
        <f t="shared" si="355"/>
        <v>0</v>
      </c>
      <c r="AG178" s="66">
        <f t="shared" si="355"/>
        <v>0</v>
      </c>
      <c r="AH178" s="67">
        <f t="shared" si="356"/>
        <v>0</v>
      </c>
      <c r="AI178" s="66">
        <f t="shared" si="357"/>
        <v>0</v>
      </c>
      <c r="AJ178" s="66">
        <f t="shared" si="357"/>
        <v>0</v>
      </c>
      <c r="AK178" s="67">
        <f t="shared" si="358"/>
        <v>0</v>
      </c>
      <c r="AL178" s="67">
        <f t="shared" si="359"/>
        <v>0</v>
      </c>
      <c r="AM178" s="70">
        <v>0</v>
      </c>
      <c r="AN178" s="70">
        <v>0</v>
      </c>
      <c r="AO178" s="67">
        <f t="shared" si="360"/>
        <v>0</v>
      </c>
      <c r="AP178" s="70">
        <v>0</v>
      </c>
      <c r="AQ178" s="70">
        <v>0</v>
      </c>
      <c r="AR178" s="67">
        <f t="shared" si="361"/>
        <v>0</v>
      </c>
      <c r="AS178" s="67">
        <f t="shared" si="362"/>
        <v>0</v>
      </c>
      <c r="AT178" s="70">
        <v>0</v>
      </c>
      <c r="AU178" s="70">
        <v>0</v>
      </c>
      <c r="AV178" s="67">
        <f t="shared" si="363"/>
        <v>0</v>
      </c>
      <c r="AW178" s="70">
        <v>0</v>
      </c>
      <c r="AX178" s="70">
        <v>0</v>
      </c>
      <c r="AY178" s="67">
        <f t="shared" si="364"/>
        <v>0</v>
      </c>
      <c r="AZ178" s="67">
        <f t="shared" si="365"/>
        <v>0</v>
      </c>
      <c r="BA178" s="70">
        <v>0</v>
      </c>
      <c r="BB178" s="70">
        <v>0</v>
      </c>
      <c r="BC178" s="67">
        <f t="shared" si="366"/>
        <v>0</v>
      </c>
      <c r="BD178" s="70">
        <v>0</v>
      </c>
      <c r="BE178" s="70">
        <v>0</v>
      </c>
      <c r="BF178" s="67">
        <f t="shared" si="367"/>
        <v>0</v>
      </c>
      <c r="BG178" s="67">
        <f t="shared" si="368"/>
        <v>0</v>
      </c>
      <c r="BH178" s="66">
        <f t="shared" si="369"/>
        <v>0</v>
      </c>
      <c r="BI178" s="66">
        <f t="shared" si="369"/>
        <v>0</v>
      </c>
      <c r="BJ178" s="67">
        <f t="shared" si="370"/>
        <v>0</v>
      </c>
      <c r="BK178" s="66">
        <f t="shared" si="371"/>
        <v>0</v>
      </c>
      <c r="BL178" s="66">
        <f t="shared" si="371"/>
        <v>0</v>
      </c>
      <c r="BM178" s="67">
        <f t="shared" si="372"/>
        <v>0</v>
      </c>
      <c r="BN178" s="67">
        <f t="shared" si="373"/>
        <v>0</v>
      </c>
      <c r="BO178" s="69">
        <f t="shared" si="374"/>
        <v>0</v>
      </c>
      <c r="BP178" s="68">
        <f t="shared" si="374"/>
        <v>0</v>
      </c>
      <c r="BQ178" s="71"/>
      <c r="BR178" s="72"/>
      <c r="BS178" s="69">
        <f t="shared" si="375"/>
        <v>0</v>
      </c>
      <c r="BT178" s="69">
        <f t="shared" si="375"/>
        <v>0</v>
      </c>
      <c r="BU178" s="128" t="s">
        <v>229</v>
      </c>
      <c r="BV178" s="76"/>
    </row>
    <row r="179" spans="1:74" s="45" customFormat="1" ht="36.75" hidden="1" customHeight="1">
      <c r="A179" s="76"/>
      <c r="B179" s="116">
        <v>2014</v>
      </c>
      <c r="C179" s="117">
        <v>8320</v>
      </c>
      <c r="D179" s="116">
        <v>17</v>
      </c>
      <c r="E179" s="116">
        <v>5000</v>
      </c>
      <c r="F179" s="116">
        <v>5200</v>
      </c>
      <c r="G179" s="116">
        <v>521</v>
      </c>
      <c r="H179" s="24">
        <v>5</v>
      </c>
      <c r="I179" s="161" t="s">
        <v>1648</v>
      </c>
      <c r="J179" s="66">
        <v>0</v>
      </c>
      <c r="K179" s="66">
        <v>0</v>
      </c>
      <c r="L179" s="67">
        <f t="shared" si="352"/>
        <v>0</v>
      </c>
      <c r="M179" s="66">
        <v>0</v>
      </c>
      <c r="N179" s="66">
        <v>0</v>
      </c>
      <c r="O179" s="67">
        <f t="shared" si="353"/>
        <v>0</v>
      </c>
      <c r="P179" s="67">
        <f t="shared" si="354"/>
        <v>0</v>
      </c>
      <c r="Q179" s="90" t="s">
        <v>170</v>
      </c>
      <c r="R179" s="69"/>
      <c r="S179" s="68"/>
      <c r="T179" s="70">
        <v>0</v>
      </c>
      <c r="U179" s="70">
        <v>0</v>
      </c>
      <c r="V179" s="70">
        <v>0</v>
      </c>
      <c r="W179" s="70">
        <v>0</v>
      </c>
      <c r="X179" s="71"/>
      <c r="Y179" s="72"/>
      <c r="Z179" s="70">
        <v>0</v>
      </c>
      <c r="AA179" s="70">
        <v>0</v>
      </c>
      <c r="AB179" s="70">
        <v>0</v>
      </c>
      <c r="AC179" s="70">
        <v>0</v>
      </c>
      <c r="AD179" s="71"/>
      <c r="AE179" s="72"/>
      <c r="AF179" s="66">
        <f t="shared" si="355"/>
        <v>0</v>
      </c>
      <c r="AG179" s="66">
        <f t="shared" si="355"/>
        <v>0</v>
      </c>
      <c r="AH179" s="67">
        <f t="shared" si="356"/>
        <v>0</v>
      </c>
      <c r="AI179" s="66">
        <f t="shared" si="357"/>
        <v>0</v>
      </c>
      <c r="AJ179" s="66">
        <f t="shared" si="357"/>
        <v>0</v>
      </c>
      <c r="AK179" s="67">
        <f t="shared" si="358"/>
        <v>0</v>
      </c>
      <c r="AL179" s="67">
        <f t="shared" si="359"/>
        <v>0</v>
      </c>
      <c r="AM179" s="70">
        <v>0</v>
      </c>
      <c r="AN179" s="70">
        <v>0</v>
      </c>
      <c r="AO179" s="67">
        <f t="shared" si="360"/>
        <v>0</v>
      </c>
      <c r="AP179" s="70">
        <v>0</v>
      </c>
      <c r="AQ179" s="70">
        <v>0</v>
      </c>
      <c r="AR179" s="67">
        <f t="shared" si="361"/>
        <v>0</v>
      </c>
      <c r="AS179" s="67">
        <f t="shared" si="362"/>
        <v>0</v>
      </c>
      <c r="AT179" s="70">
        <v>0</v>
      </c>
      <c r="AU179" s="70">
        <v>0</v>
      </c>
      <c r="AV179" s="67">
        <f t="shared" si="363"/>
        <v>0</v>
      </c>
      <c r="AW179" s="70">
        <v>0</v>
      </c>
      <c r="AX179" s="70">
        <v>0</v>
      </c>
      <c r="AY179" s="67">
        <f t="shared" si="364"/>
        <v>0</v>
      </c>
      <c r="AZ179" s="67">
        <f t="shared" si="365"/>
        <v>0</v>
      </c>
      <c r="BA179" s="70">
        <v>0</v>
      </c>
      <c r="BB179" s="70">
        <v>0</v>
      </c>
      <c r="BC179" s="67">
        <f t="shared" si="366"/>
        <v>0</v>
      </c>
      <c r="BD179" s="70">
        <v>0</v>
      </c>
      <c r="BE179" s="70">
        <v>0</v>
      </c>
      <c r="BF179" s="67">
        <f t="shared" si="367"/>
        <v>0</v>
      </c>
      <c r="BG179" s="67">
        <f t="shared" si="368"/>
        <v>0</v>
      </c>
      <c r="BH179" s="66">
        <f t="shared" si="369"/>
        <v>0</v>
      </c>
      <c r="BI179" s="66">
        <f t="shared" si="369"/>
        <v>0</v>
      </c>
      <c r="BJ179" s="67">
        <f t="shared" si="370"/>
        <v>0</v>
      </c>
      <c r="BK179" s="66">
        <f t="shared" si="371"/>
        <v>0</v>
      </c>
      <c r="BL179" s="66">
        <f t="shared" si="371"/>
        <v>0</v>
      </c>
      <c r="BM179" s="67">
        <f t="shared" si="372"/>
        <v>0</v>
      </c>
      <c r="BN179" s="67">
        <f t="shared" si="373"/>
        <v>0</v>
      </c>
      <c r="BO179" s="69">
        <f t="shared" si="374"/>
        <v>0</v>
      </c>
      <c r="BP179" s="68">
        <f t="shared" si="374"/>
        <v>0</v>
      </c>
      <c r="BQ179" s="71"/>
      <c r="BR179" s="72"/>
      <c r="BS179" s="69">
        <f t="shared" si="375"/>
        <v>0</v>
      </c>
      <c r="BT179" s="69">
        <f t="shared" si="375"/>
        <v>0</v>
      </c>
      <c r="BU179" s="128" t="s">
        <v>229</v>
      </c>
      <c r="BV179" s="76"/>
    </row>
    <row r="180" spans="1:74" s="45" customFormat="1" ht="36.75" hidden="1" customHeight="1">
      <c r="A180" s="76"/>
      <c r="B180" s="116">
        <v>2014</v>
      </c>
      <c r="C180" s="117">
        <v>8320</v>
      </c>
      <c r="D180" s="116">
        <v>17</v>
      </c>
      <c r="E180" s="116">
        <v>5000</v>
      </c>
      <c r="F180" s="116">
        <v>5200</v>
      </c>
      <c r="G180" s="116">
        <v>521</v>
      </c>
      <c r="H180" s="24">
        <v>6</v>
      </c>
      <c r="I180" s="161" t="s">
        <v>847</v>
      </c>
      <c r="J180" s="66">
        <v>0</v>
      </c>
      <c r="K180" s="66">
        <v>0</v>
      </c>
      <c r="L180" s="67">
        <f t="shared" si="352"/>
        <v>0</v>
      </c>
      <c r="M180" s="66">
        <v>0</v>
      </c>
      <c r="N180" s="66">
        <v>0</v>
      </c>
      <c r="O180" s="67">
        <f t="shared" si="353"/>
        <v>0</v>
      </c>
      <c r="P180" s="67">
        <f t="shared" si="354"/>
        <v>0</v>
      </c>
      <c r="Q180" s="90" t="s">
        <v>170</v>
      </c>
      <c r="R180" s="69"/>
      <c r="S180" s="68"/>
      <c r="T180" s="70">
        <v>0</v>
      </c>
      <c r="U180" s="70">
        <v>0</v>
      </c>
      <c r="V180" s="70">
        <v>0</v>
      </c>
      <c r="W180" s="70">
        <v>0</v>
      </c>
      <c r="X180" s="71"/>
      <c r="Y180" s="72"/>
      <c r="Z180" s="70">
        <v>0</v>
      </c>
      <c r="AA180" s="70">
        <v>0</v>
      </c>
      <c r="AB180" s="70">
        <v>0</v>
      </c>
      <c r="AC180" s="70">
        <v>0</v>
      </c>
      <c r="AD180" s="71"/>
      <c r="AE180" s="72"/>
      <c r="AF180" s="66">
        <f t="shared" si="355"/>
        <v>0</v>
      </c>
      <c r="AG180" s="66">
        <f t="shared" si="355"/>
        <v>0</v>
      </c>
      <c r="AH180" s="67">
        <f t="shared" si="356"/>
        <v>0</v>
      </c>
      <c r="AI180" s="66">
        <f t="shared" si="357"/>
        <v>0</v>
      </c>
      <c r="AJ180" s="66">
        <f t="shared" si="357"/>
        <v>0</v>
      </c>
      <c r="AK180" s="67">
        <f t="shared" si="358"/>
        <v>0</v>
      </c>
      <c r="AL180" s="67">
        <f t="shared" si="359"/>
        <v>0</v>
      </c>
      <c r="AM180" s="70">
        <v>0</v>
      </c>
      <c r="AN180" s="70">
        <v>0</v>
      </c>
      <c r="AO180" s="67">
        <f t="shared" si="360"/>
        <v>0</v>
      </c>
      <c r="AP180" s="70">
        <v>0</v>
      </c>
      <c r="AQ180" s="70">
        <v>0</v>
      </c>
      <c r="AR180" s="67">
        <f t="shared" si="361"/>
        <v>0</v>
      </c>
      <c r="AS180" s="67">
        <f t="shared" si="362"/>
        <v>0</v>
      </c>
      <c r="AT180" s="70">
        <v>0</v>
      </c>
      <c r="AU180" s="70">
        <v>0</v>
      </c>
      <c r="AV180" s="67">
        <f t="shared" si="363"/>
        <v>0</v>
      </c>
      <c r="AW180" s="70">
        <v>0</v>
      </c>
      <c r="AX180" s="70">
        <v>0</v>
      </c>
      <c r="AY180" s="67">
        <f t="shared" si="364"/>
        <v>0</v>
      </c>
      <c r="AZ180" s="67">
        <f t="shared" si="365"/>
        <v>0</v>
      </c>
      <c r="BA180" s="70">
        <v>0</v>
      </c>
      <c r="BB180" s="70">
        <v>0</v>
      </c>
      <c r="BC180" s="67">
        <f t="shared" si="366"/>
        <v>0</v>
      </c>
      <c r="BD180" s="70">
        <v>0</v>
      </c>
      <c r="BE180" s="70">
        <v>0</v>
      </c>
      <c r="BF180" s="67">
        <f t="shared" si="367"/>
        <v>0</v>
      </c>
      <c r="BG180" s="67">
        <f t="shared" si="368"/>
        <v>0</v>
      </c>
      <c r="BH180" s="66">
        <f t="shared" si="369"/>
        <v>0</v>
      </c>
      <c r="BI180" s="66">
        <f t="shared" si="369"/>
        <v>0</v>
      </c>
      <c r="BJ180" s="67">
        <f t="shared" si="370"/>
        <v>0</v>
      </c>
      <c r="BK180" s="66">
        <f t="shared" si="371"/>
        <v>0</v>
      </c>
      <c r="BL180" s="66">
        <f t="shared" si="371"/>
        <v>0</v>
      </c>
      <c r="BM180" s="67">
        <f t="shared" si="372"/>
        <v>0</v>
      </c>
      <c r="BN180" s="67">
        <f t="shared" si="373"/>
        <v>0</v>
      </c>
      <c r="BO180" s="69">
        <f t="shared" si="374"/>
        <v>0</v>
      </c>
      <c r="BP180" s="68">
        <f t="shared" si="374"/>
        <v>0</v>
      </c>
      <c r="BQ180" s="71"/>
      <c r="BR180" s="72"/>
      <c r="BS180" s="69">
        <f t="shared" si="375"/>
        <v>0</v>
      </c>
      <c r="BT180" s="69">
        <f t="shared" si="375"/>
        <v>0</v>
      </c>
      <c r="BU180" s="128" t="s">
        <v>229</v>
      </c>
      <c r="BV180" s="76"/>
    </row>
    <row r="181" spans="1:74" s="110" customFormat="1" ht="98.25" hidden="1" customHeight="1">
      <c r="A181" s="109"/>
      <c r="B181" s="24">
        <v>2014</v>
      </c>
      <c r="C181" s="64">
        <v>8320</v>
      </c>
      <c r="D181" s="24">
        <v>17</v>
      </c>
      <c r="E181" s="24">
        <v>5000</v>
      </c>
      <c r="F181" s="24">
        <v>5200</v>
      </c>
      <c r="G181" s="24">
        <v>521</v>
      </c>
      <c r="H181" s="24">
        <v>7</v>
      </c>
      <c r="I181" s="178" t="s">
        <v>1649</v>
      </c>
      <c r="J181" s="66">
        <v>0</v>
      </c>
      <c r="K181" s="66">
        <v>0</v>
      </c>
      <c r="L181" s="67">
        <f t="shared" si="352"/>
        <v>0</v>
      </c>
      <c r="M181" s="66">
        <v>0</v>
      </c>
      <c r="N181" s="66">
        <v>0</v>
      </c>
      <c r="O181" s="67">
        <f t="shared" si="353"/>
        <v>0</v>
      </c>
      <c r="P181" s="67">
        <f t="shared" si="354"/>
        <v>0</v>
      </c>
      <c r="Q181" s="68" t="s">
        <v>54</v>
      </c>
      <c r="R181" s="69"/>
      <c r="S181" s="194"/>
      <c r="T181" s="70">
        <v>0</v>
      </c>
      <c r="U181" s="70">
        <v>0</v>
      </c>
      <c r="V181" s="70">
        <v>0</v>
      </c>
      <c r="W181" s="70">
        <v>0</v>
      </c>
      <c r="X181" s="71"/>
      <c r="Y181" s="72"/>
      <c r="Z181" s="70">
        <v>0</v>
      </c>
      <c r="AA181" s="70">
        <v>0</v>
      </c>
      <c r="AB181" s="70">
        <v>0</v>
      </c>
      <c r="AC181" s="70">
        <v>0</v>
      </c>
      <c r="AD181" s="71"/>
      <c r="AE181" s="72"/>
      <c r="AF181" s="66">
        <f t="shared" si="355"/>
        <v>0</v>
      </c>
      <c r="AG181" s="66">
        <f t="shared" si="355"/>
        <v>0</v>
      </c>
      <c r="AH181" s="67">
        <f t="shared" si="356"/>
        <v>0</v>
      </c>
      <c r="AI181" s="66">
        <f t="shared" si="357"/>
        <v>0</v>
      </c>
      <c r="AJ181" s="66">
        <f t="shared" si="357"/>
        <v>0</v>
      </c>
      <c r="AK181" s="67">
        <f t="shared" si="358"/>
        <v>0</v>
      </c>
      <c r="AL181" s="67">
        <f t="shared" si="359"/>
        <v>0</v>
      </c>
      <c r="AM181" s="70">
        <v>0</v>
      </c>
      <c r="AN181" s="70">
        <v>0</v>
      </c>
      <c r="AO181" s="67">
        <f t="shared" si="360"/>
        <v>0</v>
      </c>
      <c r="AP181" s="70">
        <v>0</v>
      </c>
      <c r="AQ181" s="70">
        <v>0</v>
      </c>
      <c r="AR181" s="67">
        <f t="shared" si="361"/>
        <v>0</v>
      </c>
      <c r="AS181" s="67">
        <f t="shared" si="362"/>
        <v>0</v>
      </c>
      <c r="AT181" s="70">
        <v>0</v>
      </c>
      <c r="AU181" s="70">
        <v>0</v>
      </c>
      <c r="AV181" s="67">
        <f t="shared" si="363"/>
        <v>0</v>
      </c>
      <c r="AW181" s="70">
        <v>0</v>
      </c>
      <c r="AX181" s="70">
        <v>0</v>
      </c>
      <c r="AY181" s="67">
        <f t="shared" si="364"/>
        <v>0</v>
      </c>
      <c r="AZ181" s="67">
        <f t="shared" si="365"/>
        <v>0</v>
      </c>
      <c r="BA181" s="70">
        <v>0</v>
      </c>
      <c r="BB181" s="70">
        <v>0</v>
      </c>
      <c r="BC181" s="67">
        <f t="shared" si="366"/>
        <v>0</v>
      </c>
      <c r="BD181" s="70">
        <v>0</v>
      </c>
      <c r="BE181" s="70">
        <v>0</v>
      </c>
      <c r="BF181" s="67">
        <f t="shared" si="367"/>
        <v>0</v>
      </c>
      <c r="BG181" s="67">
        <f t="shared" si="368"/>
        <v>0</v>
      </c>
      <c r="BH181" s="66">
        <f t="shared" si="369"/>
        <v>0</v>
      </c>
      <c r="BI181" s="66">
        <f t="shared" si="369"/>
        <v>0</v>
      </c>
      <c r="BJ181" s="67">
        <f t="shared" si="370"/>
        <v>0</v>
      </c>
      <c r="BK181" s="66">
        <f t="shared" si="371"/>
        <v>0</v>
      </c>
      <c r="BL181" s="66">
        <f t="shared" si="371"/>
        <v>0</v>
      </c>
      <c r="BM181" s="67">
        <f t="shared" si="372"/>
        <v>0</v>
      </c>
      <c r="BN181" s="67">
        <f t="shared" si="373"/>
        <v>0</v>
      </c>
      <c r="BO181" s="69">
        <f t="shared" si="374"/>
        <v>0</v>
      </c>
      <c r="BP181" s="68">
        <f t="shared" si="374"/>
        <v>0</v>
      </c>
      <c r="BQ181" s="71"/>
      <c r="BR181" s="72"/>
      <c r="BS181" s="69">
        <f t="shared" si="375"/>
        <v>0</v>
      </c>
      <c r="BT181" s="69">
        <f t="shared" si="375"/>
        <v>0</v>
      </c>
      <c r="BU181" s="128" t="s">
        <v>229</v>
      </c>
      <c r="BV181" s="109"/>
    </row>
    <row r="182" spans="1:74" s="79" customFormat="1" ht="36.75" hidden="1" customHeight="1">
      <c r="A182" s="76"/>
      <c r="B182" s="58">
        <v>2014</v>
      </c>
      <c r="C182" s="59">
        <v>8320</v>
      </c>
      <c r="D182" s="58">
        <v>17</v>
      </c>
      <c r="E182" s="58">
        <v>5000</v>
      </c>
      <c r="F182" s="58">
        <v>5200</v>
      </c>
      <c r="G182" s="58">
        <v>522</v>
      </c>
      <c r="H182" s="58"/>
      <c r="I182" s="60" t="s">
        <v>554</v>
      </c>
      <c r="J182" s="61">
        <f>SUM(J183:J184)</f>
        <v>0</v>
      </c>
      <c r="K182" s="61">
        <f t="shared" ref="K182:P182" si="376">SUM(K183:K184)</f>
        <v>0</v>
      </c>
      <c r="L182" s="61">
        <f t="shared" si="376"/>
        <v>0</v>
      </c>
      <c r="M182" s="61">
        <f t="shared" si="376"/>
        <v>0</v>
      </c>
      <c r="N182" s="61">
        <f t="shared" si="376"/>
        <v>0</v>
      </c>
      <c r="O182" s="61">
        <f t="shared" si="376"/>
        <v>0</v>
      </c>
      <c r="P182" s="61">
        <f t="shared" si="376"/>
        <v>0</v>
      </c>
      <c r="Q182" s="182"/>
      <c r="R182" s="80"/>
      <c r="S182" s="61"/>
      <c r="T182" s="61">
        <f>SUM(T183:T184)</f>
        <v>0</v>
      </c>
      <c r="U182" s="61">
        <f>SUM(U183:U184)</f>
        <v>0</v>
      </c>
      <c r="V182" s="61">
        <f>SUM(V183:V184)</f>
        <v>0</v>
      </c>
      <c r="W182" s="61">
        <f>SUM(W183:W184)</f>
        <v>0</v>
      </c>
      <c r="X182" s="80"/>
      <c r="Y182" s="61"/>
      <c r="Z182" s="61">
        <f>SUM(Z183:Z184)</f>
        <v>0</v>
      </c>
      <c r="AA182" s="61">
        <f>SUM(AA183:AA184)</f>
        <v>0</v>
      </c>
      <c r="AB182" s="61">
        <f>SUM(AB183:AB184)</f>
        <v>0</v>
      </c>
      <c r="AC182" s="61">
        <f>SUM(AC183:AC184)</f>
        <v>0</v>
      </c>
      <c r="AD182" s="80"/>
      <c r="AE182" s="61"/>
      <c r="AF182" s="61">
        <f>SUM(AF183:AF184)</f>
        <v>0</v>
      </c>
      <c r="AG182" s="61">
        <f t="shared" ref="AG182:AL182" si="377">SUM(AG183:AG184)</f>
        <v>0</v>
      </c>
      <c r="AH182" s="61">
        <f t="shared" si="377"/>
        <v>0</v>
      </c>
      <c r="AI182" s="61">
        <f t="shared" si="377"/>
        <v>0</v>
      </c>
      <c r="AJ182" s="61">
        <f t="shared" si="377"/>
        <v>0</v>
      </c>
      <c r="AK182" s="61">
        <f t="shared" si="377"/>
        <v>0</v>
      </c>
      <c r="AL182" s="61">
        <f t="shared" si="377"/>
        <v>0</v>
      </c>
      <c r="AM182" s="61">
        <f>SUM(AM183:AM184)</f>
        <v>0</v>
      </c>
      <c r="AN182" s="61">
        <f t="shared" ref="AN182:AS182" si="378">SUM(AN183:AN184)</f>
        <v>0</v>
      </c>
      <c r="AO182" s="61">
        <f t="shared" si="378"/>
        <v>0</v>
      </c>
      <c r="AP182" s="61">
        <f t="shared" si="378"/>
        <v>0</v>
      </c>
      <c r="AQ182" s="61">
        <f t="shared" si="378"/>
        <v>0</v>
      </c>
      <c r="AR182" s="61">
        <f t="shared" si="378"/>
        <v>0</v>
      </c>
      <c r="AS182" s="61">
        <f t="shared" si="378"/>
        <v>0</v>
      </c>
      <c r="AT182" s="61">
        <f>SUM(AT183:AT184)</f>
        <v>0</v>
      </c>
      <c r="AU182" s="61">
        <f t="shared" ref="AU182:AZ182" si="379">SUM(AU183:AU184)</f>
        <v>0</v>
      </c>
      <c r="AV182" s="61">
        <f t="shared" si="379"/>
        <v>0</v>
      </c>
      <c r="AW182" s="61">
        <f t="shared" si="379"/>
        <v>0</v>
      </c>
      <c r="AX182" s="61">
        <f t="shared" si="379"/>
        <v>0</v>
      </c>
      <c r="AY182" s="61">
        <f t="shared" si="379"/>
        <v>0</v>
      </c>
      <c r="AZ182" s="61">
        <f t="shared" si="379"/>
        <v>0</v>
      </c>
      <c r="BA182" s="61">
        <f>SUM(BA183:BA184)</f>
        <v>0</v>
      </c>
      <c r="BB182" s="61">
        <f t="shared" ref="BB182:BG182" si="380">SUM(BB183:BB184)</f>
        <v>0</v>
      </c>
      <c r="BC182" s="61">
        <f t="shared" si="380"/>
        <v>0</v>
      </c>
      <c r="BD182" s="61">
        <f t="shared" si="380"/>
        <v>0</v>
      </c>
      <c r="BE182" s="61">
        <f t="shared" si="380"/>
        <v>0</v>
      </c>
      <c r="BF182" s="61">
        <f t="shared" si="380"/>
        <v>0</v>
      </c>
      <c r="BG182" s="61">
        <f t="shared" si="380"/>
        <v>0</v>
      </c>
      <c r="BH182" s="61">
        <f>SUM(BH183:BH184)</f>
        <v>0</v>
      </c>
      <c r="BI182" s="61">
        <f t="shared" ref="BI182:BN182" si="381">SUM(BI183:BI184)</f>
        <v>0</v>
      </c>
      <c r="BJ182" s="61">
        <f t="shared" si="381"/>
        <v>0</v>
      </c>
      <c r="BK182" s="61">
        <f t="shared" si="381"/>
        <v>0</v>
      </c>
      <c r="BL182" s="61">
        <f t="shared" si="381"/>
        <v>0</v>
      </c>
      <c r="BM182" s="61">
        <f t="shared" si="381"/>
        <v>0</v>
      </c>
      <c r="BN182" s="61">
        <f t="shared" si="381"/>
        <v>0</v>
      </c>
      <c r="BO182" s="80"/>
      <c r="BP182" s="61"/>
      <c r="BQ182" s="80"/>
      <c r="BR182" s="61"/>
      <c r="BS182" s="80"/>
      <c r="BT182" s="61"/>
      <c r="BU182" s="63"/>
      <c r="BV182" s="76"/>
    </row>
    <row r="183" spans="1:74" s="45" customFormat="1" ht="36.75" hidden="1" customHeight="1">
      <c r="A183" s="76"/>
      <c r="B183" s="24">
        <v>2014</v>
      </c>
      <c r="C183" s="64">
        <v>8320</v>
      </c>
      <c r="D183" s="24">
        <v>17</v>
      </c>
      <c r="E183" s="24">
        <v>5000</v>
      </c>
      <c r="F183" s="24">
        <v>5200</v>
      </c>
      <c r="G183" s="24">
        <v>522</v>
      </c>
      <c r="H183" s="24">
        <v>1</v>
      </c>
      <c r="I183" s="161" t="s">
        <v>1650</v>
      </c>
      <c r="J183" s="66">
        <v>0</v>
      </c>
      <c r="K183" s="66">
        <v>0</v>
      </c>
      <c r="L183" s="67">
        <f>J183+K183</f>
        <v>0</v>
      </c>
      <c r="M183" s="66">
        <v>0</v>
      </c>
      <c r="N183" s="66">
        <v>0</v>
      </c>
      <c r="O183" s="67">
        <f>+M183+N183</f>
        <v>0</v>
      </c>
      <c r="P183" s="67">
        <f>+L183+O183</f>
        <v>0</v>
      </c>
      <c r="Q183" s="144" t="s">
        <v>581</v>
      </c>
      <c r="R183" s="82"/>
      <c r="S183" s="68"/>
      <c r="T183" s="70">
        <v>0</v>
      </c>
      <c r="U183" s="70">
        <v>0</v>
      </c>
      <c r="V183" s="70">
        <v>0</v>
      </c>
      <c r="W183" s="70">
        <v>0</v>
      </c>
      <c r="X183" s="71"/>
      <c r="Y183" s="72"/>
      <c r="Z183" s="70">
        <v>0</v>
      </c>
      <c r="AA183" s="70">
        <v>0</v>
      </c>
      <c r="AB183" s="70">
        <v>0</v>
      </c>
      <c r="AC183" s="70">
        <v>0</v>
      </c>
      <c r="AD183" s="71"/>
      <c r="AE183" s="72"/>
      <c r="AF183" s="66">
        <f>J183+T183-Z183</f>
        <v>0</v>
      </c>
      <c r="AG183" s="66">
        <f>K183+U183-AA183</f>
        <v>0</v>
      </c>
      <c r="AH183" s="67">
        <f>AF183+AG183</f>
        <v>0</v>
      </c>
      <c r="AI183" s="66">
        <f>M183+V183-AB183</f>
        <v>0</v>
      </c>
      <c r="AJ183" s="66">
        <f>N183+W183-AC183</f>
        <v>0</v>
      </c>
      <c r="AK183" s="67">
        <f>+AI183+AJ183</f>
        <v>0</v>
      </c>
      <c r="AL183" s="67">
        <f>+AH183+AK183</f>
        <v>0</v>
      </c>
      <c r="AM183" s="70">
        <v>0</v>
      </c>
      <c r="AN183" s="70">
        <v>0</v>
      </c>
      <c r="AO183" s="67">
        <f>AM183+AN183</f>
        <v>0</v>
      </c>
      <c r="AP183" s="70">
        <v>0</v>
      </c>
      <c r="AQ183" s="70">
        <v>0</v>
      </c>
      <c r="AR183" s="67">
        <f>+AP183+AQ183</f>
        <v>0</v>
      </c>
      <c r="AS183" s="67">
        <f>+AO183+AR183</f>
        <v>0</v>
      </c>
      <c r="AT183" s="70">
        <v>0</v>
      </c>
      <c r="AU183" s="70">
        <v>0</v>
      </c>
      <c r="AV183" s="67">
        <f>AT183+AU183</f>
        <v>0</v>
      </c>
      <c r="AW183" s="70">
        <v>0</v>
      </c>
      <c r="AX183" s="70">
        <v>0</v>
      </c>
      <c r="AY183" s="67">
        <f>+AW183+AX183</f>
        <v>0</v>
      </c>
      <c r="AZ183" s="67">
        <f>+AV183+AY183</f>
        <v>0</v>
      </c>
      <c r="BA183" s="70">
        <v>0</v>
      </c>
      <c r="BB183" s="70">
        <v>0</v>
      </c>
      <c r="BC183" s="67">
        <f>BA183+BB183</f>
        <v>0</v>
      </c>
      <c r="BD183" s="70">
        <v>0</v>
      </c>
      <c r="BE183" s="70">
        <v>0</v>
      </c>
      <c r="BF183" s="67">
        <f>+BD183+BE183</f>
        <v>0</v>
      </c>
      <c r="BG183" s="67">
        <f>+BC183+BF183</f>
        <v>0</v>
      </c>
      <c r="BH183" s="66">
        <f>AF183-AM183-AT183-BA183</f>
        <v>0</v>
      </c>
      <c r="BI183" s="66">
        <f>AG183-AN183-AU183-BB183</f>
        <v>0</v>
      </c>
      <c r="BJ183" s="67">
        <f>BH183+BI183</f>
        <v>0</v>
      </c>
      <c r="BK183" s="66">
        <f>AI183-AP183-AW183-BD183</f>
        <v>0</v>
      </c>
      <c r="BL183" s="66">
        <f>AJ183-AQ183-AX183-BE183</f>
        <v>0</v>
      </c>
      <c r="BM183" s="67">
        <f>+BK183+BL183</f>
        <v>0</v>
      </c>
      <c r="BN183" s="67">
        <f>+BJ183+BM183</f>
        <v>0</v>
      </c>
      <c r="BO183" s="69">
        <f>+R183+X183-AD183</f>
        <v>0</v>
      </c>
      <c r="BP183" s="68">
        <f>+S183+Y183-AE183</f>
        <v>0</v>
      </c>
      <c r="BQ183" s="71"/>
      <c r="BR183" s="72"/>
      <c r="BS183" s="69">
        <f>+BO183-BQ183</f>
        <v>0</v>
      </c>
      <c r="BT183" s="69">
        <f>+BP183-BR183</f>
        <v>0</v>
      </c>
      <c r="BU183" s="128" t="s">
        <v>229</v>
      </c>
      <c r="BV183" s="76"/>
    </row>
    <row r="184" spans="1:74" s="45" customFormat="1" ht="45" hidden="1" customHeight="1">
      <c r="A184" s="76"/>
      <c r="B184" s="24">
        <v>2014</v>
      </c>
      <c r="C184" s="64">
        <v>8320</v>
      </c>
      <c r="D184" s="24">
        <v>17</v>
      </c>
      <c r="E184" s="24">
        <v>5000</v>
      </c>
      <c r="F184" s="24">
        <v>5200</v>
      </c>
      <c r="G184" s="24">
        <v>522</v>
      </c>
      <c r="H184" s="24">
        <v>2</v>
      </c>
      <c r="I184" s="161" t="s">
        <v>558</v>
      </c>
      <c r="J184" s="66">
        <v>0</v>
      </c>
      <c r="K184" s="66">
        <v>0</v>
      </c>
      <c r="L184" s="67">
        <f>J184+K184</f>
        <v>0</v>
      </c>
      <c r="M184" s="66">
        <v>0</v>
      </c>
      <c r="N184" s="66">
        <v>0</v>
      </c>
      <c r="O184" s="67">
        <f>+M184+N184</f>
        <v>0</v>
      </c>
      <c r="P184" s="67">
        <f>+L184+O184</f>
        <v>0</v>
      </c>
      <c r="Q184" s="90" t="s">
        <v>54</v>
      </c>
      <c r="R184" s="133"/>
      <c r="S184" s="68"/>
      <c r="T184" s="70">
        <v>0</v>
      </c>
      <c r="U184" s="70">
        <v>0</v>
      </c>
      <c r="V184" s="70">
        <v>0</v>
      </c>
      <c r="W184" s="70">
        <v>0</v>
      </c>
      <c r="X184" s="71"/>
      <c r="Y184" s="72"/>
      <c r="Z184" s="70">
        <v>0</v>
      </c>
      <c r="AA184" s="70">
        <v>0</v>
      </c>
      <c r="AB184" s="70">
        <v>0</v>
      </c>
      <c r="AC184" s="70">
        <v>0</v>
      </c>
      <c r="AD184" s="71"/>
      <c r="AE184" s="72"/>
      <c r="AF184" s="66">
        <f>J184+T184-Z184</f>
        <v>0</v>
      </c>
      <c r="AG184" s="66">
        <f>K184+U184-AA184</f>
        <v>0</v>
      </c>
      <c r="AH184" s="67">
        <f>AF184+AG184</f>
        <v>0</v>
      </c>
      <c r="AI184" s="66">
        <f>M184+V184-AB184</f>
        <v>0</v>
      </c>
      <c r="AJ184" s="66">
        <f>N184+W184-AC184</f>
        <v>0</v>
      </c>
      <c r="AK184" s="67">
        <f>+AI184+AJ184</f>
        <v>0</v>
      </c>
      <c r="AL184" s="67">
        <f>+AH184+AK184</f>
        <v>0</v>
      </c>
      <c r="AM184" s="70">
        <v>0</v>
      </c>
      <c r="AN184" s="70">
        <v>0</v>
      </c>
      <c r="AO184" s="67">
        <f>AM184+AN184</f>
        <v>0</v>
      </c>
      <c r="AP184" s="70">
        <v>0</v>
      </c>
      <c r="AQ184" s="70">
        <v>0</v>
      </c>
      <c r="AR184" s="67">
        <f>+AP184+AQ184</f>
        <v>0</v>
      </c>
      <c r="AS184" s="67">
        <f>+AO184+AR184</f>
        <v>0</v>
      </c>
      <c r="AT184" s="70">
        <v>0</v>
      </c>
      <c r="AU184" s="70">
        <v>0</v>
      </c>
      <c r="AV184" s="67">
        <f>AT184+AU184</f>
        <v>0</v>
      </c>
      <c r="AW184" s="70">
        <v>0</v>
      </c>
      <c r="AX184" s="70">
        <v>0</v>
      </c>
      <c r="AY184" s="67">
        <f>+AW184+AX184</f>
        <v>0</v>
      </c>
      <c r="AZ184" s="67">
        <f>+AV184+AY184</f>
        <v>0</v>
      </c>
      <c r="BA184" s="70">
        <v>0</v>
      </c>
      <c r="BB184" s="70">
        <v>0</v>
      </c>
      <c r="BC184" s="67">
        <f>BA184+BB184</f>
        <v>0</v>
      </c>
      <c r="BD184" s="70">
        <v>0</v>
      </c>
      <c r="BE184" s="70">
        <v>0</v>
      </c>
      <c r="BF184" s="67">
        <f>+BD184+BE184</f>
        <v>0</v>
      </c>
      <c r="BG184" s="67">
        <f>+BC184+BF184</f>
        <v>0</v>
      </c>
      <c r="BH184" s="66">
        <f>AF184-AM184-AT184-BA184</f>
        <v>0</v>
      </c>
      <c r="BI184" s="66">
        <f>AG184-AN184-AU184-BB184</f>
        <v>0</v>
      </c>
      <c r="BJ184" s="67">
        <f>BH184+BI184</f>
        <v>0</v>
      </c>
      <c r="BK184" s="66">
        <f>AI184-AP184-AW184-BD184</f>
        <v>0</v>
      </c>
      <c r="BL184" s="66">
        <f>AJ184-AQ184-AX184-BE184</f>
        <v>0</v>
      </c>
      <c r="BM184" s="67">
        <f>+BK184+BL184</f>
        <v>0</v>
      </c>
      <c r="BN184" s="67">
        <f>+BJ184+BM184</f>
        <v>0</v>
      </c>
      <c r="BO184" s="69">
        <f>+R184+X184-AD184</f>
        <v>0</v>
      </c>
      <c r="BP184" s="68">
        <f>+S184+Y184-AE184</f>
        <v>0</v>
      </c>
      <c r="BQ184" s="71"/>
      <c r="BR184" s="72"/>
      <c r="BS184" s="69">
        <f>+BO184-BQ184</f>
        <v>0</v>
      </c>
      <c r="BT184" s="69">
        <f>+BP184-BR184</f>
        <v>0</v>
      </c>
      <c r="BU184" s="128"/>
      <c r="BV184" s="188"/>
    </row>
    <row r="185" spans="1:74" s="79" customFormat="1" ht="36.75" hidden="1" customHeight="1">
      <c r="A185" s="76"/>
      <c r="B185" s="58">
        <v>2014</v>
      </c>
      <c r="C185" s="59">
        <v>8320</v>
      </c>
      <c r="D185" s="58">
        <v>17</v>
      </c>
      <c r="E185" s="58">
        <v>5000</v>
      </c>
      <c r="F185" s="58">
        <v>5200</v>
      </c>
      <c r="G185" s="58">
        <v>523</v>
      </c>
      <c r="H185" s="58"/>
      <c r="I185" s="60" t="s">
        <v>190</v>
      </c>
      <c r="J185" s="61">
        <f t="shared" ref="J185:P185" si="382">SUM(J186:J195)</f>
        <v>0</v>
      </c>
      <c r="K185" s="61">
        <f t="shared" si="382"/>
        <v>0</v>
      </c>
      <c r="L185" s="61">
        <f t="shared" si="382"/>
        <v>0</v>
      </c>
      <c r="M185" s="61">
        <f t="shared" si="382"/>
        <v>0</v>
      </c>
      <c r="N185" s="61">
        <f t="shared" si="382"/>
        <v>0</v>
      </c>
      <c r="O185" s="61">
        <f t="shared" si="382"/>
        <v>0</v>
      </c>
      <c r="P185" s="61">
        <f t="shared" si="382"/>
        <v>0</v>
      </c>
      <c r="Q185" s="61"/>
      <c r="R185" s="62"/>
      <c r="S185" s="61"/>
      <c r="T185" s="61">
        <f>SUM(T186:T195)</f>
        <v>0</v>
      </c>
      <c r="U185" s="61">
        <f>SUM(U186:U195)</f>
        <v>0</v>
      </c>
      <c r="V185" s="61">
        <f>SUM(V186:V195)</f>
        <v>0</v>
      </c>
      <c r="W185" s="61">
        <f>SUM(W186:W195)</f>
        <v>0</v>
      </c>
      <c r="X185" s="62"/>
      <c r="Y185" s="61"/>
      <c r="Z185" s="61">
        <f>SUM(Z186:Z195)</f>
        <v>0</v>
      </c>
      <c r="AA185" s="61">
        <f>SUM(AA186:AA195)</f>
        <v>0</v>
      </c>
      <c r="AB185" s="61">
        <f>SUM(AB186:AB195)</f>
        <v>0</v>
      </c>
      <c r="AC185" s="61">
        <f>SUM(AC186:AC195)</f>
        <v>0</v>
      </c>
      <c r="AD185" s="62"/>
      <c r="AE185" s="61"/>
      <c r="AF185" s="61">
        <f t="shared" ref="AF185:BN185" si="383">SUM(AF186:AF195)</f>
        <v>0</v>
      </c>
      <c r="AG185" s="61">
        <f t="shared" si="383"/>
        <v>0</v>
      </c>
      <c r="AH185" s="61">
        <f t="shared" si="383"/>
        <v>0</v>
      </c>
      <c r="AI185" s="61">
        <f t="shared" si="383"/>
        <v>0</v>
      </c>
      <c r="AJ185" s="61">
        <f t="shared" si="383"/>
        <v>0</v>
      </c>
      <c r="AK185" s="61">
        <f t="shared" si="383"/>
        <v>0</v>
      </c>
      <c r="AL185" s="61">
        <f t="shared" si="383"/>
        <v>0</v>
      </c>
      <c r="AM185" s="61">
        <f t="shared" si="383"/>
        <v>0</v>
      </c>
      <c r="AN185" s="61">
        <f t="shared" si="383"/>
        <v>0</v>
      </c>
      <c r="AO185" s="61">
        <f t="shared" si="383"/>
        <v>0</v>
      </c>
      <c r="AP185" s="61">
        <f t="shared" si="383"/>
        <v>0</v>
      </c>
      <c r="AQ185" s="61">
        <f t="shared" si="383"/>
        <v>0</v>
      </c>
      <c r="AR185" s="61">
        <f t="shared" si="383"/>
        <v>0</v>
      </c>
      <c r="AS185" s="61">
        <f t="shared" si="383"/>
        <v>0</v>
      </c>
      <c r="AT185" s="61">
        <f t="shared" si="383"/>
        <v>0</v>
      </c>
      <c r="AU185" s="61">
        <f t="shared" si="383"/>
        <v>0</v>
      </c>
      <c r="AV185" s="61">
        <f t="shared" si="383"/>
        <v>0</v>
      </c>
      <c r="AW185" s="61">
        <f t="shared" si="383"/>
        <v>0</v>
      </c>
      <c r="AX185" s="61">
        <f t="shared" si="383"/>
        <v>0</v>
      </c>
      <c r="AY185" s="61">
        <f t="shared" si="383"/>
        <v>0</v>
      </c>
      <c r="AZ185" s="61">
        <f t="shared" si="383"/>
        <v>0</v>
      </c>
      <c r="BA185" s="61">
        <f t="shared" si="383"/>
        <v>0</v>
      </c>
      <c r="BB185" s="61">
        <f t="shared" si="383"/>
        <v>0</v>
      </c>
      <c r="BC185" s="61">
        <f t="shared" si="383"/>
        <v>0</v>
      </c>
      <c r="BD185" s="61">
        <f t="shared" si="383"/>
        <v>0</v>
      </c>
      <c r="BE185" s="61">
        <f t="shared" si="383"/>
        <v>0</v>
      </c>
      <c r="BF185" s="61">
        <f t="shared" si="383"/>
        <v>0</v>
      </c>
      <c r="BG185" s="61">
        <f t="shared" si="383"/>
        <v>0</v>
      </c>
      <c r="BH185" s="61">
        <f t="shared" si="383"/>
        <v>0</v>
      </c>
      <c r="BI185" s="61">
        <f t="shared" si="383"/>
        <v>0</v>
      </c>
      <c r="BJ185" s="61">
        <f t="shared" si="383"/>
        <v>0</v>
      </c>
      <c r="BK185" s="61">
        <f t="shared" si="383"/>
        <v>0</v>
      </c>
      <c r="BL185" s="61">
        <f t="shared" si="383"/>
        <v>0</v>
      </c>
      <c r="BM185" s="61">
        <f t="shared" si="383"/>
        <v>0</v>
      </c>
      <c r="BN185" s="61">
        <f t="shared" si="383"/>
        <v>0</v>
      </c>
      <c r="BO185" s="62"/>
      <c r="BP185" s="61"/>
      <c r="BQ185" s="62"/>
      <c r="BR185" s="61"/>
      <c r="BS185" s="62"/>
      <c r="BT185" s="61"/>
      <c r="BU185" s="63"/>
      <c r="BV185" s="76"/>
    </row>
    <row r="186" spans="1:74" s="45" customFormat="1" ht="36.75" hidden="1" customHeight="1">
      <c r="A186" s="76"/>
      <c r="B186" s="116">
        <v>2014</v>
      </c>
      <c r="C186" s="117">
        <v>8320</v>
      </c>
      <c r="D186" s="116">
        <v>17</v>
      </c>
      <c r="E186" s="116">
        <v>5000</v>
      </c>
      <c r="F186" s="116">
        <v>5200</v>
      </c>
      <c r="G186" s="116">
        <v>523</v>
      </c>
      <c r="H186" s="116">
        <v>1</v>
      </c>
      <c r="I186" s="161" t="s">
        <v>191</v>
      </c>
      <c r="J186" s="66">
        <v>0</v>
      </c>
      <c r="K186" s="66">
        <v>0</v>
      </c>
      <c r="L186" s="67">
        <f t="shared" ref="L186:L195" si="384">J186+K186</f>
        <v>0</v>
      </c>
      <c r="M186" s="66">
        <v>0</v>
      </c>
      <c r="N186" s="66">
        <v>0</v>
      </c>
      <c r="O186" s="67">
        <f t="shared" ref="O186:O195" si="385">+M186+N186</f>
        <v>0</v>
      </c>
      <c r="P186" s="67">
        <f t="shared" ref="P186:P195" si="386">+L186+O186</f>
        <v>0</v>
      </c>
      <c r="Q186" s="68" t="s">
        <v>54</v>
      </c>
      <c r="R186" s="69"/>
      <c r="S186" s="68"/>
      <c r="T186" s="70">
        <v>0</v>
      </c>
      <c r="U186" s="70">
        <v>0</v>
      </c>
      <c r="V186" s="70">
        <v>0</v>
      </c>
      <c r="W186" s="70">
        <v>0</v>
      </c>
      <c r="X186" s="71"/>
      <c r="Y186" s="72"/>
      <c r="Z186" s="70">
        <v>0</v>
      </c>
      <c r="AA186" s="70">
        <v>0</v>
      </c>
      <c r="AB186" s="70">
        <v>0</v>
      </c>
      <c r="AC186" s="70">
        <v>0</v>
      </c>
      <c r="AD186" s="71"/>
      <c r="AE186" s="72"/>
      <c r="AF186" s="66">
        <f t="shared" ref="AF186:AG195" si="387">J186+T186-Z186</f>
        <v>0</v>
      </c>
      <c r="AG186" s="66">
        <f t="shared" si="387"/>
        <v>0</v>
      </c>
      <c r="AH186" s="67">
        <f t="shared" ref="AH186:AH195" si="388">AF186+AG186</f>
        <v>0</v>
      </c>
      <c r="AI186" s="66">
        <f t="shared" ref="AI186:AJ195" si="389">M186+V186-AB186</f>
        <v>0</v>
      </c>
      <c r="AJ186" s="66">
        <f t="shared" si="389"/>
        <v>0</v>
      </c>
      <c r="AK186" s="67">
        <f t="shared" ref="AK186:AK195" si="390">+AI186+AJ186</f>
        <v>0</v>
      </c>
      <c r="AL186" s="67">
        <f t="shared" ref="AL186:AL195" si="391">+AH186+AK186</f>
        <v>0</v>
      </c>
      <c r="AM186" s="70">
        <v>0</v>
      </c>
      <c r="AN186" s="70">
        <v>0</v>
      </c>
      <c r="AO186" s="67">
        <f t="shared" ref="AO186:AO195" si="392">AM186+AN186</f>
        <v>0</v>
      </c>
      <c r="AP186" s="70">
        <v>0</v>
      </c>
      <c r="AQ186" s="70">
        <v>0</v>
      </c>
      <c r="AR186" s="67">
        <f t="shared" ref="AR186:AR195" si="393">+AP186+AQ186</f>
        <v>0</v>
      </c>
      <c r="AS186" s="67">
        <f t="shared" ref="AS186:AS195" si="394">+AO186+AR186</f>
        <v>0</v>
      </c>
      <c r="AT186" s="70">
        <v>0</v>
      </c>
      <c r="AU186" s="70">
        <v>0</v>
      </c>
      <c r="AV186" s="67">
        <f t="shared" ref="AV186:AV195" si="395">AT186+AU186</f>
        <v>0</v>
      </c>
      <c r="AW186" s="70">
        <v>0</v>
      </c>
      <c r="AX186" s="70">
        <v>0</v>
      </c>
      <c r="AY186" s="67">
        <f t="shared" ref="AY186:AY195" si="396">+AW186+AX186</f>
        <v>0</v>
      </c>
      <c r="AZ186" s="67">
        <f t="shared" ref="AZ186:AZ195" si="397">+AV186+AY186</f>
        <v>0</v>
      </c>
      <c r="BA186" s="70">
        <v>0</v>
      </c>
      <c r="BB186" s="70">
        <v>0</v>
      </c>
      <c r="BC186" s="67">
        <f t="shared" ref="BC186:BC195" si="398">BA186+BB186</f>
        <v>0</v>
      </c>
      <c r="BD186" s="70">
        <v>0</v>
      </c>
      <c r="BE186" s="70">
        <v>0</v>
      </c>
      <c r="BF186" s="67">
        <f t="shared" ref="BF186:BF195" si="399">+BD186+BE186</f>
        <v>0</v>
      </c>
      <c r="BG186" s="67">
        <f t="shared" ref="BG186:BG195" si="400">+BC186+BF186</f>
        <v>0</v>
      </c>
      <c r="BH186" s="66">
        <f t="shared" ref="BH186:BI195" si="401">AF186-AM186-AT186-BA186</f>
        <v>0</v>
      </c>
      <c r="BI186" s="66">
        <f t="shared" si="401"/>
        <v>0</v>
      </c>
      <c r="BJ186" s="67">
        <f t="shared" ref="BJ186:BJ195" si="402">BH186+BI186</f>
        <v>0</v>
      </c>
      <c r="BK186" s="66">
        <f t="shared" ref="BK186:BL195" si="403">AI186-AP186-AW186-BD186</f>
        <v>0</v>
      </c>
      <c r="BL186" s="66">
        <f t="shared" si="403"/>
        <v>0</v>
      </c>
      <c r="BM186" s="67">
        <f t="shared" ref="BM186:BM195" si="404">+BK186+BL186</f>
        <v>0</v>
      </c>
      <c r="BN186" s="67">
        <f t="shared" ref="BN186:BN195" si="405">+BJ186+BM186</f>
        <v>0</v>
      </c>
      <c r="BO186" s="69">
        <f t="shared" ref="BO186:BP195" si="406">+R186+X186-AD186</f>
        <v>0</v>
      </c>
      <c r="BP186" s="68">
        <f t="shared" si="406"/>
        <v>0</v>
      </c>
      <c r="BQ186" s="71"/>
      <c r="BR186" s="72"/>
      <c r="BS186" s="69">
        <f t="shared" ref="BS186:BT195" si="407">+BO186-BQ186</f>
        <v>0</v>
      </c>
      <c r="BT186" s="69">
        <f t="shared" si="407"/>
        <v>0</v>
      </c>
      <c r="BU186" s="128" t="s">
        <v>229</v>
      </c>
      <c r="BV186" s="76"/>
    </row>
    <row r="187" spans="1:74" s="45" customFormat="1" ht="36.75" hidden="1" customHeight="1">
      <c r="A187" s="76"/>
      <c r="B187" s="116">
        <v>2014</v>
      </c>
      <c r="C187" s="117">
        <v>8320</v>
      </c>
      <c r="D187" s="116">
        <v>17</v>
      </c>
      <c r="E187" s="116">
        <v>5000</v>
      </c>
      <c r="F187" s="116">
        <v>5200</v>
      </c>
      <c r="G187" s="116">
        <v>523</v>
      </c>
      <c r="H187" s="116">
        <v>2</v>
      </c>
      <c r="I187" s="161" t="s">
        <v>1651</v>
      </c>
      <c r="J187" s="66">
        <v>0</v>
      </c>
      <c r="K187" s="66">
        <v>0</v>
      </c>
      <c r="L187" s="67">
        <f t="shared" si="384"/>
        <v>0</v>
      </c>
      <c r="M187" s="66">
        <v>0</v>
      </c>
      <c r="N187" s="66">
        <v>0</v>
      </c>
      <c r="O187" s="67">
        <f t="shared" si="385"/>
        <v>0</v>
      </c>
      <c r="P187" s="67">
        <f t="shared" si="386"/>
        <v>0</v>
      </c>
      <c r="Q187" s="68" t="s">
        <v>54</v>
      </c>
      <c r="R187" s="140"/>
      <c r="S187" s="67"/>
      <c r="T187" s="70">
        <v>0</v>
      </c>
      <c r="U187" s="70">
        <v>0</v>
      </c>
      <c r="V187" s="70">
        <v>0</v>
      </c>
      <c r="W187" s="70">
        <v>0</v>
      </c>
      <c r="X187" s="71"/>
      <c r="Y187" s="72"/>
      <c r="Z187" s="70">
        <v>0</v>
      </c>
      <c r="AA187" s="70">
        <v>0</v>
      </c>
      <c r="AB187" s="70">
        <v>0</v>
      </c>
      <c r="AC187" s="70">
        <v>0</v>
      </c>
      <c r="AD187" s="71"/>
      <c r="AE187" s="72"/>
      <c r="AF187" s="66">
        <f t="shared" si="387"/>
        <v>0</v>
      </c>
      <c r="AG187" s="66">
        <f t="shared" si="387"/>
        <v>0</v>
      </c>
      <c r="AH187" s="67">
        <f t="shared" si="388"/>
        <v>0</v>
      </c>
      <c r="AI187" s="66">
        <f t="shared" si="389"/>
        <v>0</v>
      </c>
      <c r="AJ187" s="66">
        <f t="shared" si="389"/>
        <v>0</v>
      </c>
      <c r="AK187" s="67">
        <f t="shared" si="390"/>
        <v>0</v>
      </c>
      <c r="AL187" s="67">
        <f t="shared" si="391"/>
        <v>0</v>
      </c>
      <c r="AM187" s="70">
        <v>0</v>
      </c>
      <c r="AN187" s="70">
        <v>0</v>
      </c>
      <c r="AO187" s="67">
        <f t="shared" si="392"/>
        <v>0</v>
      </c>
      <c r="AP187" s="70">
        <v>0</v>
      </c>
      <c r="AQ187" s="70">
        <v>0</v>
      </c>
      <c r="AR187" s="67">
        <f t="shared" si="393"/>
        <v>0</v>
      </c>
      <c r="AS187" s="67">
        <f t="shared" si="394"/>
        <v>0</v>
      </c>
      <c r="AT187" s="70">
        <v>0</v>
      </c>
      <c r="AU187" s="70">
        <v>0</v>
      </c>
      <c r="AV187" s="67">
        <f t="shared" si="395"/>
        <v>0</v>
      </c>
      <c r="AW187" s="70">
        <v>0</v>
      </c>
      <c r="AX187" s="70">
        <v>0</v>
      </c>
      <c r="AY187" s="67">
        <f t="shared" si="396"/>
        <v>0</v>
      </c>
      <c r="AZ187" s="67">
        <f t="shared" si="397"/>
        <v>0</v>
      </c>
      <c r="BA187" s="70">
        <v>0</v>
      </c>
      <c r="BB187" s="70">
        <v>0</v>
      </c>
      <c r="BC187" s="67">
        <f t="shared" si="398"/>
        <v>0</v>
      </c>
      <c r="BD187" s="70">
        <v>0</v>
      </c>
      <c r="BE187" s="70">
        <v>0</v>
      </c>
      <c r="BF187" s="67">
        <f t="shared" si="399"/>
        <v>0</v>
      </c>
      <c r="BG187" s="67">
        <f t="shared" si="400"/>
        <v>0</v>
      </c>
      <c r="BH187" s="66">
        <f t="shared" si="401"/>
        <v>0</v>
      </c>
      <c r="BI187" s="66">
        <f t="shared" si="401"/>
        <v>0</v>
      </c>
      <c r="BJ187" s="67">
        <f t="shared" si="402"/>
        <v>0</v>
      </c>
      <c r="BK187" s="66">
        <f t="shared" si="403"/>
        <v>0</v>
      </c>
      <c r="BL187" s="66">
        <f t="shared" si="403"/>
        <v>0</v>
      </c>
      <c r="BM187" s="67">
        <f t="shared" si="404"/>
        <v>0</v>
      </c>
      <c r="BN187" s="67">
        <f t="shared" si="405"/>
        <v>0</v>
      </c>
      <c r="BO187" s="69">
        <f t="shared" si="406"/>
        <v>0</v>
      </c>
      <c r="BP187" s="68">
        <f t="shared" si="406"/>
        <v>0</v>
      </c>
      <c r="BQ187" s="71"/>
      <c r="BR187" s="72"/>
      <c r="BS187" s="69">
        <f t="shared" si="407"/>
        <v>0</v>
      </c>
      <c r="BT187" s="69">
        <f t="shared" si="407"/>
        <v>0</v>
      </c>
      <c r="BU187" s="128" t="s">
        <v>229</v>
      </c>
      <c r="BV187" s="76"/>
    </row>
    <row r="188" spans="1:74" s="45" customFormat="1" ht="36.75" hidden="1" customHeight="1">
      <c r="A188" s="76"/>
      <c r="B188" s="116">
        <v>2014</v>
      </c>
      <c r="C188" s="117">
        <v>8320</v>
      </c>
      <c r="D188" s="116">
        <v>17</v>
      </c>
      <c r="E188" s="116">
        <v>5000</v>
      </c>
      <c r="F188" s="116">
        <v>5200</v>
      </c>
      <c r="G188" s="116">
        <v>523</v>
      </c>
      <c r="H188" s="116">
        <v>3</v>
      </c>
      <c r="I188" s="161" t="s">
        <v>1652</v>
      </c>
      <c r="J188" s="66">
        <v>0</v>
      </c>
      <c r="K188" s="66">
        <v>0</v>
      </c>
      <c r="L188" s="67">
        <f t="shared" si="384"/>
        <v>0</v>
      </c>
      <c r="M188" s="66">
        <v>0</v>
      </c>
      <c r="N188" s="66">
        <v>0</v>
      </c>
      <c r="O188" s="67">
        <f t="shared" si="385"/>
        <v>0</v>
      </c>
      <c r="P188" s="67">
        <f t="shared" si="386"/>
        <v>0</v>
      </c>
      <c r="Q188" s="68" t="s">
        <v>54</v>
      </c>
      <c r="R188" s="140"/>
      <c r="S188" s="67"/>
      <c r="T188" s="70">
        <v>0</v>
      </c>
      <c r="U188" s="70">
        <v>0</v>
      </c>
      <c r="V188" s="70">
        <v>0</v>
      </c>
      <c r="W188" s="70">
        <v>0</v>
      </c>
      <c r="X188" s="71"/>
      <c r="Y188" s="72"/>
      <c r="Z188" s="70">
        <v>0</v>
      </c>
      <c r="AA188" s="70">
        <v>0</v>
      </c>
      <c r="AB188" s="70">
        <v>0</v>
      </c>
      <c r="AC188" s="70">
        <v>0</v>
      </c>
      <c r="AD188" s="71"/>
      <c r="AE188" s="72"/>
      <c r="AF188" s="66">
        <f t="shared" si="387"/>
        <v>0</v>
      </c>
      <c r="AG188" s="66">
        <f t="shared" si="387"/>
        <v>0</v>
      </c>
      <c r="AH188" s="67">
        <f t="shared" si="388"/>
        <v>0</v>
      </c>
      <c r="AI188" s="66">
        <f t="shared" si="389"/>
        <v>0</v>
      </c>
      <c r="AJ188" s="66">
        <f t="shared" si="389"/>
        <v>0</v>
      </c>
      <c r="AK188" s="67">
        <f t="shared" si="390"/>
        <v>0</v>
      </c>
      <c r="AL188" s="67">
        <f t="shared" si="391"/>
        <v>0</v>
      </c>
      <c r="AM188" s="70">
        <v>0</v>
      </c>
      <c r="AN188" s="70">
        <v>0</v>
      </c>
      <c r="AO188" s="67">
        <f t="shared" si="392"/>
        <v>0</v>
      </c>
      <c r="AP188" s="70">
        <v>0</v>
      </c>
      <c r="AQ188" s="70">
        <v>0</v>
      </c>
      <c r="AR188" s="67">
        <f t="shared" si="393"/>
        <v>0</v>
      </c>
      <c r="AS188" s="67">
        <f t="shared" si="394"/>
        <v>0</v>
      </c>
      <c r="AT188" s="70">
        <v>0</v>
      </c>
      <c r="AU188" s="70">
        <v>0</v>
      </c>
      <c r="AV188" s="67">
        <f t="shared" si="395"/>
        <v>0</v>
      </c>
      <c r="AW188" s="70">
        <v>0</v>
      </c>
      <c r="AX188" s="70">
        <v>0</v>
      </c>
      <c r="AY188" s="67">
        <f t="shared" si="396"/>
        <v>0</v>
      </c>
      <c r="AZ188" s="67">
        <f t="shared" si="397"/>
        <v>0</v>
      </c>
      <c r="BA188" s="70">
        <v>0</v>
      </c>
      <c r="BB188" s="70">
        <v>0</v>
      </c>
      <c r="BC188" s="67">
        <f t="shared" si="398"/>
        <v>0</v>
      </c>
      <c r="BD188" s="70">
        <v>0</v>
      </c>
      <c r="BE188" s="70">
        <v>0</v>
      </c>
      <c r="BF188" s="67">
        <f t="shared" si="399"/>
        <v>0</v>
      </c>
      <c r="BG188" s="67">
        <f t="shared" si="400"/>
        <v>0</v>
      </c>
      <c r="BH188" s="66">
        <f t="shared" si="401"/>
        <v>0</v>
      </c>
      <c r="BI188" s="66">
        <f t="shared" si="401"/>
        <v>0</v>
      </c>
      <c r="BJ188" s="67">
        <f t="shared" si="402"/>
        <v>0</v>
      </c>
      <c r="BK188" s="66">
        <f t="shared" si="403"/>
        <v>0</v>
      </c>
      <c r="BL188" s="66">
        <f t="shared" si="403"/>
        <v>0</v>
      </c>
      <c r="BM188" s="67">
        <f t="shared" si="404"/>
        <v>0</v>
      </c>
      <c r="BN188" s="67">
        <f t="shared" si="405"/>
        <v>0</v>
      </c>
      <c r="BO188" s="69">
        <f t="shared" si="406"/>
        <v>0</v>
      </c>
      <c r="BP188" s="68">
        <f t="shared" si="406"/>
        <v>0</v>
      </c>
      <c r="BQ188" s="71"/>
      <c r="BR188" s="72"/>
      <c r="BS188" s="69">
        <f t="shared" si="407"/>
        <v>0</v>
      </c>
      <c r="BT188" s="69">
        <f t="shared" si="407"/>
        <v>0</v>
      </c>
      <c r="BU188" s="128" t="s">
        <v>229</v>
      </c>
      <c r="BV188" s="76"/>
    </row>
    <row r="189" spans="1:74" s="45" customFormat="1" ht="36.75" hidden="1" customHeight="1">
      <c r="A189" s="76"/>
      <c r="B189" s="116">
        <v>2014</v>
      </c>
      <c r="C189" s="117">
        <v>8320</v>
      </c>
      <c r="D189" s="116">
        <v>17</v>
      </c>
      <c r="E189" s="116">
        <v>5000</v>
      </c>
      <c r="F189" s="116">
        <v>5200</v>
      </c>
      <c r="G189" s="116">
        <v>523</v>
      </c>
      <c r="H189" s="116">
        <v>4</v>
      </c>
      <c r="I189" s="161" t="s">
        <v>1653</v>
      </c>
      <c r="J189" s="66">
        <v>0</v>
      </c>
      <c r="K189" s="66">
        <v>0</v>
      </c>
      <c r="L189" s="67">
        <f t="shared" si="384"/>
        <v>0</v>
      </c>
      <c r="M189" s="66">
        <v>0</v>
      </c>
      <c r="N189" s="66">
        <v>0</v>
      </c>
      <c r="O189" s="67">
        <f t="shared" si="385"/>
        <v>0</v>
      </c>
      <c r="P189" s="67">
        <f t="shared" si="386"/>
        <v>0</v>
      </c>
      <c r="Q189" s="68" t="s">
        <v>54</v>
      </c>
      <c r="R189" s="140"/>
      <c r="S189" s="67"/>
      <c r="T189" s="70">
        <v>0</v>
      </c>
      <c r="U189" s="70">
        <v>0</v>
      </c>
      <c r="V189" s="70">
        <v>0</v>
      </c>
      <c r="W189" s="70">
        <v>0</v>
      </c>
      <c r="X189" s="71"/>
      <c r="Y189" s="72"/>
      <c r="Z189" s="70">
        <v>0</v>
      </c>
      <c r="AA189" s="70">
        <v>0</v>
      </c>
      <c r="AB189" s="70">
        <v>0</v>
      </c>
      <c r="AC189" s="70">
        <v>0</v>
      </c>
      <c r="AD189" s="71"/>
      <c r="AE189" s="72"/>
      <c r="AF189" s="66">
        <f t="shared" si="387"/>
        <v>0</v>
      </c>
      <c r="AG189" s="66">
        <f t="shared" si="387"/>
        <v>0</v>
      </c>
      <c r="AH189" s="67">
        <f t="shared" si="388"/>
        <v>0</v>
      </c>
      <c r="AI189" s="66">
        <f t="shared" si="389"/>
        <v>0</v>
      </c>
      <c r="AJ189" s="66">
        <f t="shared" si="389"/>
        <v>0</v>
      </c>
      <c r="AK189" s="67">
        <f t="shared" si="390"/>
        <v>0</v>
      </c>
      <c r="AL189" s="67">
        <f t="shared" si="391"/>
        <v>0</v>
      </c>
      <c r="AM189" s="70">
        <v>0</v>
      </c>
      <c r="AN189" s="70">
        <v>0</v>
      </c>
      <c r="AO189" s="67">
        <f t="shared" si="392"/>
        <v>0</v>
      </c>
      <c r="AP189" s="70">
        <v>0</v>
      </c>
      <c r="AQ189" s="70">
        <v>0</v>
      </c>
      <c r="AR189" s="67">
        <f t="shared" si="393"/>
        <v>0</v>
      </c>
      <c r="AS189" s="67">
        <f t="shared" si="394"/>
        <v>0</v>
      </c>
      <c r="AT189" s="70">
        <v>0</v>
      </c>
      <c r="AU189" s="70">
        <v>0</v>
      </c>
      <c r="AV189" s="67">
        <f t="shared" si="395"/>
        <v>0</v>
      </c>
      <c r="AW189" s="70">
        <v>0</v>
      </c>
      <c r="AX189" s="70">
        <v>0</v>
      </c>
      <c r="AY189" s="67">
        <f t="shared" si="396"/>
        <v>0</v>
      </c>
      <c r="AZ189" s="67">
        <f t="shared" si="397"/>
        <v>0</v>
      </c>
      <c r="BA189" s="70">
        <v>0</v>
      </c>
      <c r="BB189" s="70">
        <v>0</v>
      </c>
      <c r="BC189" s="67">
        <f t="shared" si="398"/>
        <v>0</v>
      </c>
      <c r="BD189" s="70">
        <v>0</v>
      </c>
      <c r="BE189" s="70">
        <v>0</v>
      </c>
      <c r="BF189" s="67">
        <f t="shared" si="399"/>
        <v>0</v>
      </c>
      <c r="BG189" s="67">
        <f t="shared" si="400"/>
        <v>0</v>
      </c>
      <c r="BH189" s="66">
        <f t="shared" si="401"/>
        <v>0</v>
      </c>
      <c r="BI189" s="66">
        <f t="shared" si="401"/>
        <v>0</v>
      </c>
      <c r="BJ189" s="67">
        <f t="shared" si="402"/>
        <v>0</v>
      </c>
      <c r="BK189" s="66">
        <f t="shared" si="403"/>
        <v>0</v>
      </c>
      <c r="BL189" s="66">
        <f t="shared" si="403"/>
        <v>0</v>
      </c>
      <c r="BM189" s="67">
        <f t="shared" si="404"/>
        <v>0</v>
      </c>
      <c r="BN189" s="67">
        <f t="shared" si="405"/>
        <v>0</v>
      </c>
      <c r="BO189" s="69">
        <f t="shared" si="406"/>
        <v>0</v>
      </c>
      <c r="BP189" s="68">
        <f t="shared" si="406"/>
        <v>0</v>
      </c>
      <c r="BQ189" s="71"/>
      <c r="BR189" s="72"/>
      <c r="BS189" s="69">
        <f t="shared" si="407"/>
        <v>0</v>
      </c>
      <c r="BT189" s="69">
        <f t="shared" si="407"/>
        <v>0</v>
      </c>
      <c r="BU189" s="128" t="s">
        <v>229</v>
      </c>
      <c r="BV189" s="76"/>
    </row>
    <row r="190" spans="1:74" s="45" customFormat="1" ht="36.75" hidden="1" customHeight="1">
      <c r="A190" s="76"/>
      <c r="B190" s="116">
        <v>2014</v>
      </c>
      <c r="C190" s="117">
        <v>8320</v>
      </c>
      <c r="D190" s="116">
        <v>17</v>
      </c>
      <c r="E190" s="116">
        <v>5000</v>
      </c>
      <c r="F190" s="116">
        <v>5200</v>
      </c>
      <c r="G190" s="116">
        <v>523</v>
      </c>
      <c r="H190" s="116">
        <v>5</v>
      </c>
      <c r="I190" s="161" t="s">
        <v>1654</v>
      </c>
      <c r="J190" s="66">
        <v>0</v>
      </c>
      <c r="K190" s="66">
        <v>0</v>
      </c>
      <c r="L190" s="67">
        <f t="shared" si="384"/>
        <v>0</v>
      </c>
      <c r="M190" s="66">
        <v>0</v>
      </c>
      <c r="N190" s="66">
        <v>0</v>
      </c>
      <c r="O190" s="67">
        <f t="shared" si="385"/>
        <v>0</v>
      </c>
      <c r="P190" s="67">
        <f t="shared" si="386"/>
        <v>0</v>
      </c>
      <c r="Q190" s="68" t="s">
        <v>54</v>
      </c>
      <c r="R190" s="140"/>
      <c r="S190" s="67"/>
      <c r="T190" s="70">
        <v>0</v>
      </c>
      <c r="U190" s="70">
        <v>0</v>
      </c>
      <c r="V190" s="70">
        <v>0</v>
      </c>
      <c r="W190" s="70">
        <v>0</v>
      </c>
      <c r="X190" s="71"/>
      <c r="Y190" s="72"/>
      <c r="Z190" s="70">
        <v>0</v>
      </c>
      <c r="AA190" s="70">
        <v>0</v>
      </c>
      <c r="AB190" s="70">
        <v>0</v>
      </c>
      <c r="AC190" s="70">
        <v>0</v>
      </c>
      <c r="AD190" s="71"/>
      <c r="AE190" s="72"/>
      <c r="AF190" s="66">
        <f t="shared" si="387"/>
        <v>0</v>
      </c>
      <c r="AG190" s="66">
        <f t="shared" si="387"/>
        <v>0</v>
      </c>
      <c r="AH190" s="67">
        <f t="shared" si="388"/>
        <v>0</v>
      </c>
      <c r="AI190" s="66">
        <f t="shared" si="389"/>
        <v>0</v>
      </c>
      <c r="AJ190" s="66">
        <f t="shared" si="389"/>
        <v>0</v>
      </c>
      <c r="AK190" s="67">
        <f t="shared" si="390"/>
        <v>0</v>
      </c>
      <c r="AL190" s="67">
        <f t="shared" si="391"/>
        <v>0</v>
      </c>
      <c r="AM190" s="70">
        <v>0</v>
      </c>
      <c r="AN190" s="70">
        <v>0</v>
      </c>
      <c r="AO190" s="67">
        <f t="shared" si="392"/>
        <v>0</v>
      </c>
      <c r="AP190" s="70">
        <v>0</v>
      </c>
      <c r="AQ190" s="70">
        <v>0</v>
      </c>
      <c r="AR190" s="67">
        <f t="shared" si="393"/>
        <v>0</v>
      </c>
      <c r="AS190" s="67">
        <f t="shared" si="394"/>
        <v>0</v>
      </c>
      <c r="AT190" s="70">
        <v>0</v>
      </c>
      <c r="AU190" s="70">
        <v>0</v>
      </c>
      <c r="AV190" s="67">
        <f t="shared" si="395"/>
        <v>0</v>
      </c>
      <c r="AW190" s="70">
        <v>0</v>
      </c>
      <c r="AX190" s="70">
        <v>0</v>
      </c>
      <c r="AY190" s="67">
        <f t="shared" si="396"/>
        <v>0</v>
      </c>
      <c r="AZ190" s="67">
        <f t="shared" si="397"/>
        <v>0</v>
      </c>
      <c r="BA190" s="70">
        <v>0</v>
      </c>
      <c r="BB190" s="70">
        <v>0</v>
      </c>
      <c r="BC190" s="67">
        <f t="shared" si="398"/>
        <v>0</v>
      </c>
      <c r="BD190" s="70">
        <v>0</v>
      </c>
      <c r="BE190" s="70">
        <v>0</v>
      </c>
      <c r="BF190" s="67">
        <f t="shared" si="399"/>
        <v>0</v>
      </c>
      <c r="BG190" s="67">
        <f t="shared" si="400"/>
        <v>0</v>
      </c>
      <c r="BH190" s="66">
        <f t="shared" si="401"/>
        <v>0</v>
      </c>
      <c r="BI190" s="66">
        <f t="shared" si="401"/>
        <v>0</v>
      </c>
      <c r="BJ190" s="67">
        <f t="shared" si="402"/>
        <v>0</v>
      </c>
      <c r="BK190" s="66">
        <f t="shared" si="403"/>
        <v>0</v>
      </c>
      <c r="BL190" s="66">
        <f t="shared" si="403"/>
        <v>0</v>
      </c>
      <c r="BM190" s="67">
        <f t="shared" si="404"/>
        <v>0</v>
      </c>
      <c r="BN190" s="67">
        <f t="shared" si="405"/>
        <v>0</v>
      </c>
      <c r="BO190" s="69">
        <f t="shared" si="406"/>
        <v>0</v>
      </c>
      <c r="BP190" s="68">
        <f t="shared" si="406"/>
        <v>0</v>
      </c>
      <c r="BQ190" s="71"/>
      <c r="BR190" s="72"/>
      <c r="BS190" s="69">
        <f t="shared" si="407"/>
        <v>0</v>
      </c>
      <c r="BT190" s="69">
        <f t="shared" si="407"/>
        <v>0</v>
      </c>
      <c r="BU190" s="128" t="s">
        <v>229</v>
      </c>
      <c r="BV190" s="76"/>
    </row>
    <row r="191" spans="1:74" s="45" customFormat="1" ht="36.75" hidden="1" customHeight="1">
      <c r="A191" s="76"/>
      <c r="B191" s="116">
        <v>2014</v>
      </c>
      <c r="C191" s="117">
        <v>8320</v>
      </c>
      <c r="D191" s="116">
        <v>17</v>
      </c>
      <c r="E191" s="116">
        <v>5000</v>
      </c>
      <c r="F191" s="116">
        <v>5200</v>
      </c>
      <c r="G191" s="116">
        <v>523</v>
      </c>
      <c r="H191" s="116">
        <v>6</v>
      </c>
      <c r="I191" s="161" t="s">
        <v>318</v>
      </c>
      <c r="J191" s="66">
        <v>0</v>
      </c>
      <c r="K191" s="66">
        <v>0</v>
      </c>
      <c r="L191" s="67">
        <f t="shared" si="384"/>
        <v>0</v>
      </c>
      <c r="M191" s="66">
        <v>0</v>
      </c>
      <c r="N191" s="66">
        <v>0</v>
      </c>
      <c r="O191" s="67">
        <f t="shared" si="385"/>
        <v>0</v>
      </c>
      <c r="P191" s="67">
        <f t="shared" si="386"/>
        <v>0</v>
      </c>
      <c r="Q191" s="68" t="s">
        <v>54</v>
      </c>
      <c r="R191" s="140"/>
      <c r="S191" s="67"/>
      <c r="T191" s="70">
        <v>0</v>
      </c>
      <c r="U191" s="70">
        <v>0</v>
      </c>
      <c r="V191" s="70">
        <v>0</v>
      </c>
      <c r="W191" s="70">
        <v>0</v>
      </c>
      <c r="X191" s="71"/>
      <c r="Y191" s="72"/>
      <c r="Z191" s="70">
        <v>0</v>
      </c>
      <c r="AA191" s="70">
        <v>0</v>
      </c>
      <c r="AB191" s="70">
        <v>0</v>
      </c>
      <c r="AC191" s="70">
        <v>0</v>
      </c>
      <c r="AD191" s="71"/>
      <c r="AE191" s="72"/>
      <c r="AF191" s="66">
        <f t="shared" si="387"/>
        <v>0</v>
      </c>
      <c r="AG191" s="66">
        <f t="shared" si="387"/>
        <v>0</v>
      </c>
      <c r="AH191" s="67">
        <f t="shared" si="388"/>
        <v>0</v>
      </c>
      <c r="AI191" s="66">
        <f t="shared" si="389"/>
        <v>0</v>
      </c>
      <c r="AJ191" s="66">
        <f t="shared" si="389"/>
        <v>0</v>
      </c>
      <c r="AK191" s="67">
        <f t="shared" si="390"/>
        <v>0</v>
      </c>
      <c r="AL191" s="67">
        <f t="shared" si="391"/>
        <v>0</v>
      </c>
      <c r="AM191" s="70">
        <v>0</v>
      </c>
      <c r="AN191" s="70">
        <v>0</v>
      </c>
      <c r="AO191" s="67">
        <f t="shared" si="392"/>
        <v>0</v>
      </c>
      <c r="AP191" s="70">
        <v>0</v>
      </c>
      <c r="AQ191" s="70">
        <v>0</v>
      </c>
      <c r="AR191" s="67">
        <f t="shared" si="393"/>
        <v>0</v>
      </c>
      <c r="AS191" s="67">
        <f t="shared" si="394"/>
        <v>0</v>
      </c>
      <c r="AT191" s="70">
        <v>0</v>
      </c>
      <c r="AU191" s="70">
        <v>0</v>
      </c>
      <c r="AV191" s="67">
        <f t="shared" si="395"/>
        <v>0</v>
      </c>
      <c r="AW191" s="70">
        <v>0</v>
      </c>
      <c r="AX191" s="70">
        <v>0</v>
      </c>
      <c r="AY191" s="67">
        <f t="shared" si="396"/>
        <v>0</v>
      </c>
      <c r="AZ191" s="67">
        <f t="shared" si="397"/>
        <v>0</v>
      </c>
      <c r="BA191" s="70">
        <v>0</v>
      </c>
      <c r="BB191" s="70">
        <v>0</v>
      </c>
      <c r="BC191" s="67">
        <f t="shared" si="398"/>
        <v>0</v>
      </c>
      <c r="BD191" s="70">
        <v>0</v>
      </c>
      <c r="BE191" s="70">
        <v>0</v>
      </c>
      <c r="BF191" s="67">
        <f t="shared" si="399"/>
        <v>0</v>
      </c>
      <c r="BG191" s="67">
        <f t="shared" si="400"/>
        <v>0</v>
      </c>
      <c r="BH191" s="66">
        <f t="shared" si="401"/>
        <v>0</v>
      </c>
      <c r="BI191" s="66">
        <f t="shared" si="401"/>
        <v>0</v>
      </c>
      <c r="BJ191" s="67">
        <f t="shared" si="402"/>
        <v>0</v>
      </c>
      <c r="BK191" s="66">
        <f t="shared" si="403"/>
        <v>0</v>
      </c>
      <c r="BL191" s="66">
        <f t="shared" si="403"/>
        <v>0</v>
      </c>
      <c r="BM191" s="67">
        <f t="shared" si="404"/>
        <v>0</v>
      </c>
      <c r="BN191" s="67">
        <f t="shared" si="405"/>
        <v>0</v>
      </c>
      <c r="BO191" s="69">
        <f t="shared" si="406"/>
        <v>0</v>
      </c>
      <c r="BP191" s="68">
        <f t="shared" si="406"/>
        <v>0</v>
      </c>
      <c r="BQ191" s="71"/>
      <c r="BR191" s="72"/>
      <c r="BS191" s="69">
        <f t="shared" si="407"/>
        <v>0</v>
      </c>
      <c r="BT191" s="69">
        <f t="shared" si="407"/>
        <v>0</v>
      </c>
      <c r="BU191" s="128" t="s">
        <v>229</v>
      </c>
      <c r="BV191" s="76"/>
    </row>
    <row r="192" spans="1:74" s="45" customFormat="1" ht="36.75" hidden="1" customHeight="1">
      <c r="A192" s="76"/>
      <c r="B192" s="116">
        <v>2014</v>
      </c>
      <c r="C192" s="117">
        <v>8320</v>
      </c>
      <c r="D192" s="116">
        <v>17</v>
      </c>
      <c r="E192" s="116">
        <v>5000</v>
      </c>
      <c r="F192" s="116">
        <v>5200</v>
      </c>
      <c r="G192" s="116">
        <v>523</v>
      </c>
      <c r="H192" s="116">
        <v>7</v>
      </c>
      <c r="I192" s="161" t="s">
        <v>1655</v>
      </c>
      <c r="J192" s="66">
        <v>0</v>
      </c>
      <c r="K192" s="66">
        <v>0</v>
      </c>
      <c r="L192" s="67">
        <f t="shared" si="384"/>
        <v>0</v>
      </c>
      <c r="M192" s="66">
        <v>0</v>
      </c>
      <c r="N192" s="66">
        <v>0</v>
      </c>
      <c r="O192" s="67">
        <f t="shared" si="385"/>
        <v>0</v>
      </c>
      <c r="P192" s="67">
        <f t="shared" si="386"/>
        <v>0</v>
      </c>
      <c r="Q192" s="68" t="s">
        <v>54</v>
      </c>
      <c r="R192" s="140"/>
      <c r="S192" s="67"/>
      <c r="T192" s="70">
        <v>0</v>
      </c>
      <c r="U192" s="70">
        <v>0</v>
      </c>
      <c r="V192" s="70">
        <v>0</v>
      </c>
      <c r="W192" s="70">
        <v>0</v>
      </c>
      <c r="X192" s="71"/>
      <c r="Y192" s="72"/>
      <c r="Z192" s="70">
        <v>0</v>
      </c>
      <c r="AA192" s="70">
        <v>0</v>
      </c>
      <c r="AB192" s="70">
        <v>0</v>
      </c>
      <c r="AC192" s="70">
        <v>0</v>
      </c>
      <c r="AD192" s="71"/>
      <c r="AE192" s="72"/>
      <c r="AF192" s="66">
        <f t="shared" si="387"/>
        <v>0</v>
      </c>
      <c r="AG192" s="66">
        <f t="shared" si="387"/>
        <v>0</v>
      </c>
      <c r="AH192" s="67">
        <f t="shared" si="388"/>
        <v>0</v>
      </c>
      <c r="AI192" s="66">
        <f t="shared" si="389"/>
        <v>0</v>
      </c>
      <c r="AJ192" s="66">
        <f t="shared" si="389"/>
        <v>0</v>
      </c>
      <c r="AK192" s="67">
        <f t="shared" si="390"/>
        <v>0</v>
      </c>
      <c r="AL192" s="67">
        <f t="shared" si="391"/>
        <v>0</v>
      </c>
      <c r="AM192" s="70">
        <v>0</v>
      </c>
      <c r="AN192" s="70">
        <v>0</v>
      </c>
      <c r="AO192" s="67">
        <f t="shared" si="392"/>
        <v>0</v>
      </c>
      <c r="AP192" s="70">
        <v>0</v>
      </c>
      <c r="AQ192" s="70">
        <v>0</v>
      </c>
      <c r="AR192" s="67">
        <f t="shared" si="393"/>
        <v>0</v>
      </c>
      <c r="AS192" s="67">
        <f t="shared" si="394"/>
        <v>0</v>
      </c>
      <c r="AT192" s="70">
        <v>0</v>
      </c>
      <c r="AU192" s="70">
        <v>0</v>
      </c>
      <c r="AV192" s="67">
        <f t="shared" si="395"/>
        <v>0</v>
      </c>
      <c r="AW192" s="70">
        <v>0</v>
      </c>
      <c r="AX192" s="70">
        <v>0</v>
      </c>
      <c r="AY192" s="67">
        <f t="shared" si="396"/>
        <v>0</v>
      </c>
      <c r="AZ192" s="67">
        <f t="shared" si="397"/>
        <v>0</v>
      </c>
      <c r="BA192" s="70">
        <v>0</v>
      </c>
      <c r="BB192" s="70">
        <v>0</v>
      </c>
      <c r="BC192" s="67">
        <f t="shared" si="398"/>
        <v>0</v>
      </c>
      <c r="BD192" s="70">
        <v>0</v>
      </c>
      <c r="BE192" s="70">
        <v>0</v>
      </c>
      <c r="BF192" s="67">
        <f t="shared" si="399"/>
        <v>0</v>
      </c>
      <c r="BG192" s="67">
        <f t="shared" si="400"/>
        <v>0</v>
      </c>
      <c r="BH192" s="66">
        <f t="shared" si="401"/>
        <v>0</v>
      </c>
      <c r="BI192" s="66">
        <f t="shared" si="401"/>
        <v>0</v>
      </c>
      <c r="BJ192" s="67">
        <f t="shared" si="402"/>
        <v>0</v>
      </c>
      <c r="BK192" s="66">
        <f t="shared" si="403"/>
        <v>0</v>
      </c>
      <c r="BL192" s="66">
        <f t="shared" si="403"/>
        <v>0</v>
      </c>
      <c r="BM192" s="67">
        <f t="shared" si="404"/>
        <v>0</v>
      </c>
      <c r="BN192" s="67">
        <f t="shared" si="405"/>
        <v>0</v>
      </c>
      <c r="BO192" s="69">
        <f t="shared" si="406"/>
        <v>0</v>
      </c>
      <c r="BP192" s="68">
        <f t="shared" si="406"/>
        <v>0</v>
      </c>
      <c r="BQ192" s="71"/>
      <c r="BR192" s="72"/>
      <c r="BS192" s="69">
        <f t="shared" si="407"/>
        <v>0</v>
      </c>
      <c r="BT192" s="69">
        <f t="shared" si="407"/>
        <v>0</v>
      </c>
      <c r="BU192" s="128" t="s">
        <v>229</v>
      </c>
      <c r="BV192" s="76"/>
    </row>
    <row r="193" spans="1:74" s="45" customFormat="1" ht="36.75" hidden="1" customHeight="1">
      <c r="A193" s="76"/>
      <c r="B193" s="116">
        <v>2014</v>
      </c>
      <c r="C193" s="117">
        <v>8320</v>
      </c>
      <c r="D193" s="116">
        <v>17</v>
      </c>
      <c r="E193" s="116">
        <v>5000</v>
      </c>
      <c r="F193" s="116">
        <v>5200</v>
      </c>
      <c r="G193" s="116">
        <v>523</v>
      </c>
      <c r="H193" s="116">
        <v>8</v>
      </c>
      <c r="I193" s="161" t="s">
        <v>1656</v>
      </c>
      <c r="J193" s="66">
        <v>0</v>
      </c>
      <c r="K193" s="66">
        <v>0</v>
      </c>
      <c r="L193" s="67">
        <f t="shared" si="384"/>
        <v>0</v>
      </c>
      <c r="M193" s="66">
        <v>0</v>
      </c>
      <c r="N193" s="66">
        <v>0</v>
      </c>
      <c r="O193" s="67">
        <f t="shared" si="385"/>
        <v>0</v>
      </c>
      <c r="P193" s="67">
        <f t="shared" si="386"/>
        <v>0</v>
      </c>
      <c r="Q193" s="68" t="s">
        <v>54</v>
      </c>
      <c r="R193" s="140"/>
      <c r="S193" s="67"/>
      <c r="T193" s="70">
        <v>0</v>
      </c>
      <c r="U193" s="70">
        <v>0</v>
      </c>
      <c r="V193" s="70">
        <v>0</v>
      </c>
      <c r="W193" s="70">
        <v>0</v>
      </c>
      <c r="X193" s="71"/>
      <c r="Y193" s="72"/>
      <c r="Z193" s="70">
        <v>0</v>
      </c>
      <c r="AA193" s="70">
        <v>0</v>
      </c>
      <c r="AB193" s="70">
        <v>0</v>
      </c>
      <c r="AC193" s="70">
        <v>0</v>
      </c>
      <c r="AD193" s="71"/>
      <c r="AE193" s="72"/>
      <c r="AF193" s="66">
        <f t="shared" si="387"/>
        <v>0</v>
      </c>
      <c r="AG193" s="66">
        <f t="shared" si="387"/>
        <v>0</v>
      </c>
      <c r="AH193" s="67">
        <f t="shared" si="388"/>
        <v>0</v>
      </c>
      <c r="AI193" s="66">
        <f t="shared" si="389"/>
        <v>0</v>
      </c>
      <c r="AJ193" s="66">
        <f t="shared" si="389"/>
        <v>0</v>
      </c>
      <c r="AK193" s="67">
        <f t="shared" si="390"/>
        <v>0</v>
      </c>
      <c r="AL193" s="67">
        <f t="shared" si="391"/>
        <v>0</v>
      </c>
      <c r="AM193" s="70">
        <v>0</v>
      </c>
      <c r="AN193" s="70">
        <v>0</v>
      </c>
      <c r="AO193" s="67">
        <f t="shared" si="392"/>
        <v>0</v>
      </c>
      <c r="AP193" s="70">
        <v>0</v>
      </c>
      <c r="AQ193" s="70">
        <v>0</v>
      </c>
      <c r="AR193" s="67">
        <f t="shared" si="393"/>
        <v>0</v>
      </c>
      <c r="AS193" s="67">
        <f t="shared" si="394"/>
        <v>0</v>
      </c>
      <c r="AT193" s="70">
        <v>0</v>
      </c>
      <c r="AU193" s="70">
        <v>0</v>
      </c>
      <c r="AV193" s="67">
        <f t="shared" si="395"/>
        <v>0</v>
      </c>
      <c r="AW193" s="70">
        <v>0</v>
      </c>
      <c r="AX193" s="70">
        <v>0</v>
      </c>
      <c r="AY193" s="67">
        <f t="shared" si="396"/>
        <v>0</v>
      </c>
      <c r="AZ193" s="67">
        <f t="shared" si="397"/>
        <v>0</v>
      </c>
      <c r="BA193" s="70">
        <v>0</v>
      </c>
      <c r="BB193" s="70">
        <v>0</v>
      </c>
      <c r="BC193" s="67">
        <f t="shared" si="398"/>
        <v>0</v>
      </c>
      <c r="BD193" s="70">
        <v>0</v>
      </c>
      <c r="BE193" s="70">
        <v>0</v>
      </c>
      <c r="BF193" s="67">
        <f t="shared" si="399"/>
        <v>0</v>
      </c>
      <c r="BG193" s="67">
        <f t="shared" si="400"/>
        <v>0</v>
      </c>
      <c r="BH193" s="66">
        <f t="shared" si="401"/>
        <v>0</v>
      </c>
      <c r="BI193" s="66">
        <f t="shared" si="401"/>
        <v>0</v>
      </c>
      <c r="BJ193" s="67">
        <f t="shared" si="402"/>
        <v>0</v>
      </c>
      <c r="BK193" s="66">
        <f t="shared" si="403"/>
        <v>0</v>
      </c>
      <c r="BL193" s="66">
        <f t="shared" si="403"/>
        <v>0</v>
      </c>
      <c r="BM193" s="67">
        <f t="shared" si="404"/>
        <v>0</v>
      </c>
      <c r="BN193" s="67">
        <f t="shared" si="405"/>
        <v>0</v>
      </c>
      <c r="BO193" s="69">
        <f t="shared" si="406"/>
        <v>0</v>
      </c>
      <c r="BP193" s="68">
        <f t="shared" si="406"/>
        <v>0</v>
      </c>
      <c r="BQ193" s="71"/>
      <c r="BR193" s="72"/>
      <c r="BS193" s="69">
        <f t="shared" si="407"/>
        <v>0</v>
      </c>
      <c r="BT193" s="69">
        <f t="shared" si="407"/>
        <v>0</v>
      </c>
      <c r="BU193" s="128" t="s">
        <v>229</v>
      </c>
      <c r="BV193" s="76"/>
    </row>
    <row r="194" spans="1:74" s="45" customFormat="1" ht="36.75" hidden="1" customHeight="1">
      <c r="A194" s="76"/>
      <c r="B194" s="116">
        <v>2014</v>
      </c>
      <c r="C194" s="117">
        <v>8320</v>
      </c>
      <c r="D194" s="116">
        <v>17</v>
      </c>
      <c r="E194" s="116">
        <v>5000</v>
      </c>
      <c r="F194" s="116">
        <v>5200</v>
      </c>
      <c r="G194" s="116">
        <v>523</v>
      </c>
      <c r="H194" s="116">
        <v>9</v>
      </c>
      <c r="I194" s="161" t="s">
        <v>319</v>
      </c>
      <c r="J194" s="66">
        <v>0</v>
      </c>
      <c r="K194" s="66">
        <v>0</v>
      </c>
      <c r="L194" s="67">
        <f t="shared" si="384"/>
        <v>0</v>
      </c>
      <c r="M194" s="66">
        <v>0</v>
      </c>
      <c r="N194" s="66">
        <v>0</v>
      </c>
      <c r="O194" s="67">
        <f t="shared" si="385"/>
        <v>0</v>
      </c>
      <c r="P194" s="67">
        <f t="shared" si="386"/>
        <v>0</v>
      </c>
      <c r="Q194" s="68" t="s">
        <v>54</v>
      </c>
      <c r="R194" s="140"/>
      <c r="S194" s="67"/>
      <c r="T194" s="70">
        <v>0</v>
      </c>
      <c r="U194" s="70">
        <v>0</v>
      </c>
      <c r="V194" s="70">
        <v>0</v>
      </c>
      <c r="W194" s="70">
        <v>0</v>
      </c>
      <c r="X194" s="71"/>
      <c r="Y194" s="72"/>
      <c r="Z194" s="70">
        <v>0</v>
      </c>
      <c r="AA194" s="70">
        <v>0</v>
      </c>
      <c r="AB194" s="70">
        <v>0</v>
      </c>
      <c r="AC194" s="70">
        <v>0</v>
      </c>
      <c r="AD194" s="71"/>
      <c r="AE194" s="72"/>
      <c r="AF194" s="66">
        <f t="shared" si="387"/>
        <v>0</v>
      </c>
      <c r="AG194" s="66">
        <f t="shared" si="387"/>
        <v>0</v>
      </c>
      <c r="AH194" s="67">
        <f t="shared" si="388"/>
        <v>0</v>
      </c>
      <c r="AI194" s="66">
        <f t="shared" si="389"/>
        <v>0</v>
      </c>
      <c r="AJ194" s="66">
        <f t="shared" si="389"/>
        <v>0</v>
      </c>
      <c r="AK194" s="67">
        <f t="shared" si="390"/>
        <v>0</v>
      </c>
      <c r="AL194" s="67">
        <f t="shared" si="391"/>
        <v>0</v>
      </c>
      <c r="AM194" s="70">
        <v>0</v>
      </c>
      <c r="AN194" s="70">
        <v>0</v>
      </c>
      <c r="AO194" s="67">
        <f t="shared" si="392"/>
        <v>0</v>
      </c>
      <c r="AP194" s="70">
        <v>0</v>
      </c>
      <c r="AQ194" s="70">
        <v>0</v>
      </c>
      <c r="AR194" s="67">
        <f t="shared" si="393"/>
        <v>0</v>
      </c>
      <c r="AS194" s="67">
        <f t="shared" si="394"/>
        <v>0</v>
      </c>
      <c r="AT194" s="70">
        <v>0</v>
      </c>
      <c r="AU194" s="70">
        <v>0</v>
      </c>
      <c r="AV194" s="67">
        <f t="shared" si="395"/>
        <v>0</v>
      </c>
      <c r="AW194" s="70">
        <v>0</v>
      </c>
      <c r="AX194" s="70">
        <v>0</v>
      </c>
      <c r="AY194" s="67">
        <f t="shared" si="396"/>
        <v>0</v>
      </c>
      <c r="AZ194" s="67">
        <f t="shared" si="397"/>
        <v>0</v>
      </c>
      <c r="BA194" s="70">
        <v>0</v>
      </c>
      <c r="BB194" s="70">
        <v>0</v>
      </c>
      <c r="BC194" s="67">
        <f t="shared" si="398"/>
        <v>0</v>
      </c>
      <c r="BD194" s="70">
        <v>0</v>
      </c>
      <c r="BE194" s="70">
        <v>0</v>
      </c>
      <c r="BF194" s="67">
        <f t="shared" si="399"/>
        <v>0</v>
      </c>
      <c r="BG194" s="67">
        <f t="shared" si="400"/>
        <v>0</v>
      </c>
      <c r="BH194" s="66">
        <f t="shared" si="401"/>
        <v>0</v>
      </c>
      <c r="BI194" s="66">
        <f t="shared" si="401"/>
        <v>0</v>
      </c>
      <c r="BJ194" s="67">
        <f t="shared" si="402"/>
        <v>0</v>
      </c>
      <c r="BK194" s="66">
        <f t="shared" si="403"/>
        <v>0</v>
      </c>
      <c r="BL194" s="66">
        <f t="shared" si="403"/>
        <v>0</v>
      </c>
      <c r="BM194" s="67">
        <f t="shared" si="404"/>
        <v>0</v>
      </c>
      <c r="BN194" s="67">
        <f t="shared" si="405"/>
        <v>0</v>
      </c>
      <c r="BO194" s="69">
        <f t="shared" si="406"/>
        <v>0</v>
      </c>
      <c r="BP194" s="68">
        <f t="shared" si="406"/>
        <v>0</v>
      </c>
      <c r="BQ194" s="71"/>
      <c r="BR194" s="72"/>
      <c r="BS194" s="69">
        <f t="shared" si="407"/>
        <v>0</v>
      </c>
      <c r="BT194" s="69">
        <f t="shared" si="407"/>
        <v>0</v>
      </c>
      <c r="BU194" s="128" t="s">
        <v>229</v>
      </c>
      <c r="BV194" s="76"/>
    </row>
    <row r="195" spans="1:74" s="45" customFormat="1" ht="36.75" hidden="1" customHeight="1">
      <c r="A195" s="76"/>
      <c r="B195" s="116">
        <v>2014</v>
      </c>
      <c r="C195" s="117">
        <v>8320</v>
      </c>
      <c r="D195" s="116">
        <v>17</v>
      </c>
      <c r="E195" s="116">
        <v>5000</v>
      </c>
      <c r="F195" s="116">
        <v>5200</v>
      </c>
      <c r="G195" s="116">
        <v>523</v>
      </c>
      <c r="H195" s="116">
        <v>10</v>
      </c>
      <c r="I195" s="161" t="s">
        <v>192</v>
      </c>
      <c r="J195" s="66">
        <v>0</v>
      </c>
      <c r="K195" s="66">
        <v>0</v>
      </c>
      <c r="L195" s="67">
        <f t="shared" si="384"/>
        <v>0</v>
      </c>
      <c r="M195" s="66">
        <v>0</v>
      </c>
      <c r="N195" s="66">
        <v>0</v>
      </c>
      <c r="O195" s="67">
        <f t="shared" si="385"/>
        <v>0</v>
      </c>
      <c r="P195" s="67">
        <f t="shared" si="386"/>
        <v>0</v>
      </c>
      <c r="Q195" s="68" t="s">
        <v>54</v>
      </c>
      <c r="R195" s="140"/>
      <c r="S195" s="67"/>
      <c r="T195" s="70">
        <v>0</v>
      </c>
      <c r="U195" s="70">
        <v>0</v>
      </c>
      <c r="V195" s="70">
        <v>0</v>
      </c>
      <c r="W195" s="70">
        <v>0</v>
      </c>
      <c r="X195" s="71"/>
      <c r="Y195" s="72"/>
      <c r="Z195" s="70">
        <v>0</v>
      </c>
      <c r="AA195" s="70">
        <v>0</v>
      </c>
      <c r="AB195" s="70">
        <v>0</v>
      </c>
      <c r="AC195" s="70">
        <v>0</v>
      </c>
      <c r="AD195" s="71"/>
      <c r="AE195" s="72"/>
      <c r="AF195" s="66">
        <f t="shared" si="387"/>
        <v>0</v>
      </c>
      <c r="AG195" s="66">
        <f t="shared" si="387"/>
        <v>0</v>
      </c>
      <c r="AH195" s="67">
        <f t="shared" si="388"/>
        <v>0</v>
      </c>
      <c r="AI195" s="66">
        <f t="shared" si="389"/>
        <v>0</v>
      </c>
      <c r="AJ195" s="66">
        <f t="shared" si="389"/>
        <v>0</v>
      </c>
      <c r="AK195" s="67">
        <f t="shared" si="390"/>
        <v>0</v>
      </c>
      <c r="AL195" s="67">
        <f t="shared" si="391"/>
        <v>0</v>
      </c>
      <c r="AM195" s="70">
        <v>0</v>
      </c>
      <c r="AN195" s="70">
        <v>0</v>
      </c>
      <c r="AO195" s="67">
        <f t="shared" si="392"/>
        <v>0</v>
      </c>
      <c r="AP195" s="70">
        <v>0</v>
      </c>
      <c r="AQ195" s="70">
        <v>0</v>
      </c>
      <c r="AR195" s="67">
        <f t="shared" si="393"/>
        <v>0</v>
      </c>
      <c r="AS195" s="67">
        <f t="shared" si="394"/>
        <v>0</v>
      </c>
      <c r="AT195" s="70">
        <v>0</v>
      </c>
      <c r="AU195" s="70">
        <v>0</v>
      </c>
      <c r="AV195" s="67">
        <f t="shared" si="395"/>
        <v>0</v>
      </c>
      <c r="AW195" s="70">
        <v>0</v>
      </c>
      <c r="AX195" s="70">
        <v>0</v>
      </c>
      <c r="AY195" s="67">
        <f t="shared" si="396"/>
        <v>0</v>
      </c>
      <c r="AZ195" s="67">
        <f t="shared" si="397"/>
        <v>0</v>
      </c>
      <c r="BA195" s="70">
        <v>0</v>
      </c>
      <c r="BB195" s="70">
        <v>0</v>
      </c>
      <c r="BC195" s="67">
        <f t="shared" si="398"/>
        <v>0</v>
      </c>
      <c r="BD195" s="70">
        <v>0</v>
      </c>
      <c r="BE195" s="70">
        <v>0</v>
      </c>
      <c r="BF195" s="67">
        <f t="shared" si="399"/>
        <v>0</v>
      </c>
      <c r="BG195" s="67">
        <f t="shared" si="400"/>
        <v>0</v>
      </c>
      <c r="BH195" s="66">
        <f t="shared" si="401"/>
        <v>0</v>
      </c>
      <c r="BI195" s="66">
        <f t="shared" si="401"/>
        <v>0</v>
      </c>
      <c r="BJ195" s="67">
        <f t="shared" si="402"/>
        <v>0</v>
      </c>
      <c r="BK195" s="66">
        <f t="shared" si="403"/>
        <v>0</v>
      </c>
      <c r="BL195" s="66">
        <f t="shared" si="403"/>
        <v>0</v>
      </c>
      <c r="BM195" s="67">
        <f t="shared" si="404"/>
        <v>0</v>
      </c>
      <c r="BN195" s="67">
        <f t="shared" si="405"/>
        <v>0</v>
      </c>
      <c r="BO195" s="69">
        <f t="shared" si="406"/>
        <v>0</v>
      </c>
      <c r="BP195" s="68">
        <f t="shared" si="406"/>
        <v>0</v>
      </c>
      <c r="BQ195" s="71"/>
      <c r="BR195" s="72"/>
      <c r="BS195" s="69">
        <f t="shared" si="407"/>
        <v>0</v>
      </c>
      <c r="BT195" s="69">
        <f t="shared" si="407"/>
        <v>0</v>
      </c>
      <c r="BU195" s="128" t="s">
        <v>229</v>
      </c>
      <c r="BV195" s="76"/>
    </row>
    <row r="196" spans="1:74" s="77" customFormat="1" ht="36.75" hidden="1" customHeight="1">
      <c r="A196" s="76"/>
      <c r="B196" s="52">
        <v>2014</v>
      </c>
      <c r="C196" s="53">
        <v>8320</v>
      </c>
      <c r="D196" s="52">
        <v>17</v>
      </c>
      <c r="E196" s="52">
        <v>5000</v>
      </c>
      <c r="F196" s="52">
        <v>5300</v>
      </c>
      <c r="G196" s="52"/>
      <c r="H196" s="52"/>
      <c r="I196" s="54" t="s">
        <v>321</v>
      </c>
      <c r="J196" s="55">
        <f>J197</f>
        <v>0</v>
      </c>
      <c r="K196" s="55">
        <f t="shared" ref="K196:P196" si="408">K197</f>
        <v>0</v>
      </c>
      <c r="L196" s="55">
        <f t="shared" si="408"/>
        <v>0</v>
      </c>
      <c r="M196" s="55">
        <f t="shared" si="408"/>
        <v>0</v>
      </c>
      <c r="N196" s="55">
        <f t="shared" si="408"/>
        <v>0</v>
      </c>
      <c r="O196" s="55">
        <f t="shared" si="408"/>
        <v>0</v>
      </c>
      <c r="P196" s="55">
        <f t="shared" si="408"/>
        <v>0</v>
      </c>
      <c r="Q196" s="181"/>
      <c r="R196" s="78"/>
      <c r="S196" s="55"/>
      <c r="T196" s="55">
        <f>T197</f>
        <v>0</v>
      </c>
      <c r="U196" s="55">
        <f t="shared" ref="U196:AC196" si="409">U197</f>
        <v>0</v>
      </c>
      <c r="V196" s="55">
        <f t="shared" si="409"/>
        <v>0</v>
      </c>
      <c r="W196" s="55">
        <f t="shared" si="409"/>
        <v>0</v>
      </c>
      <c r="X196" s="78"/>
      <c r="Y196" s="55"/>
      <c r="Z196" s="55">
        <f>Z197</f>
        <v>0</v>
      </c>
      <c r="AA196" s="55">
        <f t="shared" si="409"/>
        <v>0</v>
      </c>
      <c r="AB196" s="55">
        <f t="shared" si="409"/>
        <v>0</v>
      </c>
      <c r="AC196" s="55">
        <f t="shared" si="409"/>
        <v>0</v>
      </c>
      <c r="AD196" s="78"/>
      <c r="AE196" s="55"/>
      <c r="AF196" s="55">
        <f>AF197</f>
        <v>0</v>
      </c>
      <c r="AG196" s="55">
        <f t="shared" ref="AG196:AL196" si="410">AG197</f>
        <v>0</v>
      </c>
      <c r="AH196" s="55">
        <f t="shared" si="410"/>
        <v>0</v>
      </c>
      <c r="AI196" s="55">
        <f t="shared" si="410"/>
        <v>0</v>
      </c>
      <c r="AJ196" s="55">
        <f t="shared" si="410"/>
        <v>0</v>
      </c>
      <c r="AK196" s="55">
        <f t="shared" si="410"/>
        <v>0</v>
      </c>
      <c r="AL196" s="55">
        <f t="shared" si="410"/>
        <v>0</v>
      </c>
      <c r="AM196" s="55">
        <f>AM197</f>
        <v>0</v>
      </c>
      <c r="AN196" s="55">
        <f t="shared" ref="AN196:BN196" si="411">AN197</f>
        <v>0</v>
      </c>
      <c r="AO196" s="55">
        <f t="shared" si="411"/>
        <v>0</v>
      </c>
      <c r="AP196" s="55">
        <f t="shared" si="411"/>
        <v>0</v>
      </c>
      <c r="AQ196" s="55">
        <f t="shared" si="411"/>
        <v>0</v>
      </c>
      <c r="AR196" s="55">
        <f t="shared" si="411"/>
        <v>0</v>
      </c>
      <c r="AS196" s="55">
        <f t="shared" si="411"/>
        <v>0</v>
      </c>
      <c r="AT196" s="55">
        <f>AT197</f>
        <v>0</v>
      </c>
      <c r="AU196" s="55">
        <f t="shared" si="411"/>
        <v>0</v>
      </c>
      <c r="AV196" s="55">
        <f t="shared" si="411"/>
        <v>0</v>
      </c>
      <c r="AW196" s="55">
        <f t="shared" si="411"/>
        <v>0</v>
      </c>
      <c r="AX196" s="55">
        <f t="shared" si="411"/>
        <v>0</v>
      </c>
      <c r="AY196" s="55">
        <f t="shared" si="411"/>
        <v>0</v>
      </c>
      <c r="AZ196" s="55">
        <f t="shared" si="411"/>
        <v>0</v>
      </c>
      <c r="BA196" s="55">
        <f>BA197</f>
        <v>0</v>
      </c>
      <c r="BB196" s="55">
        <f t="shared" si="411"/>
        <v>0</v>
      </c>
      <c r="BC196" s="55">
        <f t="shared" si="411"/>
        <v>0</v>
      </c>
      <c r="BD196" s="55">
        <f t="shared" si="411"/>
        <v>0</v>
      </c>
      <c r="BE196" s="55">
        <f t="shared" si="411"/>
        <v>0</v>
      </c>
      <c r="BF196" s="55">
        <f t="shared" si="411"/>
        <v>0</v>
      </c>
      <c r="BG196" s="55">
        <f t="shared" si="411"/>
        <v>0</v>
      </c>
      <c r="BH196" s="55">
        <f>BH197</f>
        <v>0</v>
      </c>
      <c r="BI196" s="55">
        <f t="shared" si="411"/>
        <v>0</v>
      </c>
      <c r="BJ196" s="55">
        <f t="shared" si="411"/>
        <v>0</v>
      </c>
      <c r="BK196" s="55">
        <f t="shared" si="411"/>
        <v>0</v>
      </c>
      <c r="BL196" s="55">
        <f t="shared" si="411"/>
        <v>0</v>
      </c>
      <c r="BM196" s="55">
        <f t="shared" si="411"/>
        <v>0</v>
      </c>
      <c r="BN196" s="55">
        <f t="shared" si="411"/>
        <v>0</v>
      </c>
      <c r="BO196" s="78"/>
      <c r="BP196" s="55"/>
      <c r="BQ196" s="78"/>
      <c r="BR196" s="55"/>
      <c r="BS196" s="78"/>
      <c r="BT196" s="55"/>
      <c r="BU196" s="57"/>
      <c r="BV196" s="76"/>
    </row>
    <row r="197" spans="1:74" s="79" customFormat="1" ht="36.75" hidden="1" customHeight="1">
      <c r="A197" s="76"/>
      <c r="B197" s="58">
        <v>2014</v>
      </c>
      <c r="C197" s="59">
        <v>8320</v>
      </c>
      <c r="D197" s="58">
        <v>17</v>
      </c>
      <c r="E197" s="58">
        <v>5000</v>
      </c>
      <c r="F197" s="58">
        <v>5300</v>
      </c>
      <c r="G197" s="58">
        <v>531</v>
      </c>
      <c r="H197" s="58"/>
      <c r="I197" s="60" t="s">
        <v>322</v>
      </c>
      <c r="J197" s="61">
        <f>SUM(J198:J202)</f>
        <v>0</v>
      </c>
      <c r="K197" s="61">
        <f t="shared" ref="K197:P197" si="412">SUM(K198:K202)</f>
        <v>0</v>
      </c>
      <c r="L197" s="61">
        <f t="shared" si="412"/>
        <v>0</v>
      </c>
      <c r="M197" s="61">
        <f t="shared" si="412"/>
        <v>0</v>
      </c>
      <c r="N197" s="61">
        <f t="shared" si="412"/>
        <v>0</v>
      </c>
      <c r="O197" s="61">
        <f t="shared" si="412"/>
        <v>0</v>
      </c>
      <c r="P197" s="61">
        <f t="shared" si="412"/>
        <v>0</v>
      </c>
      <c r="Q197" s="182"/>
      <c r="R197" s="80"/>
      <c r="S197" s="61"/>
      <c r="T197" s="61">
        <f>SUM(T198:T202)</f>
        <v>0</v>
      </c>
      <c r="U197" s="61">
        <f>SUM(U198:U202)</f>
        <v>0</v>
      </c>
      <c r="V197" s="61">
        <f>SUM(V198:V202)</f>
        <v>0</v>
      </c>
      <c r="W197" s="61">
        <f>SUM(W198:W202)</f>
        <v>0</v>
      </c>
      <c r="X197" s="80"/>
      <c r="Y197" s="61"/>
      <c r="Z197" s="61">
        <f>SUM(Z198:Z202)</f>
        <v>0</v>
      </c>
      <c r="AA197" s="61">
        <f>SUM(AA198:AA202)</f>
        <v>0</v>
      </c>
      <c r="AB197" s="61">
        <f>SUM(AB198:AB202)</f>
        <v>0</v>
      </c>
      <c r="AC197" s="61">
        <f>SUM(AC198:AC202)</f>
        <v>0</v>
      </c>
      <c r="AD197" s="80"/>
      <c r="AE197" s="61"/>
      <c r="AF197" s="61">
        <f>SUM(AF198:AF202)</f>
        <v>0</v>
      </c>
      <c r="AG197" s="61">
        <f t="shared" ref="AG197:AL197" si="413">SUM(AG198:AG202)</f>
        <v>0</v>
      </c>
      <c r="AH197" s="61">
        <f t="shared" si="413"/>
        <v>0</v>
      </c>
      <c r="AI197" s="61">
        <f t="shared" si="413"/>
        <v>0</v>
      </c>
      <c r="AJ197" s="61">
        <f t="shared" si="413"/>
        <v>0</v>
      </c>
      <c r="AK197" s="61">
        <f t="shared" si="413"/>
        <v>0</v>
      </c>
      <c r="AL197" s="61">
        <f t="shared" si="413"/>
        <v>0</v>
      </c>
      <c r="AM197" s="61">
        <f>SUM(AM198:AM202)</f>
        <v>0</v>
      </c>
      <c r="AN197" s="61">
        <f t="shared" ref="AN197:AS197" si="414">SUM(AN198:AN202)</f>
        <v>0</v>
      </c>
      <c r="AO197" s="61">
        <f t="shared" si="414"/>
        <v>0</v>
      </c>
      <c r="AP197" s="61">
        <f t="shared" si="414"/>
        <v>0</v>
      </c>
      <c r="AQ197" s="61">
        <f t="shared" si="414"/>
        <v>0</v>
      </c>
      <c r="AR197" s="61">
        <f t="shared" si="414"/>
        <v>0</v>
      </c>
      <c r="AS197" s="61">
        <f t="shared" si="414"/>
        <v>0</v>
      </c>
      <c r="AT197" s="61">
        <f>SUM(AT198:AT202)</f>
        <v>0</v>
      </c>
      <c r="AU197" s="61">
        <f t="shared" ref="AU197:AZ197" si="415">SUM(AU198:AU202)</f>
        <v>0</v>
      </c>
      <c r="AV197" s="61">
        <f t="shared" si="415"/>
        <v>0</v>
      </c>
      <c r="AW197" s="61">
        <f t="shared" si="415"/>
        <v>0</v>
      </c>
      <c r="AX197" s="61">
        <f t="shared" si="415"/>
        <v>0</v>
      </c>
      <c r="AY197" s="61">
        <f t="shared" si="415"/>
        <v>0</v>
      </c>
      <c r="AZ197" s="61">
        <f t="shared" si="415"/>
        <v>0</v>
      </c>
      <c r="BA197" s="61">
        <f>SUM(BA198:BA202)</f>
        <v>0</v>
      </c>
      <c r="BB197" s="61">
        <f t="shared" ref="BB197:BG197" si="416">SUM(BB198:BB202)</f>
        <v>0</v>
      </c>
      <c r="BC197" s="61">
        <f t="shared" si="416"/>
        <v>0</v>
      </c>
      <c r="BD197" s="61">
        <f t="shared" si="416"/>
        <v>0</v>
      </c>
      <c r="BE197" s="61">
        <f t="shared" si="416"/>
        <v>0</v>
      </c>
      <c r="BF197" s="61">
        <f t="shared" si="416"/>
        <v>0</v>
      </c>
      <c r="BG197" s="61">
        <f t="shared" si="416"/>
        <v>0</v>
      </c>
      <c r="BH197" s="61">
        <f>SUM(BH198:BH202)</f>
        <v>0</v>
      </c>
      <c r="BI197" s="61">
        <f t="shared" ref="BI197:BN197" si="417">SUM(BI198:BI202)</f>
        <v>0</v>
      </c>
      <c r="BJ197" s="61">
        <f t="shared" si="417"/>
        <v>0</v>
      </c>
      <c r="BK197" s="61">
        <f t="shared" si="417"/>
        <v>0</v>
      </c>
      <c r="BL197" s="61">
        <f t="shared" si="417"/>
        <v>0</v>
      </c>
      <c r="BM197" s="61">
        <f t="shared" si="417"/>
        <v>0</v>
      </c>
      <c r="BN197" s="61">
        <f t="shared" si="417"/>
        <v>0</v>
      </c>
      <c r="BO197" s="80"/>
      <c r="BP197" s="61"/>
      <c r="BQ197" s="80"/>
      <c r="BR197" s="61"/>
      <c r="BS197" s="80"/>
      <c r="BT197" s="61"/>
      <c r="BU197" s="63"/>
      <c r="BV197" s="76"/>
    </row>
    <row r="198" spans="1:74" s="45" customFormat="1" ht="36.75" hidden="1" customHeight="1">
      <c r="A198" s="76"/>
      <c r="B198" s="24">
        <v>2014</v>
      </c>
      <c r="C198" s="64">
        <v>8320</v>
      </c>
      <c r="D198" s="24">
        <v>17</v>
      </c>
      <c r="E198" s="24">
        <v>5000</v>
      </c>
      <c r="F198" s="24">
        <v>5300</v>
      </c>
      <c r="G198" s="24">
        <v>531</v>
      </c>
      <c r="H198" s="24">
        <v>1</v>
      </c>
      <c r="I198" s="65" t="s">
        <v>926</v>
      </c>
      <c r="J198" s="66">
        <v>0</v>
      </c>
      <c r="K198" s="66">
        <v>0</v>
      </c>
      <c r="L198" s="67">
        <f>J198+K198</f>
        <v>0</v>
      </c>
      <c r="M198" s="66">
        <v>0</v>
      </c>
      <c r="N198" s="66">
        <v>0</v>
      </c>
      <c r="O198" s="67">
        <f>+M198+N198</f>
        <v>0</v>
      </c>
      <c r="P198" s="67">
        <f>+L198+O198</f>
        <v>0</v>
      </c>
      <c r="Q198" s="86" t="s">
        <v>54</v>
      </c>
      <c r="R198" s="106"/>
      <c r="S198" s="67"/>
      <c r="T198" s="70">
        <v>0</v>
      </c>
      <c r="U198" s="70">
        <v>0</v>
      </c>
      <c r="V198" s="70">
        <v>0</v>
      </c>
      <c r="W198" s="70">
        <v>0</v>
      </c>
      <c r="X198" s="71"/>
      <c r="Y198" s="72"/>
      <c r="Z198" s="70">
        <v>0</v>
      </c>
      <c r="AA198" s="70">
        <v>0</v>
      </c>
      <c r="AB198" s="70">
        <v>0</v>
      </c>
      <c r="AC198" s="70">
        <v>0</v>
      </c>
      <c r="AD198" s="71"/>
      <c r="AE198" s="72"/>
      <c r="AF198" s="66">
        <f t="shared" ref="AF198:AG202" si="418">J198+T198-Z198</f>
        <v>0</v>
      </c>
      <c r="AG198" s="66">
        <f t="shared" si="418"/>
        <v>0</v>
      </c>
      <c r="AH198" s="67">
        <f>AF198+AG198</f>
        <v>0</v>
      </c>
      <c r="AI198" s="66">
        <f t="shared" ref="AI198:AJ202" si="419">M198+V198-AB198</f>
        <v>0</v>
      </c>
      <c r="AJ198" s="66">
        <f t="shared" si="419"/>
        <v>0</v>
      </c>
      <c r="AK198" s="67">
        <f>+AI198+AJ198</f>
        <v>0</v>
      </c>
      <c r="AL198" s="67">
        <f>+AH198+AK198</f>
        <v>0</v>
      </c>
      <c r="AM198" s="70">
        <v>0</v>
      </c>
      <c r="AN198" s="70">
        <v>0</v>
      </c>
      <c r="AO198" s="67">
        <f>AM198+AN198</f>
        <v>0</v>
      </c>
      <c r="AP198" s="70">
        <v>0</v>
      </c>
      <c r="AQ198" s="70">
        <v>0</v>
      </c>
      <c r="AR198" s="67">
        <f>+AP198+AQ198</f>
        <v>0</v>
      </c>
      <c r="AS198" s="67">
        <f>+AO198+AR198</f>
        <v>0</v>
      </c>
      <c r="AT198" s="70">
        <v>0</v>
      </c>
      <c r="AU198" s="70">
        <v>0</v>
      </c>
      <c r="AV198" s="67">
        <f>AT198+AU198</f>
        <v>0</v>
      </c>
      <c r="AW198" s="70">
        <v>0</v>
      </c>
      <c r="AX198" s="70">
        <v>0</v>
      </c>
      <c r="AY198" s="67">
        <f>+AW198+AX198</f>
        <v>0</v>
      </c>
      <c r="AZ198" s="67">
        <f>+AV198+AY198</f>
        <v>0</v>
      </c>
      <c r="BA198" s="70">
        <v>0</v>
      </c>
      <c r="BB198" s="70">
        <v>0</v>
      </c>
      <c r="BC198" s="67">
        <f>BA198+BB198</f>
        <v>0</v>
      </c>
      <c r="BD198" s="70">
        <v>0</v>
      </c>
      <c r="BE198" s="70">
        <v>0</v>
      </c>
      <c r="BF198" s="67">
        <f>+BD198+BE198</f>
        <v>0</v>
      </c>
      <c r="BG198" s="67">
        <f>+BC198+BF198</f>
        <v>0</v>
      </c>
      <c r="BH198" s="66">
        <f t="shared" ref="BH198:BI202" si="420">AF198-AM198-AT198-BA198</f>
        <v>0</v>
      </c>
      <c r="BI198" s="66">
        <f t="shared" si="420"/>
        <v>0</v>
      </c>
      <c r="BJ198" s="67">
        <f>BH198+BI198</f>
        <v>0</v>
      </c>
      <c r="BK198" s="66">
        <f t="shared" ref="BK198:BL202" si="421">AI198-AP198-AW198-BD198</f>
        <v>0</v>
      </c>
      <c r="BL198" s="66">
        <f t="shared" si="421"/>
        <v>0</v>
      </c>
      <c r="BM198" s="67">
        <f>+BK198+BL198</f>
        <v>0</v>
      </c>
      <c r="BN198" s="67">
        <f>+BJ198+BM198</f>
        <v>0</v>
      </c>
      <c r="BO198" s="69">
        <f t="shared" ref="BO198:BP202" si="422">+R198+X198-AD198</f>
        <v>0</v>
      </c>
      <c r="BP198" s="68">
        <f t="shared" si="422"/>
        <v>0</v>
      </c>
      <c r="BQ198" s="71"/>
      <c r="BR198" s="72"/>
      <c r="BS198" s="69">
        <f t="shared" ref="BS198:BT202" si="423">+BO198-BQ198</f>
        <v>0</v>
      </c>
      <c r="BT198" s="69">
        <f t="shared" si="423"/>
        <v>0</v>
      </c>
      <c r="BU198" s="128" t="s">
        <v>229</v>
      </c>
      <c r="BV198" s="76"/>
    </row>
    <row r="199" spans="1:74" s="45" customFormat="1" ht="36.75" hidden="1" customHeight="1">
      <c r="A199" s="76"/>
      <c r="B199" s="24">
        <v>2014</v>
      </c>
      <c r="C199" s="64">
        <v>8320</v>
      </c>
      <c r="D199" s="24">
        <v>17</v>
      </c>
      <c r="E199" s="24">
        <v>5000</v>
      </c>
      <c r="F199" s="24">
        <v>5300</v>
      </c>
      <c r="G199" s="24">
        <v>531</v>
      </c>
      <c r="H199" s="24">
        <v>2</v>
      </c>
      <c r="I199" s="161" t="s">
        <v>1657</v>
      </c>
      <c r="J199" s="66">
        <v>0</v>
      </c>
      <c r="K199" s="66">
        <v>0</v>
      </c>
      <c r="L199" s="67">
        <f>J199+K199</f>
        <v>0</v>
      </c>
      <c r="M199" s="66">
        <v>0</v>
      </c>
      <c r="N199" s="66">
        <v>0</v>
      </c>
      <c r="O199" s="67">
        <f>+M199+N199</f>
        <v>0</v>
      </c>
      <c r="P199" s="67">
        <f>+L199+O199</f>
        <v>0</v>
      </c>
      <c r="Q199" s="86" t="s">
        <v>54</v>
      </c>
      <c r="R199" s="106"/>
      <c r="S199" s="67"/>
      <c r="T199" s="70">
        <v>0</v>
      </c>
      <c r="U199" s="70">
        <v>0</v>
      </c>
      <c r="V199" s="70">
        <v>0</v>
      </c>
      <c r="W199" s="70">
        <v>0</v>
      </c>
      <c r="X199" s="71"/>
      <c r="Y199" s="72"/>
      <c r="Z199" s="70">
        <v>0</v>
      </c>
      <c r="AA199" s="70">
        <v>0</v>
      </c>
      <c r="AB199" s="70">
        <v>0</v>
      </c>
      <c r="AC199" s="70">
        <v>0</v>
      </c>
      <c r="AD199" s="71"/>
      <c r="AE199" s="72"/>
      <c r="AF199" s="66">
        <f t="shared" si="418"/>
        <v>0</v>
      </c>
      <c r="AG199" s="66">
        <f t="shared" si="418"/>
        <v>0</v>
      </c>
      <c r="AH199" s="67">
        <f>AF199+AG199</f>
        <v>0</v>
      </c>
      <c r="AI199" s="66">
        <f t="shared" si="419"/>
        <v>0</v>
      </c>
      <c r="AJ199" s="66">
        <f t="shared" si="419"/>
        <v>0</v>
      </c>
      <c r="AK199" s="67">
        <f>+AI199+AJ199</f>
        <v>0</v>
      </c>
      <c r="AL199" s="67">
        <f>+AH199+AK199</f>
        <v>0</v>
      </c>
      <c r="AM199" s="70">
        <v>0</v>
      </c>
      <c r="AN199" s="70">
        <v>0</v>
      </c>
      <c r="AO199" s="67">
        <f>AM199+AN199</f>
        <v>0</v>
      </c>
      <c r="AP199" s="70">
        <v>0</v>
      </c>
      <c r="AQ199" s="70">
        <v>0</v>
      </c>
      <c r="AR199" s="67">
        <f>+AP199+AQ199</f>
        <v>0</v>
      </c>
      <c r="AS199" s="67">
        <f>+AO199+AR199</f>
        <v>0</v>
      </c>
      <c r="AT199" s="70">
        <v>0</v>
      </c>
      <c r="AU199" s="70">
        <v>0</v>
      </c>
      <c r="AV199" s="67">
        <f>AT199+AU199</f>
        <v>0</v>
      </c>
      <c r="AW199" s="70">
        <v>0</v>
      </c>
      <c r="AX199" s="70">
        <v>0</v>
      </c>
      <c r="AY199" s="67">
        <f>+AW199+AX199</f>
        <v>0</v>
      </c>
      <c r="AZ199" s="67">
        <f>+AV199+AY199</f>
        <v>0</v>
      </c>
      <c r="BA199" s="70">
        <v>0</v>
      </c>
      <c r="BB199" s="70">
        <v>0</v>
      </c>
      <c r="BC199" s="67">
        <f>BA199+BB199</f>
        <v>0</v>
      </c>
      <c r="BD199" s="70">
        <v>0</v>
      </c>
      <c r="BE199" s="70">
        <v>0</v>
      </c>
      <c r="BF199" s="67">
        <f>+BD199+BE199</f>
        <v>0</v>
      </c>
      <c r="BG199" s="67">
        <f>+BC199+BF199</f>
        <v>0</v>
      </c>
      <c r="BH199" s="66">
        <f t="shared" si="420"/>
        <v>0</v>
      </c>
      <c r="BI199" s="66">
        <f t="shared" si="420"/>
        <v>0</v>
      </c>
      <c r="BJ199" s="67">
        <f>BH199+BI199</f>
        <v>0</v>
      </c>
      <c r="BK199" s="66">
        <f t="shared" si="421"/>
        <v>0</v>
      </c>
      <c r="BL199" s="66">
        <f t="shared" si="421"/>
        <v>0</v>
      </c>
      <c r="BM199" s="67">
        <f>+BK199+BL199</f>
        <v>0</v>
      </c>
      <c r="BN199" s="67">
        <f>+BJ199+BM199</f>
        <v>0</v>
      </c>
      <c r="BO199" s="69">
        <f t="shared" si="422"/>
        <v>0</v>
      </c>
      <c r="BP199" s="68">
        <f t="shared" si="422"/>
        <v>0</v>
      </c>
      <c r="BQ199" s="71"/>
      <c r="BR199" s="72"/>
      <c r="BS199" s="69">
        <f t="shared" si="423"/>
        <v>0</v>
      </c>
      <c r="BT199" s="69">
        <f t="shared" si="423"/>
        <v>0</v>
      </c>
      <c r="BU199" s="128" t="s">
        <v>229</v>
      </c>
      <c r="BV199" s="76"/>
    </row>
    <row r="200" spans="1:74" s="45" customFormat="1" ht="36.75" hidden="1" customHeight="1">
      <c r="A200" s="76"/>
      <c r="B200" s="24">
        <v>2014</v>
      </c>
      <c r="C200" s="64">
        <v>8320</v>
      </c>
      <c r="D200" s="24">
        <v>17</v>
      </c>
      <c r="E200" s="24">
        <v>5000</v>
      </c>
      <c r="F200" s="24">
        <v>5300</v>
      </c>
      <c r="G200" s="24">
        <v>531</v>
      </c>
      <c r="H200" s="24">
        <v>3</v>
      </c>
      <c r="I200" s="161" t="s">
        <v>1658</v>
      </c>
      <c r="J200" s="66">
        <v>0</v>
      </c>
      <c r="K200" s="66">
        <v>0</v>
      </c>
      <c r="L200" s="67">
        <f>J200+K200</f>
        <v>0</v>
      </c>
      <c r="M200" s="66">
        <v>0</v>
      </c>
      <c r="N200" s="66">
        <v>0</v>
      </c>
      <c r="O200" s="67">
        <f>+M200+N200</f>
        <v>0</v>
      </c>
      <c r="P200" s="67">
        <f>+L200+O200</f>
        <v>0</v>
      </c>
      <c r="Q200" s="86" t="s">
        <v>54</v>
      </c>
      <c r="R200" s="106"/>
      <c r="S200" s="67"/>
      <c r="T200" s="70">
        <v>0</v>
      </c>
      <c r="U200" s="70">
        <v>0</v>
      </c>
      <c r="V200" s="70">
        <v>0</v>
      </c>
      <c r="W200" s="70">
        <v>0</v>
      </c>
      <c r="X200" s="71"/>
      <c r="Y200" s="72"/>
      <c r="Z200" s="70">
        <v>0</v>
      </c>
      <c r="AA200" s="70">
        <v>0</v>
      </c>
      <c r="AB200" s="70">
        <v>0</v>
      </c>
      <c r="AC200" s="70">
        <v>0</v>
      </c>
      <c r="AD200" s="71"/>
      <c r="AE200" s="72"/>
      <c r="AF200" s="66">
        <f t="shared" si="418"/>
        <v>0</v>
      </c>
      <c r="AG200" s="66">
        <f t="shared" si="418"/>
        <v>0</v>
      </c>
      <c r="AH200" s="67">
        <f>AF200+AG200</f>
        <v>0</v>
      </c>
      <c r="AI200" s="66">
        <f t="shared" si="419"/>
        <v>0</v>
      </c>
      <c r="AJ200" s="66">
        <f t="shared" si="419"/>
        <v>0</v>
      </c>
      <c r="AK200" s="67">
        <f>+AI200+AJ200</f>
        <v>0</v>
      </c>
      <c r="AL200" s="67">
        <f>+AH200+AK200</f>
        <v>0</v>
      </c>
      <c r="AM200" s="70">
        <v>0</v>
      </c>
      <c r="AN200" s="70">
        <v>0</v>
      </c>
      <c r="AO200" s="67">
        <f>AM200+AN200</f>
        <v>0</v>
      </c>
      <c r="AP200" s="70">
        <v>0</v>
      </c>
      <c r="AQ200" s="70">
        <v>0</v>
      </c>
      <c r="AR200" s="67">
        <f>+AP200+AQ200</f>
        <v>0</v>
      </c>
      <c r="AS200" s="67">
        <f>+AO200+AR200</f>
        <v>0</v>
      </c>
      <c r="AT200" s="70">
        <v>0</v>
      </c>
      <c r="AU200" s="70">
        <v>0</v>
      </c>
      <c r="AV200" s="67">
        <f>AT200+AU200</f>
        <v>0</v>
      </c>
      <c r="AW200" s="70">
        <v>0</v>
      </c>
      <c r="AX200" s="70">
        <v>0</v>
      </c>
      <c r="AY200" s="67">
        <f>+AW200+AX200</f>
        <v>0</v>
      </c>
      <c r="AZ200" s="67">
        <f>+AV200+AY200</f>
        <v>0</v>
      </c>
      <c r="BA200" s="70">
        <v>0</v>
      </c>
      <c r="BB200" s="70">
        <v>0</v>
      </c>
      <c r="BC200" s="67">
        <f>BA200+BB200</f>
        <v>0</v>
      </c>
      <c r="BD200" s="70">
        <v>0</v>
      </c>
      <c r="BE200" s="70">
        <v>0</v>
      </c>
      <c r="BF200" s="67">
        <f>+BD200+BE200</f>
        <v>0</v>
      </c>
      <c r="BG200" s="67">
        <f>+BC200+BF200</f>
        <v>0</v>
      </c>
      <c r="BH200" s="66">
        <f t="shared" si="420"/>
        <v>0</v>
      </c>
      <c r="BI200" s="66">
        <f t="shared" si="420"/>
        <v>0</v>
      </c>
      <c r="BJ200" s="67">
        <f>BH200+BI200</f>
        <v>0</v>
      </c>
      <c r="BK200" s="66">
        <f t="shared" si="421"/>
        <v>0</v>
      </c>
      <c r="BL200" s="66">
        <f t="shared" si="421"/>
        <v>0</v>
      </c>
      <c r="BM200" s="67">
        <f>+BK200+BL200</f>
        <v>0</v>
      </c>
      <c r="BN200" s="67">
        <f>+BJ200+BM200</f>
        <v>0</v>
      </c>
      <c r="BO200" s="69">
        <f t="shared" si="422"/>
        <v>0</v>
      </c>
      <c r="BP200" s="68">
        <f t="shared" si="422"/>
        <v>0</v>
      </c>
      <c r="BQ200" s="71"/>
      <c r="BR200" s="72"/>
      <c r="BS200" s="69">
        <f t="shared" si="423"/>
        <v>0</v>
      </c>
      <c r="BT200" s="69">
        <f t="shared" si="423"/>
        <v>0</v>
      </c>
      <c r="BU200" s="128" t="s">
        <v>229</v>
      </c>
      <c r="BV200" s="76"/>
    </row>
    <row r="201" spans="1:74" s="110" customFormat="1" ht="40.5" hidden="1" customHeight="1">
      <c r="A201" s="109"/>
      <c r="B201" s="24">
        <v>2014</v>
      </c>
      <c r="C201" s="64">
        <v>8320</v>
      </c>
      <c r="D201" s="24">
        <v>17</v>
      </c>
      <c r="E201" s="24">
        <v>5000</v>
      </c>
      <c r="F201" s="24">
        <v>5300</v>
      </c>
      <c r="G201" s="24">
        <v>531</v>
      </c>
      <c r="H201" s="24">
        <v>4</v>
      </c>
      <c r="I201" s="161" t="s">
        <v>1659</v>
      </c>
      <c r="J201" s="66">
        <v>0</v>
      </c>
      <c r="K201" s="66">
        <v>0</v>
      </c>
      <c r="L201" s="67">
        <f>J201+K201</f>
        <v>0</v>
      </c>
      <c r="M201" s="66">
        <v>0</v>
      </c>
      <c r="N201" s="66">
        <v>0</v>
      </c>
      <c r="O201" s="67">
        <f>+M201+N201</f>
        <v>0</v>
      </c>
      <c r="P201" s="67">
        <f>+L201+O201</f>
        <v>0</v>
      </c>
      <c r="Q201" s="67" t="s">
        <v>54</v>
      </c>
      <c r="R201" s="106"/>
      <c r="S201" s="25"/>
      <c r="T201" s="70">
        <v>0</v>
      </c>
      <c r="U201" s="70">
        <v>0</v>
      </c>
      <c r="V201" s="70">
        <v>0</v>
      </c>
      <c r="W201" s="70">
        <v>0</v>
      </c>
      <c r="X201" s="71"/>
      <c r="Y201" s="72"/>
      <c r="Z201" s="70">
        <v>0</v>
      </c>
      <c r="AA201" s="70">
        <v>0</v>
      </c>
      <c r="AB201" s="70">
        <v>0</v>
      </c>
      <c r="AC201" s="70">
        <v>0</v>
      </c>
      <c r="AD201" s="71"/>
      <c r="AE201" s="72"/>
      <c r="AF201" s="66">
        <f t="shared" si="418"/>
        <v>0</v>
      </c>
      <c r="AG201" s="66">
        <f t="shared" si="418"/>
        <v>0</v>
      </c>
      <c r="AH201" s="67">
        <f>AF201+AG201</f>
        <v>0</v>
      </c>
      <c r="AI201" s="66">
        <f t="shared" si="419"/>
        <v>0</v>
      </c>
      <c r="AJ201" s="66">
        <f t="shared" si="419"/>
        <v>0</v>
      </c>
      <c r="AK201" s="67">
        <f>+AI201+AJ201</f>
        <v>0</v>
      </c>
      <c r="AL201" s="67">
        <f>+AH201+AK201</f>
        <v>0</v>
      </c>
      <c r="AM201" s="70">
        <v>0</v>
      </c>
      <c r="AN201" s="70">
        <v>0</v>
      </c>
      <c r="AO201" s="67">
        <f>AM201+AN201</f>
        <v>0</v>
      </c>
      <c r="AP201" s="70">
        <v>0</v>
      </c>
      <c r="AQ201" s="70">
        <v>0</v>
      </c>
      <c r="AR201" s="67">
        <f>+AP201+AQ201</f>
        <v>0</v>
      </c>
      <c r="AS201" s="67">
        <f>+AO201+AR201</f>
        <v>0</v>
      </c>
      <c r="AT201" s="70">
        <v>0</v>
      </c>
      <c r="AU201" s="70">
        <v>0</v>
      </c>
      <c r="AV201" s="67">
        <f>AT201+AU201</f>
        <v>0</v>
      </c>
      <c r="AW201" s="70">
        <v>0</v>
      </c>
      <c r="AX201" s="70">
        <v>0</v>
      </c>
      <c r="AY201" s="67">
        <f>+AW201+AX201</f>
        <v>0</v>
      </c>
      <c r="AZ201" s="67">
        <f>+AV201+AY201</f>
        <v>0</v>
      </c>
      <c r="BA201" s="70">
        <v>0</v>
      </c>
      <c r="BB201" s="70">
        <v>0</v>
      </c>
      <c r="BC201" s="67">
        <f>BA201+BB201</f>
        <v>0</v>
      </c>
      <c r="BD201" s="70">
        <v>0</v>
      </c>
      <c r="BE201" s="70">
        <v>0</v>
      </c>
      <c r="BF201" s="67">
        <f>+BD201+BE201</f>
        <v>0</v>
      </c>
      <c r="BG201" s="67">
        <f>+BC201+BF201</f>
        <v>0</v>
      </c>
      <c r="BH201" s="66">
        <f t="shared" si="420"/>
        <v>0</v>
      </c>
      <c r="BI201" s="66">
        <f t="shared" si="420"/>
        <v>0</v>
      </c>
      <c r="BJ201" s="67">
        <f>BH201+BI201</f>
        <v>0</v>
      </c>
      <c r="BK201" s="66">
        <f t="shared" si="421"/>
        <v>0</v>
      </c>
      <c r="BL201" s="66">
        <f t="shared" si="421"/>
        <v>0</v>
      </c>
      <c r="BM201" s="67">
        <f>+BK201+BL201</f>
        <v>0</v>
      </c>
      <c r="BN201" s="67">
        <f>+BJ201+BM201</f>
        <v>0</v>
      </c>
      <c r="BO201" s="69">
        <f t="shared" si="422"/>
        <v>0</v>
      </c>
      <c r="BP201" s="68">
        <f t="shared" si="422"/>
        <v>0</v>
      </c>
      <c r="BQ201" s="71"/>
      <c r="BR201" s="72"/>
      <c r="BS201" s="69">
        <f t="shared" si="423"/>
        <v>0</v>
      </c>
      <c r="BT201" s="69">
        <f t="shared" si="423"/>
        <v>0</v>
      </c>
      <c r="BU201" s="138"/>
      <c r="BV201" s="109"/>
    </row>
    <row r="202" spans="1:74" s="45" customFormat="1" ht="36.75" hidden="1" customHeight="1">
      <c r="A202" s="76"/>
      <c r="B202" s="24">
        <v>2014</v>
      </c>
      <c r="C202" s="64">
        <v>8320</v>
      </c>
      <c r="D202" s="24">
        <v>17</v>
      </c>
      <c r="E202" s="24">
        <v>5000</v>
      </c>
      <c r="F202" s="24">
        <v>5300</v>
      </c>
      <c r="G202" s="24">
        <v>531</v>
      </c>
      <c r="H202" s="24">
        <v>5</v>
      </c>
      <c r="I202" s="161" t="s">
        <v>1660</v>
      </c>
      <c r="J202" s="66">
        <v>0</v>
      </c>
      <c r="K202" s="66">
        <v>0</v>
      </c>
      <c r="L202" s="67">
        <f>J202+K202</f>
        <v>0</v>
      </c>
      <c r="M202" s="66">
        <v>0</v>
      </c>
      <c r="N202" s="66">
        <v>0</v>
      </c>
      <c r="O202" s="67">
        <f>+M202+N202</f>
        <v>0</v>
      </c>
      <c r="P202" s="67">
        <f>+L202+O202</f>
        <v>0</v>
      </c>
      <c r="Q202" s="86" t="s">
        <v>54</v>
      </c>
      <c r="R202" s="106"/>
      <c r="S202" s="67"/>
      <c r="T202" s="70">
        <v>0</v>
      </c>
      <c r="U202" s="70">
        <v>0</v>
      </c>
      <c r="V202" s="70">
        <v>0</v>
      </c>
      <c r="W202" s="70">
        <v>0</v>
      </c>
      <c r="X202" s="71"/>
      <c r="Y202" s="72"/>
      <c r="Z202" s="70">
        <v>0</v>
      </c>
      <c r="AA202" s="70">
        <v>0</v>
      </c>
      <c r="AB202" s="70">
        <v>0</v>
      </c>
      <c r="AC202" s="70">
        <v>0</v>
      </c>
      <c r="AD202" s="71"/>
      <c r="AE202" s="72"/>
      <c r="AF202" s="66">
        <f t="shared" si="418"/>
        <v>0</v>
      </c>
      <c r="AG202" s="66">
        <f t="shared" si="418"/>
        <v>0</v>
      </c>
      <c r="AH202" s="67">
        <f>AF202+AG202</f>
        <v>0</v>
      </c>
      <c r="AI202" s="66">
        <f t="shared" si="419"/>
        <v>0</v>
      </c>
      <c r="AJ202" s="66">
        <f t="shared" si="419"/>
        <v>0</v>
      </c>
      <c r="AK202" s="67">
        <f>+AI202+AJ202</f>
        <v>0</v>
      </c>
      <c r="AL202" s="67">
        <f>+AH202+AK202</f>
        <v>0</v>
      </c>
      <c r="AM202" s="70">
        <v>0</v>
      </c>
      <c r="AN202" s="70">
        <v>0</v>
      </c>
      <c r="AO202" s="67">
        <f>AM202+AN202</f>
        <v>0</v>
      </c>
      <c r="AP202" s="70">
        <v>0</v>
      </c>
      <c r="AQ202" s="70">
        <v>0</v>
      </c>
      <c r="AR202" s="67">
        <f>+AP202+AQ202</f>
        <v>0</v>
      </c>
      <c r="AS202" s="67">
        <f>+AO202+AR202</f>
        <v>0</v>
      </c>
      <c r="AT202" s="70">
        <v>0</v>
      </c>
      <c r="AU202" s="70">
        <v>0</v>
      </c>
      <c r="AV202" s="67">
        <f>AT202+AU202</f>
        <v>0</v>
      </c>
      <c r="AW202" s="70">
        <v>0</v>
      </c>
      <c r="AX202" s="70">
        <v>0</v>
      </c>
      <c r="AY202" s="67">
        <f>+AW202+AX202</f>
        <v>0</v>
      </c>
      <c r="AZ202" s="67">
        <f>+AV202+AY202</f>
        <v>0</v>
      </c>
      <c r="BA202" s="70">
        <v>0</v>
      </c>
      <c r="BB202" s="70">
        <v>0</v>
      </c>
      <c r="BC202" s="67">
        <f>BA202+BB202</f>
        <v>0</v>
      </c>
      <c r="BD202" s="70">
        <v>0</v>
      </c>
      <c r="BE202" s="70">
        <v>0</v>
      </c>
      <c r="BF202" s="67">
        <f>+BD202+BE202</f>
        <v>0</v>
      </c>
      <c r="BG202" s="67">
        <f>+BC202+BF202</f>
        <v>0</v>
      </c>
      <c r="BH202" s="66">
        <f t="shared" si="420"/>
        <v>0</v>
      </c>
      <c r="BI202" s="66">
        <f t="shared" si="420"/>
        <v>0</v>
      </c>
      <c r="BJ202" s="67">
        <f>BH202+BI202</f>
        <v>0</v>
      </c>
      <c r="BK202" s="66">
        <f t="shared" si="421"/>
        <v>0</v>
      </c>
      <c r="BL202" s="66">
        <f t="shared" si="421"/>
        <v>0</v>
      </c>
      <c r="BM202" s="67">
        <f>+BK202+BL202</f>
        <v>0</v>
      </c>
      <c r="BN202" s="67">
        <f>+BJ202+BM202</f>
        <v>0</v>
      </c>
      <c r="BO202" s="69">
        <f t="shared" si="422"/>
        <v>0</v>
      </c>
      <c r="BP202" s="68">
        <f t="shared" si="422"/>
        <v>0</v>
      </c>
      <c r="BQ202" s="71"/>
      <c r="BR202" s="72"/>
      <c r="BS202" s="69">
        <f t="shared" si="423"/>
        <v>0</v>
      </c>
      <c r="BT202" s="69">
        <f t="shared" si="423"/>
        <v>0</v>
      </c>
      <c r="BU202" s="128" t="s">
        <v>229</v>
      </c>
      <c r="BV202" s="76"/>
    </row>
    <row r="203" spans="1:74" s="77" customFormat="1" ht="36.75" customHeight="1">
      <c r="A203" s="76"/>
      <c r="B203" s="52">
        <v>2014</v>
      </c>
      <c r="C203" s="53">
        <v>8320</v>
      </c>
      <c r="D203" s="52">
        <v>17</v>
      </c>
      <c r="E203" s="52">
        <v>5000</v>
      </c>
      <c r="F203" s="52">
        <v>5400</v>
      </c>
      <c r="G203" s="52"/>
      <c r="H203" s="52"/>
      <c r="I203" s="54" t="s">
        <v>380</v>
      </c>
      <c r="J203" s="55">
        <f>J204+J215</f>
        <v>5328179.8499999996</v>
      </c>
      <c r="K203" s="55">
        <f t="shared" ref="K203:P203" si="424">K204+K215</f>
        <v>0</v>
      </c>
      <c r="L203" s="55">
        <f t="shared" si="424"/>
        <v>5328179.8499999996</v>
      </c>
      <c r="M203" s="55">
        <f t="shared" si="424"/>
        <v>0</v>
      </c>
      <c r="N203" s="55">
        <f t="shared" si="424"/>
        <v>0</v>
      </c>
      <c r="O203" s="55">
        <f t="shared" si="424"/>
        <v>0</v>
      </c>
      <c r="P203" s="55">
        <f t="shared" si="424"/>
        <v>5328179.8499999996</v>
      </c>
      <c r="Q203" s="55"/>
      <c r="R203" s="56"/>
      <c r="S203" s="55"/>
      <c r="T203" s="55">
        <f>T204+T215</f>
        <v>0</v>
      </c>
      <c r="U203" s="55">
        <f>U204+U215</f>
        <v>0</v>
      </c>
      <c r="V203" s="55">
        <f>V204+V215</f>
        <v>0</v>
      </c>
      <c r="W203" s="55">
        <f>W204+W215</f>
        <v>0</v>
      </c>
      <c r="X203" s="56"/>
      <c r="Y203" s="55"/>
      <c r="Z203" s="55">
        <f>Z204+Z215</f>
        <v>0</v>
      </c>
      <c r="AA203" s="55">
        <f>AA204+AA215</f>
        <v>0</v>
      </c>
      <c r="AB203" s="55">
        <f>AB204+AB215</f>
        <v>0</v>
      </c>
      <c r="AC203" s="55">
        <f>AC204+AC215</f>
        <v>0</v>
      </c>
      <c r="AD203" s="56"/>
      <c r="AE203" s="55"/>
      <c r="AF203" s="55">
        <f>AF204+AF215</f>
        <v>5328179.8499999996</v>
      </c>
      <c r="AG203" s="55">
        <f t="shared" ref="AG203:AL203" si="425">AG204+AG215</f>
        <v>0</v>
      </c>
      <c r="AH203" s="55">
        <f t="shared" si="425"/>
        <v>5328179.8499999996</v>
      </c>
      <c r="AI203" s="55">
        <f t="shared" si="425"/>
        <v>0</v>
      </c>
      <c r="AJ203" s="55">
        <f t="shared" si="425"/>
        <v>0</v>
      </c>
      <c r="AK203" s="55">
        <f t="shared" si="425"/>
        <v>0</v>
      </c>
      <c r="AL203" s="55">
        <f t="shared" si="425"/>
        <v>5328179.8499999996</v>
      </c>
      <c r="AM203" s="55">
        <f>AM204+AM215</f>
        <v>0</v>
      </c>
      <c r="AN203" s="55">
        <f t="shared" ref="AN203:AS203" si="426">AN204+AN215</f>
        <v>0</v>
      </c>
      <c r="AO203" s="55">
        <f t="shared" si="426"/>
        <v>0</v>
      </c>
      <c r="AP203" s="55">
        <f t="shared" si="426"/>
        <v>0</v>
      </c>
      <c r="AQ203" s="55">
        <f t="shared" si="426"/>
        <v>0</v>
      </c>
      <c r="AR203" s="55">
        <f t="shared" si="426"/>
        <v>0</v>
      </c>
      <c r="AS203" s="55">
        <f t="shared" si="426"/>
        <v>0</v>
      </c>
      <c r="AT203" s="55">
        <f>AT204+AT215</f>
        <v>0</v>
      </c>
      <c r="AU203" s="55">
        <f t="shared" ref="AU203:AZ203" si="427">AU204+AU215</f>
        <v>0</v>
      </c>
      <c r="AV203" s="55">
        <f t="shared" si="427"/>
        <v>0</v>
      </c>
      <c r="AW203" s="55">
        <f t="shared" si="427"/>
        <v>0</v>
      </c>
      <c r="AX203" s="55">
        <f t="shared" si="427"/>
        <v>0</v>
      </c>
      <c r="AY203" s="55">
        <f t="shared" si="427"/>
        <v>0</v>
      </c>
      <c r="AZ203" s="55">
        <f t="shared" si="427"/>
        <v>0</v>
      </c>
      <c r="BA203" s="55">
        <f>BA204+BA215</f>
        <v>0</v>
      </c>
      <c r="BB203" s="55">
        <f t="shared" ref="BB203:BG203" si="428">BB204+BB215</f>
        <v>0</v>
      </c>
      <c r="BC203" s="55">
        <f t="shared" si="428"/>
        <v>0</v>
      </c>
      <c r="BD203" s="55">
        <f t="shared" si="428"/>
        <v>0</v>
      </c>
      <c r="BE203" s="55">
        <f t="shared" si="428"/>
        <v>0</v>
      </c>
      <c r="BF203" s="55">
        <f t="shared" si="428"/>
        <v>0</v>
      </c>
      <c r="BG203" s="55">
        <f t="shared" si="428"/>
        <v>0</v>
      </c>
      <c r="BH203" s="55">
        <f>BH204+BH215</f>
        <v>5328179.8499999996</v>
      </c>
      <c r="BI203" s="55">
        <f t="shared" ref="BI203:BN203" si="429">BI204+BI215</f>
        <v>0</v>
      </c>
      <c r="BJ203" s="55">
        <f t="shared" si="429"/>
        <v>5328179.8499999996</v>
      </c>
      <c r="BK203" s="55">
        <f t="shared" si="429"/>
        <v>0</v>
      </c>
      <c r="BL203" s="55">
        <f t="shared" si="429"/>
        <v>0</v>
      </c>
      <c r="BM203" s="55">
        <f t="shared" si="429"/>
        <v>0</v>
      </c>
      <c r="BN203" s="55">
        <f t="shared" si="429"/>
        <v>5328179.8499999996</v>
      </c>
      <c r="BO203" s="56"/>
      <c r="BP203" s="55"/>
      <c r="BQ203" s="56"/>
      <c r="BR203" s="55"/>
      <c r="BS203" s="56"/>
      <c r="BT203" s="55"/>
      <c r="BU203" s="57"/>
      <c r="BV203" s="76"/>
    </row>
    <row r="204" spans="1:74" s="79" customFormat="1" ht="36.75" customHeight="1">
      <c r="A204" s="76"/>
      <c r="B204" s="58">
        <v>2014</v>
      </c>
      <c r="C204" s="59">
        <v>8320</v>
      </c>
      <c r="D204" s="58">
        <v>17</v>
      </c>
      <c r="E204" s="58">
        <v>5000</v>
      </c>
      <c r="F204" s="58">
        <v>5400</v>
      </c>
      <c r="G204" s="58">
        <v>541</v>
      </c>
      <c r="H204" s="58"/>
      <c r="I204" s="60" t="s">
        <v>197</v>
      </c>
      <c r="J204" s="61">
        <f>SUM(J205:J214)</f>
        <v>5328179.8499999996</v>
      </c>
      <c r="K204" s="61">
        <f t="shared" ref="K204:P204" si="430">SUM(K205:K214)</f>
        <v>0</v>
      </c>
      <c r="L204" s="61">
        <f t="shared" si="430"/>
        <v>5328179.8499999996</v>
      </c>
      <c r="M204" s="61">
        <f t="shared" si="430"/>
        <v>0</v>
      </c>
      <c r="N204" s="61">
        <f t="shared" si="430"/>
        <v>0</v>
      </c>
      <c r="O204" s="61">
        <f t="shared" si="430"/>
        <v>0</v>
      </c>
      <c r="P204" s="61">
        <f t="shared" si="430"/>
        <v>5328179.8499999996</v>
      </c>
      <c r="Q204" s="61"/>
      <c r="R204" s="62"/>
      <c r="S204" s="61"/>
      <c r="T204" s="61">
        <f>SUM(T205:T214)</f>
        <v>0</v>
      </c>
      <c r="U204" s="61">
        <f>SUM(U205:U214)</f>
        <v>0</v>
      </c>
      <c r="V204" s="61">
        <f>SUM(V205:V214)</f>
        <v>0</v>
      </c>
      <c r="W204" s="61">
        <f>SUM(W205:W214)</f>
        <v>0</v>
      </c>
      <c r="X204" s="62"/>
      <c r="Y204" s="61"/>
      <c r="Z204" s="61">
        <f>SUM(Z205:Z214)</f>
        <v>0</v>
      </c>
      <c r="AA204" s="61">
        <f>SUM(AA205:AA214)</f>
        <v>0</v>
      </c>
      <c r="AB204" s="61">
        <f>SUM(AB205:AB214)</f>
        <v>0</v>
      </c>
      <c r="AC204" s="61">
        <f>SUM(AC205:AC214)</f>
        <v>0</v>
      </c>
      <c r="AD204" s="62"/>
      <c r="AE204" s="61"/>
      <c r="AF204" s="61">
        <f>SUM(AF205:AF214)</f>
        <v>5328179.8499999996</v>
      </c>
      <c r="AG204" s="61">
        <f t="shared" ref="AG204:AL204" si="431">SUM(AG205:AG214)</f>
        <v>0</v>
      </c>
      <c r="AH204" s="61">
        <f t="shared" si="431"/>
        <v>5328179.8499999996</v>
      </c>
      <c r="AI204" s="61">
        <f t="shared" si="431"/>
        <v>0</v>
      </c>
      <c r="AJ204" s="61">
        <f t="shared" si="431"/>
        <v>0</v>
      </c>
      <c r="AK204" s="61">
        <f t="shared" si="431"/>
        <v>0</v>
      </c>
      <c r="AL204" s="61">
        <f t="shared" si="431"/>
        <v>5328179.8499999996</v>
      </c>
      <c r="AM204" s="61">
        <f>SUM(AM205:AM214)</f>
        <v>0</v>
      </c>
      <c r="AN204" s="61">
        <f t="shared" ref="AN204:AS204" si="432">SUM(AN205:AN214)</f>
        <v>0</v>
      </c>
      <c r="AO204" s="61">
        <f t="shared" si="432"/>
        <v>0</v>
      </c>
      <c r="AP204" s="61">
        <f t="shared" si="432"/>
        <v>0</v>
      </c>
      <c r="AQ204" s="61">
        <f t="shared" si="432"/>
        <v>0</v>
      </c>
      <c r="AR204" s="61">
        <f t="shared" si="432"/>
        <v>0</v>
      </c>
      <c r="AS204" s="61">
        <f t="shared" si="432"/>
        <v>0</v>
      </c>
      <c r="AT204" s="61">
        <f>SUM(AT205:AT214)</f>
        <v>0</v>
      </c>
      <c r="AU204" s="61">
        <f t="shared" ref="AU204:AZ204" si="433">SUM(AU205:AU214)</f>
        <v>0</v>
      </c>
      <c r="AV204" s="61">
        <f t="shared" si="433"/>
        <v>0</v>
      </c>
      <c r="AW204" s="61">
        <f t="shared" si="433"/>
        <v>0</v>
      </c>
      <c r="AX204" s="61">
        <f t="shared" si="433"/>
        <v>0</v>
      </c>
      <c r="AY204" s="61">
        <f t="shared" si="433"/>
        <v>0</v>
      </c>
      <c r="AZ204" s="61">
        <f t="shared" si="433"/>
        <v>0</v>
      </c>
      <c r="BA204" s="61">
        <f>SUM(BA205:BA214)</f>
        <v>0</v>
      </c>
      <c r="BB204" s="61">
        <f t="shared" ref="BB204:BG204" si="434">SUM(BB205:BB214)</f>
        <v>0</v>
      </c>
      <c r="BC204" s="61">
        <f t="shared" si="434"/>
        <v>0</v>
      </c>
      <c r="BD204" s="61">
        <f t="shared" si="434"/>
        <v>0</v>
      </c>
      <c r="BE204" s="61">
        <f t="shared" si="434"/>
        <v>0</v>
      </c>
      <c r="BF204" s="61">
        <f t="shared" si="434"/>
        <v>0</v>
      </c>
      <c r="BG204" s="61">
        <f t="shared" si="434"/>
        <v>0</v>
      </c>
      <c r="BH204" s="61">
        <f>SUM(BH205:BH214)</f>
        <v>5328179.8499999996</v>
      </c>
      <c r="BI204" s="61">
        <f t="shared" ref="BI204:BN204" si="435">SUM(BI205:BI214)</f>
        <v>0</v>
      </c>
      <c r="BJ204" s="61">
        <f t="shared" si="435"/>
        <v>5328179.8499999996</v>
      </c>
      <c r="BK204" s="61">
        <f t="shared" si="435"/>
        <v>0</v>
      </c>
      <c r="BL204" s="61">
        <f t="shared" si="435"/>
        <v>0</v>
      </c>
      <c r="BM204" s="61">
        <f t="shared" si="435"/>
        <v>0</v>
      </c>
      <c r="BN204" s="61">
        <f t="shared" si="435"/>
        <v>5328179.8499999996</v>
      </c>
      <c r="BO204" s="62"/>
      <c r="BP204" s="61"/>
      <c r="BQ204" s="62"/>
      <c r="BR204" s="61"/>
      <c r="BS204" s="62"/>
      <c r="BT204" s="61"/>
      <c r="BU204" s="63"/>
      <c r="BV204" s="76"/>
    </row>
    <row r="205" spans="1:74" s="45" customFormat="1" ht="36.75" hidden="1" customHeight="1">
      <c r="A205" s="76"/>
      <c r="B205" s="116">
        <v>2014</v>
      </c>
      <c r="C205" s="117">
        <v>8320</v>
      </c>
      <c r="D205" s="116">
        <v>17</v>
      </c>
      <c r="E205" s="116">
        <v>5000</v>
      </c>
      <c r="F205" s="116">
        <v>5400</v>
      </c>
      <c r="G205" s="116">
        <v>541</v>
      </c>
      <c r="H205" s="116">
        <v>1</v>
      </c>
      <c r="I205" s="65" t="s">
        <v>1661</v>
      </c>
      <c r="J205" s="157">
        <v>0</v>
      </c>
      <c r="K205" s="157">
        <v>0</v>
      </c>
      <c r="L205" s="68">
        <f t="shared" ref="L205:L214" si="436">J205+K205</f>
        <v>0</v>
      </c>
      <c r="M205" s="157">
        <v>0</v>
      </c>
      <c r="N205" s="157">
        <v>0</v>
      </c>
      <c r="O205" s="68">
        <f t="shared" ref="O205:O214" si="437">+M205+N205</f>
        <v>0</v>
      </c>
      <c r="P205" s="68">
        <f t="shared" ref="P205:P214" si="438">+L205+O205</f>
        <v>0</v>
      </c>
      <c r="Q205" s="68" t="s">
        <v>54</v>
      </c>
      <c r="R205" s="140"/>
      <c r="S205" s="67"/>
      <c r="T205" s="70">
        <v>0</v>
      </c>
      <c r="U205" s="70">
        <v>0</v>
      </c>
      <c r="V205" s="70">
        <v>0</v>
      </c>
      <c r="W205" s="70">
        <v>0</v>
      </c>
      <c r="X205" s="71"/>
      <c r="Y205" s="72"/>
      <c r="Z205" s="70">
        <v>0</v>
      </c>
      <c r="AA205" s="70">
        <v>0</v>
      </c>
      <c r="AB205" s="70">
        <v>0</v>
      </c>
      <c r="AC205" s="70">
        <v>0</v>
      </c>
      <c r="AD205" s="71"/>
      <c r="AE205" s="72"/>
      <c r="AF205" s="66">
        <f t="shared" ref="AF205:AG214" si="439">J205+T205-Z205</f>
        <v>0</v>
      </c>
      <c r="AG205" s="66">
        <f t="shared" si="439"/>
        <v>0</v>
      </c>
      <c r="AH205" s="67">
        <f t="shared" ref="AH205:AH214" si="440">AF205+AG205</f>
        <v>0</v>
      </c>
      <c r="AI205" s="66">
        <f t="shared" ref="AI205:AJ214" si="441">M205+V205-AB205</f>
        <v>0</v>
      </c>
      <c r="AJ205" s="66">
        <f t="shared" si="441"/>
        <v>0</v>
      </c>
      <c r="AK205" s="67">
        <f t="shared" ref="AK205:AK214" si="442">+AI205+AJ205</f>
        <v>0</v>
      </c>
      <c r="AL205" s="67">
        <f t="shared" ref="AL205:AL214" si="443">+AH205+AK205</f>
        <v>0</v>
      </c>
      <c r="AM205" s="70">
        <v>0</v>
      </c>
      <c r="AN205" s="70">
        <v>0</v>
      </c>
      <c r="AO205" s="67">
        <f t="shared" ref="AO205:AO214" si="444">AM205+AN205</f>
        <v>0</v>
      </c>
      <c r="AP205" s="70">
        <v>0</v>
      </c>
      <c r="AQ205" s="70">
        <v>0</v>
      </c>
      <c r="AR205" s="67">
        <f t="shared" ref="AR205:AR214" si="445">+AP205+AQ205</f>
        <v>0</v>
      </c>
      <c r="AS205" s="67">
        <f t="shared" ref="AS205:AS214" si="446">+AO205+AR205</f>
        <v>0</v>
      </c>
      <c r="AT205" s="70">
        <v>0</v>
      </c>
      <c r="AU205" s="70">
        <v>0</v>
      </c>
      <c r="AV205" s="67">
        <f t="shared" ref="AV205:AV214" si="447">AT205+AU205</f>
        <v>0</v>
      </c>
      <c r="AW205" s="70">
        <v>0</v>
      </c>
      <c r="AX205" s="70">
        <v>0</v>
      </c>
      <c r="AY205" s="67">
        <f t="shared" ref="AY205:AY214" si="448">+AW205+AX205</f>
        <v>0</v>
      </c>
      <c r="AZ205" s="67">
        <f t="shared" ref="AZ205:AZ214" si="449">+AV205+AY205</f>
        <v>0</v>
      </c>
      <c r="BA205" s="70">
        <v>0</v>
      </c>
      <c r="BB205" s="70">
        <v>0</v>
      </c>
      <c r="BC205" s="67">
        <f t="shared" ref="BC205:BC214" si="450">BA205+BB205</f>
        <v>0</v>
      </c>
      <c r="BD205" s="70">
        <v>0</v>
      </c>
      <c r="BE205" s="70">
        <v>0</v>
      </c>
      <c r="BF205" s="67">
        <f t="shared" ref="BF205:BF214" si="451">+BD205+BE205</f>
        <v>0</v>
      </c>
      <c r="BG205" s="67">
        <f t="shared" ref="BG205:BG214" si="452">+BC205+BF205</f>
        <v>0</v>
      </c>
      <c r="BH205" s="66">
        <f t="shared" ref="BH205:BI214" si="453">AF205-AM205-AT205-BA205</f>
        <v>0</v>
      </c>
      <c r="BI205" s="66">
        <f t="shared" si="453"/>
        <v>0</v>
      </c>
      <c r="BJ205" s="67">
        <f t="shared" ref="BJ205:BJ214" si="454">BH205+BI205</f>
        <v>0</v>
      </c>
      <c r="BK205" s="66">
        <f t="shared" ref="BK205:BL214" si="455">AI205-AP205-AW205-BD205</f>
        <v>0</v>
      </c>
      <c r="BL205" s="66">
        <f t="shared" si="455"/>
        <v>0</v>
      </c>
      <c r="BM205" s="67">
        <f t="shared" ref="BM205:BM214" si="456">+BK205+BL205</f>
        <v>0</v>
      </c>
      <c r="BN205" s="67">
        <f t="shared" ref="BN205:BN214" si="457">+BJ205+BM205</f>
        <v>0</v>
      </c>
      <c r="BO205" s="69">
        <f t="shared" ref="BO205:BP214" si="458">+R205+X205-AD205</f>
        <v>0</v>
      </c>
      <c r="BP205" s="68">
        <f t="shared" si="458"/>
        <v>0</v>
      </c>
      <c r="BQ205" s="71"/>
      <c r="BR205" s="72"/>
      <c r="BS205" s="69">
        <f t="shared" ref="BS205:BT214" si="459">+BO205-BQ205</f>
        <v>0</v>
      </c>
      <c r="BT205" s="69">
        <f t="shared" si="459"/>
        <v>0</v>
      </c>
      <c r="BU205" s="128" t="s">
        <v>229</v>
      </c>
      <c r="BV205" s="76"/>
    </row>
    <row r="206" spans="1:74" s="45" customFormat="1" ht="36.75" hidden="1" customHeight="1">
      <c r="A206" s="76"/>
      <c r="B206" s="24">
        <v>2014</v>
      </c>
      <c r="C206" s="64">
        <v>8320</v>
      </c>
      <c r="D206" s="24">
        <v>17</v>
      </c>
      <c r="E206" s="24">
        <v>5000</v>
      </c>
      <c r="F206" s="24">
        <v>5400</v>
      </c>
      <c r="G206" s="24">
        <v>541</v>
      </c>
      <c r="H206" s="24">
        <v>2</v>
      </c>
      <c r="I206" s="65" t="s">
        <v>1190</v>
      </c>
      <c r="J206" s="157">
        <v>0</v>
      </c>
      <c r="K206" s="157">
        <v>0</v>
      </c>
      <c r="L206" s="68">
        <f t="shared" si="436"/>
        <v>0</v>
      </c>
      <c r="M206" s="157">
        <v>0</v>
      </c>
      <c r="N206" s="157">
        <v>0</v>
      </c>
      <c r="O206" s="68">
        <f t="shared" si="437"/>
        <v>0</v>
      </c>
      <c r="P206" s="68">
        <f t="shared" si="438"/>
        <v>0</v>
      </c>
      <c r="Q206" s="68" t="s">
        <v>54</v>
      </c>
      <c r="R206" s="140"/>
      <c r="S206" s="67"/>
      <c r="T206" s="70">
        <v>0</v>
      </c>
      <c r="U206" s="70">
        <v>0</v>
      </c>
      <c r="V206" s="70">
        <v>0</v>
      </c>
      <c r="W206" s="70">
        <v>0</v>
      </c>
      <c r="X206" s="71"/>
      <c r="Y206" s="72"/>
      <c r="Z206" s="70">
        <v>0</v>
      </c>
      <c r="AA206" s="70">
        <v>0</v>
      </c>
      <c r="AB206" s="70">
        <v>0</v>
      </c>
      <c r="AC206" s="70">
        <v>0</v>
      </c>
      <c r="AD206" s="71"/>
      <c r="AE206" s="72"/>
      <c r="AF206" s="66">
        <f t="shared" si="439"/>
        <v>0</v>
      </c>
      <c r="AG206" s="66">
        <f t="shared" si="439"/>
        <v>0</v>
      </c>
      <c r="AH206" s="67">
        <f t="shared" si="440"/>
        <v>0</v>
      </c>
      <c r="AI206" s="66">
        <f t="shared" si="441"/>
        <v>0</v>
      </c>
      <c r="AJ206" s="66">
        <f t="shared" si="441"/>
        <v>0</v>
      </c>
      <c r="AK206" s="67">
        <f t="shared" si="442"/>
        <v>0</v>
      </c>
      <c r="AL206" s="67">
        <f t="shared" si="443"/>
        <v>0</v>
      </c>
      <c r="AM206" s="70">
        <v>0</v>
      </c>
      <c r="AN206" s="70">
        <v>0</v>
      </c>
      <c r="AO206" s="67">
        <f t="shared" si="444"/>
        <v>0</v>
      </c>
      <c r="AP206" s="70">
        <v>0</v>
      </c>
      <c r="AQ206" s="70">
        <v>0</v>
      </c>
      <c r="AR206" s="67">
        <f t="shared" si="445"/>
        <v>0</v>
      </c>
      <c r="AS206" s="67">
        <f t="shared" si="446"/>
        <v>0</v>
      </c>
      <c r="AT206" s="70">
        <v>0</v>
      </c>
      <c r="AU206" s="70">
        <v>0</v>
      </c>
      <c r="AV206" s="67">
        <f t="shared" si="447"/>
        <v>0</v>
      </c>
      <c r="AW206" s="70">
        <v>0</v>
      </c>
      <c r="AX206" s="70">
        <v>0</v>
      </c>
      <c r="AY206" s="67">
        <f t="shared" si="448"/>
        <v>0</v>
      </c>
      <c r="AZ206" s="67">
        <f t="shared" si="449"/>
        <v>0</v>
      </c>
      <c r="BA206" s="70">
        <v>0</v>
      </c>
      <c r="BB206" s="70">
        <v>0</v>
      </c>
      <c r="BC206" s="67">
        <f t="shared" si="450"/>
        <v>0</v>
      </c>
      <c r="BD206" s="70">
        <v>0</v>
      </c>
      <c r="BE206" s="70">
        <v>0</v>
      </c>
      <c r="BF206" s="67">
        <f t="shared" si="451"/>
        <v>0</v>
      </c>
      <c r="BG206" s="67">
        <f t="shared" si="452"/>
        <v>0</v>
      </c>
      <c r="BH206" s="66">
        <f t="shared" si="453"/>
        <v>0</v>
      </c>
      <c r="BI206" s="66">
        <f t="shared" si="453"/>
        <v>0</v>
      </c>
      <c r="BJ206" s="67">
        <f t="shared" si="454"/>
        <v>0</v>
      </c>
      <c r="BK206" s="66">
        <f t="shared" si="455"/>
        <v>0</v>
      </c>
      <c r="BL206" s="66">
        <f t="shared" si="455"/>
        <v>0</v>
      </c>
      <c r="BM206" s="67">
        <f t="shared" si="456"/>
        <v>0</v>
      </c>
      <c r="BN206" s="67">
        <f t="shared" si="457"/>
        <v>0</v>
      </c>
      <c r="BO206" s="69">
        <f t="shared" si="458"/>
        <v>0</v>
      </c>
      <c r="BP206" s="68">
        <f t="shared" si="458"/>
        <v>0</v>
      </c>
      <c r="BQ206" s="71"/>
      <c r="BR206" s="72"/>
      <c r="BS206" s="69">
        <f t="shared" si="459"/>
        <v>0</v>
      </c>
      <c r="BT206" s="69">
        <f t="shared" si="459"/>
        <v>0</v>
      </c>
      <c r="BU206" s="128" t="s">
        <v>229</v>
      </c>
      <c r="BV206" s="76"/>
    </row>
    <row r="207" spans="1:74" s="45" customFormat="1" ht="36.75" hidden="1" customHeight="1">
      <c r="A207" s="76"/>
      <c r="B207" s="24">
        <v>2014</v>
      </c>
      <c r="C207" s="64">
        <v>8320</v>
      </c>
      <c r="D207" s="24">
        <v>17</v>
      </c>
      <c r="E207" s="24">
        <v>5000</v>
      </c>
      <c r="F207" s="24">
        <v>5400</v>
      </c>
      <c r="G207" s="24">
        <v>541</v>
      </c>
      <c r="H207" s="24">
        <v>3</v>
      </c>
      <c r="I207" s="161" t="s">
        <v>625</v>
      </c>
      <c r="J207" s="157">
        <v>0</v>
      </c>
      <c r="K207" s="157">
        <v>0</v>
      </c>
      <c r="L207" s="68">
        <f t="shared" si="436"/>
        <v>0</v>
      </c>
      <c r="M207" s="157">
        <v>0</v>
      </c>
      <c r="N207" s="157">
        <v>0</v>
      </c>
      <c r="O207" s="68">
        <f t="shared" si="437"/>
        <v>0</v>
      </c>
      <c r="P207" s="68">
        <f t="shared" si="438"/>
        <v>0</v>
      </c>
      <c r="Q207" s="68" t="s">
        <v>54</v>
      </c>
      <c r="R207" s="140">
        <v>18</v>
      </c>
      <c r="S207" s="67"/>
      <c r="T207" s="70">
        <v>0</v>
      </c>
      <c r="U207" s="70">
        <v>0</v>
      </c>
      <c r="V207" s="70">
        <v>0</v>
      </c>
      <c r="W207" s="70">
        <v>0</v>
      </c>
      <c r="X207" s="71"/>
      <c r="Y207" s="72"/>
      <c r="Z207" s="70">
        <v>0</v>
      </c>
      <c r="AA207" s="70">
        <v>0</v>
      </c>
      <c r="AB207" s="70">
        <v>0</v>
      </c>
      <c r="AC207" s="70">
        <v>0</v>
      </c>
      <c r="AD207" s="71"/>
      <c r="AE207" s="72"/>
      <c r="AF207" s="66">
        <f t="shared" si="439"/>
        <v>0</v>
      </c>
      <c r="AG207" s="66">
        <f t="shared" si="439"/>
        <v>0</v>
      </c>
      <c r="AH207" s="67">
        <f t="shared" si="440"/>
        <v>0</v>
      </c>
      <c r="AI207" s="66">
        <f t="shared" si="441"/>
        <v>0</v>
      </c>
      <c r="AJ207" s="66">
        <f t="shared" si="441"/>
        <v>0</v>
      </c>
      <c r="AK207" s="67">
        <f t="shared" si="442"/>
        <v>0</v>
      </c>
      <c r="AL207" s="67">
        <f t="shared" si="443"/>
        <v>0</v>
      </c>
      <c r="AM207" s="70">
        <v>0</v>
      </c>
      <c r="AN207" s="70">
        <v>0</v>
      </c>
      <c r="AO207" s="67">
        <f t="shared" si="444"/>
        <v>0</v>
      </c>
      <c r="AP207" s="70">
        <v>0</v>
      </c>
      <c r="AQ207" s="70">
        <v>0</v>
      </c>
      <c r="AR207" s="67">
        <f t="shared" si="445"/>
        <v>0</v>
      </c>
      <c r="AS207" s="67">
        <f t="shared" si="446"/>
        <v>0</v>
      </c>
      <c r="AT207" s="70">
        <v>0</v>
      </c>
      <c r="AU207" s="70">
        <v>0</v>
      </c>
      <c r="AV207" s="67">
        <f t="shared" si="447"/>
        <v>0</v>
      </c>
      <c r="AW207" s="70">
        <v>0</v>
      </c>
      <c r="AX207" s="70">
        <v>0</v>
      </c>
      <c r="AY207" s="67">
        <f t="shared" si="448"/>
        <v>0</v>
      </c>
      <c r="AZ207" s="67">
        <f t="shared" si="449"/>
        <v>0</v>
      </c>
      <c r="BA207" s="70">
        <v>0</v>
      </c>
      <c r="BB207" s="70">
        <v>0</v>
      </c>
      <c r="BC207" s="67">
        <f t="shared" si="450"/>
        <v>0</v>
      </c>
      <c r="BD207" s="70">
        <v>0</v>
      </c>
      <c r="BE207" s="70">
        <v>0</v>
      </c>
      <c r="BF207" s="67">
        <f t="shared" si="451"/>
        <v>0</v>
      </c>
      <c r="BG207" s="67">
        <f t="shared" si="452"/>
        <v>0</v>
      </c>
      <c r="BH207" s="66">
        <f t="shared" si="453"/>
        <v>0</v>
      </c>
      <c r="BI207" s="66">
        <f t="shared" si="453"/>
        <v>0</v>
      </c>
      <c r="BJ207" s="67">
        <f t="shared" si="454"/>
        <v>0</v>
      </c>
      <c r="BK207" s="66">
        <f t="shared" si="455"/>
        <v>0</v>
      </c>
      <c r="BL207" s="66">
        <f t="shared" si="455"/>
        <v>0</v>
      </c>
      <c r="BM207" s="67">
        <f t="shared" si="456"/>
        <v>0</v>
      </c>
      <c r="BN207" s="67">
        <f t="shared" si="457"/>
        <v>0</v>
      </c>
      <c r="BO207" s="69">
        <f t="shared" si="458"/>
        <v>18</v>
      </c>
      <c r="BP207" s="68">
        <f t="shared" si="458"/>
        <v>0</v>
      </c>
      <c r="BQ207" s="71"/>
      <c r="BR207" s="72"/>
      <c r="BS207" s="69">
        <f t="shared" si="459"/>
        <v>18</v>
      </c>
      <c r="BT207" s="69">
        <f t="shared" si="459"/>
        <v>0</v>
      </c>
      <c r="BU207" s="128" t="s">
        <v>229</v>
      </c>
      <c r="BV207" s="76"/>
    </row>
    <row r="208" spans="1:74" s="45" customFormat="1" ht="36.75" customHeight="1">
      <c r="A208" s="76"/>
      <c r="B208" s="24">
        <v>2014</v>
      </c>
      <c r="C208" s="64">
        <v>8320</v>
      </c>
      <c r="D208" s="24">
        <v>17</v>
      </c>
      <c r="E208" s="24">
        <v>5000</v>
      </c>
      <c r="F208" s="24">
        <v>5400</v>
      </c>
      <c r="G208" s="24">
        <v>541</v>
      </c>
      <c r="H208" s="24">
        <v>4</v>
      </c>
      <c r="I208" s="161" t="s">
        <v>623</v>
      </c>
      <c r="J208" s="157">
        <v>5328179.8499999996</v>
      </c>
      <c r="K208" s="157">
        <v>0</v>
      </c>
      <c r="L208" s="68">
        <f t="shared" si="436"/>
        <v>5328179.8499999996</v>
      </c>
      <c r="M208" s="157">
        <v>0</v>
      </c>
      <c r="N208" s="157">
        <v>0</v>
      </c>
      <c r="O208" s="68">
        <f t="shared" si="437"/>
        <v>0</v>
      </c>
      <c r="P208" s="68">
        <f t="shared" si="438"/>
        <v>5328179.8499999996</v>
      </c>
      <c r="Q208" s="68" t="s">
        <v>54</v>
      </c>
      <c r="R208" s="140">
        <v>61</v>
      </c>
      <c r="S208" s="67"/>
      <c r="T208" s="70">
        <v>0</v>
      </c>
      <c r="U208" s="70">
        <v>0</v>
      </c>
      <c r="V208" s="70">
        <v>0</v>
      </c>
      <c r="W208" s="70">
        <v>0</v>
      </c>
      <c r="X208" s="71"/>
      <c r="Y208" s="72"/>
      <c r="Z208" s="70">
        <v>0</v>
      </c>
      <c r="AA208" s="70">
        <v>0</v>
      </c>
      <c r="AB208" s="70">
        <v>0</v>
      </c>
      <c r="AC208" s="70">
        <v>0</v>
      </c>
      <c r="AD208" s="71"/>
      <c r="AE208" s="72"/>
      <c r="AF208" s="66">
        <f t="shared" si="439"/>
        <v>5328179.8499999996</v>
      </c>
      <c r="AG208" s="66">
        <f t="shared" si="439"/>
        <v>0</v>
      </c>
      <c r="AH208" s="67">
        <f t="shared" si="440"/>
        <v>5328179.8499999996</v>
      </c>
      <c r="AI208" s="66">
        <f t="shared" si="441"/>
        <v>0</v>
      </c>
      <c r="AJ208" s="66">
        <f t="shared" si="441"/>
        <v>0</v>
      </c>
      <c r="AK208" s="67">
        <f t="shared" si="442"/>
        <v>0</v>
      </c>
      <c r="AL208" s="67">
        <f t="shared" si="443"/>
        <v>5328179.8499999996</v>
      </c>
      <c r="AM208" s="70">
        <v>0</v>
      </c>
      <c r="AN208" s="70">
        <v>0</v>
      </c>
      <c r="AO208" s="67">
        <f t="shared" si="444"/>
        <v>0</v>
      </c>
      <c r="AP208" s="70">
        <v>0</v>
      </c>
      <c r="AQ208" s="70">
        <v>0</v>
      </c>
      <c r="AR208" s="67">
        <f t="shared" si="445"/>
        <v>0</v>
      </c>
      <c r="AS208" s="67">
        <f t="shared" si="446"/>
        <v>0</v>
      </c>
      <c r="AT208" s="70">
        <v>0</v>
      </c>
      <c r="AU208" s="70">
        <v>0</v>
      </c>
      <c r="AV208" s="67">
        <f t="shared" si="447"/>
        <v>0</v>
      </c>
      <c r="AW208" s="70">
        <v>0</v>
      </c>
      <c r="AX208" s="70">
        <v>0</v>
      </c>
      <c r="AY208" s="67">
        <f t="shared" si="448"/>
        <v>0</v>
      </c>
      <c r="AZ208" s="67">
        <f t="shared" si="449"/>
        <v>0</v>
      </c>
      <c r="BA208" s="70">
        <v>0</v>
      </c>
      <c r="BB208" s="70">
        <v>0</v>
      </c>
      <c r="BC208" s="67">
        <f t="shared" si="450"/>
        <v>0</v>
      </c>
      <c r="BD208" s="70">
        <v>0</v>
      </c>
      <c r="BE208" s="70">
        <v>0</v>
      </c>
      <c r="BF208" s="67">
        <f t="shared" si="451"/>
        <v>0</v>
      </c>
      <c r="BG208" s="67">
        <f t="shared" si="452"/>
        <v>0</v>
      </c>
      <c r="BH208" s="66">
        <f t="shared" si="453"/>
        <v>5328179.8499999996</v>
      </c>
      <c r="BI208" s="66">
        <f t="shared" si="453"/>
        <v>0</v>
      </c>
      <c r="BJ208" s="67">
        <f t="shared" si="454"/>
        <v>5328179.8499999996</v>
      </c>
      <c r="BK208" s="66">
        <f t="shared" si="455"/>
        <v>0</v>
      </c>
      <c r="BL208" s="66">
        <f t="shared" si="455"/>
        <v>0</v>
      </c>
      <c r="BM208" s="67">
        <f t="shared" si="456"/>
        <v>0</v>
      </c>
      <c r="BN208" s="67">
        <f t="shared" si="457"/>
        <v>5328179.8499999996</v>
      </c>
      <c r="BO208" s="69">
        <f t="shared" si="458"/>
        <v>61</v>
      </c>
      <c r="BP208" s="68">
        <f t="shared" si="458"/>
        <v>0</v>
      </c>
      <c r="BQ208" s="71"/>
      <c r="BR208" s="72"/>
      <c r="BS208" s="69">
        <f t="shared" si="459"/>
        <v>61</v>
      </c>
      <c r="BT208" s="69">
        <f t="shared" si="459"/>
        <v>0</v>
      </c>
      <c r="BU208" s="128" t="s">
        <v>229</v>
      </c>
      <c r="BV208" s="76"/>
    </row>
    <row r="209" spans="1:77" s="45" customFormat="1" ht="36.75" hidden="1" customHeight="1">
      <c r="A209" s="76"/>
      <c r="B209" s="24">
        <v>2014</v>
      </c>
      <c r="C209" s="64">
        <v>8320</v>
      </c>
      <c r="D209" s="24">
        <v>17</v>
      </c>
      <c r="E209" s="24">
        <v>5000</v>
      </c>
      <c r="F209" s="24">
        <v>5400</v>
      </c>
      <c r="G209" s="24">
        <v>541</v>
      </c>
      <c r="H209" s="24">
        <v>5</v>
      </c>
      <c r="I209" s="161" t="s">
        <v>1662</v>
      </c>
      <c r="J209" s="157">
        <v>0</v>
      </c>
      <c r="K209" s="157">
        <v>0</v>
      </c>
      <c r="L209" s="68">
        <f t="shared" si="436"/>
        <v>0</v>
      </c>
      <c r="M209" s="157">
        <v>0</v>
      </c>
      <c r="N209" s="157">
        <v>0</v>
      </c>
      <c r="O209" s="68">
        <f t="shared" si="437"/>
        <v>0</v>
      </c>
      <c r="P209" s="68">
        <f t="shared" si="438"/>
        <v>0</v>
      </c>
      <c r="Q209" s="68" t="s">
        <v>54</v>
      </c>
      <c r="R209" s="140"/>
      <c r="S209" s="256"/>
      <c r="T209" s="70">
        <v>0</v>
      </c>
      <c r="U209" s="70">
        <v>0</v>
      </c>
      <c r="V209" s="70">
        <v>0</v>
      </c>
      <c r="W209" s="70">
        <v>0</v>
      </c>
      <c r="X209" s="71"/>
      <c r="Y209" s="72"/>
      <c r="Z209" s="70">
        <v>0</v>
      </c>
      <c r="AA209" s="70">
        <v>0</v>
      </c>
      <c r="AB209" s="70">
        <v>0</v>
      </c>
      <c r="AC209" s="70">
        <v>0</v>
      </c>
      <c r="AD209" s="71"/>
      <c r="AE209" s="72"/>
      <c r="AF209" s="66">
        <f t="shared" si="439"/>
        <v>0</v>
      </c>
      <c r="AG209" s="66">
        <f t="shared" si="439"/>
        <v>0</v>
      </c>
      <c r="AH209" s="67">
        <f t="shared" si="440"/>
        <v>0</v>
      </c>
      <c r="AI209" s="66">
        <f t="shared" si="441"/>
        <v>0</v>
      </c>
      <c r="AJ209" s="66">
        <f t="shared" si="441"/>
        <v>0</v>
      </c>
      <c r="AK209" s="67">
        <f t="shared" si="442"/>
        <v>0</v>
      </c>
      <c r="AL209" s="67">
        <f t="shared" si="443"/>
        <v>0</v>
      </c>
      <c r="AM209" s="70">
        <v>0</v>
      </c>
      <c r="AN209" s="70">
        <v>0</v>
      </c>
      <c r="AO209" s="67">
        <f t="shared" si="444"/>
        <v>0</v>
      </c>
      <c r="AP209" s="70">
        <v>0</v>
      </c>
      <c r="AQ209" s="70">
        <v>0</v>
      </c>
      <c r="AR209" s="67">
        <f t="shared" si="445"/>
        <v>0</v>
      </c>
      <c r="AS209" s="67">
        <f t="shared" si="446"/>
        <v>0</v>
      </c>
      <c r="AT209" s="70">
        <v>0</v>
      </c>
      <c r="AU209" s="70">
        <v>0</v>
      </c>
      <c r="AV209" s="67">
        <f t="shared" si="447"/>
        <v>0</v>
      </c>
      <c r="AW209" s="70">
        <v>0</v>
      </c>
      <c r="AX209" s="70">
        <v>0</v>
      </c>
      <c r="AY209" s="67">
        <f t="shared" si="448"/>
        <v>0</v>
      </c>
      <c r="AZ209" s="67">
        <f t="shared" si="449"/>
        <v>0</v>
      </c>
      <c r="BA209" s="70">
        <v>0</v>
      </c>
      <c r="BB209" s="70">
        <v>0</v>
      </c>
      <c r="BC209" s="67">
        <f t="shared" si="450"/>
        <v>0</v>
      </c>
      <c r="BD209" s="70">
        <v>0</v>
      </c>
      <c r="BE209" s="70">
        <v>0</v>
      </c>
      <c r="BF209" s="67">
        <f t="shared" si="451"/>
        <v>0</v>
      </c>
      <c r="BG209" s="67">
        <f t="shared" si="452"/>
        <v>0</v>
      </c>
      <c r="BH209" s="66">
        <f t="shared" si="453"/>
        <v>0</v>
      </c>
      <c r="BI209" s="66">
        <f t="shared" si="453"/>
        <v>0</v>
      </c>
      <c r="BJ209" s="67">
        <f t="shared" si="454"/>
        <v>0</v>
      </c>
      <c r="BK209" s="66">
        <f t="shared" si="455"/>
        <v>0</v>
      </c>
      <c r="BL209" s="66">
        <f t="shared" si="455"/>
        <v>0</v>
      </c>
      <c r="BM209" s="67">
        <f t="shared" si="456"/>
        <v>0</v>
      </c>
      <c r="BN209" s="67">
        <f t="shared" si="457"/>
        <v>0</v>
      </c>
      <c r="BO209" s="69">
        <f t="shared" si="458"/>
        <v>0</v>
      </c>
      <c r="BP209" s="68">
        <f t="shared" si="458"/>
        <v>0</v>
      </c>
      <c r="BQ209" s="71"/>
      <c r="BR209" s="72"/>
      <c r="BS209" s="69">
        <f t="shared" si="459"/>
        <v>0</v>
      </c>
      <c r="BT209" s="69">
        <f t="shared" si="459"/>
        <v>0</v>
      </c>
      <c r="BU209" s="128" t="s">
        <v>229</v>
      </c>
      <c r="BV209" s="76"/>
    </row>
    <row r="210" spans="1:77" s="76" customFormat="1" ht="36.75" hidden="1" customHeight="1">
      <c r="B210" s="24">
        <v>2014</v>
      </c>
      <c r="C210" s="64">
        <v>8320</v>
      </c>
      <c r="D210" s="24">
        <v>17</v>
      </c>
      <c r="E210" s="24">
        <v>5000</v>
      </c>
      <c r="F210" s="24">
        <v>5400</v>
      </c>
      <c r="G210" s="24">
        <v>541</v>
      </c>
      <c r="H210" s="24">
        <v>6</v>
      </c>
      <c r="I210" s="161" t="s">
        <v>1663</v>
      </c>
      <c r="J210" s="157">
        <v>0</v>
      </c>
      <c r="K210" s="157">
        <v>0</v>
      </c>
      <c r="L210" s="68">
        <f t="shared" si="436"/>
        <v>0</v>
      </c>
      <c r="M210" s="157">
        <v>0</v>
      </c>
      <c r="N210" s="157">
        <v>0</v>
      </c>
      <c r="O210" s="68">
        <f t="shared" si="437"/>
        <v>0</v>
      </c>
      <c r="P210" s="68">
        <f t="shared" si="438"/>
        <v>0</v>
      </c>
      <c r="Q210" s="67" t="s">
        <v>54</v>
      </c>
      <c r="R210" s="160"/>
      <c r="S210" s="67"/>
      <c r="T210" s="70">
        <v>0</v>
      </c>
      <c r="U210" s="70">
        <v>0</v>
      </c>
      <c r="V210" s="70">
        <v>0</v>
      </c>
      <c r="W210" s="70">
        <v>0</v>
      </c>
      <c r="X210" s="71"/>
      <c r="Y210" s="72"/>
      <c r="Z210" s="70">
        <v>0</v>
      </c>
      <c r="AA210" s="70">
        <v>0</v>
      </c>
      <c r="AB210" s="70">
        <v>0</v>
      </c>
      <c r="AC210" s="70">
        <v>0</v>
      </c>
      <c r="AD210" s="71"/>
      <c r="AE210" s="72"/>
      <c r="AF210" s="66">
        <f t="shared" si="439"/>
        <v>0</v>
      </c>
      <c r="AG210" s="66">
        <f t="shared" si="439"/>
        <v>0</v>
      </c>
      <c r="AH210" s="67">
        <f t="shared" si="440"/>
        <v>0</v>
      </c>
      <c r="AI210" s="66">
        <f t="shared" si="441"/>
        <v>0</v>
      </c>
      <c r="AJ210" s="66">
        <f t="shared" si="441"/>
        <v>0</v>
      </c>
      <c r="AK210" s="67">
        <f t="shared" si="442"/>
        <v>0</v>
      </c>
      <c r="AL210" s="67">
        <f t="shared" si="443"/>
        <v>0</v>
      </c>
      <c r="AM210" s="70">
        <v>0</v>
      </c>
      <c r="AN210" s="70">
        <v>0</v>
      </c>
      <c r="AO210" s="67">
        <f t="shared" si="444"/>
        <v>0</v>
      </c>
      <c r="AP210" s="70">
        <v>0</v>
      </c>
      <c r="AQ210" s="70">
        <v>0</v>
      </c>
      <c r="AR210" s="67">
        <f t="shared" si="445"/>
        <v>0</v>
      </c>
      <c r="AS210" s="67">
        <f t="shared" si="446"/>
        <v>0</v>
      </c>
      <c r="AT210" s="70">
        <v>0</v>
      </c>
      <c r="AU210" s="70">
        <v>0</v>
      </c>
      <c r="AV210" s="67">
        <f t="shared" si="447"/>
        <v>0</v>
      </c>
      <c r="AW210" s="70">
        <v>0</v>
      </c>
      <c r="AX210" s="70">
        <v>0</v>
      </c>
      <c r="AY210" s="67">
        <f t="shared" si="448"/>
        <v>0</v>
      </c>
      <c r="AZ210" s="67">
        <f t="shared" si="449"/>
        <v>0</v>
      </c>
      <c r="BA210" s="70">
        <v>0</v>
      </c>
      <c r="BB210" s="70">
        <v>0</v>
      </c>
      <c r="BC210" s="67">
        <f t="shared" si="450"/>
        <v>0</v>
      </c>
      <c r="BD210" s="70">
        <v>0</v>
      </c>
      <c r="BE210" s="70">
        <v>0</v>
      </c>
      <c r="BF210" s="67">
        <f t="shared" si="451"/>
        <v>0</v>
      </c>
      <c r="BG210" s="67">
        <f t="shared" si="452"/>
        <v>0</v>
      </c>
      <c r="BH210" s="66">
        <f t="shared" si="453"/>
        <v>0</v>
      </c>
      <c r="BI210" s="66">
        <f t="shared" si="453"/>
        <v>0</v>
      </c>
      <c r="BJ210" s="67">
        <f t="shared" si="454"/>
        <v>0</v>
      </c>
      <c r="BK210" s="66">
        <f t="shared" si="455"/>
        <v>0</v>
      </c>
      <c r="BL210" s="66">
        <f t="shared" si="455"/>
        <v>0</v>
      </c>
      <c r="BM210" s="67">
        <f t="shared" si="456"/>
        <v>0</v>
      </c>
      <c r="BN210" s="67">
        <f t="shared" si="457"/>
        <v>0</v>
      </c>
      <c r="BO210" s="69">
        <f t="shared" si="458"/>
        <v>0</v>
      </c>
      <c r="BP210" s="68">
        <f t="shared" si="458"/>
        <v>0</v>
      </c>
      <c r="BQ210" s="71"/>
      <c r="BR210" s="72"/>
      <c r="BS210" s="69">
        <f t="shared" si="459"/>
        <v>0</v>
      </c>
      <c r="BT210" s="69">
        <f t="shared" si="459"/>
        <v>0</v>
      </c>
      <c r="BU210" s="128" t="s">
        <v>229</v>
      </c>
    </row>
    <row r="211" spans="1:77" s="45" customFormat="1" ht="36.75" hidden="1" customHeight="1">
      <c r="A211" s="76"/>
      <c r="B211" s="24">
        <v>2014</v>
      </c>
      <c r="C211" s="64">
        <v>8320</v>
      </c>
      <c r="D211" s="24">
        <v>17</v>
      </c>
      <c r="E211" s="24">
        <v>5000</v>
      </c>
      <c r="F211" s="24">
        <v>5400</v>
      </c>
      <c r="G211" s="24">
        <v>541</v>
      </c>
      <c r="H211" s="24">
        <v>7</v>
      </c>
      <c r="I211" s="161" t="s">
        <v>1664</v>
      </c>
      <c r="J211" s="157">
        <v>0</v>
      </c>
      <c r="K211" s="157">
        <v>0</v>
      </c>
      <c r="L211" s="68">
        <f t="shared" si="436"/>
        <v>0</v>
      </c>
      <c r="M211" s="157">
        <v>0</v>
      </c>
      <c r="N211" s="157">
        <v>0</v>
      </c>
      <c r="O211" s="68">
        <f t="shared" si="437"/>
        <v>0</v>
      </c>
      <c r="P211" s="68">
        <f t="shared" si="438"/>
        <v>0</v>
      </c>
      <c r="Q211" s="68" t="s">
        <v>54</v>
      </c>
      <c r="R211" s="140"/>
      <c r="S211" s="67"/>
      <c r="T211" s="70">
        <v>0</v>
      </c>
      <c r="U211" s="70">
        <v>0</v>
      </c>
      <c r="V211" s="70">
        <v>0</v>
      </c>
      <c r="W211" s="70">
        <v>0</v>
      </c>
      <c r="X211" s="71"/>
      <c r="Y211" s="72"/>
      <c r="Z211" s="70">
        <v>0</v>
      </c>
      <c r="AA211" s="70">
        <v>0</v>
      </c>
      <c r="AB211" s="70">
        <v>0</v>
      </c>
      <c r="AC211" s="70">
        <v>0</v>
      </c>
      <c r="AD211" s="71"/>
      <c r="AE211" s="72"/>
      <c r="AF211" s="66">
        <f t="shared" si="439"/>
        <v>0</v>
      </c>
      <c r="AG211" s="66">
        <f t="shared" si="439"/>
        <v>0</v>
      </c>
      <c r="AH211" s="67">
        <f t="shared" si="440"/>
        <v>0</v>
      </c>
      <c r="AI211" s="66">
        <f t="shared" si="441"/>
        <v>0</v>
      </c>
      <c r="AJ211" s="66">
        <f t="shared" si="441"/>
        <v>0</v>
      </c>
      <c r="AK211" s="67">
        <f t="shared" si="442"/>
        <v>0</v>
      </c>
      <c r="AL211" s="67">
        <f t="shared" si="443"/>
        <v>0</v>
      </c>
      <c r="AM211" s="70">
        <v>0</v>
      </c>
      <c r="AN211" s="70">
        <v>0</v>
      </c>
      <c r="AO211" s="67">
        <f t="shared" si="444"/>
        <v>0</v>
      </c>
      <c r="AP211" s="70">
        <v>0</v>
      </c>
      <c r="AQ211" s="70">
        <v>0</v>
      </c>
      <c r="AR211" s="67">
        <f t="shared" si="445"/>
        <v>0</v>
      </c>
      <c r="AS211" s="67">
        <f t="shared" si="446"/>
        <v>0</v>
      </c>
      <c r="AT211" s="70">
        <v>0</v>
      </c>
      <c r="AU211" s="70">
        <v>0</v>
      </c>
      <c r="AV211" s="67">
        <f t="shared" si="447"/>
        <v>0</v>
      </c>
      <c r="AW211" s="70">
        <v>0</v>
      </c>
      <c r="AX211" s="70">
        <v>0</v>
      </c>
      <c r="AY211" s="67">
        <f t="shared" si="448"/>
        <v>0</v>
      </c>
      <c r="AZ211" s="67">
        <f t="shared" si="449"/>
        <v>0</v>
      </c>
      <c r="BA211" s="70">
        <v>0</v>
      </c>
      <c r="BB211" s="70">
        <v>0</v>
      </c>
      <c r="BC211" s="67">
        <f t="shared" si="450"/>
        <v>0</v>
      </c>
      <c r="BD211" s="70">
        <v>0</v>
      </c>
      <c r="BE211" s="70">
        <v>0</v>
      </c>
      <c r="BF211" s="67">
        <f t="shared" si="451"/>
        <v>0</v>
      </c>
      <c r="BG211" s="67">
        <f t="shared" si="452"/>
        <v>0</v>
      </c>
      <c r="BH211" s="66">
        <f t="shared" si="453"/>
        <v>0</v>
      </c>
      <c r="BI211" s="66">
        <f t="shared" si="453"/>
        <v>0</v>
      </c>
      <c r="BJ211" s="67">
        <f t="shared" si="454"/>
        <v>0</v>
      </c>
      <c r="BK211" s="66">
        <f t="shared" si="455"/>
        <v>0</v>
      </c>
      <c r="BL211" s="66">
        <f t="shared" si="455"/>
        <v>0</v>
      </c>
      <c r="BM211" s="67">
        <f t="shared" si="456"/>
        <v>0</v>
      </c>
      <c r="BN211" s="67">
        <f t="shared" si="457"/>
        <v>0</v>
      </c>
      <c r="BO211" s="69">
        <f t="shared" si="458"/>
        <v>0</v>
      </c>
      <c r="BP211" s="68">
        <f t="shared" si="458"/>
        <v>0</v>
      </c>
      <c r="BQ211" s="71"/>
      <c r="BR211" s="72"/>
      <c r="BS211" s="69">
        <f t="shared" si="459"/>
        <v>0</v>
      </c>
      <c r="BT211" s="69">
        <f t="shared" si="459"/>
        <v>0</v>
      </c>
      <c r="BU211" s="138" t="s">
        <v>250</v>
      </c>
      <c r="BV211" s="76"/>
    </row>
    <row r="212" spans="1:77" s="45" customFormat="1" ht="36.75" hidden="1" customHeight="1">
      <c r="A212" s="76"/>
      <c r="B212" s="24">
        <v>2014</v>
      </c>
      <c r="C212" s="64">
        <v>8320</v>
      </c>
      <c r="D212" s="24">
        <v>17</v>
      </c>
      <c r="E212" s="24">
        <v>5000</v>
      </c>
      <c r="F212" s="24">
        <v>5400</v>
      </c>
      <c r="G212" s="24">
        <v>541</v>
      </c>
      <c r="H212" s="24">
        <v>8</v>
      </c>
      <c r="I212" s="101" t="s">
        <v>1665</v>
      </c>
      <c r="J212" s="157">
        <v>0</v>
      </c>
      <c r="K212" s="157">
        <v>0</v>
      </c>
      <c r="L212" s="68">
        <f t="shared" si="436"/>
        <v>0</v>
      </c>
      <c r="M212" s="157">
        <v>0</v>
      </c>
      <c r="N212" s="157">
        <v>0</v>
      </c>
      <c r="O212" s="68">
        <f t="shared" si="437"/>
        <v>0</v>
      </c>
      <c r="P212" s="68">
        <f t="shared" si="438"/>
        <v>0</v>
      </c>
      <c r="Q212" s="174" t="s">
        <v>54</v>
      </c>
      <c r="R212" s="257"/>
      <c r="S212" s="67"/>
      <c r="T212" s="70">
        <v>0</v>
      </c>
      <c r="U212" s="70">
        <v>0</v>
      </c>
      <c r="V212" s="70">
        <v>0</v>
      </c>
      <c r="W212" s="70">
        <v>0</v>
      </c>
      <c r="X212" s="71"/>
      <c r="Y212" s="72"/>
      <c r="Z212" s="70">
        <v>0</v>
      </c>
      <c r="AA212" s="70">
        <v>0</v>
      </c>
      <c r="AB212" s="70">
        <v>0</v>
      </c>
      <c r="AC212" s="70">
        <v>0</v>
      </c>
      <c r="AD212" s="71"/>
      <c r="AE212" s="72"/>
      <c r="AF212" s="66">
        <f t="shared" si="439"/>
        <v>0</v>
      </c>
      <c r="AG212" s="66">
        <f t="shared" si="439"/>
        <v>0</v>
      </c>
      <c r="AH212" s="67">
        <f t="shared" si="440"/>
        <v>0</v>
      </c>
      <c r="AI212" s="66">
        <f t="shared" si="441"/>
        <v>0</v>
      </c>
      <c r="AJ212" s="66">
        <f t="shared" si="441"/>
        <v>0</v>
      </c>
      <c r="AK212" s="67">
        <f t="shared" si="442"/>
        <v>0</v>
      </c>
      <c r="AL212" s="67">
        <f t="shared" si="443"/>
        <v>0</v>
      </c>
      <c r="AM212" s="70">
        <v>0</v>
      </c>
      <c r="AN212" s="70">
        <v>0</v>
      </c>
      <c r="AO212" s="67">
        <f t="shared" si="444"/>
        <v>0</v>
      </c>
      <c r="AP212" s="70">
        <v>0</v>
      </c>
      <c r="AQ212" s="70">
        <v>0</v>
      </c>
      <c r="AR212" s="67">
        <f t="shared" si="445"/>
        <v>0</v>
      </c>
      <c r="AS212" s="67">
        <f t="shared" si="446"/>
        <v>0</v>
      </c>
      <c r="AT212" s="70">
        <v>0</v>
      </c>
      <c r="AU212" s="70">
        <v>0</v>
      </c>
      <c r="AV212" s="67">
        <f t="shared" si="447"/>
        <v>0</v>
      </c>
      <c r="AW212" s="70">
        <v>0</v>
      </c>
      <c r="AX212" s="70">
        <v>0</v>
      </c>
      <c r="AY212" s="67">
        <f t="shared" si="448"/>
        <v>0</v>
      </c>
      <c r="AZ212" s="67">
        <f t="shared" si="449"/>
        <v>0</v>
      </c>
      <c r="BA212" s="70">
        <v>0</v>
      </c>
      <c r="BB212" s="70">
        <v>0</v>
      </c>
      <c r="BC212" s="67">
        <f t="shared" si="450"/>
        <v>0</v>
      </c>
      <c r="BD212" s="70">
        <v>0</v>
      </c>
      <c r="BE212" s="70">
        <v>0</v>
      </c>
      <c r="BF212" s="67">
        <f t="shared" si="451"/>
        <v>0</v>
      </c>
      <c r="BG212" s="67">
        <f t="shared" si="452"/>
        <v>0</v>
      </c>
      <c r="BH212" s="66">
        <f t="shared" si="453"/>
        <v>0</v>
      </c>
      <c r="BI212" s="66">
        <f t="shared" si="453"/>
        <v>0</v>
      </c>
      <c r="BJ212" s="67">
        <f t="shared" si="454"/>
        <v>0</v>
      </c>
      <c r="BK212" s="66">
        <f t="shared" si="455"/>
        <v>0</v>
      </c>
      <c r="BL212" s="66">
        <f t="shared" si="455"/>
        <v>0</v>
      </c>
      <c r="BM212" s="67">
        <f t="shared" si="456"/>
        <v>0</v>
      </c>
      <c r="BN212" s="67">
        <f t="shared" si="457"/>
        <v>0</v>
      </c>
      <c r="BO212" s="69">
        <f t="shared" si="458"/>
        <v>0</v>
      </c>
      <c r="BP212" s="68">
        <f t="shared" si="458"/>
        <v>0</v>
      </c>
      <c r="BQ212" s="71"/>
      <c r="BR212" s="72"/>
      <c r="BS212" s="69">
        <f t="shared" si="459"/>
        <v>0</v>
      </c>
      <c r="BT212" s="69">
        <f t="shared" si="459"/>
        <v>0</v>
      </c>
      <c r="BU212" s="128"/>
      <c r="BV212" s="76"/>
    </row>
    <row r="213" spans="1:77" s="45" customFormat="1" ht="60.75" hidden="1" customHeight="1">
      <c r="A213" s="76"/>
      <c r="B213" s="24">
        <v>2014</v>
      </c>
      <c r="C213" s="64">
        <v>8320</v>
      </c>
      <c r="D213" s="24">
        <v>17</v>
      </c>
      <c r="E213" s="24">
        <v>5000</v>
      </c>
      <c r="F213" s="24">
        <v>5400</v>
      </c>
      <c r="G213" s="24">
        <v>541</v>
      </c>
      <c r="H213" s="24">
        <v>9</v>
      </c>
      <c r="I213" s="161" t="s">
        <v>1666</v>
      </c>
      <c r="J213" s="157">
        <v>0</v>
      </c>
      <c r="K213" s="157">
        <v>0</v>
      </c>
      <c r="L213" s="68">
        <f t="shared" si="436"/>
        <v>0</v>
      </c>
      <c r="M213" s="157">
        <v>0</v>
      </c>
      <c r="N213" s="157">
        <v>0</v>
      </c>
      <c r="O213" s="68">
        <f t="shared" si="437"/>
        <v>0</v>
      </c>
      <c r="P213" s="68">
        <f t="shared" si="438"/>
        <v>0</v>
      </c>
      <c r="Q213" s="68" t="s">
        <v>54</v>
      </c>
      <c r="R213" s="106"/>
      <c r="S213" s="67"/>
      <c r="T213" s="70">
        <v>0</v>
      </c>
      <c r="U213" s="70">
        <v>0</v>
      </c>
      <c r="V213" s="70">
        <v>0</v>
      </c>
      <c r="W213" s="70">
        <v>0</v>
      </c>
      <c r="X213" s="71"/>
      <c r="Y213" s="72"/>
      <c r="Z213" s="70">
        <v>0</v>
      </c>
      <c r="AA213" s="70">
        <v>0</v>
      </c>
      <c r="AB213" s="70">
        <v>0</v>
      </c>
      <c r="AC213" s="70">
        <v>0</v>
      </c>
      <c r="AD213" s="71"/>
      <c r="AE213" s="72"/>
      <c r="AF213" s="66">
        <f t="shared" si="439"/>
        <v>0</v>
      </c>
      <c r="AG213" s="66">
        <f t="shared" si="439"/>
        <v>0</v>
      </c>
      <c r="AH213" s="67">
        <f t="shared" si="440"/>
        <v>0</v>
      </c>
      <c r="AI213" s="66">
        <f t="shared" si="441"/>
        <v>0</v>
      </c>
      <c r="AJ213" s="66">
        <f t="shared" si="441"/>
        <v>0</v>
      </c>
      <c r="AK213" s="67">
        <f t="shared" si="442"/>
        <v>0</v>
      </c>
      <c r="AL213" s="67">
        <f t="shared" si="443"/>
        <v>0</v>
      </c>
      <c r="AM213" s="70">
        <v>0</v>
      </c>
      <c r="AN213" s="70">
        <v>0</v>
      </c>
      <c r="AO213" s="67">
        <f t="shared" si="444"/>
        <v>0</v>
      </c>
      <c r="AP213" s="70">
        <v>0</v>
      </c>
      <c r="AQ213" s="70">
        <v>0</v>
      </c>
      <c r="AR213" s="67">
        <f t="shared" si="445"/>
        <v>0</v>
      </c>
      <c r="AS213" s="67">
        <f t="shared" si="446"/>
        <v>0</v>
      </c>
      <c r="AT213" s="70">
        <v>0</v>
      </c>
      <c r="AU213" s="70">
        <v>0</v>
      </c>
      <c r="AV213" s="67">
        <f t="shared" si="447"/>
        <v>0</v>
      </c>
      <c r="AW213" s="70">
        <v>0</v>
      </c>
      <c r="AX213" s="70">
        <v>0</v>
      </c>
      <c r="AY213" s="67">
        <f t="shared" si="448"/>
        <v>0</v>
      </c>
      <c r="AZ213" s="67">
        <f t="shared" si="449"/>
        <v>0</v>
      </c>
      <c r="BA213" s="70">
        <v>0</v>
      </c>
      <c r="BB213" s="70">
        <v>0</v>
      </c>
      <c r="BC213" s="67">
        <f t="shared" si="450"/>
        <v>0</v>
      </c>
      <c r="BD213" s="70">
        <v>0</v>
      </c>
      <c r="BE213" s="70">
        <v>0</v>
      </c>
      <c r="BF213" s="67">
        <f t="shared" si="451"/>
        <v>0</v>
      </c>
      <c r="BG213" s="67">
        <f t="shared" si="452"/>
        <v>0</v>
      </c>
      <c r="BH213" s="66">
        <f t="shared" si="453"/>
        <v>0</v>
      </c>
      <c r="BI213" s="66">
        <f t="shared" si="453"/>
        <v>0</v>
      </c>
      <c r="BJ213" s="67">
        <f t="shared" si="454"/>
        <v>0</v>
      </c>
      <c r="BK213" s="66">
        <f t="shared" si="455"/>
        <v>0</v>
      </c>
      <c r="BL213" s="66">
        <f t="shared" si="455"/>
        <v>0</v>
      </c>
      <c r="BM213" s="67">
        <f t="shared" si="456"/>
        <v>0</v>
      </c>
      <c r="BN213" s="67">
        <f t="shared" si="457"/>
        <v>0</v>
      </c>
      <c r="BO213" s="69">
        <f t="shared" si="458"/>
        <v>0</v>
      </c>
      <c r="BP213" s="68">
        <f t="shared" si="458"/>
        <v>0</v>
      </c>
      <c r="BQ213" s="71"/>
      <c r="BR213" s="72"/>
      <c r="BS213" s="69">
        <f t="shared" si="459"/>
        <v>0</v>
      </c>
      <c r="BT213" s="69">
        <f t="shared" si="459"/>
        <v>0</v>
      </c>
      <c r="BU213" s="128" t="s">
        <v>229</v>
      </c>
      <c r="BV213" s="76"/>
    </row>
    <row r="214" spans="1:77" s="45" customFormat="1" ht="36.75" hidden="1" customHeight="1">
      <c r="A214" s="76"/>
      <c r="B214" s="24">
        <v>2014</v>
      </c>
      <c r="C214" s="64">
        <v>8320</v>
      </c>
      <c r="D214" s="24">
        <v>17</v>
      </c>
      <c r="E214" s="24">
        <v>5000</v>
      </c>
      <c r="F214" s="24">
        <v>5400</v>
      </c>
      <c r="G214" s="24">
        <v>541</v>
      </c>
      <c r="H214" s="24">
        <v>10</v>
      </c>
      <c r="I214" s="161" t="s">
        <v>1667</v>
      </c>
      <c r="J214" s="157">
        <v>0</v>
      </c>
      <c r="K214" s="157">
        <v>0</v>
      </c>
      <c r="L214" s="68">
        <f t="shared" si="436"/>
        <v>0</v>
      </c>
      <c r="M214" s="157">
        <v>0</v>
      </c>
      <c r="N214" s="157">
        <v>0</v>
      </c>
      <c r="O214" s="68">
        <f t="shared" si="437"/>
        <v>0</v>
      </c>
      <c r="P214" s="68">
        <f t="shared" si="438"/>
        <v>0</v>
      </c>
      <c r="Q214" s="68" t="s">
        <v>54</v>
      </c>
      <c r="R214" s="106"/>
      <c r="S214" s="67"/>
      <c r="T214" s="70">
        <v>0</v>
      </c>
      <c r="U214" s="70">
        <v>0</v>
      </c>
      <c r="V214" s="70">
        <v>0</v>
      </c>
      <c r="W214" s="70">
        <v>0</v>
      </c>
      <c r="X214" s="71"/>
      <c r="Y214" s="72"/>
      <c r="Z214" s="70">
        <v>0</v>
      </c>
      <c r="AA214" s="70">
        <v>0</v>
      </c>
      <c r="AB214" s="70">
        <v>0</v>
      </c>
      <c r="AC214" s="70">
        <v>0</v>
      </c>
      <c r="AD214" s="71"/>
      <c r="AE214" s="72"/>
      <c r="AF214" s="66">
        <f t="shared" si="439"/>
        <v>0</v>
      </c>
      <c r="AG214" s="66">
        <f t="shared" si="439"/>
        <v>0</v>
      </c>
      <c r="AH214" s="67">
        <f t="shared" si="440"/>
        <v>0</v>
      </c>
      <c r="AI214" s="66">
        <f t="shared" si="441"/>
        <v>0</v>
      </c>
      <c r="AJ214" s="66">
        <f t="shared" si="441"/>
        <v>0</v>
      </c>
      <c r="AK214" s="67">
        <f t="shared" si="442"/>
        <v>0</v>
      </c>
      <c r="AL214" s="67">
        <f t="shared" si="443"/>
        <v>0</v>
      </c>
      <c r="AM214" s="70">
        <v>0</v>
      </c>
      <c r="AN214" s="70">
        <v>0</v>
      </c>
      <c r="AO214" s="67">
        <f t="shared" si="444"/>
        <v>0</v>
      </c>
      <c r="AP214" s="70">
        <v>0</v>
      </c>
      <c r="AQ214" s="70">
        <v>0</v>
      </c>
      <c r="AR214" s="67">
        <f t="shared" si="445"/>
        <v>0</v>
      </c>
      <c r="AS214" s="67">
        <f t="shared" si="446"/>
        <v>0</v>
      </c>
      <c r="AT214" s="70">
        <v>0</v>
      </c>
      <c r="AU214" s="70">
        <v>0</v>
      </c>
      <c r="AV214" s="67">
        <f t="shared" si="447"/>
        <v>0</v>
      </c>
      <c r="AW214" s="70">
        <v>0</v>
      </c>
      <c r="AX214" s="70">
        <v>0</v>
      </c>
      <c r="AY214" s="67">
        <f t="shared" si="448"/>
        <v>0</v>
      </c>
      <c r="AZ214" s="67">
        <f t="shared" si="449"/>
        <v>0</v>
      </c>
      <c r="BA214" s="70">
        <v>0</v>
      </c>
      <c r="BB214" s="70">
        <v>0</v>
      </c>
      <c r="BC214" s="67">
        <f t="shared" si="450"/>
        <v>0</v>
      </c>
      <c r="BD214" s="70">
        <v>0</v>
      </c>
      <c r="BE214" s="70">
        <v>0</v>
      </c>
      <c r="BF214" s="67">
        <f t="shared" si="451"/>
        <v>0</v>
      </c>
      <c r="BG214" s="67">
        <f t="shared" si="452"/>
        <v>0</v>
      </c>
      <c r="BH214" s="66">
        <f t="shared" si="453"/>
        <v>0</v>
      </c>
      <c r="BI214" s="66">
        <f t="shared" si="453"/>
        <v>0</v>
      </c>
      <c r="BJ214" s="67">
        <f t="shared" si="454"/>
        <v>0</v>
      </c>
      <c r="BK214" s="66">
        <f t="shared" si="455"/>
        <v>0</v>
      </c>
      <c r="BL214" s="66">
        <f t="shared" si="455"/>
        <v>0</v>
      </c>
      <c r="BM214" s="67">
        <f t="shared" si="456"/>
        <v>0</v>
      </c>
      <c r="BN214" s="67">
        <f t="shared" si="457"/>
        <v>0</v>
      </c>
      <c r="BO214" s="69">
        <f t="shared" si="458"/>
        <v>0</v>
      </c>
      <c r="BP214" s="68">
        <f t="shared" si="458"/>
        <v>0</v>
      </c>
      <c r="BQ214" s="71"/>
      <c r="BR214" s="72"/>
      <c r="BS214" s="69">
        <f t="shared" si="459"/>
        <v>0</v>
      </c>
      <c r="BT214" s="69">
        <f t="shared" si="459"/>
        <v>0</v>
      </c>
      <c r="BU214" s="128"/>
      <c r="BV214" s="258"/>
      <c r="BW214" s="76"/>
      <c r="BX214" s="76"/>
      <c r="BY214" s="76"/>
    </row>
    <row r="215" spans="1:77" s="45" customFormat="1" ht="36.75" hidden="1" customHeight="1">
      <c r="A215" s="76"/>
      <c r="B215" s="58">
        <v>2014</v>
      </c>
      <c r="C215" s="59">
        <v>8320</v>
      </c>
      <c r="D215" s="58">
        <v>17</v>
      </c>
      <c r="E215" s="58">
        <v>5000</v>
      </c>
      <c r="F215" s="58">
        <v>5400</v>
      </c>
      <c r="G215" s="58">
        <v>542</v>
      </c>
      <c r="H215" s="58"/>
      <c r="I215" s="60" t="s">
        <v>1668</v>
      </c>
      <c r="J215" s="61">
        <f>+J216</f>
        <v>0</v>
      </c>
      <c r="K215" s="61">
        <f t="shared" ref="K215:P215" si="460">+K216</f>
        <v>0</v>
      </c>
      <c r="L215" s="61">
        <f t="shared" si="460"/>
        <v>0</v>
      </c>
      <c r="M215" s="61">
        <f t="shared" si="460"/>
        <v>0</v>
      </c>
      <c r="N215" s="61">
        <f t="shared" si="460"/>
        <v>0</v>
      </c>
      <c r="O215" s="61">
        <f t="shared" si="460"/>
        <v>0</v>
      </c>
      <c r="P215" s="61">
        <f t="shared" si="460"/>
        <v>0</v>
      </c>
      <c r="Q215" s="84"/>
      <c r="R215" s="259"/>
      <c r="S215" s="61"/>
      <c r="T215" s="61">
        <f>+T216</f>
        <v>0</v>
      </c>
      <c r="U215" s="61">
        <f t="shared" ref="U215:AC215" si="461">+U216</f>
        <v>0</v>
      </c>
      <c r="V215" s="61">
        <f t="shared" si="461"/>
        <v>0</v>
      </c>
      <c r="W215" s="61">
        <f t="shared" si="461"/>
        <v>0</v>
      </c>
      <c r="X215" s="259"/>
      <c r="Y215" s="61"/>
      <c r="Z215" s="61">
        <f>+Z216</f>
        <v>0</v>
      </c>
      <c r="AA215" s="61">
        <f t="shared" si="461"/>
        <v>0</v>
      </c>
      <c r="AB215" s="61">
        <f t="shared" si="461"/>
        <v>0</v>
      </c>
      <c r="AC215" s="61">
        <f t="shared" si="461"/>
        <v>0</v>
      </c>
      <c r="AD215" s="259"/>
      <c r="AE215" s="61"/>
      <c r="AF215" s="61">
        <f>+AF216</f>
        <v>0</v>
      </c>
      <c r="AG215" s="61">
        <f t="shared" ref="AG215:AL215" si="462">+AG216</f>
        <v>0</v>
      </c>
      <c r="AH215" s="61">
        <f t="shared" si="462"/>
        <v>0</v>
      </c>
      <c r="AI215" s="61">
        <f t="shared" si="462"/>
        <v>0</v>
      </c>
      <c r="AJ215" s="61">
        <f t="shared" si="462"/>
        <v>0</v>
      </c>
      <c r="AK215" s="61">
        <f t="shared" si="462"/>
        <v>0</v>
      </c>
      <c r="AL215" s="61">
        <f t="shared" si="462"/>
        <v>0</v>
      </c>
      <c r="AM215" s="61">
        <f>+AM216</f>
        <v>0</v>
      </c>
      <c r="AN215" s="61">
        <f t="shared" ref="AN215:BN215" si="463">+AN216</f>
        <v>0</v>
      </c>
      <c r="AO215" s="61">
        <f t="shared" si="463"/>
        <v>0</v>
      </c>
      <c r="AP215" s="61">
        <f t="shared" si="463"/>
        <v>0</v>
      </c>
      <c r="AQ215" s="61">
        <f t="shared" si="463"/>
        <v>0</v>
      </c>
      <c r="AR215" s="61">
        <f t="shared" si="463"/>
        <v>0</v>
      </c>
      <c r="AS215" s="61">
        <f t="shared" si="463"/>
        <v>0</v>
      </c>
      <c r="AT215" s="61">
        <f>+AT216</f>
        <v>0</v>
      </c>
      <c r="AU215" s="61">
        <f t="shared" si="463"/>
        <v>0</v>
      </c>
      <c r="AV215" s="61">
        <f t="shared" si="463"/>
        <v>0</v>
      </c>
      <c r="AW215" s="61">
        <f t="shared" si="463"/>
        <v>0</v>
      </c>
      <c r="AX215" s="61">
        <f t="shared" si="463"/>
        <v>0</v>
      </c>
      <c r="AY215" s="61">
        <f t="shared" si="463"/>
        <v>0</v>
      </c>
      <c r="AZ215" s="61">
        <f t="shared" si="463"/>
        <v>0</v>
      </c>
      <c r="BA215" s="61">
        <f>+BA216</f>
        <v>0</v>
      </c>
      <c r="BB215" s="61">
        <f t="shared" si="463"/>
        <v>0</v>
      </c>
      <c r="BC215" s="61">
        <f t="shared" si="463"/>
        <v>0</v>
      </c>
      <c r="BD215" s="61">
        <f t="shared" si="463"/>
        <v>0</v>
      </c>
      <c r="BE215" s="61">
        <f t="shared" si="463"/>
        <v>0</v>
      </c>
      <c r="BF215" s="61">
        <f t="shared" si="463"/>
        <v>0</v>
      </c>
      <c r="BG215" s="61">
        <f t="shared" si="463"/>
        <v>0</v>
      </c>
      <c r="BH215" s="61">
        <f>+BH216</f>
        <v>0</v>
      </c>
      <c r="BI215" s="61">
        <f t="shared" si="463"/>
        <v>0</v>
      </c>
      <c r="BJ215" s="61">
        <f t="shared" si="463"/>
        <v>0</v>
      </c>
      <c r="BK215" s="61">
        <f t="shared" si="463"/>
        <v>0</v>
      </c>
      <c r="BL215" s="61">
        <f t="shared" si="463"/>
        <v>0</v>
      </c>
      <c r="BM215" s="61">
        <f t="shared" si="463"/>
        <v>0</v>
      </c>
      <c r="BN215" s="61">
        <f t="shared" si="463"/>
        <v>0</v>
      </c>
      <c r="BO215" s="259"/>
      <c r="BP215" s="61"/>
      <c r="BQ215" s="259"/>
      <c r="BR215" s="61"/>
      <c r="BS215" s="259"/>
      <c r="BT215" s="61"/>
      <c r="BU215" s="63"/>
      <c r="BV215" s="76"/>
    </row>
    <row r="216" spans="1:77" s="45" customFormat="1" ht="36.75" hidden="1" customHeight="1">
      <c r="A216" s="76"/>
      <c r="B216" s="24">
        <v>2014</v>
      </c>
      <c r="C216" s="64">
        <v>8320</v>
      </c>
      <c r="D216" s="24">
        <v>17</v>
      </c>
      <c r="E216" s="24">
        <v>5000</v>
      </c>
      <c r="F216" s="24">
        <v>5400</v>
      </c>
      <c r="G216" s="24">
        <v>542</v>
      </c>
      <c r="H216" s="24">
        <v>1</v>
      </c>
      <c r="I216" s="101" t="s">
        <v>1669</v>
      </c>
      <c r="J216" s="157">
        <v>0</v>
      </c>
      <c r="K216" s="157">
        <v>0</v>
      </c>
      <c r="L216" s="68">
        <f>J216+K216</f>
        <v>0</v>
      </c>
      <c r="M216" s="157">
        <v>0</v>
      </c>
      <c r="N216" s="157">
        <v>0</v>
      </c>
      <c r="O216" s="68">
        <f>+M216+N216</f>
        <v>0</v>
      </c>
      <c r="P216" s="68">
        <f>+L216+O216</f>
        <v>0</v>
      </c>
      <c r="Q216" s="86" t="s">
        <v>54</v>
      </c>
      <c r="R216" s="120"/>
      <c r="S216" s="67"/>
      <c r="T216" s="70">
        <v>0</v>
      </c>
      <c r="U216" s="70">
        <v>0</v>
      </c>
      <c r="V216" s="70">
        <v>0</v>
      </c>
      <c r="W216" s="70">
        <v>0</v>
      </c>
      <c r="X216" s="71"/>
      <c r="Y216" s="72"/>
      <c r="Z216" s="70">
        <v>0</v>
      </c>
      <c r="AA216" s="70">
        <v>0</v>
      </c>
      <c r="AB216" s="70">
        <v>0</v>
      </c>
      <c r="AC216" s="70">
        <v>0</v>
      </c>
      <c r="AD216" s="71"/>
      <c r="AE216" s="72"/>
      <c r="AF216" s="66">
        <f>J216+T216-Z216</f>
        <v>0</v>
      </c>
      <c r="AG216" s="66">
        <f>K216+U216-AA216</f>
        <v>0</v>
      </c>
      <c r="AH216" s="67">
        <f>AF216+AG216</f>
        <v>0</v>
      </c>
      <c r="AI216" s="66">
        <f>M216+V216-AB216</f>
        <v>0</v>
      </c>
      <c r="AJ216" s="66">
        <f>N216+W216-AC216</f>
        <v>0</v>
      </c>
      <c r="AK216" s="67">
        <f>+AI216+AJ216</f>
        <v>0</v>
      </c>
      <c r="AL216" s="67">
        <f>+AH216+AK216</f>
        <v>0</v>
      </c>
      <c r="AM216" s="70">
        <v>0</v>
      </c>
      <c r="AN216" s="70">
        <v>0</v>
      </c>
      <c r="AO216" s="67">
        <f>AM216+AN216</f>
        <v>0</v>
      </c>
      <c r="AP216" s="70">
        <v>0</v>
      </c>
      <c r="AQ216" s="70">
        <v>0</v>
      </c>
      <c r="AR216" s="67">
        <f>+AP216+AQ216</f>
        <v>0</v>
      </c>
      <c r="AS216" s="67">
        <f>+AO216+AR216</f>
        <v>0</v>
      </c>
      <c r="AT216" s="70">
        <v>0</v>
      </c>
      <c r="AU216" s="70">
        <v>0</v>
      </c>
      <c r="AV216" s="67">
        <f>AT216+AU216</f>
        <v>0</v>
      </c>
      <c r="AW216" s="70">
        <v>0</v>
      </c>
      <c r="AX216" s="70">
        <v>0</v>
      </c>
      <c r="AY216" s="67">
        <f>+AW216+AX216</f>
        <v>0</v>
      </c>
      <c r="AZ216" s="67">
        <f>+AV216+AY216</f>
        <v>0</v>
      </c>
      <c r="BA216" s="70">
        <v>0</v>
      </c>
      <c r="BB216" s="70">
        <v>0</v>
      </c>
      <c r="BC216" s="67">
        <f>BA216+BB216</f>
        <v>0</v>
      </c>
      <c r="BD216" s="70">
        <v>0</v>
      </c>
      <c r="BE216" s="70">
        <v>0</v>
      </c>
      <c r="BF216" s="67">
        <f>+BD216+BE216</f>
        <v>0</v>
      </c>
      <c r="BG216" s="67">
        <f>+BC216+BF216</f>
        <v>0</v>
      </c>
      <c r="BH216" s="66">
        <f>AF216-AM216-AT216-BA216</f>
        <v>0</v>
      </c>
      <c r="BI216" s="66">
        <f>AG216-AN216-AU216-BB216</f>
        <v>0</v>
      </c>
      <c r="BJ216" s="67">
        <f>BH216+BI216</f>
        <v>0</v>
      </c>
      <c r="BK216" s="66">
        <f>AI216-AP216-AW216-BD216</f>
        <v>0</v>
      </c>
      <c r="BL216" s="66">
        <f>AJ216-AQ216-AX216-BE216</f>
        <v>0</v>
      </c>
      <c r="BM216" s="67">
        <f>+BK216+BL216</f>
        <v>0</v>
      </c>
      <c r="BN216" s="67">
        <f>+BJ216+BM216</f>
        <v>0</v>
      </c>
      <c r="BO216" s="69">
        <f>+R216+X216-AD216</f>
        <v>0</v>
      </c>
      <c r="BP216" s="68">
        <f>+S216+Y216-AE216</f>
        <v>0</v>
      </c>
      <c r="BQ216" s="71"/>
      <c r="BR216" s="72"/>
      <c r="BS216" s="69">
        <f>+BO216-BQ216</f>
        <v>0</v>
      </c>
      <c r="BT216" s="69">
        <f>+BP216-BR216</f>
        <v>0</v>
      </c>
      <c r="BU216" s="152"/>
      <c r="BV216" s="76"/>
    </row>
    <row r="217" spans="1:77" s="77" customFormat="1" ht="36.75" hidden="1" customHeight="1">
      <c r="A217" s="76"/>
      <c r="B217" s="52">
        <v>2014</v>
      </c>
      <c r="C217" s="53">
        <v>8320</v>
      </c>
      <c r="D217" s="52">
        <v>17</v>
      </c>
      <c r="E217" s="52">
        <v>5000</v>
      </c>
      <c r="F217" s="52">
        <v>5500</v>
      </c>
      <c r="G217" s="52"/>
      <c r="H217" s="52"/>
      <c r="I217" s="54" t="s">
        <v>626</v>
      </c>
      <c r="J217" s="55">
        <f>J218</f>
        <v>0</v>
      </c>
      <c r="K217" s="55">
        <f t="shared" ref="K217:P217" si="464">K218</f>
        <v>0</v>
      </c>
      <c r="L217" s="55">
        <f t="shared" si="464"/>
        <v>0</v>
      </c>
      <c r="M217" s="55">
        <f t="shared" si="464"/>
        <v>0</v>
      </c>
      <c r="N217" s="55">
        <f t="shared" si="464"/>
        <v>0</v>
      </c>
      <c r="O217" s="55">
        <f t="shared" si="464"/>
        <v>0</v>
      </c>
      <c r="P217" s="55">
        <f t="shared" si="464"/>
        <v>0</v>
      </c>
      <c r="Q217" s="55"/>
      <c r="R217" s="56"/>
      <c r="S217" s="55"/>
      <c r="T217" s="55">
        <f>T218</f>
        <v>0</v>
      </c>
      <c r="U217" s="55">
        <f t="shared" ref="U217:AC217" si="465">U218</f>
        <v>0</v>
      </c>
      <c r="V217" s="55">
        <f t="shared" si="465"/>
        <v>0</v>
      </c>
      <c r="W217" s="55">
        <f t="shared" si="465"/>
        <v>0</v>
      </c>
      <c r="X217" s="56"/>
      <c r="Y217" s="55"/>
      <c r="Z217" s="55">
        <f>Z218</f>
        <v>0</v>
      </c>
      <c r="AA217" s="55">
        <f t="shared" si="465"/>
        <v>0</v>
      </c>
      <c r="AB217" s="55">
        <f t="shared" si="465"/>
        <v>0</v>
      </c>
      <c r="AC217" s="55">
        <f t="shared" si="465"/>
        <v>0</v>
      </c>
      <c r="AD217" s="56"/>
      <c r="AE217" s="55"/>
      <c r="AF217" s="55">
        <f>AF218</f>
        <v>0</v>
      </c>
      <c r="AG217" s="55">
        <f t="shared" ref="AG217:AL217" si="466">AG218</f>
        <v>0</v>
      </c>
      <c r="AH217" s="55">
        <f t="shared" si="466"/>
        <v>0</v>
      </c>
      <c r="AI217" s="55">
        <f t="shared" si="466"/>
        <v>0</v>
      </c>
      <c r="AJ217" s="55">
        <f t="shared" si="466"/>
        <v>0</v>
      </c>
      <c r="AK217" s="55">
        <f t="shared" si="466"/>
        <v>0</v>
      </c>
      <c r="AL217" s="55">
        <f t="shared" si="466"/>
        <v>0</v>
      </c>
      <c r="AM217" s="55">
        <f>AM218</f>
        <v>0</v>
      </c>
      <c r="AN217" s="55">
        <f t="shared" ref="AN217:BN217" si="467">AN218</f>
        <v>0</v>
      </c>
      <c r="AO217" s="55">
        <f t="shared" si="467"/>
        <v>0</v>
      </c>
      <c r="AP217" s="55">
        <f t="shared" si="467"/>
        <v>0</v>
      </c>
      <c r="AQ217" s="55">
        <f t="shared" si="467"/>
        <v>0</v>
      </c>
      <c r="AR217" s="55">
        <f t="shared" si="467"/>
        <v>0</v>
      </c>
      <c r="AS217" s="55">
        <f t="shared" si="467"/>
        <v>0</v>
      </c>
      <c r="AT217" s="55">
        <f>AT218</f>
        <v>0</v>
      </c>
      <c r="AU217" s="55">
        <f t="shared" si="467"/>
        <v>0</v>
      </c>
      <c r="AV217" s="55">
        <f t="shared" si="467"/>
        <v>0</v>
      </c>
      <c r="AW217" s="55">
        <f t="shared" si="467"/>
        <v>0</v>
      </c>
      <c r="AX217" s="55">
        <f t="shared" si="467"/>
        <v>0</v>
      </c>
      <c r="AY217" s="55">
        <f t="shared" si="467"/>
        <v>0</v>
      </c>
      <c r="AZ217" s="55">
        <f t="shared" si="467"/>
        <v>0</v>
      </c>
      <c r="BA217" s="55">
        <f>BA218</f>
        <v>0</v>
      </c>
      <c r="BB217" s="55">
        <f t="shared" si="467"/>
        <v>0</v>
      </c>
      <c r="BC217" s="55">
        <f t="shared" si="467"/>
        <v>0</v>
      </c>
      <c r="BD217" s="55">
        <f t="shared" si="467"/>
        <v>0</v>
      </c>
      <c r="BE217" s="55">
        <f t="shared" si="467"/>
        <v>0</v>
      </c>
      <c r="BF217" s="55">
        <f t="shared" si="467"/>
        <v>0</v>
      </c>
      <c r="BG217" s="55">
        <f t="shared" si="467"/>
        <v>0</v>
      </c>
      <c r="BH217" s="55">
        <f>BH218</f>
        <v>0</v>
      </c>
      <c r="BI217" s="55">
        <f t="shared" si="467"/>
        <v>0</v>
      </c>
      <c r="BJ217" s="55">
        <f t="shared" si="467"/>
        <v>0</v>
      </c>
      <c r="BK217" s="55">
        <f t="shared" si="467"/>
        <v>0</v>
      </c>
      <c r="BL217" s="55">
        <f t="shared" si="467"/>
        <v>0</v>
      </c>
      <c r="BM217" s="55">
        <f t="shared" si="467"/>
        <v>0</v>
      </c>
      <c r="BN217" s="55">
        <f t="shared" si="467"/>
        <v>0</v>
      </c>
      <c r="BO217" s="56"/>
      <c r="BP217" s="55"/>
      <c r="BQ217" s="56"/>
      <c r="BR217" s="55"/>
      <c r="BS217" s="56"/>
      <c r="BT217" s="55"/>
      <c r="BU217" s="57"/>
      <c r="BV217" s="76"/>
    </row>
    <row r="218" spans="1:77" s="79" customFormat="1" ht="36.75" hidden="1" customHeight="1">
      <c r="A218" s="76"/>
      <c r="B218" s="58">
        <v>2014</v>
      </c>
      <c r="C218" s="59">
        <v>8320</v>
      </c>
      <c r="D218" s="58">
        <v>17</v>
      </c>
      <c r="E218" s="58">
        <v>5000</v>
      </c>
      <c r="F218" s="58">
        <v>5500</v>
      </c>
      <c r="G218" s="58">
        <v>551</v>
      </c>
      <c r="H218" s="58"/>
      <c r="I218" s="60" t="s">
        <v>627</v>
      </c>
      <c r="J218" s="61">
        <f>SUM(J219:J237)</f>
        <v>0</v>
      </c>
      <c r="K218" s="61">
        <f t="shared" ref="K218:P218" si="468">SUM(K219:K237)</f>
        <v>0</v>
      </c>
      <c r="L218" s="61">
        <f t="shared" si="468"/>
        <v>0</v>
      </c>
      <c r="M218" s="61">
        <f t="shared" si="468"/>
        <v>0</v>
      </c>
      <c r="N218" s="61">
        <f t="shared" si="468"/>
        <v>0</v>
      </c>
      <c r="O218" s="61">
        <f t="shared" si="468"/>
        <v>0</v>
      </c>
      <c r="P218" s="61">
        <f t="shared" si="468"/>
        <v>0</v>
      </c>
      <c r="Q218" s="61"/>
      <c r="R218" s="62"/>
      <c r="S218" s="61"/>
      <c r="T218" s="61">
        <f>SUM(T219:T237)</f>
        <v>0</v>
      </c>
      <c r="U218" s="61">
        <f>SUM(U219:U237)</f>
        <v>0</v>
      </c>
      <c r="V218" s="61">
        <f>SUM(V219:V237)</f>
        <v>0</v>
      </c>
      <c r="W218" s="61">
        <f>SUM(W219:W237)</f>
        <v>0</v>
      </c>
      <c r="X218" s="62"/>
      <c r="Y218" s="61"/>
      <c r="Z218" s="61">
        <f>SUM(Z219:Z237)</f>
        <v>0</v>
      </c>
      <c r="AA218" s="61">
        <f>SUM(AA219:AA237)</f>
        <v>0</v>
      </c>
      <c r="AB218" s="61">
        <f>SUM(AB219:AB237)</f>
        <v>0</v>
      </c>
      <c r="AC218" s="61">
        <f>SUM(AC219:AC237)</f>
        <v>0</v>
      </c>
      <c r="AD218" s="62"/>
      <c r="AE218" s="61"/>
      <c r="AF218" s="61">
        <f t="shared" ref="AF218:BN218" si="469">SUM(AF219:AF237)</f>
        <v>0</v>
      </c>
      <c r="AG218" s="61">
        <f t="shared" si="469"/>
        <v>0</v>
      </c>
      <c r="AH218" s="61">
        <f t="shared" si="469"/>
        <v>0</v>
      </c>
      <c r="AI218" s="61">
        <f t="shared" si="469"/>
        <v>0</v>
      </c>
      <c r="AJ218" s="61">
        <f t="shared" si="469"/>
        <v>0</v>
      </c>
      <c r="AK218" s="61">
        <f t="shared" si="469"/>
        <v>0</v>
      </c>
      <c r="AL218" s="61">
        <f t="shared" si="469"/>
        <v>0</v>
      </c>
      <c r="AM218" s="61">
        <f t="shared" si="469"/>
        <v>0</v>
      </c>
      <c r="AN218" s="61">
        <f t="shared" si="469"/>
        <v>0</v>
      </c>
      <c r="AO218" s="61">
        <f t="shared" si="469"/>
        <v>0</v>
      </c>
      <c r="AP218" s="61">
        <f t="shared" si="469"/>
        <v>0</v>
      </c>
      <c r="AQ218" s="61">
        <f t="shared" si="469"/>
        <v>0</v>
      </c>
      <c r="AR218" s="61">
        <f t="shared" si="469"/>
        <v>0</v>
      </c>
      <c r="AS218" s="61">
        <f t="shared" si="469"/>
        <v>0</v>
      </c>
      <c r="AT218" s="61">
        <f t="shared" si="469"/>
        <v>0</v>
      </c>
      <c r="AU218" s="61">
        <f t="shared" si="469"/>
        <v>0</v>
      </c>
      <c r="AV218" s="61">
        <f t="shared" si="469"/>
        <v>0</v>
      </c>
      <c r="AW218" s="61">
        <f t="shared" si="469"/>
        <v>0</v>
      </c>
      <c r="AX218" s="61">
        <f t="shared" si="469"/>
        <v>0</v>
      </c>
      <c r="AY218" s="61">
        <f t="shared" si="469"/>
        <v>0</v>
      </c>
      <c r="AZ218" s="61">
        <f t="shared" si="469"/>
        <v>0</v>
      </c>
      <c r="BA218" s="61">
        <f t="shared" si="469"/>
        <v>0</v>
      </c>
      <c r="BB218" s="61">
        <f t="shared" si="469"/>
        <v>0</v>
      </c>
      <c r="BC218" s="61">
        <f t="shared" si="469"/>
        <v>0</v>
      </c>
      <c r="BD218" s="61">
        <f t="shared" si="469"/>
        <v>0</v>
      </c>
      <c r="BE218" s="61">
        <f t="shared" si="469"/>
        <v>0</v>
      </c>
      <c r="BF218" s="61">
        <f t="shared" si="469"/>
        <v>0</v>
      </c>
      <c r="BG218" s="61">
        <f t="shared" si="469"/>
        <v>0</v>
      </c>
      <c r="BH218" s="61">
        <f t="shared" si="469"/>
        <v>0</v>
      </c>
      <c r="BI218" s="61">
        <f t="shared" si="469"/>
        <v>0</v>
      </c>
      <c r="BJ218" s="61">
        <f t="shared" si="469"/>
        <v>0</v>
      </c>
      <c r="BK218" s="61">
        <f t="shared" si="469"/>
        <v>0</v>
      </c>
      <c r="BL218" s="61">
        <f t="shared" si="469"/>
        <v>0</v>
      </c>
      <c r="BM218" s="61">
        <f t="shared" si="469"/>
        <v>0</v>
      </c>
      <c r="BN218" s="61">
        <f t="shared" si="469"/>
        <v>0</v>
      </c>
      <c r="BO218" s="62"/>
      <c r="BP218" s="61"/>
      <c r="BQ218" s="62"/>
      <c r="BR218" s="61"/>
      <c r="BS218" s="62"/>
      <c r="BT218" s="61"/>
      <c r="BU218" s="63"/>
      <c r="BV218" s="76"/>
    </row>
    <row r="219" spans="1:77" s="76" customFormat="1" ht="36.75" hidden="1" customHeight="1">
      <c r="B219" s="24">
        <v>2014</v>
      </c>
      <c r="C219" s="64">
        <v>8320</v>
      </c>
      <c r="D219" s="24">
        <v>17</v>
      </c>
      <c r="E219" s="24">
        <v>5000</v>
      </c>
      <c r="F219" s="24">
        <v>5500</v>
      </c>
      <c r="G219" s="24">
        <v>551</v>
      </c>
      <c r="H219" s="116">
        <v>1</v>
      </c>
      <c r="I219" s="161" t="s">
        <v>628</v>
      </c>
      <c r="J219" s="157">
        <v>0</v>
      </c>
      <c r="K219" s="157">
        <v>0</v>
      </c>
      <c r="L219" s="68">
        <f t="shared" ref="L219:L237" si="470">J219+K219</f>
        <v>0</v>
      </c>
      <c r="M219" s="157">
        <v>0</v>
      </c>
      <c r="N219" s="157">
        <v>0</v>
      </c>
      <c r="O219" s="68">
        <f t="shared" ref="O219:O237" si="471">+M219+N219</f>
        <v>0</v>
      </c>
      <c r="P219" s="68">
        <f t="shared" ref="P219:P237" si="472">+L219+O219</f>
        <v>0</v>
      </c>
      <c r="Q219" s="68" t="s">
        <v>54</v>
      </c>
      <c r="R219" s="140"/>
      <c r="S219" s="67"/>
      <c r="T219" s="70">
        <v>0</v>
      </c>
      <c r="U219" s="70">
        <v>0</v>
      </c>
      <c r="V219" s="70">
        <v>0</v>
      </c>
      <c r="W219" s="70">
        <v>0</v>
      </c>
      <c r="X219" s="71"/>
      <c r="Y219" s="72"/>
      <c r="Z219" s="70">
        <v>0</v>
      </c>
      <c r="AA219" s="70">
        <v>0</v>
      </c>
      <c r="AB219" s="70">
        <v>0</v>
      </c>
      <c r="AC219" s="70">
        <v>0</v>
      </c>
      <c r="AD219" s="71"/>
      <c r="AE219" s="72"/>
      <c r="AF219" s="66">
        <f t="shared" ref="AF219:AG237" si="473">J219+T219-Z219</f>
        <v>0</v>
      </c>
      <c r="AG219" s="66">
        <f t="shared" si="473"/>
        <v>0</v>
      </c>
      <c r="AH219" s="67">
        <f t="shared" ref="AH219:AH237" si="474">AF219+AG219</f>
        <v>0</v>
      </c>
      <c r="AI219" s="66">
        <f t="shared" ref="AI219:AJ237" si="475">M219+V219-AB219</f>
        <v>0</v>
      </c>
      <c r="AJ219" s="66">
        <f t="shared" si="475"/>
        <v>0</v>
      </c>
      <c r="AK219" s="67">
        <f t="shared" ref="AK219:AK237" si="476">+AI219+AJ219</f>
        <v>0</v>
      </c>
      <c r="AL219" s="67">
        <f t="shared" ref="AL219:AL237" si="477">+AH219+AK219</f>
        <v>0</v>
      </c>
      <c r="AM219" s="70">
        <v>0</v>
      </c>
      <c r="AN219" s="70">
        <v>0</v>
      </c>
      <c r="AO219" s="67">
        <f t="shared" ref="AO219:AO237" si="478">AM219+AN219</f>
        <v>0</v>
      </c>
      <c r="AP219" s="70">
        <v>0</v>
      </c>
      <c r="AQ219" s="70">
        <v>0</v>
      </c>
      <c r="AR219" s="67">
        <f t="shared" ref="AR219:AR237" si="479">+AP219+AQ219</f>
        <v>0</v>
      </c>
      <c r="AS219" s="67">
        <f t="shared" ref="AS219:AS237" si="480">+AO219+AR219</f>
        <v>0</v>
      </c>
      <c r="AT219" s="70">
        <v>0</v>
      </c>
      <c r="AU219" s="70">
        <v>0</v>
      </c>
      <c r="AV219" s="67">
        <f t="shared" ref="AV219:AV237" si="481">AT219+AU219</f>
        <v>0</v>
      </c>
      <c r="AW219" s="70">
        <v>0</v>
      </c>
      <c r="AX219" s="70">
        <v>0</v>
      </c>
      <c r="AY219" s="67">
        <f t="shared" ref="AY219:AY237" si="482">+AW219+AX219</f>
        <v>0</v>
      </c>
      <c r="AZ219" s="67">
        <f t="shared" ref="AZ219:AZ237" si="483">+AV219+AY219</f>
        <v>0</v>
      </c>
      <c r="BA219" s="70">
        <v>0</v>
      </c>
      <c r="BB219" s="70">
        <v>0</v>
      </c>
      <c r="BC219" s="67">
        <f t="shared" ref="BC219:BC237" si="484">BA219+BB219</f>
        <v>0</v>
      </c>
      <c r="BD219" s="70">
        <v>0</v>
      </c>
      <c r="BE219" s="70">
        <v>0</v>
      </c>
      <c r="BF219" s="67">
        <f t="shared" ref="BF219:BF237" si="485">+BD219+BE219</f>
        <v>0</v>
      </c>
      <c r="BG219" s="67">
        <f t="shared" ref="BG219:BG237" si="486">+BC219+BF219</f>
        <v>0</v>
      </c>
      <c r="BH219" s="66">
        <f t="shared" ref="BH219:BI237" si="487">AF219-AM219-AT219-BA219</f>
        <v>0</v>
      </c>
      <c r="BI219" s="66">
        <f t="shared" si="487"/>
        <v>0</v>
      </c>
      <c r="BJ219" s="67">
        <f t="shared" ref="BJ219:BJ237" si="488">BH219+BI219</f>
        <v>0</v>
      </c>
      <c r="BK219" s="66">
        <f t="shared" ref="BK219:BL237" si="489">AI219-AP219-AW219-BD219</f>
        <v>0</v>
      </c>
      <c r="BL219" s="66">
        <f t="shared" si="489"/>
        <v>0</v>
      </c>
      <c r="BM219" s="67">
        <f t="shared" ref="BM219:BM237" si="490">+BK219+BL219</f>
        <v>0</v>
      </c>
      <c r="BN219" s="67">
        <f t="shared" ref="BN219:BN237" si="491">+BJ219+BM219</f>
        <v>0</v>
      </c>
      <c r="BO219" s="69">
        <f t="shared" ref="BO219:BP237" si="492">+R219+X219-AD219</f>
        <v>0</v>
      </c>
      <c r="BP219" s="68">
        <f t="shared" si="492"/>
        <v>0</v>
      </c>
      <c r="BQ219" s="71"/>
      <c r="BR219" s="72"/>
      <c r="BS219" s="69">
        <f t="shared" ref="BS219:BT237" si="493">+BO219-BQ219</f>
        <v>0</v>
      </c>
      <c r="BT219" s="69">
        <f t="shared" si="493"/>
        <v>0</v>
      </c>
      <c r="BU219" s="128" t="s">
        <v>229</v>
      </c>
    </row>
    <row r="220" spans="1:77" s="76" customFormat="1" ht="36.75" hidden="1" customHeight="1">
      <c r="B220" s="24">
        <v>2014</v>
      </c>
      <c r="C220" s="64">
        <v>8320</v>
      </c>
      <c r="D220" s="24">
        <v>17</v>
      </c>
      <c r="E220" s="24">
        <v>5000</v>
      </c>
      <c r="F220" s="24">
        <v>5500</v>
      </c>
      <c r="G220" s="24">
        <v>551</v>
      </c>
      <c r="H220" s="116">
        <v>2</v>
      </c>
      <c r="I220" s="161" t="s">
        <v>1670</v>
      </c>
      <c r="J220" s="157">
        <v>0</v>
      </c>
      <c r="K220" s="157">
        <v>0</v>
      </c>
      <c r="L220" s="68">
        <f t="shared" si="470"/>
        <v>0</v>
      </c>
      <c r="M220" s="157">
        <v>0</v>
      </c>
      <c r="N220" s="157">
        <v>0</v>
      </c>
      <c r="O220" s="68">
        <f t="shared" si="471"/>
        <v>0</v>
      </c>
      <c r="P220" s="68">
        <f t="shared" si="472"/>
        <v>0</v>
      </c>
      <c r="Q220" s="68" t="s">
        <v>54</v>
      </c>
      <c r="R220" s="140"/>
      <c r="S220" s="67"/>
      <c r="T220" s="70">
        <v>0</v>
      </c>
      <c r="U220" s="70">
        <v>0</v>
      </c>
      <c r="V220" s="70">
        <v>0</v>
      </c>
      <c r="W220" s="70">
        <v>0</v>
      </c>
      <c r="X220" s="71"/>
      <c r="Y220" s="72"/>
      <c r="Z220" s="70">
        <v>0</v>
      </c>
      <c r="AA220" s="70">
        <v>0</v>
      </c>
      <c r="AB220" s="70">
        <v>0</v>
      </c>
      <c r="AC220" s="70">
        <v>0</v>
      </c>
      <c r="AD220" s="71"/>
      <c r="AE220" s="72"/>
      <c r="AF220" s="66">
        <f t="shared" si="473"/>
        <v>0</v>
      </c>
      <c r="AG220" s="66">
        <f t="shared" si="473"/>
        <v>0</v>
      </c>
      <c r="AH220" s="67">
        <f t="shared" si="474"/>
        <v>0</v>
      </c>
      <c r="AI220" s="66">
        <f t="shared" si="475"/>
        <v>0</v>
      </c>
      <c r="AJ220" s="66">
        <f t="shared" si="475"/>
        <v>0</v>
      </c>
      <c r="AK220" s="67">
        <f t="shared" si="476"/>
        <v>0</v>
      </c>
      <c r="AL220" s="67">
        <f t="shared" si="477"/>
        <v>0</v>
      </c>
      <c r="AM220" s="70">
        <v>0</v>
      </c>
      <c r="AN220" s="70">
        <v>0</v>
      </c>
      <c r="AO220" s="67">
        <f t="shared" si="478"/>
        <v>0</v>
      </c>
      <c r="AP220" s="70">
        <v>0</v>
      </c>
      <c r="AQ220" s="70">
        <v>0</v>
      </c>
      <c r="AR220" s="67">
        <f t="shared" si="479"/>
        <v>0</v>
      </c>
      <c r="AS220" s="67">
        <f t="shared" si="480"/>
        <v>0</v>
      </c>
      <c r="AT220" s="70">
        <v>0</v>
      </c>
      <c r="AU220" s="70">
        <v>0</v>
      </c>
      <c r="AV220" s="67">
        <f t="shared" si="481"/>
        <v>0</v>
      </c>
      <c r="AW220" s="70">
        <v>0</v>
      </c>
      <c r="AX220" s="70">
        <v>0</v>
      </c>
      <c r="AY220" s="67">
        <f t="shared" si="482"/>
        <v>0</v>
      </c>
      <c r="AZ220" s="67">
        <f t="shared" si="483"/>
        <v>0</v>
      </c>
      <c r="BA220" s="70">
        <v>0</v>
      </c>
      <c r="BB220" s="70">
        <v>0</v>
      </c>
      <c r="BC220" s="67">
        <f t="shared" si="484"/>
        <v>0</v>
      </c>
      <c r="BD220" s="70">
        <v>0</v>
      </c>
      <c r="BE220" s="70">
        <v>0</v>
      </c>
      <c r="BF220" s="67">
        <f t="shared" si="485"/>
        <v>0</v>
      </c>
      <c r="BG220" s="67">
        <f t="shared" si="486"/>
        <v>0</v>
      </c>
      <c r="BH220" s="66">
        <f t="shared" si="487"/>
        <v>0</v>
      </c>
      <c r="BI220" s="66">
        <f t="shared" si="487"/>
        <v>0</v>
      </c>
      <c r="BJ220" s="67">
        <f t="shared" si="488"/>
        <v>0</v>
      </c>
      <c r="BK220" s="66">
        <f t="shared" si="489"/>
        <v>0</v>
      </c>
      <c r="BL220" s="66">
        <f t="shared" si="489"/>
        <v>0</v>
      </c>
      <c r="BM220" s="67">
        <f t="shared" si="490"/>
        <v>0</v>
      </c>
      <c r="BN220" s="67">
        <f t="shared" si="491"/>
        <v>0</v>
      </c>
      <c r="BO220" s="69">
        <f t="shared" si="492"/>
        <v>0</v>
      </c>
      <c r="BP220" s="68">
        <f t="shared" si="492"/>
        <v>0</v>
      </c>
      <c r="BQ220" s="71"/>
      <c r="BR220" s="72"/>
      <c r="BS220" s="69">
        <f t="shared" si="493"/>
        <v>0</v>
      </c>
      <c r="BT220" s="69">
        <f t="shared" si="493"/>
        <v>0</v>
      </c>
      <c r="BU220" s="128" t="s">
        <v>229</v>
      </c>
    </row>
    <row r="221" spans="1:77" s="76" customFormat="1" ht="36.75" hidden="1" customHeight="1">
      <c r="B221" s="24">
        <v>2014</v>
      </c>
      <c r="C221" s="64">
        <v>8320</v>
      </c>
      <c r="D221" s="24">
        <v>17</v>
      </c>
      <c r="E221" s="24">
        <v>5000</v>
      </c>
      <c r="F221" s="24">
        <v>5500</v>
      </c>
      <c r="G221" s="24">
        <v>551</v>
      </c>
      <c r="H221" s="116">
        <v>3</v>
      </c>
      <c r="I221" s="161" t="s">
        <v>1671</v>
      </c>
      <c r="J221" s="157">
        <v>0</v>
      </c>
      <c r="K221" s="157">
        <v>0</v>
      </c>
      <c r="L221" s="68">
        <f t="shared" si="470"/>
        <v>0</v>
      </c>
      <c r="M221" s="157">
        <v>0</v>
      </c>
      <c r="N221" s="157">
        <v>0</v>
      </c>
      <c r="O221" s="68">
        <f t="shared" si="471"/>
        <v>0</v>
      </c>
      <c r="P221" s="68">
        <f t="shared" si="472"/>
        <v>0</v>
      </c>
      <c r="Q221" s="68" t="s">
        <v>54</v>
      </c>
      <c r="R221" s="140"/>
      <c r="S221" s="67"/>
      <c r="T221" s="70">
        <v>0</v>
      </c>
      <c r="U221" s="70">
        <v>0</v>
      </c>
      <c r="V221" s="70">
        <v>0</v>
      </c>
      <c r="W221" s="70">
        <v>0</v>
      </c>
      <c r="X221" s="71"/>
      <c r="Y221" s="72"/>
      <c r="Z221" s="70">
        <v>0</v>
      </c>
      <c r="AA221" s="70">
        <v>0</v>
      </c>
      <c r="AB221" s="70">
        <v>0</v>
      </c>
      <c r="AC221" s="70">
        <v>0</v>
      </c>
      <c r="AD221" s="71"/>
      <c r="AE221" s="72"/>
      <c r="AF221" s="66">
        <f t="shared" si="473"/>
        <v>0</v>
      </c>
      <c r="AG221" s="66">
        <f t="shared" si="473"/>
        <v>0</v>
      </c>
      <c r="AH221" s="67">
        <f t="shared" si="474"/>
        <v>0</v>
      </c>
      <c r="AI221" s="66">
        <f t="shared" si="475"/>
        <v>0</v>
      </c>
      <c r="AJ221" s="66">
        <f t="shared" si="475"/>
        <v>0</v>
      </c>
      <c r="AK221" s="67">
        <f t="shared" si="476"/>
        <v>0</v>
      </c>
      <c r="AL221" s="67">
        <f t="shared" si="477"/>
        <v>0</v>
      </c>
      <c r="AM221" s="70">
        <v>0</v>
      </c>
      <c r="AN221" s="70">
        <v>0</v>
      </c>
      <c r="AO221" s="67">
        <f t="shared" si="478"/>
        <v>0</v>
      </c>
      <c r="AP221" s="70">
        <v>0</v>
      </c>
      <c r="AQ221" s="70">
        <v>0</v>
      </c>
      <c r="AR221" s="67">
        <f t="shared" si="479"/>
        <v>0</v>
      </c>
      <c r="AS221" s="67">
        <f t="shared" si="480"/>
        <v>0</v>
      </c>
      <c r="AT221" s="70">
        <v>0</v>
      </c>
      <c r="AU221" s="70">
        <v>0</v>
      </c>
      <c r="AV221" s="67">
        <f t="shared" si="481"/>
        <v>0</v>
      </c>
      <c r="AW221" s="70">
        <v>0</v>
      </c>
      <c r="AX221" s="70">
        <v>0</v>
      </c>
      <c r="AY221" s="67">
        <f t="shared" si="482"/>
        <v>0</v>
      </c>
      <c r="AZ221" s="67">
        <f t="shared" si="483"/>
        <v>0</v>
      </c>
      <c r="BA221" s="70">
        <v>0</v>
      </c>
      <c r="BB221" s="70">
        <v>0</v>
      </c>
      <c r="BC221" s="67">
        <f t="shared" si="484"/>
        <v>0</v>
      </c>
      <c r="BD221" s="70">
        <v>0</v>
      </c>
      <c r="BE221" s="70">
        <v>0</v>
      </c>
      <c r="BF221" s="67">
        <f t="shared" si="485"/>
        <v>0</v>
      </c>
      <c r="BG221" s="67">
        <f t="shared" si="486"/>
        <v>0</v>
      </c>
      <c r="BH221" s="66">
        <f t="shared" si="487"/>
        <v>0</v>
      </c>
      <c r="BI221" s="66">
        <f t="shared" si="487"/>
        <v>0</v>
      </c>
      <c r="BJ221" s="67">
        <f t="shared" si="488"/>
        <v>0</v>
      </c>
      <c r="BK221" s="66">
        <f t="shared" si="489"/>
        <v>0</v>
      </c>
      <c r="BL221" s="66">
        <f t="shared" si="489"/>
        <v>0</v>
      </c>
      <c r="BM221" s="67">
        <f t="shared" si="490"/>
        <v>0</v>
      </c>
      <c r="BN221" s="67">
        <f t="shared" si="491"/>
        <v>0</v>
      </c>
      <c r="BO221" s="69">
        <f t="shared" si="492"/>
        <v>0</v>
      </c>
      <c r="BP221" s="68">
        <f t="shared" si="492"/>
        <v>0</v>
      </c>
      <c r="BQ221" s="71"/>
      <c r="BR221" s="72"/>
      <c r="BS221" s="69">
        <f t="shared" si="493"/>
        <v>0</v>
      </c>
      <c r="BT221" s="69">
        <f t="shared" si="493"/>
        <v>0</v>
      </c>
      <c r="BU221" s="128" t="s">
        <v>229</v>
      </c>
    </row>
    <row r="222" spans="1:77" s="76" customFormat="1" ht="36.75" hidden="1" customHeight="1">
      <c r="B222" s="24">
        <v>2014</v>
      </c>
      <c r="C222" s="64">
        <v>8320</v>
      </c>
      <c r="D222" s="24">
        <v>17</v>
      </c>
      <c r="E222" s="24">
        <v>5000</v>
      </c>
      <c r="F222" s="24">
        <v>5500</v>
      </c>
      <c r="G222" s="24">
        <v>551</v>
      </c>
      <c r="H222" s="116">
        <v>4</v>
      </c>
      <c r="I222" s="161" t="s">
        <v>1045</v>
      </c>
      <c r="J222" s="157">
        <v>0</v>
      </c>
      <c r="K222" s="157">
        <v>0</v>
      </c>
      <c r="L222" s="68">
        <f t="shared" si="470"/>
        <v>0</v>
      </c>
      <c r="M222" s="157">
        <v>0</v>
      </c>
      <c r="N222" s="157">
        <v>0</v>
      </c>
      <c r="O222" s="68">
        <f t="shared" si="471"/>
        <v>0</v>
      </c>
      <c r="P222" s="68">
        <f t="shared" si="472"/>
        <v>0</v>
      </c>
      <c r="Q222" s="68" t="s">
        <v>54</v>
      </c>
      <c r="R222" s="140"/>
      <c r="S222" s="67"/>
      <c r="T222" s="70">
        <v>0</v>
      </c>
      <c r="U222" s="70">
        <v>0</v>
      </c>
      <c r="V222" s="70">
        <v>0</v>
      </c>
      <c r="W222" s="70">
        <v>0</v>
      </c>
      <c r="X222" s="71"/>
      <c r="Y222" s="72"/>
      <c r="Z222" s="70">
        <v>0</v>
      </c>
      <c r="AA222" s="70">
        <v>0</v>
      </c>
      <c r="AB222" s="70">
        <v>0</v>
      </c>
      <c r="AC222" s="70">
        <v>0</v>
      </c>
      <c r="AD222" s="71"/>
      <c r="AE222" s="72"/>
      <c r="AF222" s="66">
        <f t="shared" si="473"/>
        <v>0</v>
      </c>
      <c r="AG222" s="66">
        <f t="shared" si="473"/>
        <v>0</v>
      </c>
      <c r="AH222" s="67">
        <f t="shared" si="474"/>
        <v>0</v>
      </c>
      <c r="AI222" s="66">
        <f t="shared" si="475"/>
        <v>0</v>
      </c>
      <c r="AJ222" s="66">
        <f t="shared" si="475"/>
        <v>0</v>
      </c>
      <c r="AK222" s="67">
        <f t="shared" si="476"/>
        <v>0</v>
      </c>
      <c r="AL222" s="67">
        <f t="shared" si="477"/>
        <v>0</v>
      </c>
      <c r="AM222" s="70">
        <v>0</v>
      </c>
      <c r="AN222" s="70">
        <v>0</v>
      </c>
      <c r="AO222" s="67">
        <f t="shared" si="478"/>
        <v>0</v>
      </c>
      <c r="AP222" s="70">
        <v>0</v>
      </c>
      <c r="AQ222" s="70">
        <v>0</v>
      </c>
      <c r="AR222" s="67">
        <f t="shared" si="479"/>
        <v>0</v>
      </c>
      <c r="AS222" s="67">
        <f t="shared" si="480"/>
        <v>0</v>
      </c>
      <c r="AT222" s="70">
        <v>0</v>
      </c>
      <c r="AU222" s="70">
        <v>0</v>
      </c>
      <c r="AV222" s="67">
        <f t="shared" si="481"/>
        <v>0</v>
      </c>
      <c r="AW222" s="70">
        <v>0</v>
      </c>
      <c r="AX222" s="70">
        <v>0</v>
      </c>
      <c r="AY222" s="67">
        <f t="shared" si="482"/>
        <v>0</v>
      </c>
      <c r="AZ222" s="67">
        <f t="shared" si="483"/>
        <v>0</v>
      </c>
      <c r="BA222" s="70">
        <v>0</v>
      </c>
      <c r="BB222" s="70">
        <v>0</v>
      </c>
      <c r="BC222" s="67">
        <f t="shared" si="484"/>
        <v>0</v>
      </c>
      <c r="BD222" s="70">
        <v>0</v>
      </c>
      <c r="BE222" s="70">
        <v>0</v>
      </c>
      <c r="BF222" s="67">
        <f t="shared" si="485"/>
        <v>0</v>
      </c>
      <c r="BG222" s="67">
        <f t="shared" si="486"/>
        <v>0</v>
      </c>
      <c r="BH222" s="66">
        <f t="shared" si="487"/>
        <v>0</v>
      </c>
      <c r="BI222" s="66">
        <f t="shared" si="487"/>
        <v>0</v>
      </c>
      <c r="BJ222" s="67">
        <f t="shared" si="488"/>
        <v>0</v>
      </c>
      <c r="BK222" s="66">
        <f t="shared" si="489"/>
        <v>0</v>
      </c>
      <c r="BL222" s="66">
        <f t="shared" si="489"/>
        <v>0</v>
      </c>
      <c r="BM222" s="67">
        <f t="shared" si="490"/>
        <v>0</v>
      </c>
      <c r="BN222" s="67">
        <f t="shared" si="491"/>
        <v>0</v>
      </c>
      <c r="BO222" s="69">
        <f t="shared" si="492"/>
        <v>0</v>
      </c>
      <c r="BP222" s="68">
        <f t="shared" si="492"/>
        <v>0</v>
      </c>
      <c r="BQ222" s="71"/>
      <c r="BR222" s="72"/>
      <c r="BS222" s="69">
        <f t="shared" si="493"/>
        <v>0</v>
      </c>
      <c r="BT222" s="69">
        <f t="shared" si="493"/>
        <v>0</v>
      </c>
      <c r="BU222" s="128" t="s">
        <v>229</v>
      </c>
    </row>
    <row r="223" spans="1:77" s="76" customFormat="1" ht="36.75" hidden="1" customHeight="1">
      <c r="B223" s="24">
        <v>2014</v>
      </c>
      <c r="C223" s="64">
        <v>8320</v>
      </c>
      <c r="D223" s="24">
        <v>17</v>
      </c>
      <c r="E223" s="24">
        <v>5000</v>
      </c>
      <c r="F223" s="24">
        <v>5500</v>
      </c>
      <c r="G223" s="24">
        <v>551</v>
      </c>
      <c r="H223" s="116">
        <v>5</v>
      </c>
      <c r="I223" s="161" t="s">
        <v>1672</v>
      </c>
      <c r="J223" s="157">
        <v>0</v>
      </c>
      <c r="K223" s="157">
        <v>0</v>
      </c>
      <c r="L223" s="68">
        <f t="shared" si="470"/>
        <v>0</v>
      </c>
      <c r="M223" s="157">
        <v>0</v>
      </c>
      <c r="N223" s="157">
        <v>0</v>
      </c>
      <c r="O223" s="68">
        <f t="shared" si="471"/>
        <v>0</v>
      </c>
      <c r="P223" s="68">
        <f t="shared" si="472"/>
        <v>0</v>
      </c>
      <c r="Q223" s="68" t="s">
        <v>54</v>
      </c>
      <c r="R223" s="140"/>
      <c r="S223" s="67"/>
      <c r="T223" s="70">
        <v>0</v>
      </c>
      <c r="U223" s="70">
        <v>0</v>
      </c>
      <c r="V223" s="70">
        <v>0</v>
      </c>
      <c r="W223" s="70">
        <v>0</v>
      </c>
      <c r="X223" s="71"/>
      <c r="Y223" s="72"/>
      <c r="Z223" s="70">
        <v>0</v>
      </c>
      <c r="AA223" s="70">
        <v>0</v>
      </c>
      <c r="AB223" s="70">
        <v>0</v>
      </c>
      <c r="AC223" s="70">
        <v>0</v>
      </c>
      <c r="AD223" s="71"/>
      <c r="AE223" s="72"/>
      <c r="AF223" s="66">
        <f t="shared" si="473"/>
        <v>0</v>
      </c>
      <c r="AG223" s="66">
        <f t="shared" si="473"/>
        <v>0</v>
      </c>
      <c r="AH223" s="67">
        <f t="shared" si="474"/>
        <v>0</v>
      </c>
      <c r="AI223" s="66">
        <f t="shared" si="475"/>
        <v>0</v>
      </c>
      <c r="AJ223" s="66">
        <f t="shared" si="475"/>
        <v>0</v>
      </c>
      <c r="AK223" s="67">
        <f t="shared" si="476"/>
        <v>0</v>
      </c>
      <c r="AL223" s="67">
        <f t="shared" si="477"/>
        <v>0</v>
      </c>
      <c r="AM223" s="70">
        <v>0</v>
      </c>
      <c r="AN223" s="70">
        <v>0</v>
      </c>
      <c r="AO223" s="67">
        <f t="shared" si="478"/>
        <v>0</v>
      </c>
      <c r="AP223" s="70">
        <v>0</v>
      </c>
      <c r="AQ223" s="70">
        <v>0</v>
      </c>
      <c r="AR223" s="67">
        <f t="shared" si="479"/>
        <v>0</v>
      </c>
      <c r="AS223" s="67">
        <f t="shared" si="480"/>
        <v>0</v>
      </c>
      <c r="AT223" s="70">
        <v>0</v>
      </c>
      <c r="AU223" s="70">
        <v>0</v>
      </c>
      <c r="AV223" s="67">
        <f t="shared" si="481"/>
        <v>0</v>
      </c>
      <c r="AW223" s="70">
        <v>0</v>
      </c>
      <c r="AX223" s="70">
        <v>0</v>
      </c>
      <c r="AY223" s="67">
        <f t="shared" si="482"/>
        <v>0</v>
      </c>
      <c r="AZ223" s="67">
        <f t="shared" si="483"/>
        <v>0</v>
      </c>
      <c r="BA223" s="70">
        <v>0</v>
      </c>
      <c r="BB223" s="70">
        <v>0</v>
      </c>
      <c r="BC223" s="67">
        <f t="shared" si="484"/>
        <v>0</v>
      </c>
      <c r="BD223" s="70">
        <v>0</v>
      </c>
      <c r="BE223" s="70">
        <v>0</v>
      </c>
      <c r="BF223" s="67">
        <f t="shared" si="485"/>
        <v>0</v>
      </c>
      <c r="BG223" s="67">
        <f t="shared" si="486"/>
        <v>0</v>
      </c>
      <c r="BH223" s="66">
        <f t="shared" si="487"/>
        <v>0</v>
      </c>
      <c r="BI223" s="66">
        <f t="shared" si="487"/>
        <v>0</v>
      </c>
      <c r="BJ223" s="67">
        <f t="shared" si="488"/>
        <v>0</v>
      </c>
      <c r="BK223" s="66">
        <f t="shared" si="489"/>
        <v>0</v>
      </c>
      <c r="BL223" s="66">
        <f t="shared" si="489"/>
        <v>0</v>
      </c>
      <c r="BM223" s="67">
        <f t="shared" si="490"/>
        <v>0</v>
      </c>
      <c r="BN223" s="67">
        <f t="shared" si="491"/>
        <v>0</v>
      </c>
      <c r="BO223" s="69">
        <f t="shared" si="492"/>
        <v>0</v>
      </c>
      <c r="BP223" s="68">
        <f t="shared" si="492"/>
        <v>0</v>
      </c>
      <c r="BQ223" s="71"/>
      <c r="BR223" s="72"/>
      <c r="BS223" s="69">
        <f t="shared" si="493"/>
        <v>0</v>
      </c>
      <c r="BT223" s="69">
        <f t="shared" si="493"/>
        <v>0</v>
      </c>
      <c r="BU223" s="128" t="s">
        <v>229</v>
      </c>
    </row>
    <row r="224" spans="1:77" s="76" customFormat="1" ht="36.75" hidden="1" customHeight="1">
      <c r="B224" s="24">
        <v>2014</v>
      </c>
      <c r="C224" s="64">
        <v>8320</v>
      </c>
      <c r="D224" s="24">
        <v>17</v>
      </c>
      <c r="E224" s="24">
        <v>5000</v>
      </c>
      <c r="F224" s="24">
        <v>5500</v>
      </c>
      <c r="G224" s="24">
        <v>551</v>
      </c>
      <c r="H224" s="116">
        <v>6</v>
      </c>
      <c r="I224" s="161" t="s">
        <v>1673</v>
      </c>
      <c r="J224" s="157">
        <v>0</v>
      </c>
      <c r="K224" s="157">
        <v>0</v>
      </c>
      <c r="L224" s="68">
        <f t="shared" si="470"/>
        <v>0</v>
      </c>
      <c r="M224" s="157">
        <v>0</v>
      </c>
      <c r="N224" s="157">
        <v>0</v>
      </c>
      <c r="O224" s="68">
        <f t="shared" si="471"/>
        <v>0</v>
      </c>
      <c r="P224" s="68">
        <f t="shared" si="472"/>
        <v>0</v>
      </c>
      <c r="Q224" s="68" t="s">
        <v>54</v>
      </c>
      <c r="R224" s="140"/>
      <c r="S224" s="67"/>
      <c r="T224" s="70">
        <v>0</v>
      </c>
      <c r="U224" s="70">
        <v>0</v>
      </c>
      <c r="V224" s="70">
        <v>0</v>
      </c>
      <c r="W224" s="70">
        <v>0</v>
      </c>
      <c r="X224" s="71"/>
      <c r="Y224" s="72"/>
      <c r="Z224" s="70">
        <v>0</v>
      </c>
      <c r="AA224" s="70">
        <v>0</v>
      </c>
      <c r="AB224" s="70">
        <v>0</v>
      </c>
      <c r="AC224" s="70">
        <v>0</v>
      </c>
      <c r="AD224" s="71"/>
      <c r="AE224" s="72"/>
      <c r="AF224" s="66">
        <f t="shared" si="473"/>
        <v>0</v>
      </c>
      <c r="AG224" s="66">
        <f t="shared" si="473"/>
        <v>0</v>
      </c>
      <c r="AH224" s="67">
        <f t="shared" si="474"/>
        <v>0</v>
      </c>
      <c r="AI224" s="66">
        <f t="shared" si="475"/>
        <v>0</v>
      </c>
      <c r="AJ224" s="66">
        <f t="shared" si="475"/>
        <v>0</v>
      </c>
      <c r="AK224" s="67">
        <f t="shared" si="476"/>
        <v>0</v>
      </c>
      <c r="AL224" s="67">
        <f t="shared" si="477"/>
        <v>0</v>
      </c>
      <c r="AM224" s="70">
        <v>0</v>
      </c>
      <c r="AN224" s="70">
        <v>0</v>
      </c>
      <c r="AO224" s="67">
        <f t="shared" si="478"/>
        <v>0</v>
      </c>
      <c r="AP224" s="70">
        <v>0</v>
      </c>
      <c r="AQ224" s="70">
        <v>0</v>
      </c>
      <c r="AR224" s="67">
        <f t="shared" si="479"/>
        <v>0</v>
      </c>
      <c r="AS224" s="67">
        <f t="shared" si="480"/>
        <v>0</v>
      </c>
      <c r="AT224" s="70">
        <v>0</v>
      </c>
      <c r="AU224" s="70">
        <v>0</v>
      </c>
      <c r="AV224" s="67">
        <f t="shared" si="481"/>
        <v>0</v>
      </c>
      <c r="AW224" s="70">
        <v>0</v>
      </c>
      <c r="AX224" s="70">
        <v>0</v>
      </c>
      <c r="AY224" s="67">
        <f t="shared" si="482"/>
        <v>0</v>
      </c>
      <c r="AZ224" s="67">
        <f t="shared" si="483"/>
        <v>0</v>
      </c>
      <c r="BA224" s="70">
        <v>0</v>
      </c>
      <c r="BB224" s="70">
        <v>0</v>
      </c>
      <c r="BC224" s="67">
        <f t="shared" si="484"/>
        <v>0</v>
      </c>
      <c r="BD224" s="70">
        <v>0</v>
      </c>
      <c r="BE224" s="70">
        <v>0</v>
      </c>
      <c r="BF224" s="67">
        <f t="shared" si="485"/>
        <v>0</v>
      </c>
      <c r="BG224" s="67">
        <f t="shared" si="486"/>
        <v>0</v>
      </c>
      <c r="BH224" s="66">
        <f t="shared" si="487"/>
        <v>0</v>
      </c>
      <c r="BI224" s="66">
        <f t="shared" si="487"/>
        <v>0</v>
      </c>
      <c r="BJ224" s="67">
        <f t="shared" si="488"/>
        <v>0</v>
      </c>
      <c r="BK224" s="66">
        <f t="shared" si="489"/>
        <v>0</v>
      </c>
      <c r="BL224" s="66">
        <f t="shared" si="489"/>
        <v>0</v>
      </c>
      <c r="BM224" s="67">
        <f t="shared" si="490"/>
        <v>0</v>
      </c>
      <c r="BN224" s="67">
        <f t="shared" si="491"/>
        <v>0</v>
      </c>
      <c r="BO224" s="69">
        <f t="shared" si="492"/>
        <v>0</v>
      </c>
      <c r="BP224" s="68">
        <f t="shared" si="492"/>
        <v>0</v>
      </c>
      <c r="BQ224" s="71"/>
      <c r="BR224" s="72"/>
      <c r="BS224" s="69">
        <f t="shared" si="493"/>
        <v>0</v>
      </c>
      <c r="BT224" s="69">
        <f t="shared" si="493"/>
        <v>0</v>
      </c>
      <c r="BU224" s="128" t="s">
        <v>229</v>
      </c>
    </row>
    <row r="225" spans="1:74" s="76" customFormat="1" ht="36.75" hidden="1" customHeight="1">
      <c r="B225" s="24">
        <v>2014</v>
      </c>
      <c r="C225" s="64">
        <v>8320</v>
      </c>
      <c r="D225" s="24">
        <v>17</v>
      </c>
      <c r="E225" s="24">
        <v>5000</v>
      </c>
      <c r="F225" s="24">
        <v>5500</v>
      </c>
      <c r="G225" s="24">
        <v>551</v>
      </c>
      <c r="H225" s="116">
        <v>7</v>
      </c>
      <c r="I225" s="161" t="s">
        <v>630</v>
      </c>
      <c r="J225" s="157">
        <v>0</v>
      </c>
      <c r="K225" s="157">
        <v>0</v>
      </c>
      <c r="L225" s="68">
        <f t="shared" si="470"/>
        <v>0</v>
      </c>
      <c r="M225" s="157">
        <v>0</v>
      </c>
      <c r="N225" s="157">
        <v>0</v>
      </c>
      <c r="O225" s="68">
        <f t="shared" si="471"/>
        <v>0</v>
      </c>
      <c r="P225" s="68">
        <f t="shared" si="472"/>
        <v>0</v>
      </c>
      <c r="Q225" s="68" t="s">
        <v>54</v>
      </c>
      <c r="R225" s="140"/>
      <c r="S225" s="67"/>
      <c r="T225" s="70">
        <v>0</v>
      </c>
      <c r="U225" s="70">
        <v>0</v>
      </c>
      <c r="V225" s="70">
        <v>0</v>
      </c>
      <c r="W225" s="70">
        <v>0</v>
      </c>
      <c r="X225" s="71"/>
      <c r="Y225" s="72"/>
      <c r="Z225" s="70">
        <v>0</v>
      </c>
      <c r="AA225" s="70">
        <v>0</v>
      </c>
      <c r="AB225" s="70">
        <v>0</v>
      </c>
      <c r="AC225" s="70">
        <v>0</v>
      </c>
      <c r="AD225" s="71"/>
      <c r="AE225" s="72"/>
      <c r="AF225" s="66">
        <f t="shared" si="473"/>
        <v>0</v>
      </c>
      <c r="AG225" s="66">
        <f t="shared" si="473"/>
        <v>0</v>
      </c>
      <c r="AH225" s="67">
        <f t="shared" si="474"/>
        <v>0</v>
      </c>
      <c r="AI225" s="66">
        <f t="shared" si="475"/>
        <v>0</v>
      </c>
      <c r="AJ225" s="66">
        <f t="shared" si="475"/>
        <v>0</v>
      </c>
      <c r="AK225" s="67">
        <f t="shared" si="476"/>
        <v>0</v>
      </c>
      <c r="AL225" s="67">
        <f t="shared" si="477"/>
        <v>0</v>
      </c>
      <c r="AM225" s="70">
        <v>0</v>
      </c>
      <c r="AN225" s="70">
        <v>0</v>
      </c>
      <c r="AO225" s="67">
        <f t="shared" si="478"/>
        <v>0</v>
      </c>
      <c r="AP225" s="70">
        <v>0</v>
      </c>
      <c r="AQ225" s="70">
        <v>0</v>
      </c>
      <c r="AR225" s="67">
        <f t="shared" si="479"/>
        <v>0</v>
      </c>
      <c r="AS225" s="67">
        <f t="shared" si="480"/>
        <v>0</v>
      </c>
      <c r="AT225" s="70">
        <v>0</v>
      </c>
      <c r="AU225" s="70">
        <v>0</v>
      </c>
      <c r="AV225" s="67">
        <f t="shared" si="481"/>
        <v>0</v>
      </c>
      <c r="AW225" s="70">
        <v>0</v>
      </c>
      <c r="AX225" s="70">
        <v>0</v>
      </c>
      <c r="AY225" s="67">
        <f t="shared" si="482"/>
        <v>0</v>
      </c>
      <c r="AZ225" s="67">
        <f t="shared" si="483"/>
        <v>0</v>
      </c>
      <c r="BA225" s="70">
        <v>0</v>
      </c>
      <c r="BB225" s="70">
        <v>0</v>
      </c>
      <c r="BC225" s="67">
        <f t="shared" si="484"/>
        <v>0</v>
      </c>
      <c r="BD225" s="70">
        <v>0</v>
      </c>
      <c r="BE225" s="70">
        <v>0</v>
      </c>
      <c r="BF225" s="67">
        <f t="shared" si="485"/>
        <v>0</v>
      </c>
      <c r="BG225" s="67">
        <f t="shared" si="486"/>
        <v>0</v>
      </c>
      <c r="BH225" s="66">
        <f t="shared" si="487"/>
        <v>0</v>
      </c>
      <c r="BI225" s="66">
        <f t="shared" si="487"/>
        <v>0</v>
      </c>
      <c r="BJ225" s="67">
        <f t="shared" si="488"/>
        <v>0</v>
      </c>
      <c r="BK225" s="66">
        <f t="shared" si="489"/>
        <v>0</v>
      </c>
      <c r="BL225" s="66">
        <f t="shared" si="489"/>
        <v>0</v>
      </c>
      <c r="BM225" s="67">
        <f t="shared" si="490"/>
        <v>0</v>
      </c>
      <c r="BN225" s="67">
        <f t="shared" si="491"/>
        <v>0</v>
      </c>
      <c r="BO225" s="69">
        <f t="shared" si="492"/>
        <v>0</v>
      </c>
      <c r="BP225" s="68">
        <f t="shared" si="492"/>
        <v>0</v>
      </c>
      <c r="BQ225" s="71"/>
      <c r="BR225" s="72"/>
      <c r="BS225" s="69">
        <f t="shared" si="493"/>
        <v>0</v>
      </c>
      <c r="BT225" s="69">
        <f t="shared" si="493"/>
        <v>0</v>
      </c>
      <c r="BU225" s="128" t="s">
        <v>229</v>
      </c>
    </row>
    <row r="226" spans="1:74" s="76" customFormat="1" ht="36.75" hidden="1" customHeight="1">
      <c r="B226" s="24">
        <v>2014</v>
      </c>
      <c r="C226" s="64">
        <v>8320</v>
      </c>
      <c r="D226" s="24">
        <v>17</v>
      </c>
      <c r="E226" s="24">
        <v>5000</v>
      </c>
      <c r="F226" s="24">
        <v>5500</v>
      </c>
      <c r="G226" s="24">
        <v>551</v>
      </c>
      <c r="H226" s="116">
        <v>8</v>
      </c>
      <c r="I226" s="161" t="s">
        <v>631</v>
      </c>
      <c r="J226" s="157">
        <v>0</v>
      </c>
      <c r="K226" s="157">
        <v>0</v>
      </c>
      <c r="L226" s="68">
        <f t="shared" si="470"/>
        <v>0</v>
      </c>
      <c r="M226" s="157">
        <v>0</v>
      </c>
      <c r="N226" s="157">
        <v>0</v>
      </c>
      <c r="O226" s="68">
        <f t="shared" si="471"/>
        <v>0</v>
      </c>
      <c r="P226" s="68">
        <f t="shared" si="472"/>
        <v>0</v>
      </c>
      <c r="Q226" s="68" t="s">
        <v>54</v>
      </c>
      <c r="R226" s="140"/>
      <c r="S226" s="67"/>
      <c r="T226" s="70">
        <v>0</v>
      </c>
      <c r="U226" s="70">
        <v>0</v>
      </c>
      <c r="V226" s="70">
        <v>0</v>
      </c>
      <c r="W226" s="70">
        <v>0</v>
      </c>
      <c r="X226" s="71"/>
      <c r="Y226" s="72"/>
      <c r="Z226" s="70">
        <v>0</v>
      </c>
      <c r="AA226" s="70">
        <v>0</v>
      </c>
      <c r="AB226" s="70">
        <v>0</v>
      </c>
      <c r="AC226" s="70">
        <v>0</v>
      </c>
      <c r="AD226" s="71"/>
      <c r="AE226" s="72"/>
      <c r="AF226" s="66">
        <f t="shared" si="473"/>
        <v>0</v>
      </c>
      <c r="AG226" s="66">
        <f t="shared" si="473"/>
        <v>0</v>
      </c>
      <c r="AH226" s="67">
        <f t="shared" si="474"/>
        <v>0</v>
      </c>
      <c r="AI226" s="66">
        <f t="shared" si="475"/>
        <v>0</v>
      </c>
      <c r="AJ226" s="66">
        <f t="shared" si="475"/>
        <v>0</v>
      </c>
      <c r="AK226" s="67">
        <f t="shared" si="476"/>
        <v>0</v>
      </c>
      <c r="AL226" s="67">
        <f t="shared" si="477"/>
        <v>0</v>
      </c>
      <c r="AM226" s="70">
        <v>0</v>
      </c>
      <c r="AN226" s="70">
        <v>0</v>
      </c>
      <c r="AO226" s="67">
        <f t="shared" si="478"/>
        <v>0</v>
      </c>
      <c r="AP226" s="70">
        <v>0</v>
      </c>
      <c r="AQ226" s="70">
        <v>0</v>
      </c>
      <c r="AR226" s="67">
        <f t="shared" si="479"/>
        <v>0</v>
      </c>
      <c r="AS226" s="67">
        <f t="shared" si="480"/>
        <v>0</v>
      </c>
      <c r="AT226" s="70">
        <v>0</v>
      </c>
      <c r="AU226" s="70">
        <v>0</v>
      </c>
      <c r="AV226" s="67">
        <f t="shared" si="481"/>
        <v>0</v>
      </c>
      <c r="AW226" s="70">
        <v>0</v>
      </c>
      <c r="AX226" s="70">
        <v>0</v>
      </c>
      <c r="AY226" s="67">
        <f t="shared" si="482"/>
        <v>0</v>
      </c>
      <c r="AZ226" s="67">
        <f t="shared" si="483"/>
        <v>0</v>
      </c>
      <c r="BA226" s="70">
        <v>0</v>
      </c>
      <c r="BB226" s="70">
        <v>0</v>
      </c>
      <c r="BC226" s="67">
        <f t="shared" si="484"/>
        <v>0</v>
      </c>
      <c r="BD226" s="70">
        <v>0</v>
      </c>
      <c r="BE226" s="70">
        <v>0</v>
      </c>
      <c r="BF226" s="67">
        <f t="shared" si="485"/>
        <v>0</v>
      </c>
      <c r="BG226" s="67">
        <f t="shared" si="486"/>
        <v>0</v>
      </c>
      <c r="BH226" s="66">
        <f t="shared" si="487"/>
        <v>0</v>
      </c>
      <c r="BI226" s="66">
        <f t="shared" si="487"/>
        <v>0</v>
      </c>
      <c r="BJ226" s="67">
        <f t="shared" si="488"/>
        <v>0</v>
      </c>
      <c r="BK226" s="66">
        <f t="shared" si="489"/>
        <v>0</v>
      </c>
      <c r="BL226" s="66">
        <f t="shared" si="489"/>
        <v>0</v>
      </c>
      <c r="BM226" s="67">
        <f t="shared" si="490"/>
        <v>0</v>
      </c>
      <c r="BN226" s="67">
        <f t="shared" si="491"/>
        <v>0</v>
      </c>
      <c r="BO226" s="69">
        <f t="shared" si="492"/>
        <v>0</v>
      </c>
      <c r="BP226" s="68">
        <f t="shared" si="492"/>
        <v>0</v>
      </c>
      <c r="BQ226" s="71"/>
      <c r="BR226" s="72"/>
      <c r="BS226" s="69">
        <f t="shared" si="493"/>
        <v>0</v>
      </c>
      <c r="BT226" s="69">
        <f t="shared" si="493"/>
        <v>0</v>
      </c>
      <c r="BU226" s="128" t="s">
        <v>229</v>
      </c>
    </row>
    <row r="227" spans="1:74" s="76" customFormat="1" ht="36.75" hidden="1" customHeight="1">
      <c r="B227" s="24">
        <v>2014</v>
      </c>
      <c r="C227" s="64">
        <v>8320</v>
      </c>
      <c r="D227" s="24">
        <v>17</v>
      </c>
      <c r="E227" s="24">
        <v>5000</v>
      </c>
      <c r="F227" s="24">
        <v>5500</v>
      </c>
      <c r="G227" s="24">
        <v>551</v>
      </c>
      <c r="H227" s="116">
        <v>9</v>
      </c>
      <c r="I227" s="161" t="s">
        <v>1674</v>
      </c>
      <c r="J227" s="157">
        <v>0</v>
      </c>
      <c r="K227" s="157">
        <v>0</v>
      </c>
      <c r="L227" s="68">
        <f t="shared" si="470"/>
        <v>0</v>
      </c>
      <c r="M227" s="157">
        <v>0</v>
      </c>
      <c r="N227" s="157">
        <v>0</v>
      </c>
      <c r="O227" s="68">
        <f t="shared" si="471"/>
        <v>0</v>
      </c>
      <c r="P227" s="68">
        <f t="shared" si="472"/>
        <v>0</v>
      </c>
      <c r="Q227" s="68" t="s">
        <v>54</v>
      </c>
      <c r="R227" s="140"/>
      <c r="S227" s="67"/>
      <c r="T227" s="70">
        <v>0</v>
      </c>
      <c r="U227" s="70">
        <v>0</v>
      </c>
      <c r="V227" s="70">
        <v>0</v>
      </c>
      <c r="W227" s="70">
        <v>0</v>
      </c>
      <c r="X227" s="71"/>
      <c r="Y227" s="72"/>
      <c r="Z227" s="70">
        <v>0</v>
      </c>
      <c r="AA227" s="70">
        <v>0</v>
      </c>
      <c r="AB227" s="70">
        <v>0</v>
      </c>
      <c r="AC227" s="70">
        <v>0</v>
      </c>
      <c r="AD227" s="71"/>
      <c r="AE227" s="72"/>
      <c r="AF227" s="66">
        <f t="shared" si="473"/>
        <v>0</v>
      </c>
      <c r="AG227" s="66">
        <f t="shared" si="473"/>
        <v>0</v>
      </c>
      <c r="AH227" s="67">
        <f t="shared" si="474"/>
        <v>0</v>
      </c>
      <c r="AI227" s="66">
        <f t="shared" si="475"/>
        <v>0</v>
      </c>
      <c r="AJ227" s="66">
        <f t="shared" si="475"/>
        <v>0</v>
      </c>
      <c r="AK227" s="67">
        <f t="shared" si="476"/>
        <v>0</v>
      </c>
      <c r="AL227" s="67">
        <f t="shared" si="477"/>
        <v>0</v>
      </c>
      <c r="AM227" s="70">
        <v>0</v>
      </c>
      <c r="AN227" s="70">
        <v>0</v>
      </c>
      <c r="AO227" s="67">
        <f t="shared" si="478"/>
        <v>0</v>
      </c>
      <c r="AP227" s="70">
        <v>0</v>
      </c>
      <c r="AQ227" s="70">
        <v>0</v>
      </c>
      <c r="AR227" s="67">
        <f t="shared" si="479"/>
        <v>0</v>
      </c>
      <c r="AS227" s="67">
        <f t="shared" si="480"/>
        <v>0</v>
      </c>
      <c r="AT227" s="70">
        <v>0</v>
      </c>
      <c r="AU227" s="70">
        <v>0</v>
      </c>
      <c r="AV227" s="67">
        <f t="shared" si="481"/>
        <v>0</v>
      </c>
      <c r="AW227" s="70">
        <v>0</v>
      </c>
      <c r="AX227" s="70">
        <v>0</v>
      </c>
      <c r="AY227" s="67">
        <f t="shared" si="482"/>
        <v>0</v>
      </c>
      <c r="AZ227" s="67">
        <f t="shared" si="483"/>
        <v>0</v>
      </c>
      <c r="BA227" s="70">
        <v>0</v>
      </c>
      <c r="BB227" s="70">
        <v>0</v>
      </c>
      <c r="BC227" s="67">
        <f t="shared" si="484"/>
        <v>0</v>
      </c>
      <c r="BD227" s="70">
        <v>0</v>
      </c>
      <c r="BE227" s="70">
        <v>0</v>
      </c>
      <c r="BF227" s="67">
        <f t="shared" si="485"/>
        <v>0</v>
      </c>
      <c r="BG227" s="67">
        <f t="shared" si="486"/>
        <v>0</v>
      </c>
      <c r="BH227" s="66">
        <f t="shared" si="487"/>
        <v>0</v>
      </c>
      <c r="BI227" s="66">
        <f t="shared" si="487"/>
        <v>0</v>
      </c>
      <c r="BJ227" s="67">
        <f t="shared" si="488"/>
        <v>0</v>
      </c>
      <c r="BK227" s="66">
        <f t="shared" si="489"/>
        <v>0</v>
      </c>
      <c r="BL227" s="66">
        <f t="shared" si="489"/>
        <v>0</v>
      </c>
      <c r="BM227" s="67">
        <f t="shared" si="490"/>
        <v>0</v>
      </c>
      <c r="BN227" s="67">
        <f t="shared" si="491"/>
        <v>0</v>
      </c>
      <c r="BO227" s="69">
        <f t="shared" si="492"/>
        <v>0</v>
      </c>
      <c r="BP227" s="68">
        <f t="shared" si="492"/>
        <v>0</v>
      </c>
      <c r="BQ227" s="71"/>
      <c r="BR227" s="72"/>
      <c r="BS227" s="69">
        <f t="shared" si="493"/>
        <v>0</v>
      </c>
      <c r="BT227" s="69">
        <f t="shared" si="493"/>
        <v>0</v>
      </c>
      <c r="BU227" s="128" t="s">
        <v>229</v>
      </c>
    </row>
    <row r="228" spans="1:74" s="76" customFormat="1" ht="36.75" hidden="1" customHeight="1">
      <c r="B228" s="24">
        <v>2014</v>
      </c>
      <c r="C228" s="64">
        <v>8320</v>
      </c>
      <c r="D228" s="24">
        <v>17</v>
      </c>
      <c r="E228" s="24">
        <v>5000</v>
      </c>
      <c r="F228" s="24">
        <v>5500</v>
      </c>
      <c r="G228" s="24">
        <v>551</v>
      </c>
      <c r="H228" s="116">
        <v>10</v>
      </c>
      <c r="I228" s="161" t="s">
        <v>1675</v>
      </c>
      <c r="J228" s="157">
        <v>0</v>
      </c>
      <c r="K228" s="157">
        <v>0</v>
      </c>
      <c r="L228" s="68">
        <f t="shared" si="470"/>
        <v>0</v>
      </c>
      <c r="M228" s="157">
        <v>0</v>
      </c>
      <c r="N228" s="157">
        <v>0</v>
      </c>
      <c r="O228" s="68">
        <f t="shared" si="471"/>
        <v>0</v>
      </c>
      <c r="P228" s="68">
        <f t="shared" si="472"/>
        <v>0</v>
      </c>
      <c r="Q228" s="68" t="s">
        <v>54</v>
      </c>
      <c r="R228" s="140"/>
      <c r="S228" s="67"/>
      <c r="T228" s="70">
        <v>0</v>
      </c>
      <c r="U228" s="70">
        <v>0</v>
      </c>
      <c r="V228" s="70">
        <v>0</v>
      </c>
      <c r="W228" s="70">
        <v>0</v>
      </c>
      <c r="X228" s="71"/>
      <c r="Y228" s="72"/>
      <c r="Z228" s="70">
        <v>0</v>
      </c>
      <c r="AA228" s="70">
        <v>0</v>
      </c>
      <c r="AB228" s="70">
        <v>0</v>
      </c>
      <c r="AC228" s="70">
        <v>0</v>
      </c>
      <c r="AD228" s="71"/>
      <c r="AE228" s="72"/>
      <c r="AF228" s="66">
        <f t="shared" si="473"/>
        <v>0</v>
      </c>
      <c r="AG228" s="66">
        <f t="shared" si="473"/>
        <v>0</v>
      </c>
      <c r="AH228" s="67">
        <f t="shared" si="474"/>
        <v>0</v>
      </c>
      <c r="AI228" s="66">
        <f t="shared" si="475"/>
        <v>0</v>
      </c>
      <c r="AJ228" s="66">
        <f t="shared" si="475"/>
        <v>0</v>
      </c>
      <c r="AK228" s="67">
        <f t="shared" si="476"/>
        <v>0</v>
      </c>
      <c r="AL228" s="67">
        <f t="shared" si="477"/>
        <v>0</v>
      </c>
      <c r="AM228" s="70">
        <v>0</v>
      </c>
      <c r="AN228" s="70">
        <v>0</v>
      </c>
      <c r="AO228" s="67">
        <f t="shared" si="478"/>
        <v>0</v>
      </c>
      <c r="AP228" s="70">
        <v>0</v>
      </c>
      <c r="AQ228" s="70">
        <v>0</v>
      </c>
      <c r="AR228" s="67">
        <f t="shared" si="479"/>
        <v>0</v>
      </c>
      <c r="AS228" s="67">
        <f t="shared" si="480"/>
        <v>0</v>
      </c>
      <c r="AT228" s="70">
        <v>0</v>
      </c>
      <c r="AU228" s="70">
        <v>0</v>
      </c>
      <c r="AV228" s="67">
        <f t="shared" si="481"/>
        <v>0</v>
      </c>
      <c r="AW228" s="70">
        <v>0</v>
      </c>
      <c r="AX228" s="70">
        <v>0</v>
      </c>
      <c r="AY228" s="67">
        <f t="shared" si="482"/>
        <v>0</v>
      </c>
      <c r="AZ228" s="67">
        <f t="shared" si="483"/>
        <v>0</v>
      </c>
      <c r="BA228" s="70">
        <v>0</v>
      </c>
      <c r="BB228" s="70">
        <v>0</v>
      </c>
      <c r="BC228" s="67">
        <f t="shared" si="484"/>
        <v>0</v>
      </c>
      <c r="BD228" s="70">
        <v>0</v>
      </c>
      <c r="BE228" s="70">
        <v>0</v>
      </c>
      <c r="BF228" s="67">
        <f t="shared" si="485"/>
        <v>0</v>
      </c>
      <c r="BG228" s="67">
        <f t="shared" si="486"/>
        <v>0</v>
      </c>
      <c r="BH228" s="66">
        <f t="shared" si="487"/>
        <v>0</v>
      </c>
      <c r="BI228" s="66">
        <f t="shared" si="487"/>
        <v>0</v>
      </c>
      <c r="BJ228" s="67">
        <f t="shared" si="488"/>
        <v>0</v>
      </c>
      <c r="BK228" s="66">
        <f t="shared" si="489"/>
        <v>0</v>
      </c>
      <c r="BL228" s="66">
        <f t="shared" si="489"/>
        <v>0</v>
      </c>
      <c r="BM228" s="67">
        <f t="shared" si="490"/>
        <v>0</v>
      </c>
      <c r="BN228" s="67">
        <f t="shared" si="491"/>
        <v>0</v>
      </c>
      <c r="BO228" s="69">
        <f t="shared" si="492"/>
        <v>0</v>
      </c>
      <c r="BP228" s="68">
        <f t="shared" si="492"/>
        <v>0</v>
      </c>
      <c r="BQ228" s="71"/>
      <c r="BR228" s="72"/>
      <c r="BS228" s="69">
        <f t="shared" si="493"/>
        <v>0</v>
      </c>
      <c r="BT228" s="69">
        <f t="shared" si="493"/>
        <v>0</v>
      </c>
      <c r="BU228" s="128" t="s">
        <v>229</v>
      </c>
    </row>
    <row r="229" spans="1:74" s="76" customFormat="1" ht="36.75" hidden="1" customHeight="1">
      <c r="B229" s="24">
        <v>2014</v>
      </c>
      <c r="C229" s="64">
        <v>8320</v>
      </c>
      <c r="D229" s="24">
        <v>17</v>
      </c>
      <c r="E229" s="24">
        <v>5000</v>
      </c>
      <c r="F229" s="24">
        <v>5500</v>
      </c>
      <c r="G229" s="24">
        <v>551</v>
      </c>
      <c r="H229" s="116">
        <v>11</v>
      </c>
      <c r="I229" s="161" t="s">
        <v>1676</v>
      </c>
      <c r="J229" s="157">
        <v>0</v>
      </c>
      <c r="K229" s="157">
        <v>0</v>
      </c>
      <c r="L229" s="68">
        <f t="shared" si="470"/>
        <v>0</v>
      </c>
      <c r="M229" s="157">
        <v>0</v>
      </c>
      <c r="N229" s="157">
        <v>0</v>
      </c>
      <c r="O229" s="68">
        <f t="shared" si="471"/>
        <v>0</v>
      </c>
      <c r="P229" s="68">
        <f t="shared" si="472"/>
        <v>0</v>
      </c>
      <c r="Q229" s="68" t="s">
        <v>54</v>
      </c>
      <c r="R229" s="140"/>
      <c r="S229" s="67"/>
      <c r="T229" s="70">
        <v>0</v>
      </c>
      <c r="U229" s="70">
        <v>0</v>
      </c>
      <c r="V229" s="70">
        <v>0</v>
      </c>
      <c r="W229" s="70">
        <v>0</v>
      </c>
      <c r="X229" s="71"/>
      <c r="Y229" s="72"/>
      <c r="Z229" s="70">
        <v>0</v>
      </c>
      <c r="AA229" s="70">
        <v>0</v>
      </c>
      <c r="AB229" s="70">
        <v>0</v>
      </c>
      <c r="AC229" s="70">
        <v>0</v>
      </c>
      <c r="AD229" s="71"/>
      <c r="AE229" s="72"/>
      <c r="AF229" s="66">
        <f t="shared" si="473"/>
        <v>0</v>
      </c>
      <c r="AG229" s="66">
        <f t="shared" si="473"/>
        <v>0</v>
      </c>
      <c r="AH229" s="67">
        <f t="shared" si="474"/>
        <v>0</v>
      </c>
      <c r="AI229" s="66">
        <f t="shared" si="475"/>
        <v>0</v>
      </c>
      <c r="AJ229" s="66">
        <f t="shared" si="475"/>
        <v>0</v>
      </c>
      <c r="AK229" s="67">
        <f t="shared" si="476"/>
        <v>0</v>
      </c>
      <c r="AL229" s="67">
        <f t="shared" si="477"/>
        <v>0</v>
      </c>
      <c r="AM229" s="70">
        <v>0</v>
      </c>
      <c r="AN229" s="70">
        <v>0</v>
      </c>
      <c r="AO229" s="67">
        <f t="shared" si="478"/>
        <v>0</v>
      </c>
      <c r="AP229" s="70">
        <v>0</v>
      </c>
      <c r="AQ229" s="70">
        <v>0</v>
      </c>
      <c r="AR229" s="67">
        <f t="shared" si="479"/>
        <v>0</v>
      </c>
      <c r="AS229" s="67">
        <f t="shared" si="480"/>
        <v>0</v>
      </c>
      <c r="AT229" s="70">
        <v>0</v>
      </c>
      <c r="AU229" s="70">
        <v>0</v>
      </c>
      <c r="AV229" s="67">
        <f t="shared" si="481"/>
        <v>0</v>
      </c>
      <c r="AW229" s="70">
        <v>0</v>
      </c>
      <c r="AX229" s="70">
        <v>0</v>
      </c>
      <c r="AY229" s="67">
        <f t="shared" si="482"/>
        <v>0</v>
      </c>
      <c r="AZ229" s="67">
        <f t="shared" si="483"/>
        <v>0</v>
      </c>
      <c r="BA229" s="70">
        <v>0</v>
      </c>
      <c r="BB229" s="70">
        <v>0</v>
      </c>
      <c r="BC229" s="67">
        <f t="shared" si="484"/>
        <v>0</v>
      </c>
      <c r="BD229" s="70">
        <v>0</v>
      </c>
      <c r="BE229" s="70">
        <v>0</v>
      </c>
      <c r="BF229" s="67">
        <f t="shared" si="485"/>
        <v>0</v>
      </c>
      <c r="BG229" s="67">
        <f t="shared" si="486"/>
        <v>0</v>
      </c>
      <c r="BH229" s="66">
        <f t="shared" si="487"/>
        <v>0</v>
      </c>
      <c r="BI229" s="66">
        <f t="shared" si="487"/>
        <v>0</v>
      </c>
      <c r="BJ229" s="67">
        <f t="shared" si="488"/>
        <v>0</v>
      </c>
      <c r="BK229" s="66">
        <f t="shared" si="489"/>
        <v>0</v>
      </c>
      <c r="BL229" s="66">
        <f t="shared" si="489"/>
        <v>0</v>
      </c>
      <c r="BM229" s="67">
        <f t="shared" si="490"/>
        <v>0</v>
      </c>
      <c r="BN229" s="67">
        <f t="shared" si="491"/>
        <v>0</v>
      </c>
      <c r="BO229" s="69">
        <f t="shared" si="492"/>
        <v>0</v>
      </c>
      <c r="BP229" s="68">
        <f t="shared" si="492"/>
        <v>0</v>
      </c>
      <c r="BQ229" s="71"/>
      <c r="BR229" s="72"/>
      <c r="BS229" s="69">
        <f t="shared" si="493"/>
        <v>0</v>
      </c>
      <c r="BT229" s="69">
        <f t="shared" si="493"/>
        <v>0</v>
      </c>
      <c r="BU229" s="128" t="s">
        <v>229</v>
      </c>
    </row>
    <row r="230" spans="1:74" s="76" customFormat="1" ht="36.75" hidden="1" customHeight="1">
      <c r="B230" s="24">
        <v>2014</v>
      </c>
      <c r="C230" s="64">
        <v>8320</v>
      </c>
      <c r="D230" s="24">
        <v>17</v>
      </c>
      <c r="E230" s="24">
        <v>5000</v>
      </c>
      <c r="F230" s="24">
        <v>5500</v>
      </c>
      <c r="G230" s="24">
        <v>551</v>
      </c>
      <c r="H230" s="116">
        <v>12</v>
      </c>
      <c r="I230" s="161" t="s">
        <v>710</v>
      </c>
      <c r="J230" s="157">
        <v>0</v>
      </c>
      <c r="K230" s="157">
        <v>0</v>
      </c>
      <c r="L230" s="68">
        <f t="shared" si="470"/>
        <v>0</v>
      </c>
      <c r="M230" s="157">
        <v>0</v>
      </c>
      <c r="N230" s="157">
        <v>0</v>
      </c>
      <c r="O230" s="68">
        <f t="shared" si="471"/>
        <v>0</v>
      </c>
      <c r="P230" s="68">
        <f t="shared" si="472"/>
        <v>0</v>
      </c>
      <c r="Q230" s="68" t="s">
        <v>54</v>
      </c>
      <c r="R230" s="140"/>
      <c r="S230" s="67"/>
      <c r="T230" s="70">
        <v>0</v>
      </c>
      <c r="U230" s="70">
        <v>0</v>
      </c>
      <c r="V230" s="70">
        <v>0</v>
      </c>
      <c r="W230" s="70">
        <v>0</v>
      </c>
      <c r="X230" s="71"/>
      <c r="Y230" s="72"/>
      <c r="Z230" s="70">
        <v>0</v>
      </c>
      <c r="AA230" s="70">
        <v>0</v>
      </c>
      <c r="AB230" s="70">
        <v>0</v>
      </c>
      <c r="AC230" s="70">
        <v>0</v>
      </c>
      <c r="AD230" s="71"/>
      <c r="AE230" s="72"/>
      <c r="AF230" s="66">
        <f t="shared" si="473"/>
        <v>0</v>
      </c>
      <c r="AG230" s="66">
        <f t="shared" si="473"/>
        <v>0</v>
      </c>
      <c r="AH230" s="67">
        <f t="shared" si="474"/>
        <v>0</v>
      </c>
      <c r="AI230" s="66">
        <f t="shared" si="475"/>
        <v>0</v>
      </c>
      <c r="AJ230" s="66">
        <f t="shared" si="475"/>
        <v>0</v>
      </c>
      <c r="AK230" s="67">
        <f t="shared" si="476"/>
        <v>0</v>
      </c>
      <c r="AL230" s="67">
        <f t="shared" si="477"/>
        <v>0</v>
      </c>
      <c r="AM230" s="70">
        <v>0</v>
      </c>
      <c r="AN230" s="70">
        <v>0</v>
      </c>
      <c r="AO230" s="67">
        <f t="shared" si="478"/>
        <v>0</v>
      </c>
      <c r="AP230" s="70">
        <v>0</v>
      </c>
      <c r="AQ230" s="70">
        <v>0</v>
      </c>
      <c r="AR230" s="67">
        <f t="shared" si="479"/>
        <v>0</v>
      </c>
      <c r="AS230" s="67">
        <f t="shared" si="480"/>
        <v>0</v>
      </c>
      <c r="AT230" s="70">
        <v>0</v>
      </c>
      <c r="AU230" s="70">
        <v>0</v>
      </c>
      <c r="AV230" s="67">
        <f t="shared" si="481"/>
        <v>0</v>
      </c>
      <c r="AW230" s="70">
        <v>0</v>
      </c>
      <c r="AX230" s="70">
        <v>0</v>
      </c>
      <c r="AY230" s="67">
        <f t="shared" si="482"/>
        <v>0</v>
      </c>
      <c r="AZ230" s="67">
        <f t="shared" si="483"/>
        <v>0</v>
      </c>
      <c r="BA230" s="70">
        <v>0</v>
      </c>
      <c r="BB230" s="70">
        <v>0</v>
      </c>
      <c r="BC230" s="67">
        <f t="shared" si="484"/>
        <v>0</v>
      </c>
      <c r="BD230" s="70">
        <v>0</v>
      </c>
      <c r="BE230" s="70">
        <v>0</v>
      </c>
      <c r="BF230" s="67">
        <f t="shared" si="485"/>
        <v>0</v>
      </c>
      <c r="BG230" s="67">
        <f t="shared" si="486"/>
        <v>0</v>
      </c>
      <c r="BH230" s="66">
        <f t="shared" si="487"/>
        <v>0</v>
      </c>
      <c r="BI230" s="66">
        <f t="shared" si="487"/>
        <v>0</v>
      </c>
      <c r="BJ230" s="67">
        <f t="shared" si="488"/>
        <v>0</v>
      </c>
      <c r="BK230" s="66">
        <f t="shared" si="489"/>
        <v>0</v>
      </c>
      <c r="BL230" s="66">
        <f t="shared" si="489"/>
        <v>0</v>
      </c>
      <c r="BM230" s="67">
        <f t="shared" si="490"/>
        <v>0</v>
      </c>
      <c r="BN230" s="67">
        <f t="shared" si="491"/>
        <v>0</v>
      </c>
      <c r="BO230" s="69">
        <f t="shared" si="492"/>
        <v>0</v>
      </c>
      <c r="BP230" s="68">
        <f t="shared" si="492"/>
        <v>0</v>
      </c>
      <c r="BQ230" s="71"/>
      <c r="BR230" s="72"/>
      <c r="BS230" s="69">
        <f t="shared" si="493"/>
        <v>0</v>
      </c>
      <c r="BT230" s="69">
        <f t="shared" si="493"/>
        <v>0</v>
      </c>
      <c r="BU230" s="128" t="s">
        <v>229</v>
      </c>
    </row>
    <row r="231" spans="1:74" s="76" customFormat="1" ht="36.75" hidden="1" customHeight="1">
      <c r="B231" s="24">
        <v>2014</v>
      </c>
      <c r="C231" s="64">
        <v>8320</v>
      </c>
      <c r="D231" s="24">
        <v>17</v>
      </c>
      <c r="E231" s="24">
        <v>5000</v>
      </c>
      <c r="F231" s="24">
        <v>5500</v>
      </c>
      <c r="G231" s="24">
        <v>551</v>
      </c>
      <c r="H231" s="24">
        <v>13</v>
      </c>
      <c r="I231" s="65" t="s">
        <v>1677</v>
      </c>
      <c r="J231" s="157">
        <v>0</v>
      </c>
      <c r="K231" s="157">
        <v>0</v>
      </c>
      <c r="L231" s="68">
        <f t="shared" si="470"/>
        <v>0</v>
      </c>
      <c r="M231" s="157">
        <v>0</v>
      </c>
      <c r="N231" s="157">
        <v>0</v>
      </c>
      <c r="O231" s="68">
        <f t="shared" si="471"/>
        <v>0</v>
      </c>
      <c r="P231" s="68">
        <f t="shared" si="472"/>
        <v>0</v>
      </c>
      <c r="Q231" s="144" t="s">
        <v>383</v>
      </c>
      <c r="R231" s="106"/>
      <c r="S231" s="67"/>
      <c r="T231" s="70">
        <v>0</v>
      </c>
      <c r="U231" s="70">
        <v>0</v>
      </c>
      <c r="V231" s="70">
        <v>0</v>
      </c>
      <c r="W231" s="70">
        <v>0</v>
      </c>
      <c r="X231" s="71"/>
      <c r="Y231" s="72"/>
      <c r="Z231" s="70">
        <v>0</v>
      </c>
      <c r="AA231" s="70">
        <v>0</v>
      </c>
      <c r="AB231" s="70">
        <v>0</v>
      </c>
      <c r="AC231" s="70">
        <v>0</v>
      </c>
      <c r="AD231" s="71"/>
      <c r="AE231" s="72"/>
      <c r="AF231" s="66">
        <f t="shared" si="473"/>
        <v>0</v>
      </c>
      <c r="AG231" s="66">
        <f t="shared" si="473"/>
        <v>0</v>
      </c>
      <c r="AH231" s="67">
        <f t="shared" si="474"/>
        <v>0</v>
      </c>
      <c r="AI231" s="66">
        <f t="shared" si="475"/>
        <v>0</v>
      </c>
      <c r="AJ231" s="66">
        <f t="shared" si="475"/>
        <v>0</v>
      </c>
      <c r="AK231" s="67">
        <f t="shared" si="476"/>
        <v>0</v>
      </c>
      <c r="AL231" s="67">
        <f t="shared" si="477"/>
        <v>0</v>
      </c>
      <c r="AM231" s="70">
        <v>0</v>
      </c>
      <c r="AN231" s="70">
        <v>0</v>
      </c>
      <c r="AO231" s="67">
        <f t="shared" si="478"/>
        <v>0</v>
      </c>
      <c r="AP231" s="70">
        <v>0</v>
      </c>
      <c r="AQ231" s="70">
        <v>0</v>
      </c>
      <c r="AR231" s="67">
        <f t="shared" si="479"/>
        <v>0</v>
      </c>
      <c r="AS231" s="67">
        <f t="shared" si="480"/>
        <v>0</v>
      </c>
      <c r="AT231" s="70">
        <v>0</v>
      </c>
      <c r="AU231" s="70">
        <v>0</v>
      </c>
      <c r="AV231" s="67">
        <f t="shared" si="481"/>
        <v>0</v>
      </c>
      <c r="AW231" s="70">
        <v>0</v>
      </c>
      <c r="AX231" s="70">
        <v>0</v>
      </c>
      <c r="AY231" s="67">
        <f t="shared" si="482"/>
        <v>0</v>
      </c>
      <c r="AZ231" s="67">
        <f t="shared" si="483"/>
        <v>0</v>
      </c>
      <c r="BA231" s="70">
        <v>0</v>
      </c>
      <c r="BB231" s="70">
        <v>0</v>
      </c>
      <c r="BC231" s="67">
        <f t="shared" si="484"/>
        <v>0</v>
      </c>
      <c r="BD231" s="70">
        <v>0</v>
      </c>
      <c r="BE231" s="70">
        <v>0</v>
      </c>
      <c r="BF231" s="67">
        <f t="shared" si="485"/>
        <v>0</v>
      </c>
      <c r="BG231" s="67">
        <f t="shared" si="486"/>
        <v>0</v>
      </c>
      <c r="BH231" s="66">
        <f t="shared" si="487"/>
        <v>0</v>
      </c>
      <c r="BI231" s="66">
        <f t="shared" si="487"/>
        <v>0</v>
      </c>
      <c r="BJ231" s="67">
        <f t="shared" si="488"/>
        <v>0</v>
      </c>
      <c r="BK231" s="66">
        <f t="shared" si="489"/>
        <v>0</v>
      </c>
      <c r="BL231" s="66">
        <f t="shared" si="489"/>
        <v>0</v>
      </c>
      <c r="BM231" s="67">
        <f t="shared" si="490"/>
        <v>0</v>
      </c>
      <c r="BN231" s="67">
        <f t="shared" si="491"/>
        <v>0</v>
      </c>
      <c r="BO231" s="69">
        <f t="shared" si="492"/>
        <v>0</v>
      </c>
      <c r="BP231" s="68">
        <f t="shared" si="492"/>
        <v>0</v>
      </c>
      <c r="BQ231" s="71"/>
      <c r="BR231" s="72"/>
      <c r="BS231" s="69">
        <f t="shared" si="493"/>
        <v>0</v>
      </c>
      <c r="BT231" s="69">
        <f t="shared" si="493"/>
        <v>0</v>
      </c>
      <c r="BU231" s="128" t="s">
        <v>229</v>
      </c>
    </row>
    <row r="232" spans="1:74" s="76" customFormat="1" ht="36.75" hidden="1" customHeight="1">
      <c r="B232" s="24">
        <v>2014</v>
      </c>
      <c r="C232" s="64">
        <v>8320</v>
      </c>
      <c r="D232" s="24">
        <v>17</v>
      </c>
      <c r="E232" s="24">
        <v>5000</v>
      </c>
      <c r="F232" s="24">
        <v>5500</v>
      </c>
      <c r="G232" s="24">
        <v>551</v>
      </c>
      <c r="H232" s="24">
        <v>14</v>
      </c>
      <c r="I232" s="161" t="s">
        <v>1678</v>
      </c>
      <c r="J232" s="157">
        <v>0</v>
      </c>
      <c r="K232" s="157">
        <v>0</v>
      </c>
      <c r="L232" s="68">
        <f t="shared" si="470"/>
        <v>0</v>
      </c>
      <c r="M232" s="157">
        <v>0</v>
      </c>
      <c r="N232" s="157">
        <v>0</v>
      </c>
      <c r="O232" s="68">
        <f t="shared" si="471"/>
        <v>0</v>
      </c>
      <c r="P232" s="68">
        <f t="shared" si="472"/>
        <v>0</v>
      </c>
      <c r="Q232" s="157" t="s">
        <v>54</v>
      </c>
      <c r="R232" s="199"/>
      <c r="S232" s="114"/>
      <c r="T232" s="70">
        <v>0</v>
      </c>
      <c r="U232" s="70">
        <v>0</v>
      </c>
      <c r="V232" s="70">
        <v>0</v>
      </c>
      <c r="W232" s="70">
        <v>0</v>
      </c>
      <c r="X232" s="71"/>
      <c r="Y232" s="72"/>
      <c r="Z232" s="70">
        <v>0</v>
      </c>
      <c r="AA232" s="70">
        <v>0</v>
      </c>
      <c r="AB232" s="70">
        <v>0</v>
      </c>
      <c r="AC232" s="70">
        <v>0</v>
      </c>
      <c r="AD232" s="71"/>
      <c r="AE232" s="72"/>
      <c r="AF232" s="66">
        <f t="shared" si="473"/>
        <v>0</v>
      </c>
      <c r="AG232" s="66">
        <f t="shared" si="473"/>
        <v>0</v>
      </c>
      <c r="AH232" s="67">
        <f t="shared" si="474"/>
        <v>0</v>
      </c>
      <c r="AI232" s="66">
        <f t="shared" si="475"/>
        <v>0</v>
      </c>
      <c r="AJ232" s="66">
        <f t="shared" si="475"/>
        <v>0</v>
      </c>
      <c r="AK232" s="67">
        <f t="shared" si="476"/>
        <v>0</v>
      </c>
      <c r="AL232" s="67">
        <f t="shared" si="477"/>
        <v>0</v>
      </c>
      <c r="AM232" s="70">
        <v>0</v>
      </c>
      <c r="AN232" s="70">
        <v>0</v>
      </c>
      <c r="AO232" s="67">
        <f t="shared" si="478"/>
        <v>0</v>
      </c>
      <c r="AP232" s="70">
        <v>0</v>
      </c>
      <c r="AQ232" s="70">
        <v>0</v>
      </c>
      <c r="AR232" s="67">
        <f t="shared" si="479"/>
        <v>0</v>
      </c>
      <c r="AS232" s="67">
        <f t="shared" si="480"/>
        <v>0</v>
      </c>
      <c r="AT232" s="70">
        <v>0</v>
      </c>
      <c r="AU232" s="70">
        <v>0</v>
      </c>
      <c r="AV232" s="67">
        <f t="shared" si="481"/>
        <v>0</v>
      </c>
      <c r="AW232" s="70">
        <v>0</v>
      </c>
      <c r="AX232" s="70">
        <v>0</v>
      </c>
      <c r="AY232" s="67">
        <f t="shared" si="482"/>
        <v>0</v>
      </c>
      <c r="AZ232" s="67">
        <f t="shared" si="483"/>
        <v>0</v>
      </c>
      <c r="BA232" s="70">
        <v>0</v>
      </c>
      <c r="BB232" s="70">
        <v>0</v>
      </c>
      <c r="BC232" s="67">
        <f t="shared" si="484"/>
        <v>0</v>
      </c>
      <c r="BD232" s="70">
        <v>0</v>
      </c>
      <c r="BE232" s="70">
        <v>0</v>
      </c>
      <c r="BF232" s="67">
        <f t="shared" si="485"/>
        <v>0</v>
      </c>
      <c r="BG232" s="67">
        <f t="shared" si="486"/>
        <v>0</v>
      </c>
      <c r="BH232" s="66">
        <f t="shared" si="487"/>
        <v>0</v>
      </c>
      <c r="BI232" s="66">
        <f t="shared" si="487"/>
        <v>0</v>
      </c>
      <c r="BJ232" s="67">
        <f t="shared" si="488"/>
        <v>0</v>
      </c>
      <c r="BK232" s="66">
        <f t="shared" si="489"/>
        <v>0</v>
      </c>
      <c r="BL232" s="66">
        <f t="shared" si="489"/>
        <v>0</v>
      </c>
      <c r="BM232" s="67">
        <f t="shared" si="490"/>
        <v>0</v>
      </c>
      <c r="BN232" s="67">
        <f t="shared" si="491"/>
        <v>0</v>
      </c>
      <c r="BO232" s="69">
        <f t="shared" si="492"/>
        <v>0</v>
      </c>
      <c r="BP232" s="68">
        <f t="shared" si="492"/>
        <v>0</v>
      </c>
      <c r="BQ232" s="71"/>
      <c r="BR232" s="72"/>
      <c r="BS232" s="69">
        <f t="shared" si="493"/>
        <v>0</v>
      </c>
      <c r="BT232" s="69">
        <f t="shared" si="493"/>
        <v>0</v>
      </c>
      <c r="BU232" s="128"/>
    </row>
    <row r="233" spans="1:74" s="76" customFormat="1" ht="36.75" hidden="1" customHeight="1">
      <c r="B233" s="24">
        <v>2014</v>
      </c>
      <c r="C233" s="64">
        <v>8320</v>
      </c>
      <c r="D233" s="24">
        <v>17</v>
      </c>
      <c r="E233" s="24">
        <v>5000</v>
      </c>
      <c r="F233" s="24">
        <v>5500</v>
      </c>
      <c r="G233" s="24">
        <v>551</v>
      </c>
      <c r="H233" s="24">
        <v>15</v>
      </c>
      <c r="I233" s="161" t="s">
        <v>1679</v>
      </c>
      <c r="J233" s="157">
        <v>0</v>
      </c>
      <c r="K233" s="157">
        <v>0</v>
      </c>
      <c r="L233" s="68">
        <f t="shared" si="470"/>
        <v>0</v>
      </c>
      <c r="M233" s="157">
        <v>0</v>
      </c>
      <c r="N233" s="157">
        <v>0</v>
      </c>
      <c r="O233" s="68">
        <f t="shared" si="471"/>
        <v>0</v>
      </c>
      <c r="P233" s="68">
        <f t="shared" si="472"/>
        <v>0</v>
      </c>
      <c r="Q233" s="67" t="s">
        <v>54</v>
      </c>
      <c r="R233" s="140"/>
      <c r="S233" s="67"/>
      <c r="T233" s="70">
        <v>0</v>
      </c>
      <c r="U233" s="70">
        <v>0</v>
      </c>
      <c r="V233" s="70">
        <v>0</v>
      </c>
      <c r="W233" s="70">
        <v>0</v>
      </c>
      <c r="X233" s="71"/>
      <c r="Y233" s="72"/>
      <c r="Z233" s="70">
        <v>0</v>
      </c>
      <c r="AA233" s="70">
        <v>0</v>
      </c>
      <c r="AB233" s="70">
        <v>0</v>
      </c>
      <c r="AC233" s="70">
        <v>0</v>
      </c>
      <c r="AD233" s="71"/>
      <c r="AE233" s="72"/>
      <c r="AF233" s="66">
        <f t="shared" si="473"/>
        <v>0</v>
      </c>
      <c r="AG233" s="66">
        <f t="shared" si="473"/>
        <v>0</v>
      </c>
      <c r="AH233" s="67">
        <f t="shared" si="474"/>
        <v>0</v>
      </c>
      <c r="AI233" s="66">
        <f t="shared" si="475"/>
        <v>0</v>
      </c>
      <c r="AJ233" s="66">
        <f t="shared" si="475"/>
        <v>0</v>
      </c>
      <c r="AK233" s="67">
        <f t="shared" si="476"/>
        <v>0</v>
      </c>
      <c r="AL233" s="67">
        <f t="shared" si="477"/>
        <v>0</v>
      </c>
      <c r="AM233" s="70">
        <v>0</v>
      </c>
      <c r="AN233" s="70">
        <v>0</v>
      </c>
      <c r="AO233" s="67">
        <f t="shared" si="478"/>
        <v>0</v>
      </c>
      <c r="AP233" s="70">
        <v>0</v>
      </c>
      <c r="AQ233" s="70">
        <v>0</v>
      </c>
      <c r="AR233" s="67">
        <f t="shared" si="479"/>
        <v>0</v>
      </c>
      <c r="AS233" s="67">
        <f t="shared" si="480"/>
        <v>0</v>
      </c>
      <c r="AT233" s="70">
        <v>0</v>
      </c>
      <c r="AU233" s="70">
        <v>0</v>
      </c>
      <c r="AV233" s="67">
        <f t="shared" si="481"/>
        <v>0</v>
      </c>
      <c r="AW233" s="70">
        <v>0</v>
      </c>
      <c r="AX233" s="70">
        <v>0</v>
      </c>
      <c r="AY233" s="67">
        <f t="shared" si="482"/>
        <v>0</v>
      </c>
      <c r="AZ233" s="67">
        <f t="shared" si="483"/>
        <v>0</v>
      </c>
      <c r="BA233" s="70">
        <v>0</v>
      </c>
      <c r="BB233" s="70">
        <v>0</v>
      </c>
      <c r="BC233" s="67">
        <f t="shared" si="484"/>
        <v>0</v>
      </c>
      <c r="BD233" s="70">
        <v>0</v>
      </c>
      <c r="BE233" s="70">
        <v>0</v>
      </c>
      <c r="BF233" s="67">
        <f t="shared" si="485"/>
        <v>0</v>
      </c>
      <c r="BG233" s="67">
        <f t="shared" si="486"/>
        <v>0</v>
      </c>
      <c r="BH233" s="66">
        <f t="shared" si="487"/>
        <v>0</v>
      </c>
      <c r="BI233" s="66">
        <f t="shared" si="487"/>
        <v>0</v>
      </c>
      <c r="BJ233" s="67">
        <f t="shared" si="488"/>
        <v>0</v>
      </c>
      <c r="BK233" s="66">
        <f t="shared" si="489"/>
        <v>0</v>
      </c>
      <c r="BL233" s="66">
        <f t="shared" si="489"/>
        <v>0</v>
      </c>
      <c r="BM233" s="67">
        <f t="shared" si="490"/>
        <v>0</v>
      </c>
      <c r="BN233" s="67">
        <f t="shared" si="491"/>
        <v>0</v>
      </c>
      <c r="BO233" s="69">
        <f t="shared" si="492"/>
        <v>0</v>
      </c>
      <c r="BP233" s="68">
        <f t="shared" si="492"/>
        <v>0</v>
      </c>
      <c r="BQ233" s="71"/>
      <c r="BR233" s="72"/>
      <c r="BS233" s="69">
        <f t="shared" si="493"/>
        <v>0</v>
      </c>
      <c r="BT233" s="69">
        <f t="shared" si="493"/>
        <v>0</v>
      </c>
      <c r="BU233" s="138" t="s">
        <v>229</v>
      </c>
    </row>
    <row r="234" spans="1:74" s="76" customFormat="1" ht="36.75" hidden="1" customHeight="1">
      <c r="B234" s="24">
        <v>2014</v>
      </c>
      <c r="C234" s="64">
        <v>8320</v>
      </c>
      <c r="D234" s="24">
        <v>17</v>
      </c>
      <c r="E234" s="24">
        <v>5000</v>
      </c>
      <c r="F234" s="24">
        <v>5500</v>
      </c>
      <c r="G234" s="24">
        <v>551</v>
      </c>
      <c r="H234" s="24">
        <v>16</v>
      </c>
      <c r="I234" s="161" t="s">
        <v>1680</v>
      </c>
      <c r="J234" s="157">
        <v>0</v>
      </c>
      <c r="K234" s="157">
        <v>0</v>
      </c>
      <c r="L234" s="68">
        <f t="shared" si="470"/>
        <v>0</v>
      </c>
      <c r="M234" s="157">
        <v>0</v>
      </c>
      <c r="N234" s="157">
        <v>0</v>
      </c>
      <c r="O234" s="68">
        <f t="shared" si="471"/>
        <v>0</v>
      </c>
      <c r="P234" s="68">
        <f t="shared" si="472"/>
        <v>0</v>
      </c>
      <c r="Q234" s="67" t="s">
        <v>54</v>
      </c>
      <c r="R234" s="140"/>
      <c r="S234" s="67"/>
      <c r="T234" s="70">
        <v>0</v>
      </c>
      <c r="U234" s="70">
        <v>0</v>
      </c>
      <c r="V234" s="70">
        <v>0</v>
      </c>
      <c r="W234" s="70">
        <v>0</v>
      </c>
      <c r="X234" s="71"/>
      <c r="Y234" s="72"/>
      <c r="Z234" s="70">
        <v>0</v>
      </c>
      <c r="AA234" s="70">
        <v>0</v>
      </c>
      <c r="AB234" s="70">
        <v>0</v>
      </c>
      <c r="AC234" s="70">
        <v>0</v>
      </c>
      <c r="AD234" s="71"/>
      <c r="AE234" s="72"/>
      <c r="AF234" s="66">
        <f t="shared" si="473"/>
        <v>0</v>
      </c>
      <c r="AG234" s="66">
        <f t="shared" si="473"/>
        <v>0</v>
      </c>
      <c r="AH234" s="67">
        <f t="shared" si="474"/>
        <v>0</v>
      </c>
      <c r="AI234" s="66">
        <f t="shared" si="475"/>
        <v>0</v>
      </c>
      <c r="AJ234" s="66">
        <f t="shared" si="475"/>
        <v>0</v>
      </c>
      <c r="AK234" s="67">
        <f t="shared" si="476"/>
        <v>0</v>
      </c>
      <c r="AL234" s="67">
        <f t="shared" si="477"/>
        <v>0</v>
      </c>
      <c r="AM234" s="70">
        <v>0</v>
      </c>
      <c r="AN234" s="70">
        <v>0</v>
      </c>
      <c r="AO234" s="67">
        <f t="shared" si="478"/>
        <v>0</v>
      </c>
      <c r="AP234" s="70">
        <v>0</v>
      </c>
      <c r="AQ234" s="70">
        <v>0</v>
      </c>
      <c r="AR234" s="67">
        <f t="shared" si="479"/>
        <v>0</v>
      </c>
      <c r="AS234" s="67">
        <f t="shared" si="480"/>
        <v>0</v>
      </c>
      <c r="AT234" s="70">
        <v>0</v>
      </c>
      <c r="AU234" s="70">
        <v>0</v>
      </c>
      <c r="AV234" s="67">
        <f t="shared" si="481"/>
        <v>0</v>
      </c>
      <c r="AW234" s="70">
        <v>0</v>
      </c>
      <c r="AX234" s="70">
        <v>0</v>
      </c>
      <c r="AY234" s="67">
        <f t="shared" si="482"/>
        <v>0</v>
      </c>
      <c r="AZ234" s="67">
        <f t="shared" si="483"/>
        <v>0</v>
      </c>
      <c r="BA234" s="70">
        <v>0</v>
      </c>
      <c r="BB234" s="70">
        <v>0</v>
      </c>
      <c r="BC234" s="67">
        <f t="shared" si="484"/>
        <v>0</v>
      </c>
      <c r="BD234" s="70">
        <v>0</v>
      </c>
      <c r="BE234" s="70">
        <v>0</v>
      </c>
      <c r="BF234" s="67">
        <f t="shared" si="485"/>
        <v>0</v>
      </c>
      <c r="BG234" s="67">
        <f t="shared" si="486"/>
        <v>0</v>
      </c>
      <c r="BH234" s="66">
        <f t="shared" si="487"/>
        <v>0</v>
      </c>
      <c r="BI234" s="66">
        <f t="shared" si="487"/>
        <v>0</v>
      </c>
      <c r="BJ234" s="67">
        <f t="shared" si="488"/>
        <v>0</v>
      </c>
      <c r="BK234" s="66">
        <f t="shared" si="489"/>
        <v>0</v>
      </c>
      <c r="BL234" s="66">
        <f t="shared" si="489"/>
        <v>0</v>
      </c>
      <c r="BM234" s="67">
        <f t="shared" si="490"/>
        <v>0</v>
      </c>
      <c r="BN234" s="67">
        <f t="shared" si="491"/>
        <v>0</v>
      </c>
      <c r="BO234" s="69">
        <f t="shared" si="492"/>
        <v>0</v>
      </c>
      <c r="BP234" s="68">
        <f t="shared" si="492"/>
        <v>0</v>
      </c>
      <c r="BQ234" s="71"/>
      <c r="BR234" s="72"/>
      <c r="BS234" s="69">
        <f t="shared" si="493"/>
        <v>0</v>
      </c>
      <c r="BT234" s="69">
        <f t="shared" si="493"/>
        <v>0</v>
      </c>
      <c r="BU234" s="138" t="s">
        <v>229</v>
      </c>
    </row>
    <row r="235" spans="1:74" s="76" customFormat="1" ht="36.75" hidden="1" customHeight="1">
      <c r="B235" s="24">
        <v>2014</v>
      </c>
      <c r="C235" s="64">
        <v>8320</v>
      </c>
      <c r="D235" s="24">
        <v>17</v>
      </c>
      <c r="E235" s="24">
        <v>5000</v>
      </c>
      <c r="F235" s="24">
        <v>5500</v>
      </c>
      <c r="G235" s="24">
        <v>551</v>
      </c>
      <c r="H235" s="24">
        <v>17</v>
      </c>
      <c r="I235" s="161" t="s">
        <v>1681</v>
      </c>
      <c r="J235" s="157">
        <v>0</v>
      </c>
      <c r="K235" s="157">
        <v>0</v>
      </c>
      <c r="L235" s="68">
        <f t="shared" si="470"/>
        <v>0</v>
      </c>
      <c r="M235" s="157">
        <v>0</v>
      </c>
      <c r="N235" s="157">
        <v>0</v>
      </c>
      <c r="O235" s="68">
        <f t="shared" si="471"/>
        <v>0</v>
      </c>
      <c r="P235" s="68">
        <f t="shared" si="472"/>
        <v>0</v>
      </c>
      <c r="Q235" s="67" t="s">
        <v>54</v>
      </c>
      <c r="R235" s="140"/>
      <c r="S235" s="67"/>
      <c r="T235" s="70">
        <v>0</v>
      </c>
      <c r="U235" s="70">
        <v>0</v>
      </c>
      <c r="V235" s="70">
        <v>0</v>
      </c>
      <c r="W235" s="70">
        <v>0</v>
      </c>
      <c r="X235" s="71"/>
      <c r="Y235" s="72"/>
      <c r="Z235" s="70">
        <v>0</v>
      </c>
      <c r="AA235" s="70">
        <v>0</v>
      </c>
      <c r="AB235" s="70">
        <v>0</v>
      </c>
      <c r="AC235" s="70">
        <v>0</v>
      </c>
      <c r="AD235" s="71"/>
      <c r="AE235" s="72"/>
      <c r="AF235" s="66">
        <f t="shared" si="473"/>
        <v>0</v>
      </c>
      <c r="AG235" s="66">
        <f t="shared" si="473"/>
        <v>0</v>
      </c>
      <c r="AH235" s="67">
        <f t="shared" si="474"/>
        <v>0</v>
      </c>
      <c r="AI235" s="66">
        <f t="shared" si="475"/>
        <v>0</v>
      </c>
      <c r="AJ235" s="66">
        <f t="shared" si="475"/>
        <v>0</v>
      </c>
      <c r="AK235" s="67">
        <f t="shared" si="476"/>
        <v>0</v>
      </c>
      <c r="AL235" s="67">
        <f t="shared" si="477"/>
        <v>0</v>
      </c>
      <c r="AM235" s="70">
        <v>0</v>
      </c>
      <c r="AN235" s="70">
        <v>0</v>
      </c>
      <c r="AO235" s="67">
        <f t="shared" si="478"/>
        <v>0</v>
      </c>
      <c r="AP235" s="70">
        <v>0</v>
      </c>
      <c r="AQ235" s="70">
        <v>0</v>
      </c>
      <c r="AR235" s="67">
        <f t="shared" si="479"/>
        <v>0</v>
      </c>
      <c r="AS235" s="67">
        <f t="shared" si="480"/>
        <v>0</v>
      </c>
      <c r="AT235" s="70">
        <v>0</v>
      </c>
      <c r="AU235" s="70">
        <v>0</v>
      </c>
      <c r="AV235" s="67">
        <f t="shared" si="481"/>
        <v>0</v>
      </c>
      <c r="AW235" s="70">
        <v>0</v>
      </c>
      <c r="AX235" s="70">
        <v>0</v>
      </c>
      <c r="AY235" s="67">
        <f t="shared" si="482"/>
        <v>0</v>
      </c>
      <c r="AZ235" s="67">
        <f t="shared" si="483"/>
        <v>0</v>
      </c>
      <c r="BA235" s="70">
        <v>0</v>
      </c>
      <c r="BB235" s="70">
        <v>0</v>
      </c>
      <c r="BC235" s="67">
        <f t="shared" si="484"/>
        <v>0</v>
      </c>
      <c r="BD235" s="70">
        <v>0</v>
      </c>
      <c r="BE235" s="70">
        <v>0</v>
      </c>
      <c r="BF235" s="67">
        <f t="shared" si="485"/>
        <v>0</v>
      </c>
      <c r="BG235" s="67">
        <f t="shared" si="486"/>
        <v>0</v>
      </c>
      <c r="BH235" s="66">
        <f t="shared" si="487"/>
        <v>0</v>
      </c>
      <c r="BI235" s="66">
        <f t="shared" si="487"/>
        <v>0</v>
      </c>
      <c r="BJ235" s="67">
        <f t="shared" si="488"/>
        <v>0</v>
      </c>
      <c r="BK235" s="66">
        <f t="shared" si="489"/>
        <v>0</v>
      </c>
      <c r="BL235" s="66">
        <f t="shared" si="489"/>
        <v>0</v>
      </c>
      <c r="BM235" s="67">
        <f t="shared" si="490"/>
        <v>0</v>
      </c>
      <c r="BN235" s="67">
        <f t="shared" si="491"/>
        <v>0</v>
      </c>
      <c r="BO235" s="69">
        <f t="shared" si="492"/>
        <v>0</v>
      </c>
      <c r="BP235" s="68">
        <f t="shared" si="492"/>
        <v>0</v>
      </c>
      <c r="BQ235" s="71"/>
      <c r="BR235" s="72"/>
      <c r="BS235" s="69">
        <f t="shared" si="493"/>
        <v>0</v>
      </c>
      <c r="BT235" s="69">
        <f t="shared" si="493"/>
        <v>0</v>
      </c>
      <c r="BU235" s="138" t="s">
        <v>229</v>
      </c>
    </row>
    <row r="236" spans="1:74" s="76" customFormat="1" ht="36.75" hidden="1" customHeight="1">
      <c r="B236" s="24">
        <v>2014</v>
      </c>
      <c r="C236" s="64">
        <v>8320</v>
      </c>
      <c r="D236" s="24">
        <v>17</v>
      </c>
      <c r="E236" s="24">
        <v>5000</v>
      </c>
      <c r="F236" s="24">
        <v>5500</v>
      </c>
      <c r="G236" s="24">
        <v>551</v>
      </c>
      <c r="H236" s="24">
        <v>18</v>
      </c>
      <c r="I236" s="136" t="s">
        <v>1682</v>
      </c>
      <c r="J236" s="157">
        <v>0</v>
      </c>
      <c r="K236" s="157">
        <v>0</v>
      </c>
      <c r="L236" s="68">
        <f t="shared" si="470"/>
        <v>0</v>
      </c>
      <c r="M236" s="157">
        <v>0</v>
      </c>
      <c r="N236" s="157">
        <v>0</v>
      </c>
      <c r="O236" s="68">
        <f t="shared" si="471"/>
        <v>0</v>
      </c>
      <c r="P236" s="68">
        <f t="shared" si="472"/>
        <v>0</v>
      </c>
      <c r="Q236" s="68" t="s">
        <v>54</v>
      </c>
      <c r="R236" s="106"/>
      <c r="S236" s="67"/>
      <c r="T236" s="70">
        <v>0</v>
      </c>
      <c r="U236" s="70">
        <v>0</v>
      </c>
      <c r="V236" s="70">
        <v>0</v>
      </c>
      <c r="W236" s="70">
        <v>0</v>
      </c>
      <c r="X236" s="71"/>
      <c r="Y236" s="72"/>
      <c r="Z236" s="70">
        <v>0</v>
      </c>
      <c r="AA236" s="70">
        <v>0</v>
      </c>
      <c r="AB236" s="70">
        <v>0</v>
      </c>
      <c r="AC236" s="70">
        <v>0</v>
      </c>
      <c r="AD236" s="71"/>
      <c r="AE236" s="72"/>
      <c r="AF236" s="66">
        <f t="shared" si="473"/>
        <v>0</v>
      </c>
      <c r="AG236" s="66">
        <f t="shared" si="473"/>
        <v>0</v>
      </c>
      <c r="AH236" s="67">
        <f t="shared" si="474"/>
        <v>0</v>
      </c>
      <c r="AI236" s="66">
        <f t="shared" si="475"/>
        <v>0</v>
      </c>
      <c r="AJ236" s="66">
        <f t="shared" si="475"/>
        <v>0</v>
      </c>
      <c r="AK236" s="67">
        <f t="shared" si="476"/>
        <v>0</v>
      </c>
      <c r="AL236" s="67">
        <f t="shared" si="477"/>
        <v>0</v>
      </c>
      <c r="AM236" s="70">
        <v>0</v>
      </c>
      <c r="AN236" s="70">
        <v>0</v>
      </c>
      <c r="AO236" s="67">
        <f t="shared" si="478"/>
        <v>0</v>
      </c>
      <c r="AP236" s="70">
        <v>0</v>
      </c>
      <c r="AQ236" s="70">
        <v>0</v>
      </c>
      <c r="AR236" s="67">
        <f t="shared" si="479"/>
        <v>0</v>
      </c>
      <c r="AS236" s="67">
        <f t="shared" si="480"/>
        <v>0</v>
      </c>
      <c r="AT236" s="70">
        <v>0</v>
      </c>
      <c r="AU236" s="70">
        <v>0</v>
      </c>
      <c r="AV236" s="67">
        <f t="shared" si="481"/>
        <v>0</v>
      </c>
      <c r="AW236" s="70">
        <v>0</v>
      </c>
      <c r="AX236" s="70">
        <v>0</v>
      </c>
      <c r="AY236" s="67">
        <f t="shared" si="482"/>
        <v>0</v>
      </c>
      <c r="AZ236" s="67">
        <f t="shared" si="483"/>
        <v>0</v>
      </c>
      <c r="BA236" s="70">
        <v>0</v>
      </c>
      <c r="BB236" s="70">
        <v>0</v>
      </c>
      <c r="BC236" s="67">
        <f t="shared" si="484"/>
        <v>0</v>
      </c>
      <c r="BD236" s="70">
        <v>0</v>
      </c>
      <c r="BE236" s="70">
        <v>0</v>
      </c>
      <c r="BF236" s="67">
        <f t="shared" si="485"/>
        <v>0</v>
      </c>
      <c r="BG236" s="67">
        <f t="shared" si="486"/>
        <v>0</v>
      </c>
      <c r="BH236" s="66">
        <f t="shared" si="487"/>
        <v>0</v>
      </c>
      <c r="BI236" s="66">
        <f t="shared" si="487"/>
        <v>0</v>
      </c>
      <c r="BJ236" s="67">
        <f t="shared" si="488"/>
        <v>0</v>
      </c>
      <c r="BK236" s="66">
        <f t="shared" si="489"/>
        <v>0</v>
      </c>
      <c r="BL236" s="66">
        <f t="shared" si="489"/>
        <v>0</v>
      </c>
      <c r="BM236" s="67">
        <f t="shared" si="490"/>
        <v>0</v>
      </c>
      <c r="BN236" s="67">
        <f t="shared" si="491"/>
        <v>0</v>
      </c>
      <c r="BO236" s="69">
        <f t="shared" si="492"/>
        <v>0</v>
      </c>
      <c r="BP236" s="68">
        <f t="shared" si="492"/>
        <v>0</v>
      </c>
      <c r="BQ236" s="71"/>
      <c r="BR236" s="72"/>
      <c r="BS236" s="69">
        <f t="shared" si="493"/>
        <v>0</v>
      </c>
      <c r="BT236" s="69">
        <f t="shared" si="493"/>
        <v>0</v>
      </c>
      <c r="BU236" s="128" t="s">
        <v>229</v>
      </c>
    </row>
    <row r="237" spans="1:74" s="76" customFormat="1" ht="36.75" hidden="1" customHeight="1">
      <c r="B237" s="24">
        <v>2014</v>
      </c>
      <c r="C237" s="64">
        <v>8320</v>
      </c>
      <c r="D237" s="24">
        <v>17</v>
      </c>
      <c r="E237" s="24">
        <v>5000</v>
      </c>
      <c r="F237" s="24">
        <v>5500</v>
      </c>
      <c r="G237" s="24">
        <v>551</v>
      </c>
      <c r="H237" s="24">
        <v>19</v>
      </c>
      <c r="I237" s="136" t="s">
        <v>1683</v>
      </c>
      <c r="J237" s="157">
        <v>0</v>
      </c>
      <c r="K237" s="157">
        <v>0</v>
      </c>
      <c r="L237" s="68">
        <f t="shared" si="470"/>
        <v>0</v>
      </c>
      <c r="M237" s="157">
        <v>0</v>
      </c>
      <c r="N237" s="157">
        <v>0</v>
      </c>
      <c r="O237" s="68">
        <f t="shared" si="471"/>
        <v>0</v>
      </c>
      <c r="P237" s="68">
        <f t="shared" si="472"/>
        <v>0</v>
      </c>
      <c r="Q237" s="68" t="s">
        <v>54</v>
      </c>
      <c r="R237" s="106"/>
      <c r="S237" s="67"/>
      <c r="T237" s="70">
        <v>0</v>
      </c>
      <c r="U237" s="70">
        <v>0</v>
      </c>
      <c r="V237" s="70">
        <v>0</v>
      </c>
      <c r="W237" s="70">
        <v>0</v>
      </c>
      <c r="X237" s="71"/>
      <c r="Y237" s="72"/>
      <c r="Z237" s="70">
        <v>0</v>
      </c>
      <c r="AA237" s="70">
        <v>0</v>
      </c>
      <c r="AB237" s="70">
        <v>0</v>
      </c>
      <c r="AC237" s="70">
        <v>0</v>
      </c>
      <c r="AD237" s="71"/>
      <c r="AE237" s="72"/>
      <c r="AF237" s="66">
        <f t="shared" si="473"/>
        <v>0</v>
      </c>
      <c r="AG237" s="66">
        <f t="shared" si="473"/>
        <v>0</v>
      </c>
      <c r="AH237" s="67">
        <f t="shared" si="474"/>
        <v>0</v>
      </c>
      <c r="AI237" s="66">
        <f t="shared" si="475"/>
        <v>0</v>
      </c>
      <c r="AJ237" s="66">
        <f t="shared" si="475"/>
        <v>0</v>
      </c>
      <c r="AK237" s="67">
        <f t="shared" si="476"/>
        <v>0</v>
      </c>
      <c r="AL237" s="67">
        <f t="shared" si="477"/>
        <v>0</v>
      </c>
      <c r="AM237" s="70">
        <v>0</v>
      </c>
      <c r="AN237" s="70">
        <v>0</v>
      </c>
      <c r="AO237" s="67">
        <f t="shared" si="478"/>
        <v>0</v>
      </c>
      <c r="AP237" s="70">
        <v>0</v>
      </c>
      <c r="AQ237" s="70">
        <v>0</v>
      </c>
      <c r="AR237" s="67">
        <f t="shared" si="479"/>
        <v>0</v>
      </c>
      <c r="AS237" s="67">
        <f t="shared" si="480"/>
        <v>0</v>
      </c>
      <c r="AT237" s="70">
        <v>0</v>
      </c>
      <c r="AU237" s="70">
        <v>0</v>
      </c>
      <c r="AV237" s="67">
        <f t="shared" si="481"/>
        <v>0</v>
      </c>
      <c r="AW237" s="70">
        <v>0</v>
      </c>
      <c r="AX237" s="70">
        <v>0</v>
      </c>
      <c r="AY237" s="67">
        <f t="shared" si="482"/>
        <v>0</v>
      </c>
      <c r="AZ237" s="67">
        <f t="shared" si="483"/>
        <v>0</v>
      </c>
      <c r="BA237" s="70">
        <v>0</v>
      </c>
      <c r="BB237" s="70">
        <v>0</v>
      </c>
      <c r="BC237" s="67">
        <f t="shared" si="484"/>
        <v>0</v>
      </c>
      <c r="BD237" s="70">
        <v>0</v>
      </c>
      <c r="BE237" s="70">
        <v>0</v>
      </c>
      <c r="BF237" s="67">
        <f t="shared" si="485"/>
        <v>0</v>
      </c>
      <c r="BG237" s="67">
        <f t="shared" si="486"/>
        <v>0</v>
      </c>
      <c r="BH237" s="66">
        <f t="shared" si="487"/>
        <v>0</v>
      </c>
      <c r="BI237" s="66">
        <f t="shared" si="487"/>
        <v>0</v>
      </c>
      <c r="BJ237" s="67">
        <f t="shared" si="488"/>
        <v>0</v>
      </c>
      <c r="BK237" s="66">
        <f t="shared" si="489"/>
        <v>0</v>
      </c>
      <c r="BL237" s="66">
        <f t="shared" si="489"/>
        <v>0</v>
      </c>
      <c r="BM237" s="67">
        <f t="shared" si="490"/>
        <v>0</v>
      </c>
      <c r="BN237" s="67">
        <f t="shared" si="491"/>
        <v>0</v>
      </c>
      <c r="BO237" s="69">
        <f t="shared" si="492"/>
        <v>0</v>
      </c>
      <c r="BP237" s="68">
        <f t="shared" si="492"/>
        <v>0</v>
      </c>
      <c r="BQ237" s="71"/>
      <c r="BR237" s="72"/>
      <c r="BS237" s="69">
        <f t="shared" si="493"/>
        <v>0</v>
      </c>
      <c r="BT237" s="69">
        <f t="shared" si="493"/>
        <v>0</v>
      </c>
      <c r="BU237" s="128" t="s">
        <v>229</v>
      </c>
    </row>
    <row r="238" spans="1:74" s="77" customFormat="1" hidden="1">
      <c r="A238" s="76"/>
      <c r="B238" s="52">
        <v>2014</v>
      </c>
      <c r="C238" s="53">
        <v>8320</v>
      </c>
      <c r="D238" s="52">
        <v>17</v>
      </c>
      <c r="E238" s="52">
        <v>5000</v>
      </c>
      <c r="F238" s="52">
        <v>5600</v>
      </c>
      <c r="G238" s="52"/>
      <c r="H238" s="52"/>
      <c r="I238" s="54" t="s">
        <v>200</v>
      </c>
      <c r="J238" s="55">
        <f>J239+J245+J247+J250+J252</f>
        <v>0</v>
      </c>
      <c r="K238" s="55">
        <f t="shared" ref="K238:P238" si="494">K239+K245+K247+K250+K252</f>
        <v>0</v>
      </c>
      <c r="L238" s="55">
        <f t="shared" si="494"/>
        <v>0</v>
      </c>
      <c r="M238" s="55">
        <f t="shared" si="494"/>
        <v>0</v>
      </c>
      <c r="N238" s="55">
        <f t="shared" si="494"/>
        <v>0</v>
      </c>
      <c r="O238" s="55">
        <f t="shared" si="494"/>
        <v>0</v>
      </c>
      <c r="P238" s="55">
        <f t="shared" si="494"/>
        <v>0</v>
      </c>
      <c r="Q238" s="55"/>
      <c r="R238" s="56"/>
      <c r="S238" s="55"/>
      <c r="T238" s="55">
        <f>T239+T245+T247+T250+T252</f>
        <v>0</v>
      </c>
      <c r="U238" s="55">
        <f>U239+U245+U247+U250+U252</f>
        <v>0</v>
      </c>
      <c r="V238" s="55">
        <f>V239+V245+V247+V250+V252</f>
        <v>0</v>
      </c>
      <c r="W238" s="55">
        <f>W239+W245+W247+W250+W252</f>
        <v>0</v>
      </c>
      <c r="X238" s="56"/>
      <c r="Y238" s="55"/>
      <c r="Z238" s="55">
        <f>Z239+Z245+Z247+Z250+Z252</f>
        <v>0</v>
      </c>
      <c r="AA238" s="55">
        <f>AA239+AA245+AA247+AA250+AA252</f>
        <v>0</v>
      </c>
      <c r="AB238" s="55">
        <f>AB239+AB245+AB247+AB250+AB252</f>
        <v>0</v>
      </c>
      <c r="AC238" s="55">
        <f>AC239+AC245+AC247+AC250+AC252</f>
        <v>0</v>
      </c>
      <c r="AD238" s="56"/>
      <c r="AE238" s="55"/>
      <c r="AF238" s="55">
        <f>AF239+AF245+AF247+AF250+AF252</f>
        <v>0</v>
      </c>
      <c r="AG238" s="55">
        <f t="shared" ref="AG238:AL238" si="495">AG239+AG245+AG247+AG250+AG252</f>
        <v>0</v>
      </c>
      <c r="AH238" s="55">
        <f t="shared" si="495"/>
        <v>0</v>
      </c>
      <c r="AI238" s="55">
        <f t="shared" si="495"/>
        <v>0</v>
      </c>
      <c r="AJ238" s="55">
        <f t="shared" si="495"/>
        <v>0</v>
      </c>
      <c r="AK238" s="55">
        <f t="shared" si="495"/>
        <v>0</v>
      </c>
      <c r="AL238" s="55">
        <f t="shared" si="495"/>
        <v>0</v>
      </c>
      <c r="AM238" s="55">
        <f>AM239+AM245+AM247+AM250+AM252</f>
        <v>0</v>
      </c>
      <c r="AN238" s="55">
        <f t="shared" ref="AN238:AS238" si="496">AN239+AN245+AN247+AN250+AN252</f>
        <v>0</v>
      </c>
      <c r="AO238" s="55">
        <f t="shared" si="496"/>
        <v>0</v>
      </c>
      <c r="AP238" s="55">
        <f t="shared" si="496"/>
        <v>0</v>
      </c>
      <c r="AQ238" s="55">
        <f t="shared" si="496"/>
        <v>0</v>
      </c>
      <c r="AR238" s="55">
        <f t="shared" si="496"/>
        <v>0</v>
      </c>
      <c r="AS238" s="55">
        <f t="shared" si="496"/>
        <v>0</v>
      </c>
      <c r="AT238" s="55">
        <f>AT239+AT245+AT247+AT250+AT252</f>
        <v>0</v>
      </c>
      <c r="AU238" s="55">
        <f t="shared" ref="AU238:AZ238" si="497">AU239+AU245+AU247+AU250+AU252</f>
        <v>0</v>
      </c>
      <c r="AV238" s="55">
        <f t="shared" si="497"/>
        <v>0</v>
      </c>
      <c r="AW238" s="55">
        <f t="shared" si="497"/>
        <v>0</v>
      </c>
      <c r="AX238" s="55">
        <f t="shared" si="497"/>
        <v>0</v>
      </c>
      <c r="AY238" s="55">
        <f t="shared" si="497"/>
        <v>0</v>
      </c>
      <c r="AZ238" s="55">
        <f t="shared" si="497"/>
        <v>0</v>
      </c>
      <c r="BA238" s="55">
        <f>BA239+BA245+BA247+BA250+BA252</f>
        <v>0</v>
      </c>
      <c r="BB238" s="55">
        <f t="shared" ref="BB238:BG238" si="498">BB239+BB245+BB247+BB250+BB252</f>
        <v>0</v>
      </c>
      <c r="BC238" s="55">
        <f t="shared" si="498"/>
        <v>0</v>
      </c>
      <c r="BD238" s="55">
        <f t="shared" si="498"/>
        <v>0</v>
      </c>
      <c r="BE238" s="55">
        <f t="shared" si="498"/>
        <v>0</v>
      </c>
      <c r="BF238" s="55">
        <f t="shared" si="498"/>
        <v>0</v>
      </c>
      <c r="BG238" s="55">
        <f t="shared" si="498"/>
        <v>0</v>
      </c>
      <c r="BH238" s="55">
        <f>BH239+BH245+BH247+BH250+BH252</f>
        <v>0</v>
      </c>
      <c r="BI238" s="55">
        <f t="shared" ref="BI238:BN238" si="499">BI239+BI245+BI247+BI250+BI252</f>
        <v>0</v>
      </c>
      <c r="BJ238" s="55">
        <f t="shared" si="499"/>
        <v>0</v>
      </c>
      <c r="BK238" s="55">
        <f t="shared" si="499"/>
        <v>0</v>
      </c>
      <c r="BL238" s="55">
        <f t="shared" si="499"/>
        <v>0</v>
      </c>
      <c r="BM238" s="55">
        <f t="shared" si="499"/>
        <v>0</v>
      </c>
      <c r="BN238" s="55">
        <f t="shared" si="499"/>
        <v>0</v>
      </c>
      <c r="BO238" s="56"/>
      <c r="BP238" s="55"/>
      <c r="BQ238" s="56"/>
      <c r="BR238" s="55"/>
      <c r="BS238" s="56"/>
      <c r="BT238" s="55"/>
      <c r="BU238" s="57"/>
      <c r="BV238" s="76"/>
    </row>
    <row r="239" spans="1:74" s="79" customFormat="1" ht="36.75" hidden="1" customHeight="1">
      <c r="A239" s="76"/>
      <c r="B239" s="58">
        <v>2014</v>
      </c>
      <c r="C239" s="59">
        <v>8320</v>
      </c>
      <c r="D239" s="58">
        <v>17</v>
      </c>
      <c r="E239" s="58">
        <v>5000</v>
      </c>
      <c r="F239" s="58">
        <v>5600</v>
      </c>
      <c r="G239" s="58">
        <v>562</v>
      </c>
      <c r="H239" s="58"/>
      <c r="I239" s="60" t="s">
        <v>382</v>
      </c>
      <c r="J239" s="61">
        <f>SUM(J240:J244)</f>
        <v>0</v>
      </c>
      <c r="K239" s="61">
        <f t="shared" ref="K239:P239" si="500">SUM(K240:K244)</f>
        <v>0</v>
      </c>
      <c r="L239" s="61">
        <f t="shared" si="500"/>
        <v>0</v>
      </c>
      <c r="M239" s="61">
        <f t="shared" si="500"/>
        <v>0</v>
      </c>
      <c r="N239" s="61">
        <f t="shared" si="500"/>
        <v>0</v>
      </c>
      <c r="O239" s="61">
        <f t="shared" si="500"/>
        <v>0</v>
      </c>
      <c r="P239" s="61">
        <f t="shared" si="500"/>
        <v>0</v>
      </c>
      <c r="Q239" s="61"/>
      <c r="R239" s="62"/>
      <c r="S239" s="61"/>
      <c r="T239" s="61">
        <f>SUM(T240:T244)</f>
        <v>0</v>
      </c>
      <c r="U239" s="61">
        <f>SUM(U240:U244)</f>
        <v>0</v>
      </c>
      <c r="V239" s="61">
        <f>SUM(V240:V244)</f>
        <v>0</v>
      </c>
      <c r="W239" s="61">
        <f>SUM(W240:W244)</f>
        <v>0</v>
      </c>
      <c r="X239" s="62"/>
      <c r="Y239" s="61"/>
      <c r="Z239" s="61">
        <f>SUM(Z240:Z244)</f>
        <v>0</v>
      </c>
      <c r="AA239" s="61">
        <f>SUM(AA240:AA244)</f>
        <v>0</v>
      </c>
      <c r="AB239" s="61">
        <f>SUM(AB240:AB244)</f>
        <v>0</v>
      </c>
      <c r="AC239" s="61">
        <f>SUM(AC240:AC244)</f>
        <v>0</v>
      </c>
      <c r="AD239" s="62"/>
      <c r="AE239" s="61"/>
      <c r="AF239" s="61">
        <f>SUM(AF240:AF244)</f>
        <v>0</v>
      </c>
      <c r="AG239" s="61">
        <f t="shared" ref="AG239:AL239" si="501">SUM(AG240:AG244)</f>
        <v>0</v>
      </c>
      <c r="AH239" s="61">
        <f t="shared" si="501"/>
        <v>0</v>
      </c>
      <c r="AI239" s="61">
        <f t="shared" si="501"/>
        <v>0</v>
      </c>
      <c r="AJ239" s="61">
        <f t="shared" si="501"/>
        <v>0</v>
      </c>
      <c r="AK239" s="61">
        <f t="shared" si="501"/>
        <v>0</v>
      </c>
      <c r="AL239" s="61">
        <f t="shared" si="501"/>
        <v>0</v>
      </c>
      <c r="AM239" s="61">
        <f>SUM(AM240:AM244)</f>
        <v>0</v>
      </c>
      <c r="AN239" s="61">
        <f t="shared" ref="AN239:AS239" si="502">SUM(AN240:AN244)</f>
        <v>0</v>
      </c>
      <c r="AO239" s="61">
        <f t="shared" si="502"/>
        <v>0</v>
      </c>
      <c r="AP239" s="61">
        <f t="shared" si="502"/>
        <v>0</v>
      </c>
      <c r="AQ239" s="61">
        <f t="shared" si="502"/>
        <v>0</v>
      </c>
      <c r="AR239" s="61">
        <f t="shared" si="502"/>
        <v>0</v>
      </c>
      <c r="AS239" s="61">
        <f t="shared" si="502"/>
        <v>0</v>
      </c>
      <c r="AT239" s="61">
        <f>SUM(AT240:AT244)</f>
        <v>0</v>
      </c>
      <c r="AU239" s="61">
        <f t="shared" ref="AU239:AZ239" si="503">SUM(AU240:AU244)</f>
        <v>0</v>
      </c>
      <c r="AV239" s="61">
        <f t="shared" si="503"/>
        <v>0</v>
      </c>
      <c r="AW239" s="61">
        <f t="shared" si="503"/>
        <v>0</v>
      </c>
      <c r="AX239" s="61">
        <f t="shared" si="503"/>
        <v>0</v>
      </c>
      <c r="AY239" s="61">
        <f t="shared" si="503"/>
        <v>0</v>
      </c>
      <c r="AZ239" s="61">
        <f t="shared" si="503"/>
        <v>0</v>
      </c>
      <c r="BA239" s="61">
        <f>SUM(BA240:BA244)</f>
        <v>0</v>
      </c>
      <c r="BB239" s="61">
        <f t="shared" ref="BB239:BG239" si="504">SUM(BB240:BB244)</f>
        <v>0</v>
      </c>
      <c r="BC239" s="61">
        <f t="shared" si="504"/>
        <v>0</v>
      </c>
      <c r="BD239" s="61">
        <f t="shared" si="504"/>
        <v>0</v>
      </c>
      <c r="BE239" s="61">
        <f t="shared" si="504"/>
        <v>0</v>
      </c>
      <c r="BF239" s="61">
        <f t="shared" si="504"/>
        <v>0</v>
      </c>
      <c r="BG239" s="61">
        <f t="shared" si="504"/>
        <v>0</v>
      </c>
      <c r="BH239" s="61">
        <f>SUM(BH240:BH244)</f>
        <v>0</v>
      </c>
      <c r="BI239" s="61">
        <f t="shared" ref="BI239:BN239" si="505">SUM(BI240:BI244)</f>
        <v>0</v>
      </c>
      <c r="BJ239" s="61">
        <f t="shared" si="505"/>
        <v>0</v>
      </c>
      <c r="BK239" s="61">
        <f t="shared" si="505"/>
        <v>0</v>
      </c>
      <c r="BL239" s="61">
        <f t="shared" si="505"/>
        <v>0</v>
      </c>
      <c r="BM239" s="61">
        <f t="shared" si="505"/>
        <v>0</v>
      </c>
      <c r="BN239" s="61">
        <f t="shared" si="505"/>
        <v>0</v>
      </c>
      <c r="BO239" s="62"/>
      <c r="BP239" s="61"/>
      <c r="BQ239" s="62"/>
      <c r="BR239" s="61"/>
      <c r="BS239" s="62"/>
      <c r="BT239" s="61"/>
      <c r="BU239" s="63"/>
      <c r="BV239" s="76"/>
    </row>
    <row r="240" spans="1:74" s="76" customFormat="1" ht="36.75" hidden="1" customHeight="1">
      <c r="B240" s="24">
        <v>2014</v>
      </c>
      <c r="C240" s="64">
        <v>8320</v>
      </c>
      <c r="D240" s="24">
        <v>17</v>
      </c>
      <c r="E240" s="24">
        <v>5000</v>
      </c>
      <c r="F240" s="24">
        <v>5600</v>
      </c>
      <c r="G240" s="116">
        <v>562</v>
      </c>
      <c r="H240" s="116">
        <v>1</v>
      </c>
      <c r="I240" s="65" t="s">
        <v>641</v>
      </c>
      <c r="J240" s="66">
        <v>0</v>
      </c>
      <c r="K240" s="66">
        <v>0</v>
      </c>
      <c r="L240" s="67">
        <f>J240+K240</f>
        <v>0</v>
      </c>
      <c r="M240" s="66">
        <v>0</v>
      </c>
      <c r="N240" s="66">
        <v>0</v>
      </c>
      <c r="O240" s="67">
        <f>+M240+N240</f>
        <v>0</v>
      </c>
      <c r="P240" s="67">
        <f>+L240+O240</f>
        <v>0</v>
      </c>
      <c r="Q240" s="68" t="s">
        <v>54</v>
      </c>
      <c r="R240" s="140"/>
      <c r="S240" s="67"/>
      <c r="T240" s="70">
        <v>0</v>
      </c>
      <c r="U240" s="70">
        <v>0</v>
      </c>
      <c r="V240" s="70">
        <v>0</v>
      </c>
      <c r="W240" s="70">
        <v>0</v>
      </c>
      <c r="X240" s="71"/>
      <c r="Y240" s="72"/>
      <c r="Z240" s="70">
        <v>0</v>
      </c>
      <c r="AA240" s="70">
        <v>0</v>
      </c>
      <c r="AB240" s="70">
        <v>0</v>
      </c>
      <c r="AC240" s="70">
        <v>0</v>
      </c>
      <c r="AD240" s="71"/>
      <c r="AE240" s="72"/>
      <c r="AF240" s="66">
        <f t="shared" ref="AF240:AG244" si="506">J240+T240-Z240</f>
        <v>0</v>
      </c>
      <c r="AG240" s="66">
        <f t="shared" si="506"/>
        <v>0</v>
      </c>
      <c r="AH240" s="67">
        <f>AF240+AG240</f>
        <v>0</v>
      </c>
      <c r="AI240" s="66">
        <f t="shared" ref="AI240:AJ244" si="507">M240+V240-AB240</f>
        <v>0</v>
      </c>
      <c r="AJ240" s="66">
        <f t="shared" si="507"/>
        <v>0</v>
      </c>
      <c r="AK240" s="67">
        <f>+AI240+AJ240</f>
        <v>0</v>
      </c>
      <c r="AL240" s="67">
        <f>+AH240+AK240</f>
        <v>0</v>
      </c>
      <c r="AM240" s="70">
        <v>0</v>
      </c>
      <c r="AN240" s="70">
        <v>0</v>
      </c>
      <c r="AO240" s="67">
        <f>AM240+AN240</f>
        <v>0</v>
      </c>
      <c r="AP240" s="70">
        <v>0</v>
      </c>
      <c r="AQ240" s="70">
        <v>0</v>
      </c>
      <c r="AR240" s="67">
        <f>+AP240+AQ240</f>
        <v>0</v>
      </c>
      <c r="AS240" s="67">
        <f>+AO240+AR240</f>
        <v>0</v>
      </c>
      <c r="AT240" s="70">
        <v>0</v>
      </c>
      <c r="AU240" s="70">
        <v>0</v>
      </c>
      <c r="AV240" s="67">
        <f>AT240+AU240</f>
        <v>0</v>
      </c>
      <c r="AW240" s="70">
        <v>0</v>
      </c>
      <c r="AX240" s="70">
        <v>0</v>
      </c>
      <c r="AY240" s="67">
        <f>+AW240+AX240</f>
        <v>0</v>
      </c>
      <c r="AZ240" s="67">
        <f>+AV240+AY240</f>
        <v>0</v>
      </c>
      <c r="BA240" s="70">
        <v>0</v>
      </c>
      <c r="BB240" s="70">
        <v>0</v>
      </c>
      <c r="BC240" s="67">
        <f>BA240+BB240</f>
        <v>0</v>
      </c>
      <c r="BD240" s="70">
        <v>0</v>
      </c>
      <c r="BE240" s="70">
        <v>0</v>
      </c>
      <c r="BF240" s="67">
        <f>+BD240+BE240</f>
        <v>0</v>
      </c>
      <c r="BG240" s="67">
        <f>+BC240+BF240</f>
        <v>0</v>
      </c>
      <c r="BH240" s="66">
        <f t="shared" ref="BH240:BI244" si="508">AF240-AM240-AT240-BA240</f>
        <v>0</v>
      </c>
      <c r="BI240" s="66">
        <f t="shared" si="508"/>
        <v>0</v>
      </c>
      <c r="BJ240" s="67">
        <f>BH240+BI240</f>
        <v>0</v>
      </c>
      <c r="BK240" s="66">
        <f t="shared" ref="BK240:BL244" si="509">AI240-AP240-AW240-BD240</f>
        <v>0</v>
      </c>
      <c r="BL240" s="66">
        <f t="shared" si="509"/>
        <v>0</v>
      </c>
      <c r="BM240" s="67">
        <f>+BK240+BL240</f>
        <v>0</v>
      </c>
      <c r="BN240" s="67">
        <f>+BJ240+BM240</f>
        <v>0</v>
      </c>
      <c r="BO240" s="69">
        <f t="shared" ref="BO240:BP244" si="510">+R240+X240-AD240</f>
        <v>0</v>
      </c>
      <c r="BP240" s="68">
        <f t="shared" si="510"/>
        <v>0</v>
      </c>
      <c r="BQ240" s="71"/>
      <c r="BR240" s="72"/>
      <c r="BS240" s="69">
        <f t="shared" ref="BS240:BT244" si="511">+BO240-BQ240</f>
        <v>0</v>
      </c>
      <c r="BT240" s="69">
        <f t="shared" si="511"/>
        <v>0</v>
      </c>
      <c r="BU240" s="128" t="s">
        <v>229</v>
      </c>
    </row>
    <row r="241" spans="1:74" s="76" customFormat="1" ht="36.75" hidden="1" customHeight="1">
      <c r="B241" s="24">
        <v>2014</v>
      </c>
      <c r="C241" s="64">
        <v>8320</v>
      </c>
      <c r="D241" s="24">
        <v>17</v>
      </c>
      <c r="E241" s="24">
        <v>5000</v>
      </c>
      <c r="F241" s="24">
        <v>5600</v>
      </c>
      <c r="G241" s="116">
        <v>562</v>
      </c>
      <c r="H241" s="116">
        <v>2</v>
      </c>
      <c r="I241" s="65" t="s">
        <v>842</v>
      </c>
      <c r="J241" s="66">
        <v>0</v>
      </c>
      <c r="K241" s="66">
        <v>0</v>
      </c>
      <c r="L241" s="67">
        <f>J241+K241</f>
        <v>0</v>
      </c>
      <c r="M241" s="66">
        <v>0</v>
      </c>
      <c r="N241" s="66">
        <v>0</v>
      </c>
      <c r="O241" s="67">
        <f>+M241+N241</f>
        <v>0</v>
      </c>
      <c r="P241" s="67">
        <f>+L241+O241</f>
        <v>0</v>
      </c>
      <c r="Q241" s="68" t="s">
        <v>54</v>
      </c>
      <c r="R241" s="140"/>
      <c r="S241" s="67"/>
      <c r="T241" s="70">
        <v>0</v>
      </c>
      <c r="U241" s="70">
        <v>0</v>
      </c>
      <c r="V241" s="70">
        <v>0</v>
      </c>
      <c r="W241" s="70">
        <v>0</v>
      </c>
      <c r="X241" s="71"/>
      <c r="Y241" s="72"/>
      <c r="Z241" s="70">
        <v>0</v>
      </c>
      <c r="AA241" s="70">
        <v>0</v>
      </c>
      <c r="AB241" s="70">
        <v>0</v>
      </c>
      <c r="AC241" s="70">
        <v>0</v>
      </c>
      <c r="AD241" s="71"/>
      <c r="AE241" s="72"/>
      <c r="AF241" s="66">
        <f t="shared" si="506"/>
        <v>0</v>
      </c>
      <c r="AG241" s="66">
        <f t="shared" si="506"/>
        <v>0</v>
      </c>
      <c r="AH241" s="67">
        <f>AF241+AG241</f>
        <v>0</v>
      </c>
      <c r="AI241" s="66">
        <f t="shared" si="507"/>
        <v>0</v>
      </c>
      <c r="AJ241" s="66">
        <f t="shared" si="507"/>
        <v>0</v>
      </c>
      <c r="AK241" s="67">
        <f>+AI241+AJ241</f>
        <v>0</v>
      </c>
      <c r="AL241" s="67">
        <f>+AH241+AK241</f>
        <v>0</v>
      </c>
      <c r="AM241" s="70">
        <v>0</v>
      </c>
      <c r="AN241" s="70">
        <v>0</v>
      </c>
      <c r="AO241" s="67">
        <f>AM241+AN241</f>
        <v>0</v>
      </c>
      <c r="AP241" s="70">
        <v>0</v>
      </c>
      <c r="AQ241" s="70">
        <v>0</v>
      </c>
      <c r="AR241" s="67">
        <f>+AP241+AQ241</f>
        <v>0</v>
      </c>
      <c r="AS241" s="67">
        <f>+AO241+AR241</f>
        <v>0</v>
      </c>
      <c r="AT241" s="70">
        <v>0</v>
      </c>
      <c r="AU241" s="70">
        <v>0</v>
      </c>
      <c r="AV241" s="67">
        <f>AT241+AU241</f>
        <v>0</v>
      </c>
      <c r="AW241" s="70">
        <v>0</v>
      </c>
      <c r="AX241" s="70">
        <v>0</v>
      </c>
      <c r="AY241" s="67">
        <f>+AW241+AX241</f>
        <v>0</v>
      </c>
      <c r="AZ241" s="67">
        <f>+AV241+AY241</f>
        <v>0</v>
      </c>
      <c r="BA241" s="70">
        <v>0</v>
      </c>
      <c r="BB241" s="70">
        <v>0</v>
      </c>
      <c r="BC241" s="67">
        <f>BA241+BB241</f>
        <v>0</v>
      </c>
      <c r="BD241" s="70">
        <v>0</v>
      </c>
      <c r="BE241" s="70">
        <v>0</v>
      </c>
      <c r="BF241" s="67">
        <f>+BD241+BE241</f>
        <v>0</v>
      </c>
      <c r="BG241" s="67">
        <f>+BC241+BF241</f>
        <v>0</v>
      </c>
      <c r="BH241" s="66">
        <f t="shared" si="508"/>
        <v>0</v>
      </c>
      <c r="BI241" s="66">
        <f t="shared" si="508"/>
        <v>0</v>
      </c>
      <c r="BJ241" s="67">
        <f>BH241+BI241</f>
        <v>0</v>
      </c>
      <c r="BK241" s="66">
        <f t="shared" si="509"/>
        <v>0</v>
      </c>
      <c r="BL241" s="66">
        <f t="shared" si="509"/>
        <v>0</v>
      </c>
      <c r="BM241" s="67">
        <f>+BK241+BL241</f>
        <v>0</v>
      </c>
      <c r="BN241" s="67">
        <f>+BJ241+BM241</f>
        <v>0</v>
      </c>
      <c r="BO241" s="69">
        <f t="shared" si="510"/>
        <v>0</v>
      </c>
      <c r="BP241" s="68">
        <f t="shared" si="510"/>
        <v>0</v>
      </c>
      <c r="BQ241" s="71"/>
      <c r="BR241" s="72"/>
      <c r="BS241" s="69">
        <f t="shared" si="511"/>
        <v>0</v>
      </c>
      <c r="BT241" s="69">
        <f t="shared" si="511"/>
        <v>0</v>
      </c>
      <c r="BU241" s="128" t="s">
        <v>229</v>
      </c>
    </row>
    <row r="242" spans="1:74" s="76" customFormat="1" ht="36.75" hidden="1" customHeight="1">
      <c r="B242" s="24">
        <v>2014</v>
      </c>
      <c r="C242" s="64">
        <v>8320</v>
      </c>
      <c r="D242" s="24">
        <v>17</v>
      </c>
      <c r="E242" s="24">
        <v>5000</v>
      </c>
      <c r="F242" s="24">
        <v>5600</v>
      </c>
      <c r="G242" s="116">
        <v>562</v>
      </c>
      <c r="H242" s="116">
        <v>3</v>
      </c>
      <c r="I242" s="65" t="s">
        <v>1684</v>
      </c>
      <c r="J242" s="66">
        <v>0</v>
      </c>
      <c r="K242" s="66">
        <v>0</v>
      </c>
      <c r="L242" s="67">
        <f>J242+K242</f>
        <v>0</v>
      </c>
      <c r="M242" s="66">
        <v>0</v>
      </c>
      <c r="N242" s="66">
        <v>0</v>
      </c>
      <c r="O242" s="67">
        <f>+M242+N242</f>
        <v>0</v>
      </c>
      <c r="P242" s="67">
        <f>+L242+O242</f>
        <v>0</v>
      </c>
      <c r="Q242" s="68" t="s">
        <v>54</v>
      </c>
      <c r="R242" s="140"/>
      <c r="S242" s="67"/>
      <c r="T242" s="70">
        <v>0</v>
      </c>
      <c r="U242" s="70">
        <v>0</v>
      </c>
      <c r="V242" s="70">
        <v>0</v>
      </c>
      <c r="W242" s="70">
        <v>0</v>
      </c>
      <c r="X242" s="71"/>
      <c r="Y242" s="72"/>
      <c r="Z242" s="70">
        <v>0</v>
      </c>
      <c r="AA242" s="70">
        <v>0</v>
      </c>
      <c r="AB242" s="70">
        <v>0</v>
      </c>
      <c r="AC242" s="70">
        <v>0</v>
      </c>
      <c r="AD242" s="71"/>
      <c r="AE242" s="72"/>
      <c r="AF242" s="66">
        <f t="shared" si="506"/>
        <v>0</v>
      </c>
      <c r="AG242" s="66">
        <f t="shared" si="506"/>
        <v>0</v>
      </c>
      <c r="AH242" s="67">
        <f>AF242+AG242</f>
        <v>0</v>
      </c>
      <c r="AI242" s="66">
        <f t="shared" si="507"/>
        <v>0</v>
      </c>
      <c r="AJ242" s="66">
        <f t="shared" si="507"/>
        <v>0</v>
      </c>
      <c r="AK242" s="67">
        <f>+AI242+AJ242</f>
        <v>0</v>
      </c>
      <c r="AL242" s="67">
        <f>+AH242+AK242</f>
        <v>0</v>
      </c>
      <c r="AM242" s="70">
        <v>0</v>
      </c>
      <c r="AN242" s="70">
        <v>0</v>
      </c>
      <c r="AO242" s="67">
        <f>AM242+AN242</f>
        <v>0</v>
      </c>
      <c r="AP242" s="70">
        <v>0</v>
      </c>
      <c r="AQ242" s="70">
        <v>0</v>
      </c>
      <c r="AR242" s="67">
        <f>+AP242+AQ242</f>
        <v>0</v>
      </c>
      <c r="AS242" s="67">
        <f>+AO242+AR242</f>
        <v>0</v>
      </c>
      <c r="AT242" s="70">
        <v>0</v>
      </c>
      <c r="AU242" s="70">
        <v>0</v>
      </c>
      <c r="AV242" s="67">
        <f>AT242+AU242</f>
        <v>0</v>
      </c>
      <c r="AW242" s="70">
        <v>0</v>
      </c>
      <c r="AX242" s="70">
        <v>0</v>
      </c>
      <c r="AY242" s="67">
        <f>+AW242+AX242</f>
        <v>0</v>
      </c>
      <c r="AZ242" s="67">
        <f>+AV242+AY242</f>
        <v>0</v>
      </c>
      <c r="BA242" s="70">
        <v>0</v>
      </c>
      <c r="BB242" s="70">
        <v>0</v>
      </c>
      <c r="BC242" s="67">
        <f>BA242+BB242</f>
        <v>0</v>
      </c>
      <c r="BD242" s="70">
        <v>0</v>
      </c>
      <c r="BE242" s="70">
        <v>0</v>
      </c>
      <c r="BF242" s="67">
        <f>+BD242+BE242</f>
        <v>0</v>
      </c>
      <c r="BG242" s="67">
        <f>+BC242+BF242</f>
        <v>0</v>
      </c>
      <c r="BH242" s="66">
        <f t="shared" si="508"/>
        <v>0</v>
      </c>
      <c r="BI242" s="66">
        <f t="shared" si="508"/>
        <v>0</v>
      </c>
      <c r="BJ242" s="67">
        <f>BH242+BI242</f>
        <v>0</v>
      </c>
      <c r="BK242" s="66">
        <f t="shared" si="509"/>
        <v>0</v>
      </c>
      <c r="BL242" s="66">
        <f t="shared" si="509"/>
        <v>0</v>
      </c>
      <c r="BM242" s="67">
        <f>+BK242+BL242</f>
        <v>0</v>
      </c>
      <c r="BN242" s="67">
        <f>+BJ242+BM242</f>
        <v>0</v>
      </c>
      <c r="BO242" s="69">
        <f t="shared" si="510"/>
        <v>0</v>
      </c>
      <c r="BP242" s="68">
        <f t="shared" si="510"/>
        <v>0</v>
      </c>
      <c r="BQ242" s="71"/>
      <c r="BR242" s="72"/>
      <c r="BS242" s="69">
        <f t="shared" si="511"/>
        <v>0</v>
      </c>
      <c r="BT242" s="69">
        <f t="shared" si="511"/>
        <v>0</v>
      </c>
      <c r="BU242" s="128" t="s">
        <v>229</v>
      </c>
    </row>
    <row r="243" spans="1:74" s="76" customFormat="1" ht="36.75" hidden="1" customHeight="1">
      <c r="B243" s="24">
        <v>2014</v>
      </c>
      <c r="C243" s="64">
        <v>8320</v>
      </c>
      <c r="D243" s="24">
        <v>17</v>
      </c>
      <c r="E243" s="24">
        <v>5000</v>
      </c>
      <c r="F243" s="24">
        <v>5600</v>
      </c>
      <c r="G243" s="116">
        <v>562</v>
      </c>
      <c r="H243" s="116">
        <v>4</v>
      </c>
      <c r="I243" s="65" t="s">
        <v>1685</v>
      </c>
      <c r="J243" s="66">
        <v>0</v>
      </c>
      <c r="K243" s="66">
        <v>0</v>
      </c>
      <c r="L243" s="67">
        <f>J243+K243</f>
        <v>0</v>
      </c>
      <c r="M243" s="66">
        <v>0</v>
      </c>
      <c r="N243" s="66">
        <v>0</v>
      </c>
      <c r="O243" s="67">
        <f>+M243+N243</f>
        <v>0</v>
      </c>
      <c r="P243" s="67">
        <f>+L243+O243</f>
        <v>0</v>
      </c>
      <c r="Q243" s="68" t="s">
        <v>54</v>
      </c>
      <c r="R243" s="140"/>
      <c r="S243" s="67"/>
      <c r="T243" s="70">
        <v>0</v>
      </c>
      <c r="U243" s="70">
        <v>0</v>
      </c>
      <c r="V243" s="70">
        <v>0</v>
      </c>
      <c r="W243" s="70">
        <v>0</v>
      </c>
      <c r="X243" s="71"/>
      <c r="Y243" s="72"/>
      <c r="Z243" s="70">
        <v>0</v>
      </c>
      <c r="AA243" s="70">
        <v>0</v>
      </c>
      <c r="AB243" s="70">
        <v>0</v>
      </c>
      <c r="AC243" s="70">
        <v>0</v>
      </c>
      <c r="AD243" s="71"/>
      <c r="AE243" s="72"/>
      <c r="AF243" s="66">
        <f t="shared" si="506"/>
        <v>0</v>
      </c>
      <c r="AG243" s="66">
        <f t="shared" si="506"/>
        <v>0</v>
      </c>
      <c r="AH243" s="67">
        <f>AF243+AG243</f>
        <v>0</v>
      </c>
      <c r="AI243" s="66">
        <f t="shared" si="507"/>
        <v>0</v>
      </c>
      <c r="AJ243" s="66">
        <f t="shared" si="507"/>
        <v>0</v>
      </c>
      <c r="AK243" s="67">
        <f>+AI243+AJ243</f>
        <v>0</v>
      </c>
      <c r="AL243" s="67">
        <f>+AH243+AK243</f>
        <v>0</v>
      </c>
      <c r="AM243" s="70">
        <v>0</v>
      </c>
      <c r="AN243" s="70">
        <v>0</v>
      </c>
      <c r="AO243" s="67">
        <f>AM243+AN243</f>
        <v>0</v>
      </c>
      <c r="AP243" s="70">
        <v>0</v>
      </c>
      <c r="AQ243" s="70">
        <v>0</v>
      </c>
      <c r="AR243" s="67">
        <f>+AP243+AQ243</f>
        <v>0</v>
      </c>
      <c r="AS243" s="67">
        <f>+AO243+AR243</f>
        <v>0</v>
      </c>
      <c r="AT243" s="70">
        <v>0</v>
      </c>
      <c r="AU243" s="70">
        <v>0</v>
      </c>
      <c r="AV243" s="67">
        <f>AT243+AU243</f>
        <v>0</v>
      </c>
      <c r="AW243" s="70">
        <v>0</v>
      </c>
      <c r="AX243" s="70">
        <v>0</v>
      </c>
      <c r="AY243" s="67">
        <f>+AW243+AX243</f>
        <v>0</v>
      </c>
      <c r="AZ243" s="67">
        <f>+AV243+AY243</f>
        <v>0</v>
      </c>
      <c r="BA243" s="70">
        <v>0</v>
      </c>
      <c r="BB243" s="70">
        <v>0</v>
      </c>
      <c r="BC243" s="67">
        <f>BA243+BB243</f>
        <v>0</v>
      </c>
      <c r="BD243" s="70">
        <v>0</v>
      </c>
      <c r="BE243" s="70">
        <v>0</v>
      </c>
      <c r="BF243" s="67">
        <f>+BD243+BE243</f>
        <v>0</v>
      </c>
      <c r="BG243" s="67">
        <f>+BC243+BF243</f>
        <v>0</v>
      </c>
      <c r="BH243" s="66">
        <f t="shared" si="508"/>
        <v>0</v>
      </c>
      <c r="BI243" s="66">
        <f t="shared" si="508"/>
        <v>0</v>
      </c>
      <c r="BJ243" s="67">
        <f>BH243+BI243</f>
        <v>0</v>
      </c>
      <c r="BK243" s="66">
        <f t="shared" si="509"/>
        <v>0</v>
      </c>
      <c r="BL243" s="66">
        <f t="shared" si="509"/>
        <v>0</v>
      </c>
      <c r="BM243" s="67">
        <f>+BK243+BL243</f>
        <v>0</v>
      </c>
      <c r="BN243" s="67">
        <f>+BJ243+BM243</f>
        <v>0</v>
      </c>
      <c r="BO243" s="69">
        <f t="shared" si="510"/>
        <v>0</v>
      </c>
      <c r="BP243" s="68">
        <f t="shared" si="510"/>
        <v>0</v>
      </c>
      <c r="BQ243" s="71"/>
      <c r="BR243" s="72"/>
      <c r="BS243" s="69">
        <f t="shared" si="511"/>
        <v>0</v>
      </c>
      <c r="BT243" s="69">
        <f t="shared" si="511"/>
        <v>0</v>
      </c>
      <c r="BU243" s="128" t="s">
        <v>229</v>
      </c>
    </row>
    <row r="244" spans="1:74" s="76" customFormat="1" ht="36.75" hidden="1" customHeight="1">
      <c r="B244" s="201">
        <v>2014</v>
      </c>
      <c r="C244" s="201">
        <v>8320</v>
      </c>
      <c r="D244" s="201">
        <v>17</v>
      </c>
      <c r="E244" s="201">
        <v>5000</v>
      </c>
      <c r="F244" s="201">
        <v>5600</v>
      </c>
      <c r="G244" s="201">
        <v>562</v>
      </c>
      <c r="H244" s="24">
        <v>5</v>
      </c>
      <c r="I244" s="161" t="s">
        <v>1686</v>
      </c>
      <c r="J244" s="66">
        <v>0</v>
      </c>
      <c r="K244" s="66">
        <v>0</v>
      </c>
      <c r="L244" s="67">
        <f>J244+K244</f>
        <v>0</v>
      </c>
      <c r="M244" s="66">
        <v>0</v>
      </c>
      <c r="N244" s="66">
        <v>0</v>
      </c>
      <c r="O244" s="67">
        <f>+M244+N244</f>
        <v>0</v>
      </c>
      <c r="P244" s="67">
        <f>+L244+O244</f>
        <v>0</v>
      </c>
      <c r="Q244" s="68" t="s">
        <v>54</v>
      </c>
      <c r="R244" s="140"/>
      <c r="S244" s="67"/>
      <c r="T244" s="70">
        <v>0</v>
      </c>
      <c r="U244" s="70">
        <v>0</v>
      </c>
      <c r="V244" s="70">
        <v>0</v>
      </c>
      <c r="W244" s="70">
        <v>0</v>
      </c>
      <c r="X244" s="71"/>
      <c r="Y244" s="72"/>
      <c r="Z244" s="70">
        <v>0</v>
      </c>
      <c r="AA244" s="70">
        <v>0</v>
      </c>
      <c r="AB244" s="70">
        <v>0</v>
      </c>
      <c r="AC244" s="70">
        <v>0</v>
      </c>
      <c r="AD244" s="71"/>
      <c r="AE244" s="72"/>
      <c r="AF244" s="66">
        <f t="shared" si="506"/>
        <v>0</v>
      </c>
      <c r="AG244" s="66">
        <f t="shared" si="506"/>
        <v>0</v>
      </c>
      <c r="AH244" s="67">
        <f>AF244+AG244</f>
        <v>0</v>
      </c>
      <c r="AI244" s="66">
        <f t="shared" si="507"/>
        <v>0</v>
      </c>
      <c r="AJ244" s="66">
        <f t="shared" si="507"/>
        <v>0</v>
      </c>
      <c r="AK244" s="67">
        <f>+AI244+AJ244</f>
        <v>0</v>
      </c>
      <c r="AL244" s="67">
        <f>+AH244+AK244</f>
        <v>0</v>
      </c>
      <c r="AM244" s="70">
        <v>0</v>
      </c>
      <c r="AN244" s="70">
        <v>0</v>
      </c>
      <c r="AO244" s="67">
        <f>AM244+AN244</f>
        <v>0</v>
      </c>
      <c r="AP244" s="70">
        <v>0</v>
      </c>
      <c r="AQ244" s="70">
        <v>0</v>
      </c>
      <c r="AR244" s="67">
        <f>+AP244+AQ244</f>
        <v>0</v>
      </c>
      <c r="AS244" s="67">
        <f>+AO244+AR244</f>
        <v>0</v>
      </c>
      <c r="AT244" s="70">
        <v>0</v>
      </c>
      <c r="AU244" s="70">
        <v>0</v>
      </c>
      <c r="AV244" s="67">
        <f>AT244+AU244</f>
        <v>0</v>
      </c>
      <c r="AW244" s="70">
        <v>0</v>
      </c>
      <c r="AX244" s="70">
        <v>0</v>
      </c>
      <c r="AY244" s="67">
        <f>+AW244+AX244</f>
        <v>0</v>
      </c>
      <c r="AZ244" s="67">
        <f>+AV244+AY244</f>
        <v>0</v>
      </c>
      <c r="BA244" s="70">
        <v>0</v>
      </c>
      <c r="BB244" s="70">
        <v>0</v>
      </c>
      <c r="BC244" s="67">
        <f>BA244+BB244</f>
        <v>0</v>
      </c>
      <c r="BD244" s="70">
        <v>0</v>
      </c>
      <c r="BE244" s="70">
        <v>0</v>
      </c>
      <c r="BF244" s="67">
        <f>+BD244+BE244</f>
        <v>0</v>
      </c>
      <c r="BG244" s="67">
        <f>+BC244+BF244</f>
        <v>0</v>
      </c>
      <c r="BH244" s="66">
        <f t="shared" si="508"/>
        <v>0</v>
      </c>
      <c r="BI244" s="66">
        <f t="shared" si="508"/>
        <v>0</v>
      </c>
      <c r="BJ244" s="67">
        <f>BH244+BI244</f>
        <v>0</v>
      </c>
      <c r="BK244" s="66">
        <f t="shared" si="509"/>
        <v>0</v>
      </c>
      <c r="BL244" s="66">
        <f t="shared" si="509"/>
        <v>0</v>
      </c>
      <c r="BM244" s="67">
        <f>+BK244+BL244</f>
        <v>0</v>
      </c>
      <c r="BN244" s="67">
        <f>+BJ244+BM244</f>
        <v>0</v>
      </c>
      <c r="BO244" s="69">
        <f t="shared" si="510"/>
        <v>0</v>
      </c>
      <c r="BP244" s="68">
        <f t="shared" si="510"/>
        <v>0</v>
      </c>
      <c r="BQ244" s="71"/>
      <c r="BR244" s="72"/>
      <c r="BS244" s="69">
        <f t="shared" si="511"/>
        <v>0</v>
      </c>
      <c r="BT244" s="69">
        <f t="shared" si="511"/>
        <v>0</v>
      </c>
      <c r="BU244" s="128"/>
      <c r="BV244" s="122"/>
    </row>
    <row r="245" spans="1:74" s="79" customFormat="1" hidden="1">
      <c r="A245" s="76"/>
      <c r="B245" s="58">
        <v>2014</v>
      </c>
      <c r="C245" s="59">
        <v>8320</v>
      </c>
      <c r="D245" s="58">
        <v>17</v>
      </c>
      <c r="E245" s="58">
        <v>5000</v>
      </c>
      <c r="F245" s="58">
        <v>5600</v>
      </c>
      <c r="G245" s="58">
        <v>565</v>
      </c>
      <c r="H245" s="58"/>
      <c r="I245" s="60" t="s">
        <v>384</v>
      </c>
      <c r="J245" s="61">
        <f>+J246</f>
        <v>0</v>
      </c>
      <c r="K245" s="61">
        <f t="shared" ref="K245:P245" si="512">+K246</f>
        <v>0</v>
      </c>
      <c r="L245" s="61">
        <f t="shared" si="512"/>
        <v>0</v>
      </c>
      <c r="M245" s="61">
        <f t="shared" si="512"/>
        <v>0</v>
      </c>
      <c r="N245" s="61">
        <f t="shared" si="512"/>
        <v>0</v>
      </c>
      <c r="O245" s="61">
        <f t="shared" si="512"/>
        <v>0</v>
      </c>
      <c r="P245" s="61">
        <f t="shared" si="512"/>
        <v>0</v>
      </c>
      <c r="Q245" s="61"/>
      <c r="R245" s="62"/>
      <c r="S245" s="215"/>
      <c r="T245" s="61">
        <f>+T246</f>
        <v>0</v>
      </c>
      <c r="U245" s="61">
        <f t="shared" ref="U245:AC245" si="513">+U246</f>
        <v>0</v>
      </c>
      <c r="V245" s="61">
        <f t="shared" si="513"/>
        <v>0</v>
      </c>
      <c r="W245" s="61">
        <f t="shared" si="513"/>
        <v>0</v>
      </c>
      <c r="X245" s="62"/>
      <c r="Y245" s="215"/>
      <c r="Z245" s="61">
        <f>+Z246</f>
        <v>0</v>
      </c>
      <c r="AA245" s="61">
        <f t="shared" si="513"/>
        <v>0</v>
      </c>
      <c r="AB245" s="61">
        <f t="shared" si="513"/>
        <v>0</v>
      </c>
      <c r="AC245" s="61">
        <f t="shared" si="513"/>
        <v>0</v>
      </c>
      <c r="AD245" s="62"/>
      <c r="AE245" s="215"/>
      <c r="AF245" s="61">
        <f>+AF246</f>
        <v>0</v>
      </c>
      <c r="AG245" s="61">
        <f t="shared" ref="AG245:AL245" si="514">+AG246</f>
        <v>0</v>
      </c>
      <c r="AH245" s="61">
        <f t="shared" si="514"/>
        <v>0</v>
      </c>
      <c r="AI245" s="61">
        <f t="shared" si="514"/>
        <v>0</v>
      </c>
      <c r="AJ245" s="61">
        <f t="shared" si="514"/>
        <v>0</v>
      </c>
      <c r="AK245" s="61">
        <f t="shared" si="514"/>
        <v>0</v>
      </c>
      <c r="AL245" s="61">
        <f t="shared" si="514"/>
        <v>0</v>
      </c>
      <c r="AM245" s="61">
        <f>+AM246</f>
        <v>0</v>
      </c>
      <c r="AN245" s="61">
        <f t="shared" ref="AN245:BN245" si="515">+AN246</f>
        <v>0</v>
      </c>
      <c r="AO245" s="61">
        <f t="shared" si="515"/>
        <v>0</v>
      </c>
      <c r="AP245" s="61">
        <f t="shared" si="515"/>
        <v>0</v>
      </c>
      <c r="AQ245" s="61">
        <f t="shared" si="515"/>
        <v>0</v>
      </c>
      <c r="AR245" s="61">
        <f t="shared" si="515"/>
        <v>0</v>
      </c>
      <c r="AS245" s="61">
        <f t="shared" si="515"/>
        <v>0</v>
      </c>
      <c r="AT245" s="61">
        <f>+AT246</f>
        <v>0</v>
      </c>
      <c r="AU245" s="61">
        <f t="shared" si="515"/>
        <v>0</v>
      </c>
      <c r="AV245" s="61">
        <f t="shared" si="515"/>
        <v>0</v>
      </c>
      <c r="AW245" s="61">
        <f t="shared" si="515"/>
        <v>0</v>
      </c>
      <c r="AX245" s="61">
        <f t="shared" si="515"/>
        <v>0</v>
      </c>
      <c r="AY245" s="61">
        <f t="shared" si="515"/>
        <v>0</v>
      </c>
      <c r="AZ245" s="61">
        <f t="shared" si="515"/>
        <v>0</v>
      </c>
      <c r="BA245" s="61">
        <f>+BA246</f>
        <v>0</v>
      </c>
      <c r="BB245" s="61">
        <f t="shared" si="515"/>
        <v>0</v>
      </c>
      <c r="BC245" s="61">
        <f t="shared" si="515"/>
        <v>0</v>
      </c>
      <c r="BD245" s="61">
        <f t="shared" si="515"/>
        <v>0</v>
      </c>
      <c r="BE245" s="61">
        <f t="shared" si="515"/>
        <v>0</v>
      </c>
      <c r="BF245" s="61">
        <f t="shared" si="515"/>
        <v>0</v>
      </c>
      <c r="BG245" s="61">
        <f t="shared" si="515"/>
        <v>0</v>
      </c>
      <c r="BH245" s="61">
        <f>+BH246</f>
        <v>0</v>
      </c>
      <c r="BI245" s="61">
        <f t="shared" si="515"/>
        <v>0</v>
      </c>
      <c r="BJ245" s="61">
        <f t="shared" si="515"/>
        <v>0</v>
      </c>
      <c r="BK245" s="61">
        <f t="shared" si="515"/>
        <v>0</v>
      </c>
      <c r="BL245" s="61">
        <f t="shared" si="515"/>
        <v>0</v>
      </c>
      <c r="BM245" s="61">
        <f t="shared" si="515"/>
        <v>0</v>
      </c>
      <c r="BN245" s="61">
        <f t="shared" si="515"/>
        <v>0</v>
      </c>
      <c r="BO245" s="62"/>
      <c r="BP245" s="215"/>
      <c r="BQ245" s="62"/>
      <c r="BR245" s="215"/>
      <c r="BS245" s="62"/>
      <c r="BT245" s="215"/>
      <c r="BU245" s="63"/>
      <c r="BV245" s="76"/>
    </row>
    <row r="246" spans="1:74" s="45" customFormat="1" ht="49.9" hidden="1" customHeight="1">
      <c r="A246" s="76"/>
      <c r="B246" s="24">
        <v>2014</v>
      </c>
      <c r="C246" s="64">
        <v>8320</v>
      </c>
      <c r="D246" s="24">
        <v>17</v>
      </c>
      <c r="E246" s="24">
        <v>5000</v>
      </c>
      <c r="F246" s="24">
        <v>5600</v>
      </c>
      <c r="G246" s="24">
        <v>565</v>
      </c>
      <c r="H246" s="24">
        <v>1</v>
      </c>
      <c r="I246" s="65" t="s">
        <v>1687</v>
      </c>
      <c r="J246" s="66">
        <v>0</v>
      </c>
      <c r="K246" s="66">
        <v>0</v>
      </c>
      <c r="L246" s="67">
        <f>J246+K246</f>
        <v>0</v>
      </c>
      <c r="M246" s="66">
        <v>0</v>
      </c>
      <c r="N246" s="66">
        <v>0</v>
      </c>
      <c r="O246" s="67">
        <f>+M246+N246</f>
        <v>0</v>
      </c>
      <c r="P246" s="67">
        <f>+L246+O246</f>
        <v>0</v>
      </c>
      <c r="Q246" s="90" t="s">
        <v>170</v>
      </c>
      <c r="R246" s="69"/>
      <c r="S246" s="194"/>
      <c r="T246" s="70">
        <v>0</v>
      </c>
      <c r="U246" s="70">
        <v>0</v>
      </c>
      <c r="V246" s="70">
        <v>0</v>
      </c>
      <c r="W246" s="70">
        <v>0</v>
      </c>
      <c r="X246" s="71"/>
      <c r="Y246" s="72"/>
      <c r="Z246" s="70">
        <v>0</v>
      </c>
      <c r="AA246" s="70">
        <v>0</v>
      </c>
      <c r="AB246" s="70">
        <v>0</v>
      </c>
      <c r="AC246" s="70">
        <v>0</v>
      </c>
      <c r="AD246" s="71"/>
      <c r="AE246" s="72"/>
      <c r="AF246" s="66">
        <f>J246+T246-Z246</f>
        <v>0</v>
      </c>
      <c r="AG246" s="66">
        <f>K246+U246-AA246</f>
        <v>0</v>
      </c>
      <c r="AH246" s="67">
        <f>AF246+AG246</f>
        <v>0</v>
      </c>
      <c r="AI246" s="66">
        <f>M246+V246-AB246</f>
        <v>0</v>
      </c>
      <c r="AJ246" s="66">
        <f>N246+W246-AC246</f>
        <v>0</v>
      </c>
      <c r="AK246" s="67">
        <f>+AI246+AJ246</f>
        <v>0</v>
      </c>
      <c r="AL246" s="67">
        <f>+AH246+AK246</f>
        <v>0</v>
      </c>
      <c r="AM246" s="70">
        <v>0</v>
      </c>
      <c r="AN246" s="70">
        <v>0</v>
      </c>
      <c r="AO246" s="67">
        <f>AM246+AN246</f>
        <v>0</v>
      </c>
      <c r="AP246" s="70">
        <v>0</v>
      </c>
      <c r="AQ246" s="70">
        <v>0</v>
      </c>
      <c r="AR246" s="67">
        <f>+AP246+AQ246</f>
        <v>0</v>
      </c>
      <c r="AS246" s="67">
        <f>+AO246+AR246</f>
        <v>0</v>
      </c>
      <c r="AT246" s="70">
        <v>0</v>
      </c>
      <c r="AU246" s="70">
        <v>0</v>
      </c>
      <c r="AV246" s="67">
        <f>AT246+AU246</f>
        <v>0</v>
      </c>
      <c r="AW246" s="70">
        <v>0</v>
      </c>
      <c r="AX246" s="70">
        <v>0</v>
      </c>
      <c r="AY246" s="67">
        <f>+AW246+AX246</f>
        <v>0</v>
      </c>
      <c r="AZ246" s="67">
        <f>+AV246+AY246</f>
        <v>0</v>
      </c>
      <c r="BA246" s="70">
        <v>0</v>
      </c>
      <c r="BB246" s="70">
        <v>0</v>
      </c>
      <c r="BC246" s="67">
        <f>BA246+BB246</f>
        <v>0</v>
      </c>
      <c r="BD246" s="70">
        <v>0</v>
      </c>
      <c r="BE246" s="70">
        <v>0</v>
      </c>
      <c r="BF246" s="67">
        <f>+BD246+BE246</f>
        <v>0</v>
      </c>
      <c r="BG246" s="67">
        <f>+BC246+BF246</f>
        <v>0</v>
      </c>
      <c r="BH246" s="66">
        <f>AF246-AM246-AT246-BA246</f>
        <v>0</v>
      </c>
      <c r="BI246" s="66">
        <f>AG246-AN246-AU246-BB246</f>
        <v>0</v>
      </c>
      <c r="BJ246" s="67">
        <f>BH246+BI246</f>
        <v>0</v>
      </c>
      <c r="BK246" s="66">
        <f>AI246-AP246-AW246-BD246</f>
        <v>0</v>
      </c>
      <c r="BL246" s="66">
        <f>AJ246-AQ246-AX246-BE246</f>
        <v>0</v>
      </c>
      <c r="BM246" s="67">
        <f>+BK246+BL246</f>
        <v>0</v>
      </c>
      <c r="BN246" s="67">
        <f>+BJ246+BM246</f>
        <v>0</v>
      </c>
      <c r="BO246" s="69">
        <f>+R246+X246-AD246</f>
        <v>0</v>
      </c>
      <c r="BP246" s="68">
        <f>+S246+Y246-AE246</f>
        <v>0</v>
      </c>
      <c r="BQ246" s="71"/>
      <c r="BR246" s="72"/>
      <c r="BS246" s="69">
        <f>+BO246-BQ246</f>
        <v>0</v>
      </c>
      <c r="BT246" s="69">
        <f>+BP246-BR246</f>
        <v>0</v>
      </c>
      <c r="BU246" s="128" t="s">
        <v>229</v>
      </c>
      <c r="BV246" s="76"/>
    </row>
    <row r="247" spans="1:74" s="79" customFormat="1" ht="44.25" hidden="1" customHeight="1">
      <c r="A247" s="76"/>
      <c r="B247" s="58">
        <v>2014</v>
      </c>
      <c r="C247" s="59">
        <v>8320</v>
      </c>
      <c r="D247" s="58">
        <v>17</v>
      </c>
      <c r="E247" s="58">
        <v>5000</v>
      </c>
      <c r="F247" s="58">
        <v>5600</v>
      </c>
      <c r="G247" s="58">
        <v>566</v>
      </c>
      <c r="H247" s="58"/>
      <c r="I247" s="60" t="s">
        <v>1688</v>
      </c>
      <c r="J247" s="61">
        <f>SUM(J248:J249)</f>
        <v>0</v>
      </c>
      <c r="K247" s="61">
        <f t="shared" ref="K247:P247" si="516">SUM(K248:K249)</f>
        <v>0</v>
      </c>
      <c r="L247" s="61">
        <f t="shared" si="516"/>
        <v>0</v>
      </c>
      <c r="M247" s="61">
        <f t="shared" si="516"/>
        <v>0</v>
      </c>
      <c r="N247" s="61">
        <f t="shared" si="516"/>
        <v>0</v>
      </c>
      <c r="O247" s="61">
        <f t="shared" si="516"/>
        <v>0</v>
      </c>
      <c r="P247" s="61">
        <f t="shared" si="516"/>
        <v>0</v>
      </c>
      <c r="Q247" s="182"/>
      <c r="R247" s="80"/>
      <c r="S247" s="61"/>
      <c r="T247" s="61">
        <f>SUM(T248:T249)</f>
        <v>0</v>
      </c>
      <c r="U247" s="61">
        <f>SUM(U248:U249)</f>
        <v>0</v>
      </c>
      <c r="V247" s="61">
        <f>SUM(V248:V249)</f>
        <v>0</v>
      </c>
      <c r="W247" s="61">
        <f>SUM(W248:W249)</f>
        <v>0</v>
      </c>
      <c r="X247" s="80"/>
      <c r="Y247" s="61"/>
      <c r="Z247" s="61">
        <f>SUM(Z248:Z249)</f>
        <v>0</v>
      </c>
      <c r="AA247" s="61">
        <f>SUM(AA248:AA249)</f>
        <v>0</v>
      </c>
      <c r="AB247" s="61">
        <f>SUM(AB248:AB249)</f>
        <v>0</v>
      </c>
      <c r="AC247" s="61">
        <f>SUM(AC248:AC249)</f>
        <v>0</v>
      </c>
      <c r="AD247" s="80"/>
      <c r="AE247" s="61"/>
      <c r="AF247" s="61">
        <f>SUM(AF248:AF249)</f>
        <v>0</v>
      </c>
      <c r="AG247" s="61">
        <f t="shared" ref="AG247:AL247" si="517">SUM(AG248:AG249)</f>
        <v>0</v>
      </c>
      <c r="AH247" s="61">
        <f t="shared" si="517"/>
        <v>0</v>
      </c>
      <c r="AI247" s="61">
        <f t="shared" si="517"/>
        <v>0</v>
      </c>
      <c r="AJ247" s="61">
        <f t="shared" si="517"/>
        <v>0</v>
      </c>
      <c r="AK247" s="61">
        <f t="shared" si="517"/>
        <v>0</v>
      </c>
      <c r="AL247" s="61">
        <f t="shared" si="517"/>
        <v>0</v>
      </c>
      <c r="AM247" s="61">
        <f>SUM(AM248:AM249)</f>
        <v>0</v>
      </c>
      <c r="AN247" s="61">
        <f t="shared" ref="AN247:AS247" si="518">SUM(AN248:AN249)</f>
        <v>0</v>
      </c>
      <c r="AO247" s="61">
        <f t="shared" si="518"/>
        <v>0</v>
      </c>
      <c r="AP247" s="61">
        <f t="shared" si="518"/>
        <v>0</v>
      </c>
      <c r="AQ247" s="61">
        <f t="shared" si="518"/>
        <v>0</v>
      </c>
      <c r="AR247" s="61">
        <f t="shared" si="518"/>
        <v>0</v>
      </c>
      <c r="AS247" s="61">
        <f t="shared" si="518"/>
        <v>0</v>
      </c>
      <c r="AT247" s="61">
        <f>SUM(AT248:AT249)</f>
        <v>0</v>
      </c>
      <c r="AU247" s="61">
        <f t="shared" ref="AU247:AZ247" si="519">SUM(AU248:AU249)</f>
        <v>0</v>
      </c>
      <c r="AV247" s="61">
        <f t="shared" si="519"/>
        <v>0</v>
      </c>
      <c r="AW247" s="61">
        <f t="shared" si="519"/>
        <v>0</v>
      </c>
      <c r="AX247" s="61">
        <f t="shared" si="519"/>
        <v>0</v>
      </c>
      <c r="AY247" s="61">
        <f t="shared" si="519"/>
        <v>0</v>
      </c>
      <c r="AZ247" s="61">
        <f t="shared" si="519"/>
        <v>0</v>
      </c>
      <c r="BA247" s="61">
        <f>SUM(BA248:BA249)</f>
        <v>0</v>
      </c>
      <c r="BB247" s="61">
        <f t="shared" ref="BB247:BG247" si="520">SUM(BB248:BB249)</f>
        <v>0</v>
      </c>
      <c r="BC247" s="61">
        <f t="shared" si="520"/>
        <v>0</v>
      </c>
      <c r="BD247" s="61">
        <f t="shared" si="520"/>
        <v>0</v>
      </c>
      <c r="BE247" s="61">
        <f t="shared" si="520"/>
        <v>0</v>
      </c>
      <c r="BF247" s="61">
        <f t="shared" si="520"/>
        <v>0</v>
      </c>
      <c r="BG247" s="61">
        <f t="shared" si="520"/>
        <v>0</v>
      </c>
      <c r="BH247" s="61">
        <f>SUM(BH248:BH249)</f>
        <v>0</v>
      </c>
      <c r="BI247" s="61">
        <f t="shared" ref="BI247:BN247" si="521">SUM(BI248:BI249)</f>
        <v>0</v>
      </c>
      <c r="BJ247" s="61">
        <f t="shared" si="521"/>
        <v>0</v>
      </c>
      <c r="BK247" s="61">
        <f t="shared" si="521"/>
        <v>0</v>
      </c>
      <c r="BL247" s="61">
        <f t="shared" si="521"/>
        <v>0</v>
      </c>
      <c r="BM247" s="61">
        <f t="shared" si="521"/>
        <v>0</v>
      </c>
      <c r="BN247" s="61">
        <f t="shared" si="521"/>
        <v>0</v>
      </c>
      <c r="BO247" s="80"/>
      <c r="BP247" s="61"/>
      <c r="BQ247" s="80"/>
      <c r="BR247" s="61"/>
      <c r="BS247" s="80"/>
      <c r="BT247" s="61"/>
      <c r="BU247" s="63"/>
      <c r="BV247" s="76"/>
    </row>
    <row r="248" spans="1:74" s="76" customFormat="1" ht="36.75" hidden="1" customHeight="1">
      <c r="B248" s="24">
        <v>2014</v>
      </c>
      <c r="C248" s="64">
        <v>8320</v>
      </c>
      <c r="D248" s="24">
        <v>17</v>
      </c>
      <c r="E248" s="24">
        <v>5000</v>
      </c>
      <c r="F248" s="24">
        <v>5600</v>
      </c>
      <c r="G248" s="24">
        <v>566</v>
      </c>
      <c r="H248" s="24">
        <v>1</v>
      </c>
      <c r="I248" s="65" t="s">
        <v>1689</v>
      </c>
      <c r="J248" s="66">
        <v>0</v>
      </c>
      <c r="K248" s="66">
        <v>0</v>
      </c>
      <c r="L248" s="67">
        <f>J248+K248</f>
        <v>0</v>
      </c>
      <c r="M248" s="66">
        <v>0</v>
      </c>
      <c r="N248" s="66">
        <v>0</v>
      </c>
      <c r="O248" s="67">
        <f>+M248+N248</f>
        <v>0</v>
      </c>
      <c r="P248" s="67">
        <f>+L248+O248</f>
        <v>0</v>
      </c>
      <c r="Q248" s="86" t="s">
        <v>54</v>
      </c>
      <c r="R248" s="106"/>
      <c r="S248" s="67"/>
      <c r="T248" s="70">
        <v>0</v>
      </c>
      <c r="U248" s="70">
        <v>0</v>
      </c>
      <c r="V248" s="70">
        <v>0</v>
      </c>
      <c r="W248" s="70">
        <v>0</v>
      </c>
      <c r="X248" s="71"/>
      <c r="Y248" s="72"/>
      <c r="Z248" s="70">
        <v>0</v>
      </c>
      <c r="AA248" s="70">
        <v>0</v>
      </c>
      <c r="AB248" s="70">
        <v>0</v>
      </c>
      <c r="AC248" s="70">
        <v>0</v>
      </c>
      <c r="AD248" s="71"/>
      <c r="AE248" s="72"/>
      <c r="AF248" s="66">
        <f>J248+T248-Z248</f>
        <v>0</v>
      </c>
      <c r="AG248" s="66">
        <f>K248+U248-AA248</f>
        <v>0</v>
      </c>
      <c r="AH248" s="67">
        <f>AF248+AG248</f>
        <v>0</v>
      </c>
      <c r="AI248" s="66">
        <f>M248+V248-AB248</f>
        <v>0</v>
      </c>
      <c r="AJ248" s="66">
        <f>N248+W248-AC248</f>
        <v>0</v>
      </c>
      <c r="AK248" s="67">
        <f>+AI248+AJ248</f>
        <v>0</v>
      </c>
      <c r="AL248" s="67">
        <f>+AH248+AK248</f>
        <v>0</v>
      </c>
      <c r="AM248" s="70">
        <v>0</v>
      </c>
      <c r="AN248" s="70">
        <v>0</v>
      </c>
      <c r="AO248" s="67">
        <f>AM248+AN248</f>
        <v>0</v>
      </c>
      <c r="AP248" s="70">
        <v>0</v>
      </c>
      <c r="AQ248" s="70">
        <v>0</v>
      </c>
      <c r="AR248" s="67">
        <f>+AP248+AQ248</f>
        <v>0</v>
      </c>
      <c r="AS248" s="67">
        <f>+AO248+AR248</f>
        <v>0</v>
      </c>
      <c r="AT248" s="70">
        <v>0</v>
      </c>
      <c r="AU248" s="70">
        <v>0</v>
      </c>
      <c r="AV248" s="67">
        <f>AT248+AU248</f>
        <v>0</v>
      </c>
      <c r="AW248" s="70">
        <v>0</v>
      </c>
      <c r="AX248" s="70">
        <v>0</v>
      </c>
      <c r="AY248" s="67">
        <f>+AW248+AX248</f>
        <v>0</v>
      </c>
      <c r="AZ248" s="67">
        <f>+AV248+AY248</f>
        <v>0</v>
      </c>
      <c r="BA248" s="70">
        <v>0</v>
      </c>
      <c r="BB248" s="70">
        <v>0</v>
      </c>
      <c r="BC248" s="67">
        <f>BA248+BB248</f>
        <v>0</v>
      </c>
      <c r="BD248" s="70">
        <v>0</v>
      </c>
      <c r="BE248" s="70">
        <v>0</v>
      </c>
      <c r="BF248" s="67">
        <f>+BD248+BE248</f>
        <v>0</v>
      </c>
      <c r="BG248" s="67">
        <f>+BC248+BF248</f>
        <v>0</v>
      </c>
      <c r="BH248" s="66">
        <f>AF248-AM248-AT248-BA248</f>
        <v>0</v>
      </c>
      <c r="BI248" s="66">
        <f>AG248-AN248-AU248-BB248</f>
        <v>0</v>
      </c>
      <c r="BJ248" s="67">
        <f>BH248+BI248</f>
        <v>0</v>
      </c>
      <c r="BK248" s="66">
        <f>AI248-AP248-AW248-BD248</f>
        <v>0</v>
      </c>
      <c r="BL248" s="66">
        <f>AJ248-AQ248-AX248-BE248</f>
        <v>0</v>
      </c>
      <c r="BM248" s="67">
        <f>+BK248+BL248</f>
        <v>0</v>
      </c>
      <c r="BN248" s="67">
        <f>+BJ248+BM248</f>
        <v>0</v>
      </c>
      <c r="BO248" s="69">
        <f>+R248+X248-AD248</f>
        <v>0</v>
      </c>
      <c r="BP248" s="68">
        <f>+S248+Y248-AE248</f>
        <v>0</v>
      </c>
      <c r="BQ248" s="71"/>
      <c r="BR248" s="72"/>
      <c r="BS248" s="69">
        <f>+BO248-BQ248</f>
        <v>0</v>
      </c>
      <c r="BT248" s="69">
        <f>+BP248-BR248</f>
        <v>0</v>
      </c>
      <c r="BU248" s="128" t="s">
        <v>229</v>
      </c>
    </row>
    <row r="249" spans="1:74" s="110" customFormat="1" ht="40.5" hidden="1" customHeight="1">
      <c r="A249" s="109"/>
      <c r="B249" s="24">
        <v>2014</v>
      </c>
      <c r="C249" s="64">
        <v>8320</v>
      </c>
      <c r="D249" s="24">
        <v>17</v>
      </c>
      <c r="E249" s="24">
        <v>5000</v>
      </c>
      <c r="F249" s="24">
        <v>5600</v>
      </c>
      <c r="G249" s="24">
        <v>566</v>
      </c>
      <c r="H249" s="24">
        <v>2</v>
      </c>
      <c r="I249" s="161" t="s">
        <v>1690</v>
      </c>
      <c r="J249" s="66">
        <v>0</v>
      </c>
      <c r="K249" s="66">
        <v>0</v>
      </c>
      <c r="L249" s="67">
        <f>J249+K249</f>
        <v>0</v>
      </c>
      <c r="M249" s="66">
        <v>0</v>
      </c>
      <c r="N249" s="66">
        <v>0</v>
      </c>
      <c r="O249" s="67">
        <f>+M249+N249</f>
        <v>0</v>
      </c>
      <c r="P249" s="67">
        <f>+L249+O249</f>
        <v>0</v>
      </c>
      <c r="Q249" s="68" t="s">
        <v>54</v>
      </c>
      <c r="R249" s="82"/>
      <c r="S249" s="83"/>
      <c r="T249" s="70">
        <v>0</v>
      </c>
      <c r="U249" s="70">
        <v>0</v>
      </c>
      <c r="V249" s="70">
        <v>0</v>
      </c>
      <c r="W249" s="70">
        <v>0</v>
      </c>
      <c r="X249" s="71"/>
      <c r="Y249" s="72"/>
      <c r="Z249" s="70">
        <v>0</v>
      </c>
      <c r="AA249" s="70">
        <v>0</v>
      </c>
      <c r="AB249" s="70">
        <v>0</v>
      </c>
      <c r="AC249" s="70">
        <v>0</v>
      </c>
      <c r="AD249" s="71"/>
      <c r="AE249" s="72"/>
      <c r="AF249" s="66">
        <f>J249+T249-Z249</f>
        <v>0</v>
      </c>
      <c r="AG249" s="66">
        <f>K249+U249-AA249</f>
        <v>0</v>
      </c>
      <c r="AH249" s="67">
        <f>AF249+AG249</f>
        <v>0</v>
      </c>
      <c r="AI249" s="66">
        <f>M249+V249-AB249</f>
        <v>0</v>
      </c>
      <c r="AJ249" s="66">
        <f>N249+W249-AC249</f>
        <v>0</v>
      </c>
      <c r="AK249" s="67">
        <f>+AI249+AJ249</f>
        <v>0</v>
      </c>
      <c r="AL249" s="67">
        <f>+AH249+AK249</f>
        <v>0</v>
      </c>
      <c r="AM249" s="70">
        <v>0</v>
      </c>
      <c r="AN249" s="70">
        <v>0</v>
      </c>
      <c r="AO249" s="67">
        <f>AM249+AN249</f>
        <v>0</v>
      </c>
      <c r="AP249" s="70">
        <v>0</v>
      </c>
      <c r="AQ249" s="70">
        <v>0</v>
      </c>
      <c r="AR249" s="67">
        <f>+AP249+AQ249</f>
        <v>0</v>
      </c>
      <c r="AS249" s="67">
        <f>+AO249+AR249</f>
        <v>0</v>
      </c>
      <c r="AT249" s="70">
        <v>0</v>
      </c>
      <c r="AU249" s="70">
        <v>0</v>
      </c>
      <c r="AV249" s="67">
        <f>AT249+AU249</f>
        <v>0</v>
      </c>
      <c r="AW249" s="70">
        <v>0</v>
      </c>
      <c r="AX249" s="70">
        <v>0</v>
      </c>
      <c r="AY249" s="67">
        <f>+AW249+AX249</f>
        <v>0</v>
      </c>
      <c r="AZ249" s="67">
        <f>+AV249+AY249</f>
        <v>0</v>
      </c>
      <c r="BA249" s="70">
        <v>0</v>
      </c>
      <c r="BB249" s="70">
        <v>0</v>
      </c>
      <c r="BC249" s="67">
        <f>BA249+BB249</f>
        <v>0</v>
      </c>
      <c r="BD249" s="70">
        <v>0</v>
      </c>
      <c r="BE249" s="70">
        <v>0</v>
      </c>
      <c r="BF249" s="67">
        <f>+BD249+BE249</f>
        <v>0</v>
      </c>
      <c r="BG249" s="67">
        <f>+BC249+BF249</f>
        <v>0</v>
      </c>
      <c r="BH249" s="66">
        <f>AF249-AM249-AT249-BA249</f>
        <v>0</v>
      </c>
      <c r="BI249" s="66">
        <f>AG249-AN249-AU249-BB249</f>
        <v>0</v>
      </c>
      <c r="BJ249" s="67">
        <f>BH249+BI249</f>
        <v>0</v>
      </c>
      <c r="BK249" s="66">
        <f>AI249-AP249-AW249-BD249</f>
        <v>0</v>
      </c>
      <c r="BL249" s="66">
        <f>AJ249-AQ249-AX249-BE249</f>
        <v>0</v>
      </c>
      <c r="BM249" s="67">
        <f>+BK249+BL249</f>
        <v>0</v>
      </c>
      <c r="BN249" s="67">
        <f>+BJ249+BM249</f>
        <v>0</v>
      </c>
      <c r="BO249" s="69">
        <f>+R249+X249-AD249</f>
        <v>0</v>
      </c>
      <c r="BP249" s="68">
        <f>+S249+Y249-AE249</f>
        <v>0</v>
      </c>
      <c r="BQ249" s="71"/>
      <c r="BR249" s="72"/>
      <c r="BS249" s="69">
        <f>+BO249-BQ249</f>
        <v>0</v>
      </c>
      <c r="BT249" s="69">
        <f>+BP249-BR249</f>
        <v>0</v>
      </c>
      <c r="BU249" s="128" t="s">
        <v>229</v>
      </c>
      <c r="BV249" s="109"/>
    </row>
    <row r="250" spans="1:74" s="79" customFormat="1" ht="51.75" hidden="1" customHeight="1">
      <c r="A250" s="76"/>
      <c r="B250" s="58">
        <v>2014</v>
      </c>
      <c r="C250" s="59">
        <v>8320</v>
      </c>
      <c r="D250" s="58">
        <v>17</v>
      </c>
      <c r="E250" s="58">
        <v>5000</v>
      </c>
      <c r="F250" s="58">
        <v>5600</v>
      </c>
      <c r="G250" s="58">
        <v>567</v>
      </c>
      <c r="H250" s="58"/>
      <c r="I250" s="60" t="s">
        <v>1691</v>
      </c>
      <c r="J250" s="61">
        <f>+J251</f>
        <v>0</v>
      </c>
      <c r="K250" s="61">
        <f t="shared" ref="K250:P250" si="522">+K251</f>
        <v>0</v>
      </c>
      <c r="L250" s="61">
        <f t="shared" si="522"/>
        <v>0</v>
      </c>
      <c r="M250" s="61">
        <f t="shared" si="522"/>
        <v>0</v>
      </c>
      <c r="N250" s="61">
        <f t="shared" si="522"/>
        <v>0</v>
      </c>
      <c r="O250" s="61">
        <f t="shared" si="522"/>
        <v>0</v>
      </c>
      <c r="P250" s="61">
        <f t="shared" si="522"/>
        <v>0</v>
      </c>
      <c r="Q250" s="84"/>
      <c r="R250" s="80"/>
      <c r="S250" s="61"/>
      <c r="T250" s="61">
        <f>+T251</f>
        <v>0</v>
      </c>
      <c r="U250" s="61">
        <f t="shared" ref="U250:AC250" si="523">+U251</f>
        <v>0</v>
      </c>
      <c r="V250" s="61">
        <f t="shared" si="523"/>
        <v>0</v>
      </c>
      <c r="W250" s="61">
        <f t="shared" si="523"/>
        <v>0</v>
      </c>
      <c r="X250" s="80"/>
      <c r="Y250" s="61"/>
      <c r="Z250" s="61">
        <f>+Z251</f>
        <v>0</v>
      </c>
      <c r="AA250" s="61">
        <f t="shared" si="523"/>
        <v>0</v>
      </c>
      <c r="AB250" s="61">
        <f t="shared" si="523"/>
        <v>0</v>
      </c>
      <c r="AC250" s="61">
        <f t="shared" si="523"/>
        <v>0</v>
      </c>
      <c r="AD250" s="80"/>
      <c r="AE250" s="61"/>
      <c r="AF250" s="61">
        <f>+AF251</f>
        <v>0</v>
      </c>
      <c r="AG250" s="61">
        <f t="shared" ref="AG250:AL250" si="524">+AG251</f>
        <v>0</v>
      </c>
      <c r="AH250" s="61">
        <f t="shared" si="524"/>
        <v>0</v>
      </c>
      <c r="AI250" s="61">
        <f t="shared" si="524"/>
        <v>0</v>
      </c>
      <c r="AJ250" s="61">
        <f t="shared" si="524"/>
        <v>0</v>
      </c>
      <c r="AK250" s="61">
        <f t="shared" si="524"/>
        <v>0</v>
      </c>
      <c r="AL250" s="61">
        <f t="shared" si="524"/>
        <v>0</v>
      </c>
      <c r="AM250" s="61">
        <f>+AM251</f>
        <v>0</v>
      </c>
      <c r="AN250" s="61">
        <f t="shared" ref="AN250:BN250" si="525">+AN251</f>
        <v>0</v>
      </c>
      <c r="AO250" s="61">
        <f t="shared" si="525"/>
        <v>0</v>
      </c>
      <c r="AP250" s="61">
        <f t="shared" si="525"/>
        <v>0</v>
      </c>
      <c r="AQ250" s="61">
        <f t="shared" si="525"/>
        <v>0</v>
      </c>
      <c r="AR250" s="61">
        <f t="shared" si="525"/>
        <v>0</v>
      </c>
      <c r="AS250" s="61">
        <f t="shared" si="525"/>
        <v>0</v>
      </c>
      <c r="AT250" s="61">
        <f>+AT251</f>
        <v>0</v>
      </c>
      <c r="AU250" s="61">
        <f t="shared" si="525"/>
        <v>0</v>
      </c>
      <c r="AV250" s="61">
        <f t="shared" si="525"/>
        <v>0</v>
      </c>
      <c r="AW250" s="61">
        <f t="shared" si="525"/>
        <v>0</v>
      </c>
      <c r="AX250" s="61">
        <f t="shared" si="525"/>
        <v>0</v>
      </c>
      <c r="AY250" s="61">
        <f t="shared" si="525"/>
        <v>0</v>
      </c>
      <c r="AZ250" s="61">
        <f t="shared" si="525"/>
        <v>0</v>
      </c>
      <c r="BA250" s="61">
        <f>+BA251</f>
        <v>0</v>
      </c>
      <c r="BB250" s="61">
        <f t="shared" si="525"/>
        <v>0</v>
      </c>
      <c r="BC250" s="61">
        <f t="shared" si="525"/>
        <v>0</v>
      </c>
      <c r="BD250" s="61">
        <f t="shared" si="525"/>
        <v>0</v>
      </c>
      <c r="BE250" s="61">
        <f t="shared" si="525"/>
        <v>0</v>
      </c>
      <c r="BF250" s="61">
        <f t="shared" si="525"/>
        <v>0</v>
      </c>
      <c r="BG250" s="61">
        <f t="shared" si="525"/>
        <v>0</v>
      </c>
      <c r="BH250" s="61">
        <f>+BH251</f>
        <v>0</v>
      </c>
      <c r="BI250" s="61">
        <f t="shared" si="525"/>
        <v>0</v>
      </c>
      <c r="BJ250" s="61">
        <f t="shared" si="525"/>
        <v>0</v>
      </c>
      <c r="BK250" s="61">
        <f t="shared" si="525"/>
        <v>0</v>
      </c>
      <c r="BL250" s="61">
        <f t="shared" si="525"/>
        <v>0</v>
      </c>
      <c r="BM250" s="61">
        <f t="shared" si="525"/>
        <v>0</v>
      </c>
      <c r="BN250" s="61">
        <f t="shared" si="525"/>
        <v>0</v>
      </c>
      <c r="BO250" s="80"/>
      <c r="BP250" s="61"/>
      <c r="BQ250" s="80"/>
      <c r="BR250" s="61"/>
      <c r="BS250" s="80"/>
      <c r="BT250" s="61"/>
      <c r="BU250" s="63"/>
      <c r="BV250" s="76"/>
    </row>
    <row r="251" spans="1:74" s="76" customFormat="1" ht="42.75" hidden="1" customHeight="1">
      <c r="B251" s="24">
        <v>2014</v>
      </c>
      <c r="C251" s="64">
        <v>8320</v>
      </c>
      <c r="D251" s="24">
        <v>17</v>
      </c>
      <c r="E251" s="24">
        <v>5000</v>
      </c>
      <c r="F251" s="24">
        <v>5600</v>
      </c>
      <c r="G251" s="24">
        <v>567</v>
      </c>
      <c r="H251" s="24">
        <v>1</v>
      </c>
      <c r="I251" s="65" t="s">
        <v>1691</v>
      </c>
      <c r="J251" s="66">
        <v>0</v>
      </c>
      <c r="K251" s="66">
        <v>0</v>
      </c>
      <c r="L251" s="67">
        <f>J251+K251</f>
        <v>0</v>
      </c>
      <c r="M251" s="66">
        <v>0</v>
      </c>
      <c r="N251" s="66">
        <v>0</v>
      </c>
      <c r="O251" s="67">
        <f>+M251+N251</f>
        <v>0</v>
      </c>
      <c r="P251" s="67">
        <f>+L251+O251</f>
        <v>0</v>
      </c>
      <c r="Q251" s="86" t="s">
        <v>54</v>
      </c>
      <c r="R251" s="106"/>
      <c r="S251" s="67"/>
      <c r="T251" s="70">
        <v>0</v>
      </c>
      <c r="U251" s="70">
        <v>0</v>
      </c>
      <c r="V251" s="70">
        <v>0</v>
      </c>
      <c r="W251" s="70">
        <v>0</v>
      </c>
      <c r="X251" s="71"/>
      <c r="Y251" s="72"/>
      <c r="Z251" s="70">
        <v>0</v>
      </c>
      <c r="AA251" s="70">
        <v>0</v>
      </c>
      <c r="AB251" s="70">
        <v>0</v>
      </c>
      <c r="AC251" s="70">
        <v>0</v>
      </c>
      <c r="AD251" s="71"/>
      <c r="AE251" s="72"/>
      <c r="AF251" s="66">
        <f>J251+T251-Z251</f>
        <v>0</v>
      </c>
      <c r="AG251" s="66">
        <f>K251+U251-AA251</f>
        <v>0</v>
      </c>
      <c r="AH251" s="67">
        <f>AF251+AG251</f>
        <v>0</v>
      </c>
      <c r="AI251" s="66">
        <f>M251+V251-AB251</f>
        <v>0</v>
      </c>
      <c r="AJ251" s="66">
        <f>N251+W251-AC251</f>
        <v>0</v>
      </c>
      <c r="AK251" s="67">
        <f>+AI251+AJ251</f>
        <v>0</v>
      </c>
      <c r="AL251" s="67">
        <f>+AH251+AK251</f>
        <v>0</v>
      </c>
      <c r="AM251" s="70">
        <v>0</v>
      </c>
      <c r="AN251" s="70">
        <v>0</v>
      </c>
      <c r="AO251" s="67">
        <f>AM251+AN251</f>
        <v>0</v>
      </c>
      <c r="AP251" s="70">
        <v>0</v>
      </c>
      <c r="AQ251" s="70">
        <v>0</v>
      </c>
      <c r="AR251" s="67">
        <f>+AP251+AQ251</f>
        <v>0</v>
      </c>
      <c r="AS251" s="67">
        <f>+AO251+AR251</f>
        <v>0</v>
      </c>
      <c r="AT251" s="70">
        <v>0</v>
      </c>
      <c r="AU251" s="70">
        <v>0</v>
      </c>
      <c r="AV251" s="67">
        <f>AT251+AU251</f>
        <v>0</v>
      </c>
      <c r="AW251" s="70">
        <v>0</v>
      </c>
      <c r="AX251" s="70">
        <v>0</v>
      </c>
      <c r="AY251" s="67">
        <f>+AW251+AX251</f>
        <v>0</v>
      </c>
      <c r="AZ251" s="67">
        <f>+AV251+AY251</f>
        <v>0</v>
      </c>
      <c r="BA251" s="70">
        <v>0</v>
      </c>
      <c r="BB251" s="70">
        <v>0</v>
      </c>
      <c r="BC251" s="67">
        <f>BA251+BB251</f>
        <v>0</v>
      </c>
      <c r="BD251" s="70">
        <v>0</v>
      </c>
      <c r="BE251" s="70">
        <v>0</v>
      </c>
      <c r="BF251" s="67">
        <f>+BD251+BE251</f>
        <v>0</v>
      </c>
      <c r="BG251" s="67">
        <f>+BC251+BF251</f>
        <v>0</v>
      </c>
      <c r="BH251" s="66">
        <f>AF251-AM251-AT251-BA251</f>
        <v>0</v>
      </c>
      <c r="BI251" s="66">
        <f>AG251-AN251-AU251-BB251</f>
        <v>0</v>
      </c>
      <c r="BJ251" s="67">
        <f>BH251+BI251</f>
        <v>0</v>
      </c>
      <c r="BK251" s="66">
        <f>AI251-AP251-AW251-BD251</f>
        <v>0</v>
      </c>
      <c r="BL251" s="66">
        <f>AJ251-AQ251-AX251-BE251</f>
        <v>0</v>
      </c>
      <c r="BM251" s="67">
        <f>+BK251+BL251</f>
        <v>0</v>
      </c>
      <c r="BN251" s="67">
        <f>+BJ251+BM251</f>
        <v>0</v>
      </c>
      <c r="BO251" s="69">
        <f>+R251+X251-AD251</f>
        <v>0</v>
      </c>
      <c r="BP251" s="68">
        <f>+S251+Y251-AE251</f>
        <v>0</v>
      </c>
      <c r="BQ251" s="71"/>
      <c r="BR251" s="72"/>
      <c r="BS251" s="69">
        <f>+BO251-BQ251</f>
        <v>0</v>
      </c>
      <c r="BT251" s="69">
        <f>+BP251-BR251</f>
        <v>0</v>
      </c>
      <c r="BU251" s="128" t="s">
        <v>229</v>
      </c>
    </row>
    <row r="252" spans="1:74" s="76" customFormat="1" ht="45" hidden="1" customHeight="1">
      <c r="B252" s="58">
        <v>2014</v>
      </c>
      <c r="C252" s="59">
        <v>8320</v>
      </c>
      <c r="D252" s="58">
        <v>17</v>
      </c>
      <c r="E252" s="58">
        <v>5000</v>
      </c>
      <c r="F252" s="58">
        <v>5600</v>
      </c>
      <c r="G252" s="58">
        <v>569</v>
      </c>
      <c r="H252" s="58"/>
      <c r="I252" s="60" t="s">
        <v>203</v>
      </c>
      <c r="J252" s="61">
        <f>SUM(J253:J254)</f>
        <v>0</v>
      </c>
      <c r="K252" s="61">
        <f t="shared" ref="K252:P252" si="526">SUM(K253:K254)</f>
        <v>0</v>
      </c>
      <c r="L252" s="61">
        <f t="shared" si="526"/>
        <v>0</v>
      </c>
      <c r="M252" s="61">
        <f t="shared" si="526"/>
        <v>0</v>
      </c>
      <c r="N252" s="61">
        <f t="shared" si="526"/>
        <v>0</v>
      </c>
      <c r="O252" s="61">
        <f t="shared" si="526"/>
        <v>0</v>
      </c>
      <c r="P252" s="61">
        <f t="shared" si="526"/>
        <v>0</v>
      </c>
      <c r="Q252" s="61"/>
      <c r="R252" s="132"/>
      <c r="S252" s="61"/>
      <c r="T252" s="61">
        <f>SUM(T253:T254)</f>
        <v>0</v>
      </c>
      <c r="U252" s="61">
        <f>SUM(U253:U254)</f>
        <v>0</v>
      </c>
      <c r="V252" s="61">
        <f>SUM(V253:V254)</f>
        <v>0</v>
      </c>
      <c r="W252" s="61">
        <f>SUM(W253:W254)</f>
        <v>0</v>
      </c>
      <c r="X252" s="132"/>
      <c r="Y252" s="61"/>
      <c r="Z252" s="61">
        <f>SUM(Z253:Z254)</f>
        <v>0</v>
      </c>
      <c r="AA252" s="61">
        <f>SUM(AA253:AA254)</f>
        <v>0</v>
      </c>
      <c r="AB252" s="61">
        <f>SUM(AB253:AB254)</f>
        <v>0</v>
      </c>
      <c r="AC252" s="61">
        <f>SUM(AC253:AC254)</f>
        <v>0</v>
      </c>
      <c r="AD252" s="132"/>
      <c r="AE252" s="61"/>
      <c r="AF252" s="61">
        <f>SUM(AF253:AF254)</f>
        <v>0</v>
      </c>
      <c r="AG252" s="61">
        <f t="shared" ref="AG252:AL252" si="527">SUM(AG253:AG254)</f>
        <v>0</v>
      </c>
      <c r="AH252" s="61">
        <f t="shared" si="527"/>
        <v>0</v>
      </c>
      <c r="AI252" s="61">
        <f t="shared" si="527"/>
        <v>0</v>
      </c>
      <c r="AJ252" s="61">
        <f t="shared" si="527"/>
        <v>0</v>
      </c>
      <c r="AK252" s="61">
        <f t="shared" si="527"/>
        <v>0</v>
      </c>
      <c r="AL252" s="61">
        <f t="shared" si="527"/>
        <v>0</v>
      </c>
      <c r="AM252" s="61">
        <f>SUM(AM253:AM254)</f>
        <v>0</v>
      </c>
      <c r="AN252" s="61">
        <f t="shared" ref="AN252:AS252" si="528">SUM(AN253:AN254)</f>
        <v>0</v>
      </c>
      <c r="AO252" s="61">
        <f t="shared" si="528"/>
        <v>0</v>
      </c>
      <c r="AP252" s="61">
        <f t="shared" si="528"/>
        <v>0</v>
      </c>
      <c r="AQ252" s="61">
        <f t="shared" si="528"/>
        <v>0</v>
      </c>
      <c r="AR252" s="61">
        <f t="shared" si="528"/>
        <v>0</v>
      </c>
      <c r="AS252" s="61">
        <f t="shared" si="528"/>
        <v>0</v>
      </c>
      <c r="AT252" s="61">
        <f>SUM(AT253:AT254)</f>
        <v>0</v>
      </c>
      <c r="AU252" s="61">
        <f t="shared" ref="AU252:AZ252" si="529">SUM(AU253:AU254)</f>
        <v>0</v>
      </c>
      <c r="AV252" s="61">
        <f t="shared" si="529"/>
        <v>0</v>
      </c>
      <c r="AW252" s="61">
        <f t="shared" si="529"/>
        <v>0</v>
      </c>
      <c r="AX252" s="61">
        <f t="shared" si="529"/>
        <v>0</v>
      </c>
      <c r="AY252" s="61">
        <f t="shared" si="529"/>
        <v>0</v>
      </c>
      <c r="AZ252" s="61">
        <f t="shared" si="529"/>
        <v>0</v>
      </c>
      <c r="BA252" s="61">
        <f>SUM(BA253:BA254)</f>
        <v>0</v>
      </c>
      <c r="BB252" s="61">
        <f t="shared" ref="BB252:BG252" si="530">SUM(BB253:BB254)</f>
        <v>0</v>
      </c>
      <c r="BC252" s="61">
        <f t="shared" si="530"/>
        <v>0</v>
      </c>
      <c r="BD252" s="61">
        <f t="shared" si="530"/>
        <v>0</v>
      </c>
      <c r="BE252" s="61">
        <f t="shared" si="530"/>
        <v>0</v>
      </c>
      <c r="BF252" s="61">
        <f t="shared" si="530"/>
        <v>0</v>
      </c>
      <c r="BG252" s="61">
        <f t="shared" si="530"/>
        <v>0</v>
      </c>
      <c r="BH252" s="61">
        <f>SUM(BH253:BH254)</f>
        <v>0</v>
      </c>
      <c r="BI252" s="61">
        <f t="shared" ref="BI252:BN252" si="531">SUM(BI253:BI254)</f>
        <v>0</v>
      </c>
      <c r="BJ252" s="61">
        <f t="shared" si="531"/>
        <v>0</v>
      </c>
      <c r="BK252" s="61">
        <f t="shared" si="531"/>
        <v>0</v>
      </c>
      <c r="BL252" s="61">
        <f t="shared" si="531"/>
        <v>0</v>
      </c>
      <c r="BM252" s="61">
        <f t="shared" si="531"/>
        <v>0</v>
      </c>
      <c r="BN252" s="61">
        <f t="shared" si="531"/>
        <v>0</v>
      </c>
      <c r="BO252" s="132"/>
      <c r="BP252" s="61"/>
      <c r="BQ252" s="132"/>
      <c r="BR252" s="61"/>
      <c r="BS252" s="132"/>
      <c r="BT252" s="61"/>
      <c r="BU252" s="63"/>
    </row>
    <row r="253" spans="1:74" s="76" customFormat="1" ht="45" hidden="1" customHeight="1">
      <c r="B253" s="24">
        <v>2014</v>
      </c>
      <c r="C253" s="64">
        <v>8320</v>
      </c>
      <c r="D253" s="24">
        <v>17</v>
      </c>
      <c r="E253" s="24">
        <v>5000</v>
      </c>
      <c r="F253" s="24">
        <v>5600</v>
      </c>
      <c r="G253" s="24">
        <v>569</v>
      </c>
      <c r="H253" s="24">
        <v>1</v>
      </c>
      <c r="I253" s="134" t="s">
        <v>652</v>
      </c>
      <c r="J253" s="66">
        <v>0</v>
      </c>
      <c r="K253" s="66">
        <v>0</v>
      </c>
      <c r="L253" s="67">
        <f>J253+K253</f>
        <v>0</v>
      </c>
      <c r="M253" s="66">
        <v>0</v>
      </c>
      <c r="N253" s="66">
        <v>0</v>
      </c>
      <c r="O253" s="67">
        <f>+M253+N253</f>
        <v>0</v>
      </c>
      <c r="P253" s="67">
        <f>+L253+O253</f>
        <v>0</v>
      </c>
      <c r="Q253" s="68" t="s">
        <v>54</v>
      </c>
      <c r="R253" s="133"/>
      <c r="S253" s="68"/>
      <c r="T253" s="70">
        <v>0</v>
      </c>
      <c r="U253" s="70">
        <v>0</v>
      </c>
      <c r="V253" s="70">
        <v>0</v>
      </c>
      <c r="W253" s="70">
        <v>0</v>
      </c>
      <c r="X253" s="71"/>
      <c r="Y253" s="72"/>
      <c r="Z253" s="70">
        <v>0</v>
      </c>
      <c r="AA253" s="70">
        <v>0</v>
      </c>
      <c r="AB253" s="70">
        <v>0</v>
      </c>
      <c r="AC253" s="70">
        <v>0</v>
      </c>
      <c r="AD253" s="71"/>
      <c r="AE253" s="72"/>
      <c r="AF253" s="66">
        <f>J253+T253-Z253</f>
        <v>0</v>
      </c>
      <c r="AG253" s="66">
        <f>K253+U253-AA253</f>
        <v>0</v>
      </c>
      <c r="AH253" s="67">
        <f>AF253+AG253</f>
        <v>0</v>
      </c>
      <c r="AI253" s="66">
        <f>M253+V253-AB253</f>
        <v>0</v>
      </c>
      <c r="AJ253" s="66">
        <f>N253+W253-AC253</f>
        <v>0</v>
      </c>
      <c r="AK253" s="67">
        <f>+AI253+AJ253</f>
        <v>0</v>
      </c>
      <c r="AL253" s="67">
        <f>+AH253+AK253</f>
        <v>0</v>
      </c>
      <c r="AM253" s="70">
        <v>0</v>
      </c>
      <c r="AN253" s="70">
        <v>0</v>
      </c>
      <c r="AO253" s="67">
        <f>AM253+AN253</f>
        <v>0</v>
      </c>
      <c r="AP253" s="70">
        <v>0</v>
      </c>
      <c r="AQ253" s="70">
        <v>0</v>
      </c>
      <c r="AR253" s="67">
        <f>+AP253+AQ253</f>
        <v>0</v>
      </c>
      <c r="AS253" s="67">
        <f>+AO253+AR253</f>
        <v>0</v>
      </c>
      <c r="AT253" s="70">
        <v>0</v>
      </c>
      <c r="AU253" s="70">
        <v>0</v>
      </c>
      <c r="AV253" s="67">
        <f>AT253+AU253</f>
        <v>0</v>
      </c>
      <c r="AW253" s="70">
        <v>0</v>
      </c>
      <c r="AX253" s="70">
        <v>0</v>
      </c>
      <c r="AY253" s="67">
        <f>+AW253+AX253</f>
        <v>0</v>
      </c>
      <c r="AZ253" s="67">
        <f>+AV253+AY253</f>
        <v>0</v>
      </c>
      <c r="BA253" s="70">
        <v>0</v>
      </c>
      <c r="BB253" s="70">
        <v>0</v>
      </c>
      <c r="BC253" s="67">
        <f>BA253+BB253</f>
        <v>0</v>
      </c>
      <c r="BD253" s="70">
        <v>0</v>
      </c>
      <c r="BE253" s="70">
        <v>0</v>
      </c>
      <c r="BF253" s="67">
        <f>+BD253+BE253</f>
        <v>0</v>
      </c>
      <c r="BG253" s="67">
        <f>+BC253+BF253</f>
        <v>0</v>
      </c>
      <c r="BH253" s="66">
        <f>AF253-AM253-AT253-BA253</f>
        <v>0</v>
      </c>
      <c r="BI253" s="66">
        <f>AG253-AN253-AU253-BB253</f>
        <v>0</v>
      </c>
      <c r="BJ253" s="67">
        <f>BH253+BI253</f>
        <v>0</v>
      </c>
      <c r="BK253" s="66">
        <f>AI253-AP253-AW253-BD253</f>
        <v>0</v>
      </c>
      <c r="BL253" s="66">
        <f>AJ253-AQ253-AX253-BE253</f>
        <v>0</v>
      </c>
      <c r="BM253" s="67">
        <f>+BK253+BL253</f>
        <v>0</v>
      </c>
      <c r="BN253" s="67">
        <f>+BJ253+BM253</f>
        <v>0</v>
      </c>
      <c r="BO253" s="69">
        <f>+R253+X253-AD253</f>
        <v>0</v>
      </c>
      <c r="BP253" s="68">
        <f>+S253+Y253-AE253</f>
        <v>0</v>
      </c>
      <c r="BQ253" s="71"/>
      <c r="BR253" s="72"/>
      <c r="BS253" s="69">
        <f>+BO253-BQ253</f>
        <v>0</v>
      </c>
      <c r="BT253" s="69">
        <f>+BP253-BR253</f>
        <v>0</v>
      </c>
      <c r="BU253" s="128" t="s">
        <v>229</v>
      </c>
    </row>
    <row r="254" spans="1:74" s="45" customFormat="1" ht="36.75" hidden="1" customHeight="1">
      <c r="A254" s="76"/>
      <c r="B254" s="24">
        <v>2014</v>
      </c>
      <c r="C254" s="64">
        <v>8320</v>
      </c>
      <c r="D254" s="24">
        <v>17</v>
      </c>
      <c r="E254" s="24">
        <v>5000</v>
      </c>
      <c r="F254" s="24">
        <v>5600</v>
      </c>
      <c r="G254" s="24">
        <v>569</v>
      </c>
      <c r="H254" s="24">
        <v>2</v>
      </c>
      <c r="I254" s="161" t="s">
        <v>1246</v>
      </c>
      <c r="J254" s="66">
        <v>0</v>
      </c>
      <c r="K254" s="66">
        <v>0</v>
      </c>
      <c r="L254" s="67">
        <f>J254+K254</f>
        <v>0</v>
      </c>
      <c r="M254" s="66">
        <v>0</v>
      </c>
      <c r="N254" s="66">
        <v>0</v>
      </c>
      <c r="O254" s="67">
        <f>+M254+N254</f>
        <v>0</v>
      </c>
      <c r="P254" s="67">
        <f>+L254+O254</f>
        <v>0</v>
      </c>
      <c r="Q254" s="67" t="s">
        <v>54</v>
      </c>
      <c r="R254" s="114"/>
      <c r="S254" s="67"/>
      <c r="T254" s="70">
        <v>0</v>
      </c>
      <c r="U254" s="70">
        <v>0</v>
      </c>
      <c r="V254" s="70">
        <v>0</v>
      </c>
      <c r="W254" s="70">
        <v>0</v>
      </c>
      <c r="X254" s="71"/>
      <c r="Y254" s="72"/>
      <c r="Z254" s="70">
        <v>0</v>
      </c>
      <c r="AA254" s="70">
        <v>0</v>
      </c>
      <c r="AB254" s="70">
        <v>0</v>
      </c>
      <c r="AC254" s="70">
        <v>0</v>
      </c>
      <c r="AD254" s="71"/>
      <c r="AE254" s="72"/>
      <c r="AF254" s="66">
        <f>J254+T254-Z254</f>
        <v>0</v>
      </c>
      <c r="AG254" s="66">
        <f>K254+U254-AA254</f>
        <v>0</v>
      </c>
      <c r="AH254" s="67">
        <f>AF254+AG254</f>
        <v>0</v>
      </c>
      <c r="AI254" s="66">
        <f>M254+V254-AB254</f>
        <v>0</v>
      </c>
      <c r="AJ254" s="66">
        <f>N254+W254-AC254</f>
        <v>0</v>
      </c>
      <c r="AK254" s="67">
        <f>+AI254+AJ254</f>
        <v>0</v>
      </c>
      <c r="AL254" s="67">
        <f>+AH254+AK254</f>
        <v>0</v>
      </c>
      <c r="AM254" s="70">
        <v>0</v>
      </c>
      <c r="AN254" s="70">
        <v>0</v>
      </c>
      <c r="AO254" s="67">
        <f>AM254+AN254</f>
        <v>0</v>
      </c>
      <c r="AP254" s="70">
        <v>0</v>
      </c>
      <c r="AQ254" s="70">
        <v>0</v>
      </c>
      <c r="AR254" s="67">
        <f>+AP254+AQ254</f>
        <v>0</v>
      </c>
      <c r="AS254" s="67">
        <f>+AO254+AR254</f>
        <v>0</v>
      </c>
      <c r="AT254" s="70">
        <v>0</v>
      </c>
      <c r="AU254" s="70">
        <v>0</v>
      </c>
      <c r="AV254" s="67">
        <f>AT254+AU254</f>
        <v>0</v>
      </c>
      <c r="AW254" s="70">
        <v>0</v>
      </c>
      <c r="AX254" s="70">
        <v>0</v>
      </c>
      <c r="AY254" s="67">
        <f>+AW254+AX254</f>
        <v>0</v>
      </c>
      <c r="AZ254" s="67">
        <f>+AV254+AY254</f>
        <v>0</v>
      </c>
      <c r="BA254" s="70">
        <v>0</v>
      </c>
      <c r="BB254" s="70">
        <v>0</v>
      </c>
      <c r="BC254" s="67">
        <f>BA254+BB254</f>
        <v>0</v>
      </c>
      <c r="BD254" s="70">
        <v>0</v>
      </c>
      <c r="BE254" s="70">
        <v>0</v>
      </c>
      <c r="BF254" s="67">
        <f>+BD254+BE254</f>
        <v>0</v>
      </c>
      <c r="BG254" s="67">
        <f>+BC254+BF254</f>
        <v>0</v>
      </c>
      <c r="BH254" s="66">
        <f>AF254-AM254-AT254-BA254</f>
        <v>0</v>
      </c>
      <c r="BI254" s="66">
        <f>AG254-AN254-AU254-BB254</f>
        <v>0</v>
      </c>
      <c r="BJ254" s="67">
        <f>BH254+BI254</f>
        <v>0</v>
      </c>
      <c r="BK254" s="66">
        <f>AI254-AP254-AW254-BD254</f>
        <v>0</v>
      </c>
      <c r="BL254" s="66">
        <f>AJ254-AQ254-AX254-BE254</f>
        <v>0</v>
      </c>
      <c r="BM254" s="67">
        <f>+BK254+BL254</f>
        <v>0</v>
      </c>
      <c r="BN254" s="67">
        <f>+BJ254+BM254</f>
        <v>0</v>
      </c>
      <c r="BO254" s="69">
        <f>+R254+X254-AD254</f>
        <v>0</v>
      </c>
      <c r="BP254" s="68">
        <f>+S254+Y254-AE254</f>
        <v>0</v>
      </c>
      <c r="BQ254" s="71"/>
      <c r="BR254" s="72"/>
      <c r="BS254" s="69">
        <f>+BO254-BQ254</f>
        <v>0</v>
      </c>
      <c r="BT254" s="69">
        <f>+BP254-BR254</f>
        <v>0</v>
      </c>
      <c r="BU254" s="138"/>
      <c r="BV254" s="143"/>
    </row>
    <row r="255" spans="1:74" s="77" customFormat="1" ht="36.75" hidden="1" customHeight="1">
      <c r="A255" s="76"/>
      <c r="B255" s="52">
        <v>2014</v>
      </c>
      <c r="C255" s="53">
        <v>8320</v>
      </c>
      <c r="D255" s="52">
        <v>17</v>
      </c>
      <c r="E255" s="52">
        <v>5000</v>
      </c>
      <c r="F255" s="52">
        <v>5700</v>
      </c>
      <c r="G255" s="52"/>
      <c r="H255" s="52"/>
      <c r="I255" s="54" t="s">
        <v>1692</v>
      </c>
      <c r="J255" s="55">
        <f>J256+J258</f>
        <v>0</v>
      </c>
      <c r="K255" s="55">
        <f t="shared" ref="K255:P255" si="532">K256+K258</f>
        <v>0</v>
      </c>
      <c r="L255" s="55">
        <f t="shared" si="532"/>
        <v>0</v>
      </c>
      <c r="M255" s="55">
        <f t="shared" si="532"/>
        <v>0</v>
      </c>
      <c r="N255" s="55">
        <f t="shared" si="532"/>
        <v>0</v>
      </c>
      <c r="O255" s="55">
        <f t="shared" si="532"/>
        <v>0</v>
      </c>
      <c r="P255" s="55">
        <f t="shared" si="532"/>
        <v>0</v>
      </c>
      <c r="Q255" s="55"/>
      <c r="R255" s="56"/>
      <c r="S255" s="55"/>
      <c r="T255" s="55">
        <f>T256+T258</f>
        <v>0</v>
      </c>
      <c r="U255" s="55">
        <f>U256+U258</f>
        <v>0</v>
      </c>
      <c r="V255" s="55">
        <f>V256+V258</f>
        <v>0</v>
      </c>
      <c r="W255" s="55">
        <f>W256+W258</f>
        <v>0</v>
      </c>
      <c r="X255" s="56"/>
      <c r="Y255" s="55"/>
      <c r="Z255" s="55">
        <f>Z256+Z258</f>
        <v>0</v>
      </c>
      <c r="AA255" s="55">
        <f>AA256+AA258</f>
        <v>0</v>
      </c>
      <c r="AB255" s="55">
        <f>AB256+AB258</f>
        <v>0</v>
      </c>
      <c r="AC255" s="55">
        <f>AC256+AC258</f>
        <v>0</v>
      </c>
      <c r="AD255" s="56"/>
      <c r="AE255" s="55"/>
      <c r="AF255" s="55">
        <f>AF256+AF258</f>
        <v>0</v>
      </c>
      <c r="AG255" s="55">
        <f t="shared" ref="AG255:AL255" si="533">AG256+AG258</f>
        <v>0</v>
      </c>
      <c r="AH255" s="55">
        <f t="shared" si="533"/>
        <v>0</v>
      </c>
      <c r="AI255" s="55">
        <f t="shared" si="533"/>
        <v>0</v>
      </c>
      <c r="AJ255" s="55">
        <f t="shared" si="533"/>
        <v>0</v>
      </c>
      <c r="AK255" s="55">
        <f t="shared" si="533"/>
        <v>0</v>
      </c>
      <c r="AL255" s="55">
        <f t="shared" si="533"/>
        <v>0</v>
      </c>
      <c r="AM255" s="55">
        <f>AM256+AM258</f>
        <v>0</v>
      </c>
      <c r="AN255" s="55">
        <f t="shared" ref="AN255:AS255" si="534">AN256+AN258</f>
        <v>0</v>
      </c>
      <c r="AO255" s="55">
        <f t="shared" si="534"/>
        <v>0</v>
      </c>
      <c r="AP255" s="55">
        <f t="shared" si="534"/>
        <v>0</v>
      </c>
      <c r="AQ255" s="55">
        <f t="shared" si="534"/>
        <v>0</v>
      </c>
      <c r="AR255" s="55">
        <f t="shared" si="534"/>
        <v>0</v>
      </c>
      <c r="AS255" s="55">
        <f t="shared" si="534"/>
        <v>0</v>
      </c>
      <c r="AT255" s="55">
        <f>AT256+AT258</f>
        <v>0</v>
      </c>
      <c r="AU255" s="55">
        <f t="shared" ref="AU255:AZ255" si="535">AU256+AU258</f>
        <v>0</v>
      </c>
      <c r="AV255" s="55">
        <f t="shared" si="535"/>
        <v>0</v>
      </c>
      <c r="AW255" s="55">
        <f t="shared" si="535"/>
        <v>0</v>
      </c>
      <c r="AX255" s="55">
        <f t="shared" si="535"/>
        <v>0</v>
      </c>
      <c r="AY255" s="55">
        <f t="shared" si="535"/>
        <v>0</v>
      </c>
      <c r="AZ255" s="55">
        <f t="shared" si="535"/>
        <v>0</v>
      </c>
      <c r="BA255" s="55">
        <f>BA256+BA258</f>
        <v>0</v>
      </c>
      <c r="BB255" s="55">
        <f t="shared" ref="BB255:BG255" si="536">BB256+BB258</f>
        <v>0</v>
      </c>
      <c r="BC255" s="55">
        <f t="shared" si="536"/>
        <v>0</v>
      </c>
      <c r="BD255" s="55">
        <f t="shared" si="536"/>
        <v>0</v>
      </c>
      <c r="BE255" s="55">
        <f t="shared" si="536"/>
        <v>0</v>
      </c>
      <c r="BF255" s="55">
        <f t="shared" si="536"/>
        <v>0</v>
      </c>
      <c r="BG255" s="55">
        <f t="shared" si="536"/>
        <v>0</v>
      </c>
      <c r="BH255" s="55">
        <f>BH256+BH258</f>
        <v>0</v>
      </c>
      <c r="BI255" s="55">
        <f t="shared" ref="BI255:BN255" si="537">BI256+BI258</f>
        <v>0</v>
      </c>
      <c r="BJ255" s="55">
        <f t="shared" si="537"/>
        <v>0</v>
      </c>
      <c r="BK255" s="55">
        <f t="shared" si="537"/>
        <v>0</v>
      </c>
      <c r="BL255" s="55">
        <f t="shared" si="537"/>
        <v>0</v>
      </c>
      <c r="BM255" s="55">
        <f t="shared" si="537"/>
        <v>0</v>
      </c>
      <c r="BN255" s="55">
        <f t="shared" si="537"/>
        <v>0</v>
      </c>
      <c r="BO255" s="56"/>
      <c r="BP255" s="55"/>
      <c r="BQ255" s="56"/>
      <c r="BR255" s="55"/>
      <c r="BS255" s="56"/>
      <c r="BT255" s="55"/>
      <c r="BU255" s="57"/>
      <c r="BV255" s="76"/>
    </row>
    <row r="256" spans="1:74" s="77" customFormat="1" ht="36.75" hidden="1" customHeight="1">
      <c r="A256" s="76"/>
      <c r="B256" s="58">
        <v>2014</v>
      </c>
      <c r="C256" s="59">
        <v>8320</v>
      </c>
      <c r="D256" s="58">
        <v>17</v>
      </c>
      <c r="E256" s="58">
        <v>5000</v>
      </c>
      <c r="F256" s="58">
        <v>5700</v>
      </c>
      <c r="G256" s="58">
        <v>576</v>
      </c>
      <c r="H256" s="58"/>
      <c r="I256" s="60" t="s">
        <v>1693</v>
      </c>
      <c r="J256" s="61">
        <f>J257</f>
        <v>0</v>
      </c>
      <c r="K256" s="61">
        <f t="shared" ref="K256:P256" si="538">K257</f>
        <v>0</v>
      </c>
      <c r="L256" s="61">
        <f t="shared" si="538"/>
        <v>0</v>
      </c>
      <c r="M256" s="61">
        <f t="shared" si="538"/>
        <v>0</v>
      </c>
      <c r="N256" s="61">
        <f t="shared" si="538"/>
        <v>0</v>
      </c>
      <c r="O256" s="61">
        <f t="shared" si="538"/>
        <v>0</v>
      </c>
      <c r="P256" s="61">
        <f t="shared" si="538"/>
        <v>0</v>
      </c>
      <c r="Q256" s="61"/>
      <c r="R256" s="62"/>
      <c r="S256" s="61"/>
      <c r="T256" s="61">
        <f>T257</f>
        <v>0</v>
      </c>
      <c r="U256" s="61">
        <f t="shared" ref="U256:AC256" si="539">U257</f>
        <v>0</v>
      </c>
      <c r="V256" s="61">
        <f t="shared" si="539"/>
        <v>0</v>
      </c>
      <c r="W256" s="61">
        <f t="shared" si="539"/>
        <v>0</v>
      </c>
      <c r="X256" s="62"/>
      <c r="Y256" s="61"/>
      <c r="Z256" s="61">
        <f>Z257</f>
        <v>0</v>
      </c>
      <c r="AA256" s="61">
        <f t="shared" si="539"/>
        <v>0</v>
      </c>
      <c r="AB256" s="61">
        <f t="shared" si="539"/>
        <v>0</v>
      </c>
      <c r="AC256" s="61">
        <f t="shared" si="539"/>
        <v>0</v>
      </c>
      <c r="AD256" s="62"/>
      <c r="AE256" s="61"/>
      <c r="AF256" s="61">
        <f>AF257</f>
        <v>0</v>
      </c>
      <c r="AG256" s="61">
        <f t="shared" ref="AG256:AL256" si="540">AG257</f>
        <v>0</v>
      </c>
      <c r="AH256" s="61">
        <f t="shared" si="540"/>
        <v>0</v>
      </c>
      <c r="AI256" s="61">
        <f t="shared" si="540"/>
        <v>0</v>
      </c>
      <c r="AJ256" s="61">
        <f t="shared" si="540"/>
        <v>0</v>
      </c>
      <c r="AK256" s="61">
        <f t="shared" si="540"/>
        <v>0</v>
      </c>
      <c r="AL256" s="61">
        <f t="shared" si="540"/>
        <v>0</v>
      </c>
      <c r="AM256" s="61">
        <f>AM257</f>
        <v>0</v>
      </c>
      <c r="AN256" s="61">
        <f t="shared" ref="AN256:BN256" si="541">AN257</f>
        <v>0</v>
      </c>
      <c r="AO256" s="61">
        <f t="shared" si="541"/>
        <v>0</v>
      </c>
      <c r="AP256" s="61">
        <f t="shared" si="541"/>
        <v>0</v>
      </c>
      <c r="AQ256" s="61">
        <f t="shared" si="541"/>
        <v>0</v>
      </c>
      <c r="AR256" s="61">
        <f t="shared" si="541"/>
        <v>0</v>
      </c>
      <c r="AS256" s="61">
        <f t="shared" si="541"/>
        <v>0</v>
      </c>
      <c r="AT256" s="61">
        <f>AT257</f>
        <v>0</v>
      </c>
      <c r="AU256" s="61">
        <f t="shared" si="541"/>
        <v>0</v>
      </c>
      <c r="AV256" s="61">
        <f t="shared" si="541"/>
        <v>0</v>
      </c>
      <c r="AW256" s="61">
        <f t="shared" si="541"/>
        <v>0</v>
      </c>
      <c r="AX256" s="61">
        <f t="shared" si="541"/>
        <v>0</v>
      </c>
      <c r="AY256" s="61">
        <f t="shared" si="541"/>
        <v>0</v>
      </c>
      <c r="AZ256" s="61">
        <f t="shared" si="541"/>
        <v>0</v>
      </c>
      <c r="BA256" s="61">
        <f>BA257</f>
        <v>0</v>
      </c>
      <c r="BB256" s="61">
        <f t="shared" si="541"/>
        <v>0</v>
      </c>
      <c r="BC256" s="61">
        <f t="shared" si="541"/>
        <v>0</v>
      </c>
      <c r="BD256" s="61">
        <f t="shared" si="541"/>
        <v>0</v>
      </c>
      <c r="BE256" s="61">
        <f t="shared" si="541"/>
        <v>0</v>
      </c>
      <c r="BF256" s="61">
        <f t="shared" si="541"/>
        <v>0</v>
      </c>
      <c r="BG256" s="61">
        <f t="shared" si="541"/>
        <v>0</v>
      </c>
      <c r="BH256" s="61">
        <f>BH257</f>
        <v>0</v>
      </c>
      <c r="BI256" s="61">
        <f t="shared" si="541"/>
        <v>0</v>
      </c>
      <c r="BJ256" s="61">
        <f t="shared" si="541"/>
        <v>0</v>
      </c>
      <c r="BK256" s="61">
        <f t="shared" si="541"/>
        <v>0</v>
      </c>
      <c r="BL256" s="61">
        <f t="shared" si="541"/>
        <v>0</v>
      </c>
      <c r="BM256" s="61">
        <f t="shared" si="541"/>
        <v>0</v>
      </c>
      <c r="BN256" s="61">
        <f t="shared" si="541"/>
        <v>0</v>
      </c>
      <c r="BO256" s="62"/>
      <c r="BP256" s="61"/>
      <c r="BQ256" s="62"/>
      <c r="BR256" s="61"/>
      <c r="BS256" s="62"/>
      <c r="BT256" s="61"/>
      <c r="BU256" s="63"/>
      <c r="BV256" s="76"/>
    </row>
    <row r="257" spans="1:74" s="77" customFormat="1" ht="36.75" hidden="1" customHeight="1">
      <c r="A257" s="76"/>
      <c r="B257" s="116">
        <v>2014</v>
      </c>
      <c r="C257" s="117">
        <v>8320</v>
      </c>
      <c r="D257" s="116">
        <v>17</v>
      </c>
      <c r="E257" s="116">
        <v>5000</v>
      </c>
      <c r="F257" s="116">
        <v>5700</v>
      </c>
      <c r="G257" s="116">
        <v>576</v>
      </c>
      <c r="H257" s="116">
        <v>1</v>
      </c>
      <c r="I257" s="94" t="s">
        <v>1694</v>
      </c>
      <c r="J257" s="66">
        <v>0</v>
      </c>
      <c r="K257" s="66">
        <v>0</v>
      </c>
      <c r="L257" s="67">
        <f>J257+K257</f>
        <v>0</v>
      </c>
      <c r="M257" s="66">
        <v>0</v>
      </c>
      <c r="N257" s="66">
        <v>0</v>
      </c>
      <c r="O257" s="67">
        <f>+M257+N257</f>
        <v>0</v>
      </c>
      <c r="P257" s="67">
        <f>+L257+O257</f>
        <v>0</v>
      </c>
      <c r="Q257" s="68" t="s">
        <v>54</v>
      </c>
      <c r="R257" s="69"/>
      <c r="S257" s="68"/>
      <c r="T257" s="70">
        <v>0</v>
      </c>
      <c r="U257" s="70">
        <v>0</v>
      </c>
      <c r="V257" s="70">
        <v>0</v>
      </c>
      <c r="W257" s="70">
        <v>0</v>
      </c>
      <c r="X257" s="71"/>
      <c r="Y257" s="72"/>
      <c r="Z257" s="70">
        <v>0</v>
      </c>
      <c r="AA257" s="70">
        <v>0</v>
      </c>
      <c r="AB257" s="70">
        <v>0</v>
      </c>
      <c r="AC257" s="70">
        <v>0</v>
      </c>
      <c r="AD257" s="71"/>
      <c r="AE257" s="72"/>
      <c r="AF257" s="66">
        <f>J257+T257-Z257</f>
        <v>0</v>
      </c>
      <c r="AG257" s="66">
        <f>K257+U257-AA257</f>
        <v>0</v>
      </c>
      <c r="AH257" s="67">
        <f>AF257+AG257</f>
        <v>0</v>
      </c>
      <c r="AI257" s="66">
        <f>M257+V257-AB257</f>
        <v>0</v>
      </c>
      <c r="AJ257" s="66">
        <f>N257+W257-AC257</f>
        <v>0</v>
      </c>
      <c r="AK257" s="67">
        <f>+AI257+AJ257</f>
        <v>0</v>
      </c>
      <c r="AL257" s="67">
        <f>+AH257+AK257</f>
        <v>0</v>
      </c>
      <c r="AM257" s="70">
        <v>0</v>
      </c>
      <c r="AN257" s="70">
        <v>0</v>
      </c>
      <c r="AO257" s="67">
        <f>AM257+AN257</f>
        <v>0</v>
      </c>
      <c r="AP257" s="70">
        <v>0</v>
      </c>
      <c r="AQ257" s="70">
        <v>0</v>
      </c>
      <c r="AR257" s="67">
        <f>+AP257+AQ257</f>
        <v>0</v>
      </c>
      <c r="AS257" s="67">
        <f>+AO257+AR257</f>
        <v>0</v>
      </c>
      <c r="AT257" s="70">
        <v>0</v>
      </c>
      <c r="AU257" s="70">
        <v>0</v>
      </c>
      <c r="AV257" s="67">
        <f>AT257+AU257</f>
        <v>0</v>
      </c>
      <c r="AW257" s="70">
        <v>0</v>
      </c>
      <c r="AX257" s="70">
        <v>0</v>
      </c>
      <c r="AY257" s="67">
        <f>+AW257+AX257</f>
        <v>0</v>
      </c>
      <c r="AZ257" s="67">
        <f>+AV257+AY257</f>
        <v>0</v>
      </c>
      <c r="BA257" s="70">
        <v>0</v>
      </c>
      <c r="BB257" s="70">
        <v>0</v>
      </c>
      <c r="BC257" s="67">
        <f>BA257+BB257</f>
        <v>0</v>
      </c>
      <c r="BD257" s="70">
        <v>0</v>
      </c>
      <c r="BE257" s="70">
        <v>0</v>
      </c>
      <c r="BF257" s="67">
        <f>+BD257+BE257</f>
        <v>0</v>
      </c>
      <c r="BG257" s="67">
        <f>+BC257+BF257</f>
        <v>0</v>
      </c>
      <c r="BH257" s="66">
        <f>AF257-AM257-AT257-BA257</f>
        <v>0</v>
      </c>
      <c r="BI257" s="66">
        <f>AG257-AN257-AU257-BB257</f>
        <v>0</v>
      </c>
      <c r="BJ257" s="67">
        <f>BH257+BI257</f>
        <v>0</v>
      </c>
      <c r="BK257" s="66">
        <f>AI257-AP257-AW257-BD257</f>
        <v>0</v>
      </c>
      <c r="BL257" s="66">
        <f>AJ257-AQ257-AX257-BE257</f>
        <v>0</v>
      </c>
      <c r="BM257" s="67">
        <f>+BK257+BL257</f>
        <v>0</v>
      </c>
      <c r="BN257" s="67">
        <f>+BJ257+BM257</f>
        <v>0</v>
      </c>
      <c r="BO257" s="69">
        <f>+R257+X257-AD257</f>
        <v>0</v>
      </c>
      <c r="BP257" s="68">
        <f>+S257+Y257-AE257</f>
        <v>0</v>
      </c>
      <c r="BQ257" s="71"/>
      <c r="BR257" s="72"/>
      <c r="BS257" s="69">
        <f>+BO257-BQ257</f>
        <v>0</v>
      </c>
      <c r="BT257" s="69">
        <f>+BP257-BR257</f>
        <v>0</v>
      </c>
      <c r="BU257" s="128" t="s">
        <v>229</v>
      </c>
      <c r="BV257" s="76"/>
    </row>
    <row r="258" spans="1:74" s="79" customFormat="1" ht="36.75" hidden="1" customHeight="1">
      <c r="A258" s="76"/>
      <c r="B258" s="58">
        <v>2014</v>
      </c>
      <c r="C258" s="59">
        <v>8320</v>
      </c>
      <c r="D258" s="58">
        <v>17</v>
      </c>
      <c r="E258" s="58">
        <v>5000</v>
      </c>
      <c r="F258" s="58">
        <v>5700</v>
      </c>
      <c r="G258" s="58">
        <v>577</v>
      </c>
      <c r="H258" s="58"/>
      <c r="I258" s="60" t="s">
        <v>1695</v>
      </c>
      <c r="J258" s="61">
        <f>J259</f>
        <v>0</v>
      </c>
      <c r="K258" s="61">
        <f t="shared" ref="K258:P258" si="542">K259</f>
        <v>0</v>
      </c>
      <c r="L258" s="61">
        <f t="shared" si="542"/>
        <v>0</v>
      </c>
      <c r="M258" s="61">
        <f t="shared" si="542"/>
        <v>0</v>
      </c>
      <c r="N258" s="61">
        <f t="shared" si="542"/>
        <v>0</v>
      </c>
      <c r="O258" s="61">
        <f t="shared" si="542"/>
        <v>0</v>
      </c>
      <c r="P258" s="61">
        <f t="shared" si="542"/>
        <v>0</v>
      </c>
      <c r="Q258" s="61"/>
      <c r="R258" s="62"/>
      <c r="S258" s="61"/>
      <c r="T258" s="61">
        <f>T259</f>
        <v>0</v>
      </c>
      <c r="U258" s="61">
        <f t="shared" ref="U258:AC258" si="543">U259</f>
        <v>0</v>
      </c>
      <c r="V258" s="61">
        <f t="shared" si="543"/>
        <v>0</v>
      </c>
      <c r="W258" s="61">
        <f t="shared" si="543"/>
        <v>0</v>
      </c>
      <c r="X258" s="62"/>
      <c r="Y258" s="61"/>
      <c r="Z258" s="61">
        <f>Z259</f>
        <v>0</v>
      </c>
      <c r="AA258" s="61">
        <f t="shared" si="543"/>
        <v>0</v>
      </c>
      <c r="AB258" s="61">
        <f t="shared" si="543"/>
        <v>0</v>
      </c>
      <c r="AC258" s="61">
        <f t="shared" si="543"/>
        <v>0</v>
      </c>
      <c r="AD258" s="62"/>
      <c r="AE258" s="61"/>
      <c r="AF258" s="61">
        <f>AF259</f>
        <v>0</v>
      </c>
      <c r="AG258" s="61">
        <f t="shared" ref="AG258:AL258" si="544">AG259</f>
        <v>0</v>
      </c>
      <c r="AH258" s="61">
        <f t="shared" si="544"/>
        <v>0</v>
      </c>
      <c r="AI258" s="61">
        <f t="shared" si="544"/>
        <v>0</v>
      </c>
      <c r="AJ258" s="61">
        <f t="shared" si="544"/>
        <v>0</v>
      </c>
      <c r="AK258" s="61">
        <f t="shared" si="544"/>
        <v>0</v>
      </c>
      <c r="AL258" s="61">
        <f t="shared" si="544"/>
        <v>0</v>
      </c>
      <c r="AM258" s="61">
        <f>AM259</f>
        <v>0</v>
      </c>
      <c r="AN258" s="61">
        <f t="shared" ref="AN258:BN258" si="545">AN259</f>
        <v>0</v>
      </c>
      <c r="AO258" s="61">
        <f t="shared" si="545"/>
        <v>0</v>
      </c>
      <c r="AP258" s="61">
        <f t="shared" si="545"/>
        <v>0</v>
      </c>
      <c r="AQ258" s="61">
        <f t="shared" si="545"/>
        <v>0</v>
      </c>
      <c r="AR258" s="61">
        <f t="shared" si="545"/>
        <v>0</v>
      </c>
      <c r="AS258" s="61">
        <f t="shared" si="545"/>
        <v>0</v>
      </c>
      <c r="AT258" s="61">
        <f>AT259</f>
        <v>0</v>
      </c>
      <c r="AU258" s="61">
        <f t="shared" si="545"/>
        <v>0</v>
      </c>
      <c r="AV258" s="61">
        <f t="shared" si="545"/>
        <v>0</v>
      </c>
      <c r="AW258" s="61">
        <f t="shared" si="545"/>
        <v>0</v>
      </c>
      <c r="AX258" s="61">
        <f t="shared" si="545"/>
        <v>0</v>
      </c>
      <c r="AY258" s="61">
        <f t="shared" si="545"/>
        <v>0</v>
      </c>
      <c r="AZ258" s="61">
        <f t="shared" si="545"/>
        <v>0</v>
      </c>
      <c r="BA258" s="61">
        <f>BA259</f>
        <v>0</v>
      </c>
      <c r="BB258" s="61">
        <f t="shared" si="545"/>
        <v>0</v>
      </c>
      <c r="BC258" s="61">
        <f t="shared" si="545"/>
        <v>0</v>
      </c>
      <c r="BD258" s="61">
        <f t="shared" si="545"/>
        <v>0</v>
      </c>
      <c r="BE258" s="61">
        <f t="shared" si="545"/>
        <v>0</v>
      </c>
      <c r="BF258" s="61">
        <f t="shared" si="545"/>
        <v>0</v>
      </c>
      <c r="BG258" s="61">
        <f t="shared" si="545"/>
        <v>0</v>
      </c>
      <c r="BH258" s="61">
        <f>BH259</f>
        <v>0</v>
      </c>
      <c r="BI258" s="61">
        <f t="shared" si="545"/>
        <v>0</v>
      </c>
      <c r="BJ258" s="61">
        <f t="shared" si="545"/>
        <v>0</v>
      </c>
      <c r="BK258" s="61">
        <f t="shared" si="545"/>
        <v>0</v>
      </c>
      <c r="BL258" s="61">
        <f t="shared" si="545"/>
        <v>0</v>
      </c>
      <c r="BM258" s="61">
        <f t="shared" si="545"/>
        <v>0</v>
      </c>
      <c r="BN258" s="61">
        <f t="shared" si="545"/>
        <v>0</v>
      </c>
      <c r="BO258" s="62"/>
      <c r="BP258" s="61"/>
      <c r="BQ258" s="62"/>
      <c r="BR258" s="61"/>
      <c r="BS258" s="62"/>
      <c r="BT258" s="61"/>
      <c r="BU258" s="63"/>
      <c r="BV258" s="76"/>
    </row>
    <row r="259" spans="1:74" s="45" customFormat="1" ht="36.75" hidden="1" customHeight="1">
      <c r="A259" s="76"/>
      <c r="B259" s="116">
        <v>2014</v>
      </c>
      <c r="C259" s="117">
        <v>8320</v>
      </c>
      <c r="D259" s="116">
        <v>17</v>
      </c>
      <c r="E259" s="116">
        <v>5000</v>
      </c>
      <c r="F259" s="116">
        <v>5700</v>
      </c>
      <c r="G259" s="116">
        <v>577</v>
      </c>
      <c r="H259" s="116">
        <v>1</v>
      </c>
      <c r="I259" s="65" t="s">
        <v>1696</v>
      </c>
      <c r="J259" s="66">
        <v>0</v>
      </c>
      <c r="K259" s="66">
        <v>0</v>
      </c>
      <c r="L259" s="67">
        <f>J259+K259</f>
        <v>0</v>
      </c>
      <c r="M259" s="66">
        <v>0</v>
      </c>
      <c r="N259" s="66">
        <v>0</v>
      </c>
      <c r="O259" s="67">
        <f>+M259+N259</f>
        <v>0</v>
      </c>
      <c r="P259" s="67">
        <f>+L259+O259</f>
        <v>0</v>
      </c>
      <c r="Q259" s="68" t="s">
        <v>54</v>
      </c>
      <c r="R259" s="69"/>
      <c r="S259" s="68"/>
      <c r="T259" s="70">
        <v>0</v>
      </c>
      <c r="U259" s="70">
        <v>0</v>
      </c>
      <c r="V259" s="70">
        <v>0</v>
      </c>
      <c r="W259" s="70">
        <v>0</v>
      </c>
      <c r="X259" s="71"/>
      <c r="Y259" s="72"/>
      <c r="Z259" s="70">
        <v>0</v>
      </c>
      <c r="AA259" s="70">
        <v>0</v>
      </c>
      <c r="AB259" s="70">
        <v>0</v>
      </c>
      <c r="AC259" s="70">
        <v>0</v>
      </c>
      <c r="AD259" s="71"/>
      <c r="AE259" s="72"/>
      <c r="AF259" s="66">
        <f>J259+T259-Z259</f>
        <v>0</v>
      </c>
      <c r="AG259" s="66">
        <f>K259+U259-AA259</f>
        <v>0</v>
      </c>
      <c r="AH259" s="67">
        <f>AF259+AG259</f>
        <v>0</v>
      </c>
      <c r="AI259" s="66">
        <f>M259+V259-AB259</f>
        <v>0</v>
      </c>
      <c r="AJ259" s="66">
        <f>N259+W259-AC259</f>
        <v>0</v>
      </c>
      <c r="AK259" s="67">
        <f>+AI259+AJ259</f>
        <v>0</v>
      </c>
      <c r="AL259" s="67">
        <f>+AH259+AK259</f>
        <v>0</v>
      </c>
      <c r="AM259" s="70">
        <v>0</v>
      </c>
      <c r="AN259" s="70">
        <v>0</v>
      </c>
      <c r="AO259" s="67">
        <f>AM259+AN259</f>
        <v>0</v>
      </c>
      <c r="AP259" s="70">
        <v>0</v>
      </c>
      <c r="AQ259" s="70">
        <v>0</v>
      </c>
      <c r="AR259" s="67">
        <f>+AP259+AQ259</f>
        <v>0</v>
      </c>
      <c r="AS259" s="67">
        <f>+AO259+AR259</f>
        <v>0</v>
      </c>
      <c r="AT259" s="70">
        <v>0</v>
      </c>
      <c r="AU259" s="70">
        <v>0</v>
      </c>
      <c r="AV259" s="67">
        <f>AT259+AU259</f>
        <v>0</v>
      </c>
      <c r="AW259" s="70">
        <v>0</v>
      </c>
      <c r="AX259" s="70">
        <v>0</v>
      </c>
      <c r="AY259" s="67">
        <f>+AW259+AX259</f>
        <v>0</v>
      </c>
      <c r="AZ259" s="67">
        <f>+AV259+AY259</f>
        <v>0</v>
      </c>
      <c r="BA259" s="70">
        <v>0</v>
      </c>
      <c r="BB259" s="70">
        <v>0</v>
      </c>
      <c r="BC259" s="67">
        <f>BA259+BB259</f>
        <v>0</v>
      </c>
      <c r="BD259" s="70">
        <v>0</v>
      </c>
      <c r="BE259" s="70">
        <v>0</v>
      </c>
      <c r="BF259" s="67">
        <f>+BD259+BE259</f>
        <v>0</v>
      </c>
      <c r="BG259" s="67">
        <f>+BC259+BF259</f>
        <v>0</v>
      </c>
      <c r="BH259" s="66">
        <f>AF259-AM259-AT259-BA259</f>
        <v>0</v>
      </c>
      <c r="BI259" s="66">
        <f>AG259-AN259-AU259-BB259</f>
        <v>0</v>
      </c>
      <c r="BJ259" s="67">
        <f>BH259+BI259</f>
        <v>0</v>
      </c>
      <c r="BK259" s="66">
        <f>AI259-AP259-AW259-BD259</f>
        <v>0</v>
      </c>
      <c r="BL259" s="66">
        <f>AJ259-AQ259-AX259-BE259</f>
        <v>0</v>
      </c>
      <c r="BM259" s="67">
        <f>+BK259+BL259</f>
        <v>0</v>
      </c>
      <c r="BN259" s="67">
        <f>+BJ259+BM259</f>
        <v>0</v>
      </c>
      <c r="BO259" s="69">
        <f>+R259+X259-AD259</f>
        <v>0</v>
      </c>
      <c r="BP259" s="68">
        <f>+S259+Y259-AE259</f>
        <v>0</v>
      </c>
      <c r="BQ259" s="71"/>
      <c r="BR259" s="72"/>
      <c r="BS259" s="69">
        <f>+BO259-BQ259</f>
        <v>0</v>
      </c>
      <c r="BT259" s="69">
        <f>+BP259-BR259</f>
        <v>0</v>
      </c>
      <c r="BU259" s="128" t="s">
        <v>229</v>
      </c>
      <c r="BV259" s="76"/>
    </row>
    <row r="260" spans="1:74" s="77" customFormat="1" ht="36.75" hidden="1" customHeight="1">
      <c r="A260" s="76"/>
      <c r="B260" s="52">
        <v>2014</v>
      </c>
      <c r="C260" s="53">
        <v>8320</v>
      </c>
      <c r="D260" s="52">
        <v>17</v>
      </c>
      <c r="E260" s="52">
        <v>5000</v>
      </c>
      <c r="F260" s="52">
        <v>5900</v>
      </c>
      <c r="G260" s="52"/>
      <c r="H260" s="52"/>
      <c r="I260" s="54" t="s">
        <v>390</v>
      </c>
      <c r="J260" s="55">
        <f>J261+J263</f>
        <v>0</v>
      </c>
      <c r="K260" s="55">
        <f t="shared" ref="K260:P260" si="546">K261+K263</f>
        <v>0</v>
      </c>
      <c r="L260" s="55">
        <f t="shared" si="546"/>
        <v>0</v>
      </c>
      <c r="M260" s="55">
        <f t="shared" si="546"/>
        <v>0</v>
      </c>
      <c r="N260" s="55">
        <f t="shared" si="546"/>
        <v>0</v>
      </c>
      <c r="O260" s="55">
        <f t="shared" si="546"/>
        <v>0</v>
      </c>
      <c r="P260" s="55">
        <f t="shared" si="546"/>
        <v>0</v>
      </c>
      <c r="Q260" s="55"/>
      <c r="R260" s="56"/>
      <c r="S260" s="55"/>
      <c r="T260" s="55">
        <f>T261+T263</f>
        <v>0</v>
      </c>
      <c r="U260" s="55">
        <f>U261+U263</f>
        <v>0</v>
      </c>
      <c r="V260" s="55">
        <f>V261+V263</f>
        <v>0</v>
      </c>
      <c r="W260" s="55">
        <f>W261+W263</f>
        <v>0</v>
      </c>
      <c r="X260" s="56"/>
      <c r="Y260" s="55"/>
      <c r="Z260" s="55">
        <f>Z261+Z263</f>
        <v>0</v>
      </c>
      <c r="AA260" s="55">
        <f>AA261+AA263</f>
        <v>0</v>
      </c>
      <c r="AB260" s="55">
        <f>AB261+AB263</f>
        <v>0</v>
      </c>
      <c r="AC260" s="55">
        <f>AC261+AC263</f>
        <v>0</v>
      </c>
      <c r="AD260" s="56"/>
      <c r="AE260" s="55"/>
      <c r="AF260" s="55">
        <f>AF261+AF263</f>
        <v>0</v>
      </c>
      <c r="AG260" s="55">
        <f t="shared" ref="AG260:AL260" si="547">AG261+AG263</f>
        <v>0</v>
      </c>
      <c r="AH260" s="55">
        <f t="shared" si="547"/>
        <v>0</v>
      </c>
      <c r="AI260" s="55">
        <f t="shared" si="547"/>
        <v>0</v>
      </c>
      <c r="AJ260" s="55">
        <f t="shared" si="547"/>
        <v>0</v>
      </c>
      <c r="AK260" s="55">
        <f t="shared" si="547"/>
        <v>0</v>
      </c>
      <c r="AL260" s="55">
        <f t="shared" si="547"/>
        <v>0</v>
      </c>
      <c r="AM260" s="55">
        <f>AM261+AM263</f>
        <v>0</v>
      </c>
      <c r="AN260" s="55">
        <f t="shared" ref="AN260:AS260" si="548">AN261+AN263</f>
        <v>0</v>
      </c>
      <c r="AO260" s="55">
        <f t="shared" si="548"/>
        <v>0</v>
      </c>
      <c r="AP260" s="55">
        <f t="shared" si="548"/>
        <v>0</v>
      </c>
      <c r="AQ260" s="55">
        <f t="shared" si="548"/>
        <v>0</v>
      </c>
      <c r="AR260" s="55">
        <f t="shared" si="548"/>
        <v>0</v>
      </c>
      <c r="AS260" s="55">
        <f t="shared" si="548"/>
        <v>0</v>
      </c>
      <c r="AT260" s="55">
        <f>AT261+AT263</f>
        <v>0</v>
      </c>
      <c r="AU260" s="55">
        <f t="shared" ref="AU260:AZ260" si="549">AU261+AU263</f>
        <v>0</v>
      </c>
      <c r="AV260" s="55">
        <f t="shared" si="549"/>
        <v>0</v>
      </c>
      <c r="AW260" s="55">
        <f t="shared" si="549"/>
        <v>0</v>
      </c>
      <c r="AX260" s="55">
        <f t="shared" si="549"/>
        <v>0</v>
      </c>
      <c r="AY260" s="55">
        <f t="shared" si="549"/>
        <v>0</v>
      </c>
      <c r="AZ260" s="55">
        <f t="shared" si="549"/>
        <v>0</v>
      </c>
      <c r="BA260" s="55">
        <f>BA261+BA263</f>
        <v>0</v>
      </c>
      <c r="BB260" s="55">
        <f t="shared" ref="BB260:BG260" si="550">BB261+BB263</f>
        <v>0</v>
      </c>
      <c r="BC260" s="55">
        <f t="shared" si="550"/>
        <v>0</v>
      </c>
      <c r="BD260" s="55">
        <f t="shared" si="550"/>
        <v>0</v>
      </c>
      <c r="BE260" s="55">
        <f t="shared" si="550"/>
        <v>0</v>
      </c>
      <c r="BF260" s="55">
        <f t="shared" si="550"/>
        <v>0</v>
      </c>
      <c r="BG260" s="55">
        <f t="shared" si="550"/>
        <v>0</v>
      </c>
      <c r="BH260" s="55">
        <f>BH261+BH263</f>
        <v>0</v>
      </c>
      <c r="BI260" s="55">
        <f t="shared" ref="BI260:BN260" si="551">BI261+BI263</f>
        <v>0</v>
      </c>
      <c r="BJ260" s="55">
        <f t="shared" si="551"/>
        <v>0</v>
      </c>
      <c r="BK260" s="55">
        <f t="shared" si="551"/>
        <v>0</v>
      </c>
      <c r="BL260" s="55">
        <f t="shared" si="551"/>
        <v>0</v>
      </c>
      <c r="BM260" s="55">
        <f t="shared" si="551"/>
        <v>0</v>
      </c>
      <c r="BN260" s="55">
        <f t="shared" si="551"/>
        <v>0</v>
      </c>
      <c r="BO260" s="56"/>
      <c r="BP260" s="55"/>
      <c r="BQ260" s="56"/>
      <c r="BR260" s="55"/>
      <c r="BS260" s="56"/>
      <c r="BT260" s="55"/>
      <c r="BU260" s="57"/>
      <c r="BV260" s="76"/>
    </row>
    <row r="261" spans="1:74" s="79" customFormat="1" ht="36.75" hidden="1" customHeight="1">
      <c r="A261" s="76"/>
      <c r="B261" s="58">
        <v>2014</v>
      </c>
      <c r="C261" s="59">
        <v>8320</v>
      </c>
      <c r="D261" s="58">
        <v>17</v>
      </c>
      <c r="E261" s="58">
        <v>5000</v>
      </c>
      <c r="F261" s="58">
        <v>5900</v>
      </c>
      <c r="G261" s="58">
        <v>591</v>
      </c>
      <c r="H261" s="58"/>
      <c r="I261" s="60" t="s">
        <v>206</v>
      </c>
      <c r="J261" s="61">
        <f>J262</f>
        <v>0</v>
      </c>
      <c r="K261" s="61">
        <f t="shared" ref="K261:P261" si="552">K262</f>
        <v>0</v>
      </c>
      <c r="L261" s="61">
        <f t="shared" si="552"/>
        <v>0</v>
      </c>
      <c r="M261" s="61">
        <f t="shared" si="552"/>
        <v>0</v>
      </c>
      <c r="N261" s="61">
        <f t="shared" si="552"/>
        <v>0</v>
      </c>
      <c r="O261" s="61">
        <f t="shared" si="552"/>
        <v>0</v>
      </c>
      <c r="P261" s="61">
        <f t="shared" si="552"/>
        <v>0</v>
      </c>
      <c r="Q261" s="61"/>
      <c r="R261" s="62"/>
      <c r="S261" s="61"/>
      <c r="T261" s="61">
        <f>T262</f>
        <v>0</v>
      </c>
      <c r="U261" s="61">
        <f t="shared" ref="U261:AC261" si="553">U262</f>
        <v>0</v>
      </c>
      <c r="V261" s="61">
        <f t="shared" si="553"/>
        <v>0</v>
      </c>
      <c r="W261" s="61">
        <f t="shared" si="553"/>
        <v>0</v>
      </c>
      <c r="X261" s="62"/>
      <c r="Y261" s="61"/>
      <c r="Z261" s="61">
        <f>Z262</f>
        <v>0</v>
      </c>
      <c r="AA261" s="61">
        <f t="shared" si="553"/>
        <v>0</v>
      </c>
      <c r="AB261" s="61">
        <f t="shared" si="553"/>
        <v>0</v>
      </c>
      <c r="AC261" s="61">
        <f t="shared" si="553"/>
        <v>0</v>
      </c>
      <c r="AD261" s="62"/>
      <c r="AE261" s="61"/>
      <c r="AF261" s="61">
        <f>AF262</f>
        <v>0</v>
      </c>
      <c r="AG261" s="61">
        <f t="shared" ref="AG261:AL261" si="554">AG262</f>
        <v>0</v>
      </c>
      <c r="AH261" s="61">
        <f t="shared" si="554"/>
        <v>0</v>
      </c>
      <c r="AI261" s="61">
        <f t="shared" si="554"/>
        <v>0</v>
      </c>
      <c r="AJ261" s="61">
        <f t="shared" si="554"/>
        <v>0</v>
      </c>
      <c r="AK261" s="61">
        <f t="shared" si="554"/>
        <v>0</v>
      </c>
      <c r="AL261" s="61">
        <f t="shared" si="554"/>
        <v>0</v>
      </c>
      <c r="AM261" s="61">
        <f>AM262</f>
        <v>0</v>
      </c>
      <c r="AN261" s="61">
        <f t="shared" ref="AN261:BN261" si="555">AN262</f>
        <v>0</v>
      </c>
      <c r="AO261" s="61">
        <f t="shared" si="555"/>
        <v>0</v>
      </c>
      <c r="AP261" s="61">
        <f t="shared" si="555"/>
        <v>0</v>
      </c>
      <c r="AQ261" s="61">
        <f t="shared" si="555"/>
        <v>0</v>
      </c>
      <c r="AR261" s="61">
        <f t="shared" si="555"/>
        <v>0</v>
      </c>
      <c r="AS261" s="61">
        <f t="shared" si="555"/>
        <v>0</v>
      </c>
      <c r="AT261" s="61">
        <f>AT262</f>
        <v>0</v>
      </c>
      <c r="AU261" s="61">
        <f t="shared" si="555"/>
        <v>0</v>
      </c>
      <c r="AV261" s="61">
        <f t="shared" si="555"/>
        <v>0</v>
      </c>
      <c r="AW261" s="61">
        <f t="shared" si="555"/>
        <v>0</v>
      </c>
      <c r="AX261" s="61">
        <f t="shared" si="555"/>
        <v>0</v>
      </c>
      <c r="AY261" s="61">
        <f t="shared" si="555"/>
        <v>0</v>
      </c>
      <c r="AZ261" s="61">
        <f t="shared" si="555"/>
        <v>0</v>
      </c>
      <c r="BA261" s="61">
        <f>BA262</f>
        <v>0</v>
      </c>
      <c r="BB261" s="61">
        <f t="shared" si="555"/>
        <v>0</v>
      </c>
      <c r="BC261" s="61">
        <f t="shared" si="555"/>
        <v>0</v>
      </c>
      <c r="BD261" s="61">
        <f t="shared" si="555"/>
        <v>0</v>
      </c>
      <c r="BE261" s="61">
        <f t="shared" si="555"/>
        <v>0</v>
      </c>
      <c r="BF261" s="61">
        <f t="shared" si="555"/>
        <v>0</v>
      </c>
      <c r="BG261" s="61">
        <f t="shared" si="555"/>
        <v>0</v>
      </c>
      <c r="BH261" s="61">
        <f>BH262</f>
        <v>0</v>
      </c>
      <c r="BI261" s="61">
        <f t="shared" si="555"/>
        <v>0</v>
      </c>
      <c r="BJ261" s="61">
        <f t="shared" si="555"/>
        <v>0</v>
      </c>
      <c r="BK261" s="61">
        <f t="shared" si="555"/>
        <v>0</v>
      </c>
      <c r="BL261" s="61">
        <f t="shared" si="555"/>
        <v>0</v>
      </c>
      <c r="BM261" s="61">
        <f t="shared" si="555"/>
        <v>0</v>
      </c>
      <c r="BN261" s="61">
        <f t="shared" si="555"/>
        <v>0</v>
      </c>
      <c r="BO261" s="62"/>
      <c r="BP261" s="61"/>
      <c r="BQ261" s="62"/>
      <c r="BR261" s="61"/>
      <c r="BS261" s="62"/>
      <c r="BT261" s="61"/>
      <c r="BU261" s="63"/>
      <c r="BV261" s="76"/>
    </row>
    <row r="262" spans="1:74" s="45" customFormat="1" ht="36.75" hidden="1" customHeight="1">
      <c r="A262" s="76"/>
      <c r="B262" s="116">
        <v>2014</v>
      </c>
      <c r="C262" s="117">
        <v>8320</v>
      </c>
      <c r="D262" s="116">
        <v>17</v>
      </c>
      <c r="E262" s="116">
        <v>5000</v>
      </c>
      <c r="F262" s="116">
        <v>5900</v>
      </c>
      <c r="G262" s="116">
        <v>591</v>
      </c>
      <c r="H262" s="116">
        <v>1</v>
      </c>
      <c r="I262" s="65" t="s">
        <v>206</v>
      </c>
      <c r="J262" s="66">
        <v>0</v>
      </c>
      <c r="K262" s="66">
        <v>0</v>
      </c>
      <c r="L262" s="67">
        <f>J262+K262</f>
        <v>0</v>
      </c>
      <c r="M262" s="66">
        <v>0</v>
      </c>
      <c r="N262" s="66">
        <v>0</v>
      </c>
      <c r="O262" s="67">
        <f>+M262+N262</f>
        <v>0</v>
      </c>
      <c r="P262" s="67">
        <f>+L262+O262</f>
        <v>0</v>
      </c>
      <c r="Q262" s="68" t="s">
        <v>207</v>
      </c>
      <c r="R262" s="69"/>
      <c r="S262" s="68"/>
      <c r="T262" s="70">
        <v>0</v>
      </c>
      <c r="U262" s="70">
        <v>0</v>
      </c>
      <c r="V262" s="70">
        <v>0</v>
      </c>
      <c r="W262" s="70">
        <v>0</v>
      </c>
      <c r="X262" s="71"/>
      <c r="Y262" s="72"/>
      <c r="Z262" s="70">
        <v>0</v>
      </c>
      <c r="AA262" s="70">
        <v>0</v>
      </c>
      <c r="AB262" s="70">
        <v>0</v>
      </c>
      <c r="AC262" s="70">
        <v>0</v>
      </c>
      <c r="AD262" s="71"/>
      <c r="AE262" s="72"/>
      <c r="AF262" s="66">
        <f>J262+T262-Z262</f>
        <v>0</v>
      </c>
      <c r="AG262" s="66">
        <f>K262+U262-AA262</f>
        <v>0</v>
      </c>
      <c r="AH262" s="67">
        <f>AF262+AG262</f>
        <v>0</v>
      </c>
      <c r="AI262" s="66">
        <f>M262+V262-AB262</f>
        <v>0</v>
      </c>
      <c r="AJ262" s="66">
        <f>N262+W262-AC262</f>
        <v>0</v>
      </c>
      <c r="AK262" s="67">
        <f>+AI262+AJ262</f>
        <v>0</v>
      </c>
      <c r="AL262" s="67">
        <f>+AH262+AK262</f>
        <v>0</v>
      </c>
      <c r="AM262" s="70">
        <v>0</v>
      </c>
      <c r="AN262" s="70">
        <v>0</v>
      </c>
      <c r="AO262" s="67">
        <f>AM262+AN262</f>
        <v>0</v>
      </c>
      <c r="AP262" s="70">
        <v>0</v>
      </c>
      <c r="AQ262" s="70">
        <v>0</v>
      </c>
      <c r="AR262" s="67">
        <f>+AP262+AQ262</f>
        <v>0</v>
      </c>
      <c r="AS262" s="67">
        <f>+AO262+AR262</f>
        <v>0</v>
      </c>
      <c r="AT262" s="70">
        <v>0</v>
      </c>
      <c r="AU262" s="70">
        <v>0</v>
      </c>
      <c r="AV262" s="67">
        <f>AT262+AU262</f>
        <v>0</v>
      </c>
      <c r="AW262" s="70">
        <v>0</v>
      </c>
      <c r="AX262" s="70">
        <v>0</v>
      </c>
      <c r="AY262" s="67">
        <f>+AW262+AX262</f>
        <v>0</v>
      </c>
      <c r="AZ262" s="67">
        <f>+AV262+AY262</f>
        <v>0</v>
      </c>
      <c r="BA262" s="70">
        <v>0</v>
      </c>
      <c r="BB262" s="70">
        <v>0</v>
      </c>
      <c r="BC262" s="67">
        <f>BA262+BB262</f>
        <v>0</v>
      </c>
      <c r="BD262" s="70">
        <v>0</v>
      </c>
      <c r="BE262" s="70">
        <v>0</v>
      </c>
      <c r="BF262" s="67">
        <f>+BD262+BE262</f>
        <v>0</v>
      </c>
      <c r="BG262" s="67">
        <f>+BC262+BF262</f>
        <v>0</v>
      </c>
      <c r="BH262" s="66">
        <f>AF262-AM262-AT262-BA262</f>
        <v>0</v>
      </c>
      <c r="BI262" s="66">
        <f>AG262-AN262-AU262-BB262</f>
        <v>0</v>
      </c>
      <c r="BJ262" s="67">
        <f>BH262+BI262</f>
        <v>0</v>
      </c>
      <c r="BK262" s="66">
        <f>AI262-AP262-AW262-BD262</f>
        <v>0</v>
      </c>
      <c r="BL262" s="66">
        <f>AJ262-AQ262-AX262-BE262</f>
        <v>0</v>
      </c>
      <c r="BM262" s="67">
        <f>+BK262+BL262</f>
        <v>0</v>
      </c>
      <c r="BN262" s="67">
        <f>+BJ262+BM262</f>
        <v>0</v>
      </c>
      <c r="BO262" s="69">
        <f>+R262+X262-AD262</f>
        <v>0</v>
      </c>
      <c r="BP262" s="68">
        <f>+S262+Y262-AE262</f>
        <v>0</v>
      </c>
      <c r="BQ262" s="71"/>
      <c r="BR262" s="72"/>
      <c r="BS262" s="69">
        <f>+BO262-BQ262</f>
        <v>0</v>
      </c>
      <c r="BT262" s="69">
        <f>+BP262-BR262</f>
        <v>0</v>
      </c>
      <c r="BU262" s="128" t="s">
        <v>229</v>
      </c>
      <c r="BV262" s="76"/>
    </row>
    <row r="263" spans="1:74" s="79" customFormat="1" hidden="1">
      <c r="A263" s="76"/>
      <c r="B263" s="58">
        <v>2014</v>
      </c>
      <c r="C263" s="59">
        <v>8320</v>
      </c>
      <c r="D263" s="58">
        <v>17</v>
      </c>
      <c r="E263" s="58">
        <v>5000</v>
      </c>
      <c r="F263" s="58">
        <v>5900</v>
      </c>
      <c r="G263" s="58">
        <v>597</v>
      </c>
      <c r="H263" s="58"/>
      <c r="I263" s="60" t="s">
        <v>391</v>
      </c>
      <c r="J263" s="61">
        <f>J264</f>
        <v>0</v>
      </c>
      <c r="K263" s="61">
        <f t="shared" ref="K263:P263" si="556">K264</f>
        <v>0</v>
      </c>
      <c r="L263" s="61">
        <f t="shared" si="556"/>
        <v>0</v>
      </c>
      <c r="M263" s="61">
        <f t="shared" si="556"/>
        <v>0</v>
      </c>
      <c r="N263" s="61">
        <f t="shared" si="556"/>
        <v>0</v>
      </c>
      <c r="O263" s="61">
        <f t="shared" si="556"/>
        <v>0</v>
      </c>
      <c r="P263" s="61">
        <f t="shared" si="556"/>
        <v>0</v>
      </c>
      <c r="Q263" s="61"/>
      <c r="R263" s="62"/>
      <c r="S263" s="61"/>
      <c r="T263" s="61">
        <f>T264</f>
        <v>0</v>
      </c>
      <c r="U263" s="61">
        <f t="shared" ref="U263:AC263" si="557">U264</f>
        <v>0</v>
      </c>
      <c r="V263" s="61">
        <f t="shared" si="557"/>
        <v>0</v>
      </c>
      <c r="W263" s="61">
        <f t="shared" si="557"/>
        <v>0</v>
      </c>
      <c r="X263" s="62"/>
      <c r="Y263" s="61"/>
      <c r="Z263" s="61">
        <f>Z264</f>
        <v>0</v>
      </c>
      <c r="AA263" s="61">
        <f t="shared" si="557"/>
        <v>0</v>
      </c>
      <c r="AB263" s="61">
        <f t="shared" si="557"/>
        <v>0</v>
      </c>
      <c r="AC263" s="61">
        <f t="shared" si="557"/>
        <v>0</v>
      </c>
      <c r="AD263" s="62"/>
      <c r="AE263" s="61"/>
      <c r="AF263" s="61">
        <f>AF264</f>
        <v>0</v>
      </c>
      <c r="AG263" s="61">
        <f t="shared" ref="AG263:AL263" si="558">AG264</f>
        <v>0</v>
      </c>
      <c r="AH263" s="61">
        <f t="shared" si="558"/>
        <v>0</v>
      </c>
      <c r="AI263" s="61">
        <f t="shared" si="558"/>
        <v>0</v>
      </c>
      <c r="AJ263" s="61">
        <f t="shared" si="558"/>
        <v>0</v>
      </c>
      <c r="AK263" s="61">
        <f t="shared" si="558"/>
        <v>0</v>
      </c>
      <c r="AL263" s="61">
        <f t="shared" si="558"/>
        <v>0</v>
      </c>
      <c r="AM263" s="61">
        <f>AM264</f>
        <v>0</v>
      </c>
      <c r="AN263" s="61">
        <f t="shared" ref="AN263:BN263" si="559">AN264</f>
        <v>0</v>
      </c>
      <c r="AO263" s="61">
        <f t="shared" si="559"/>
        <v>0</v>
      </c>
      <c r="AP263" s="61">
        <f t="shared" si="559"/>
        <v>0</v>
      </c>
      <c r="AQ263" s="61">
        <f t="shared" si="559"/>
        <v>0</v>
      </c>
      <c r="AR263" s="61">
        <f t="shared" si="559"/>
        <v>0</v>
      </c>
      <c r="AS263" s="61">
        <f t="shared" si="559"/>
        <v>0</v>
      </c>
      <c r="AT263" s="61">
        <f>AT264</f>
        <v>0</v>
      </c>
      <c r="AU263" s="61">
        <f t="shared" si="559"/>
        <v>0</v>
      </c>
      <c r="AV263" s="61">
        <f t="shared" si="559"/>
        <v>0</v>
      </c>
      <c r="AW263" s="61">
        <f t="shared" si="559"/>
        <v>0</v>
      </c>
      <c r="AX263" s="61">
        <f t="shared" si="559"/>
        <v>0</v>
      </c>
      <c r="AY263" s="61">
        <f t="shared" si="559"/>
        <v>0</v>
      </c>
      <c r="AZ263" s="61">
        <f t="shared" si="559"/>
        <v>0</v>
      </c>
      <c r="BA263" s="61">
        <f>BA264</f>
        <v>0</v>
      </c>
      <c r="BB263" s="61">
        <f t="shared" si="559"/>
        <v>0</v>
      </c>
      <c r="BC263" s="61">
        <f t="shared" si="559"/>
        <v>0</v>
      </c>
      <c r="BD263" s="61">
        <f t="shared" si="559"/>
        <v>0</v>
      </c>
      <c r="BE263" s="61">
        <f t="shared" si="559"/>
        <v>0</v>
      </c>
      <c r="BF263" s="61">
        <f t="shared" si="559"/>
        <v>0</v>
      </c>
      <c r="BG263" s="61">
        <f t="shared" si="559"/>
        <v>0</v>
      </c>
      <c r="BH263" s="61">
        <f>BH264</f>
        <v>0</v>
      </c>
      <c r="BI263" s="61">
        <f t="shared" si="559"/>
        <v>0</v>
      </c>
      <c r="BJ263" s="61">
        <f t="shared" si="559"/>
        <v>0</v>
      </c>
      <c r="BK263" s="61">
        <f t="shared" si="559"/>
        <v>0</v>
      </c>
      <c r="BL263" s="61">
        <f t="shared" si="559"/>
        <v>0</v>
      </c>
      <c r="BM263" s="61">
        <f t="shared" si="559"/>
        <v>0</v>
      </c>
      <c r="BN263" s="61">
        <f t="shared" si="559"/>
        <v>0</v>
      </c>
      <c r="BO263" s="62"/>
      <c r="BP263" s="61"/>
      <c r="BQ263" s="62"/>
      <c r="BR263" s="61"/>
      <c r="BS263" s="62"/>
      <c r="BT263" s="61"/>
      <c r="BU263" s="63"/>
      <c r="BV263" s="76"/>
    </row>
    <row r="264" spans="1:74" s="45" customFormat="1" ht="36.75" hidden="1" customHeight="1">
      <c r="A264" s="76"/>
      <c r="B264" s="116">
        <v>2014</v>
      </c>
      <c r="C264" s="117">
        <v>8320</v>
      </c>
      <c r="D264" s="116">
        <v>17</v>
      </c>
      <c r="E264" s="116">
        <v>5000</v>
      </c>
      <c r="F264" s="116">
        <v>5900</v>
      </c>
      <c r="G264" s="116">
        <v>597</v>
      </c>
      <c r="H264" s="116">
        <v>1</v>
      </c>
      <c r="I264" s="65" t="s">
        <v>785</v>
      </c>
      <c r="J264" s="66">
        <v>0</v>
      </c>
      <c r="K264" s="66">
        <v>0</v>
      </c>
      <c r="L264" s="67">
        <f>J264+K264</f>
        <v>0</v>
      </c>
      <c r="M264" s="66">
        <v>0</v>
      </c>
      <c r="N264" s="66">
        <v>0</v>
      </c>
      <c r="O264" s="67">
        <f>+M264+N264</f>
        <v>0</v>
      </c>
      <c r="P264" s="67">
        <f>+L264+O264</f>
        <v>0</v>
      </c>
      <c r="Q264" s="68" t="s">
        <v>207</v>
      </c>
      <c r="R264" s="69"/>
      <c r="S264" s="68"/>
      <c r="T264" s="70">
        <v>0</v>
      </c>
      <c r="U264" s="70">
        <v>0</v>
      </c>
      <c r="V264" s="70">
        <v>0</v>
      </c>
      <c r="W264" s="70">
        <v>0</v>
      </c>
      <c r="X264" s="71"/>
      <c r="Y264" s="72"/>
      <c r="Z264" s="70">
        <v>0</v>
      </c>
      <c r="AA264" s="70">
        <v>0</v>
      </c>
      <c r="AB264" s="70">
        <v>0</v>
      </c>
      <c r="AC264" s="70">
        <v>0</v>
      </c>
      <c r="AD264" s="71"/>
      <c r="AE264" s="72"/>
      <c r="AF264" s="66">
        <f>J264+T264-Z264</f>
        <v>0</v>
      </c>
      <c r="AG264" s="66">
        <f>K264+U264-AA264</f>
        <v>0</v>
      </c>
      <c r="AH264" s="67">
        <f>AF264+AG264</f>
        <v>0</v>
      </c>
      <c r="AI264" s="66">
        <f>M264+V264-AB264</f>
        <v>0</v>
      </c>
      <c r="AJ264" s="66">
        <f>N264+W264-AC264</f>
        <v>0</v>
      </c>
      <c r="AK264" s="67">
        <f>+AI264+AJ264</f>
        <v>0</v>
      </c>
      <c r="AL264" s="67">
        <f>+AH264+AK264</f>
        <v>0</v>
      </c>
      <c r="AM264" s="70">
        <v>0</v>
      </c>
      <c r="AN264" s="70">
        <v>0</v>
      </c>
      <c r="AO264" s="67">
        <f>AM264+AN264</f>
        <v>0</v>
      </c>
      <c r="AP264" s="70">
        <v>0</v>
      </c>
      <c r="AQ264" s="70">
        <v>0</v>
      </c>
      <c r="AR264" s="67">
        <f>+AP264+AQ264</f>
        <v>0</v>
      </c>
      <c r="AS264" s="67">
        <f>+AO264+AR264</f>
        <v>0</v>
      </c>
      <c r="AT264" s="70">
        <v>0</v>
      </c>
      <c r="AU264" s="70">
        <v>0</v>
      </c>
      <c r="AV264" s="67">
        <f>AT264+AU264</f>
        <v>0</v>
      </c>
      <c r="AW264" s="70">
        <v>0</v>
      </c>
      <c r="AX264" s="70">
        <v>0</v>
      </c>
      <c r="AY264" s="67">
        <f>+AW264+AX264</f>
        <v>0</v>
      </c>
      <c r="AZ264" s="67">
        <f>+AV264+AY264</f>
        <v>0</v>
      </c>
      <c r="BA264" s="70">
        <v>0</v>
      </c>
      <c r="BB264" s="70">
        <v>0</v>
      </c>
      <c r="BC264" s="67">
        <f>BA264+BB264</f>
        <v>0</v>
      </c>
      <c r="BD264" s="70">
        <v>0</v>
      </c>
      <c r="BE264" s="70">
        <v>0</v>
      </c>
      <c r="BF264" s="67">
        <f>+BD264+BE264</f>
        <v>0</v>
      </c>
      <c r="BG264" s="67">
        <f>+BC264+BF264</f>
        <v>0</v>
      </c>
      <c r="BH264" s="66">
        <f>AF264-AM264-AT264-BA264</f>
        <v>0</v>
      </c>
      <c r="BI264" s="66">
        <f>AG264-AN264-AU264-BB264</f>
        <v>0</v>
      </c>
      <c r="BJ264" s="67">
        <f>BH264+BI264</f>
        <v>0</v>
      </c>
      <c r="BK264" s="66">
        <f>AI264-AP264-AW264-BD264</f>
        <v>0</v>
      </c>
      <c r="BL264" s="66">
        <f>AJ264-AQ264-AX264-BE264</f>
        <v>0</v>
      </c>
      <c r="BM264" s="67">
        <f>+BK264+BL264</f>
        <v>0</v>
      </c>
      <c r="BN264" s="67">
        <f>+BJ264+BM264</f>
        <v>0</v>
      </c>
      <c r="BO264" s="69">
        <f>+R264+X264-AD264</f>
        <v>0</v>
      </c>
      <c r="BP264" s="68">
        <f>+S264+Y264-AE264</f>
        <v>0</v>
      </c>
      <c r="BQ264" s="71"/>
      <c r="BR264" s="72"/>
      <c r="BS264" s="69">
        <f>+BO264-BQ264</f>
        <v>0</v>
      </c>
      <c r="BT264" s="69">
        <f>+BP264-BR264</f>
        <v>0</v>
      </c>
      <c r="BU264" s="128" t="s">
        <v>229</v>
      </c>
      <c r="BV264" s="76"/>
    </row>
    <row r="265" spans="1:74" s="45" customFormat="1" ht="63" hidden="1" customHeight="1">
      <c r="A265" s="76"/>
      <c r="B265" s="46">
        <v>2014</v>
      </c>
      <c r="C265" s="47">
        <v>8320</v>
      </c>
      <c r="D265" s="46">
        <v>17</v>
      </c>
      <c r="E265" s="46">
        <v>5000</v>
      </c>
      <c r="F265" s="46"/>
      <c r="G265" s="46"/>
      <c r="H265" s="46"/>
      <c r="I265" s="48" t="s">
        <v>147</v>
      </c>
      <c r="J265" s="49">
        <f>J266</f>
        <v>0</v>
      </c>
      <c r="K265" s="49">
        <f t="shared" ref="K265:P265" si="560">K266</f>
        <v>0</v>
      </c>
      <c r="L265" s="49">
        <f t="shared" si="560"/>
        <v>0</v>
      </c>
      <c r="M265" s="49">
        <f t="shared" si="560"/>
        <v>0</v>
      </c>
      <c r="N265" s="49">
        <f t="shared" si="560"/>
        <v>0</v>
      </c>
      <c r="O265" s="49">
        <f t="shared" si="560"/>
        <v>0</v>
      </c>
      <c r="P265" s="49">
        <f t="shared" si="560"/>
        <v>0</v>
      </c>
      <c r="Q265" s="49"/>
      <c r="R265" s="50"/>
      <c r="S265" s="49"/>
      <c r="T265" s="49">
        <f>T266</f>
        <v>0</v>
      </c>
      <c r="U265" s="49">
        <f t="shared" ref="U265:AC265" si="561">U266</f>
        <v>0</v>
      </c>
      <c r="V265" s="49">
        <f t="shared" si="561"/>
        <v>0</v>
      </c>
      <c r="W265" s="49">
        <f t="shared" si="561"/>
        <v>0</v>
      </c>
      <c r="X265" s="50"/>
      <c r="Y265" s="49"/>
      <c r="Z265" s="49">
        <f>Z266</f>
        <v>0</v>
      </c>
      <c r="AA265" s="49">
        <f t="shared" si="561"/>
        <v>0</v>
      </c>
      <c r="AB265" s="49">
        <f t="shared" si="561"/>
        <v>0</v>
      </c>
      <c r="AC265" s="49">
        <f t="shared" si="561"/>
        <v>0</v>
      </c>
      <c r="AD265" s="50"/>
      <c r="AE265" s="49"/>
      <c r="AF265" s="49">
        <f>AF266</f>
        <v>0</v>
      </c>
      <c r="AG265" s="49">
        <f t="shared" ref="AG265:AL265" si="562">AG266</f>
        <v>0</v>
      </c>
      <c r="AH265" s="49">
        <f t="shared" si="562"/>
        <v>0</v>
      </c>
      <c r="AI265" s="49">
        <f t="shared" si="562"/>
        <v>0</v>
      </c>
      <c r="AJ265" s="49">
        <f t="shared" si="562"/>
        <v>0</v>
      </c>
      <c r="AK265" s="49">
        <f t="shared" si="562"/>
        <v>0</v>
      </c>
      <c r="AL265" s="49">
        <f t="shared" si="562"/>
        <v>0</v>
      </c>
      <c r="AM265" s="49">
        <f>AM266</f>
        <v>0</v>
      </c>
      <c r="AN265" s="49">
        <f t="shared" ref="AN265:BN265" si="563">AN266</f>
        <v>0</v>
      </c>
      <c r="AO265" s="49">
        <f t="shared" si="563"/>
        <v>0</v>
      </c>
      <c r="AP265" s="49">
        <f t="shared" si="563"/>
        <v>0</v>
      </c>
      <c r="AQ265" s="49">
        <f t="shared" si="563"/>
        <v>0</v>
      </c>
      <c r="AR265" s="49">
        <f t="shared" si="563"/>
        <v>0</v>
      </c>
      <c r="AS265" s="49">
        <f t="shared" si="563"/>
        <v>0</v>
      </c>
      <c r="AT265" s="49">
        <f>AT266</f>
        <v>0</v>
      </c>
      <c r="AU265" s="49">
        <f t="shared" si="563"/>
        <v>0</v>
      </c>
      <c r="AV265" s="49">
        <f t="shared" si="563"/>
        <v>0</v>
      </c>
      <c r="AW265" s="49">
        <f t="shared" si="563"/>
        <v>0</v>
      </c>
      <c r="AX265" s="49">
        <f t="shared" si="563"/>
        <v>0</v>
      </c>
      <c r="AY265" s="49">
        <f t="shared" si="563"/>
        <v>0</v>
      </c>
      <c r="AZ265" s="49">
        <f t="shared" si="563"/>
        <v>0</v>
      </c>
      <c r="BA265" s="49">
        <f>BA266</f>
        <v>0</v>
      </c>
      <c r="BB265" s="49">
        <f t="shared" si="563"/>
        <v>0</v>
      </c>
      <c r="BC265" s="49">
        <f t="shared" si="563"/>
        <v>0</v>
      </c>
      <c r="BD265" s="49">
        <f t="shared" si="563"/>
        <v>0</v>
      </c>
      <c r="BE265" s="49">
        <f t="shared" si="563"/>
        <v>0</v>
      </c>
      <c r="BF265" s="49">
        <f t="shared" si="563"/>
        <v>0</v>
      </c>
      <c r="BG265" s="49">
        <f t="shared" si="563"/>
        <v>0</v>
      </c>
      <c r="BH265" s="49">
        <f>BH266</f>
        <v>0</v>
      </c>
      <c r="BI265" s="49">
        <f t="shared" si="563"/>
        <v>0</v>
      </c>
      <c r="BJ265" s="49">
        <f t="shared" si="563"/>
        <v>0</v>
      </c>
      <c r="BK265" s="49">
        <f t="shared" si="563"/>
        <v>0</v>
      </c>
      <c r="BL265" s="49">
        <f t="shared" si="563"/>
        <v>0</v>
      </c>
      <c r="BM265" s="49">
        <f t="shared" si="563"/>
        <v>0</v>
      </c>
      <c r="BN265" s="49">
        <f t="shared" si="563"/>
        <v>0</v>
      </c>
      <c r="BO265" s="50"/>
      <c r="BP265" s="49"/>
      <c r="BQ265" s="50"/>
      <c r="BR265" s="49"/>
      <c r="BS265" s="50"/>
      <c r="BT265" s="49"/>
      <c r="BU265" s="75"/>
      <c r="BV265" s="76"/>
    </row>
    <row r="266" spans="1:74" s="45" customFormat="1" hidden="1">
      <c r="A266" s="76"/>
      <c r="B266" s="260">
        <v>2014</v>
      </c>
      <c r="C266" s="261">
        <v>8320</v>
      </c>
      <c r="D266" s="260">
        <v>17</v>
      </c>
      <c r="E266" s="260">
        <v>5000</v>
      </c>
      <c r="F266" s="260"/>
      <c r="G266" s="260"/>
      <c r="H266" s="260"/>
      <c r="I266" s="262" t="s">
        <v>1697</v>
      </c>
      <c r="J266" s="263">
        <f t="shared" ref="J266:P266" si="564">J267+J355+J378+J437+J444+J460+J485+J490</f>
        <v>0</v>
      </c>
      <c r="K266" s="263">
        <f t="shared" si="564"/>
        <v>0</v>
      </c>
      <c r="L266" s="263">
        <f t="shared" si="564"/>
        <v>0</v>
      </c>
      <c r="M266" s="263">
        <f t="shared" si="564"/>
        <v>0</v>
      </c>
      <c r="N266" s="263">
        <f t="shared" si="564"/>
        <v>0</v>
      </c>
      <c r="O266" s="263">
        <f t="shared" si="564"/>
        <v>0</v>
      </c>
      <c r="P266" s="263">
        <f t="shared" si="564"/>
        <v>0</v>
      </c>
      <c r="Q266" s="263"/>
      <c r="R266" s="264"/>
      <c r="S266" s="263"/>
      <c r="T266" s="263">
        <f>T267+T355+T378+T437+T444+T460+T485+T490</f>
        <v>0</v>
      </c>
      <c r="U266" s="263">
        <f>U267+U355+U378+U437+U444+U460+U485+U490</f>
        <v>0</v>
      </c>
      <c r="V266" s="263">
        <f>V267+V355+V378+V437+V444+V460+V485+V490</f>
        <v>0</v>
      </c>
      <c r="W266" s="263">
        <f>W267+W355+W378+W437+W444+W460+W485+W490</f>
        <v>0</v>
      </c>
      <c r="X266" s="264"/>
      <c r="Y266" s="263"/>
      <c r="Z266" s="263">
        <f>Z267+Z355+Z378+Z437+Z444+Z460+Z485+Z490</f>
        <v>0</v>
      </c>
      <c r="AA266" s="263">
        <f>AA267+AA355+AA378+AA437+AA444+AA460+AA485+AA490</f>
        <v>0</v>
      </c>
      <c r="AB266" s="263">
        <f>AB267+AB355+AB378+AB437+AB444+AB460+AB485+AB490</f>
        <v>0</v>
      </c>
      <c r="AC266" s="263">
        <f>AC267+AC355+AC378+AC437+AC444+AC460+AC485+AC490</f>
        <v>0</v>
      </c>
      <c r="AD266" s="264"/>
      <c r="AE266" s="263"/>
      <c r="AF266" s="263">
        <f t="shared" ref="AF266:BN266" si="565">AF267+AF355+AF378+AF437+AF444+AF460+AF485+AF490</f>
        <v>0</v>
      </c>
      <c r="AG266" s="263">
        <f t="shared" si="565"/>
        <v>0</v>
      </c>
      <c r="AH266" s="263">
        <f t="shared" si="565"/>
        <v>0</v>
      </c>
      <c r="AI266" s="263">
        <f t="shared" si="565"/>
        <v>0</v>
      </c>
      <c r="AJ266" s="263">
        <f t="shared" si="565"/>
        <v>0</v>
      </c>
      <c r="AK266" s="263">
        <f t="shared" si="565"/>
        <v>0</v>
      </c>
      <c r="AL266" s="263">
        <f t="shared" si="565"/>
        <v>0</v>
      </c>
      <c r="AM266" s="263">
        <f t="shared" si="565"/>
        <v>0</v>
      </c>
      <c r="AN266" s="263">
        <f t="shared" si="565"/>
        <v>0</v>
      </c>
      <c r="AO266" s="263">
        <f t="shared" si="565"/>
        <v>0</v>
      </c>
      <c r="AP266" s="263">
        <f t="shared" si="565"/>
        <v>0</v>
      </c>
      <c r="AQ266" s="263">
        <f t="shared" si="565"/>
        <v>0</v>
      </c>
      <c r="AR266" s="263">
        <f t="shared" si="565"/>
        <v>0</v>
      </c>
      <c r="AS266" s="263">
        <f t="shared" si="565"/>
        <v>0</v>
      </c>
      <c r="AT266" s="263">
        <f t="shared" si="565"/>
        <v>0</v>
      </c>
      <c r="AU266" s="263">
        <f t="shared" si="565"/>
        <v>0</v>
      </c>
      <c r="AV266" s="263">
        <f t="shared" si="565"/>
        <v>0</v>
      </c>
      <c r="AW266" s="263">
        <f t="shared" si="565"/>
        <v>0</v>
      </c>
      <c r="AX266" s="263">
        <f t="shared" si="565"/>
        <v>0</v>
      </c>
      <c r="AY266" s="263">
        <f t="shared" si="565"/>
        <v>0</v>
      </c>
      <c r="AZ266" s="263">
        <f t="shared" si="565"/>
        <v>0</v>
      </c>
      <c r="BA266" s="263">
        <f t="shared" si="565"/>
        <v>0</v>
      </c>
      <c r="BB266" s="263">
        <f t="shared" si="565"/>
        <v>0</v>
      </c>
      <c r="BC266" s="263">
        <f t="shared" si="565"/>
        <v>0</v>
      </c>
      <c r="BD266" s="263">
        <f t="shared" si="565"/>
        <v>0</v>
      </c>
      <c r="BE266" s="263">
        <f t="shared" si="565"/>
        <v>0</v>
      </c>
      <c r="BF266" s="263">
        <f t="shared" si="565"/>
        <v>0</v>
      </c>
      <c r="BG266" s="263">
        <f t="shared" si="565"/>
        <v>0</v>
      </c>
      <c r="BH266" s="263">
        <f t="shared" si="565"/>
        <v>0</v>
      </c>
      <c r="BI266" s="263">
        <f t="shared" si="565"/>
        <v>0</v>
      </c>
      <c r="BJ266" s="263">
        <f t="shared" si="565"/>
        <v>0</v>
      </c>
      <c r="BK266" s="263">
        <f t="shared" si="565"/>
        <v>0</v>
      </c>
      <c r="BL266" s="263">
        <f t="shared" si="565"/>
        <v>0</v>
      </c>
      <c r="BM266" s="263">
        <f t="shared" si="565"/>
        <v>0</v>
      </c>
      <c r="BN266" s="263">
        <f t="shared" si="565"/>
        <v>0</v>
      </c>
      <c r="BO266" s="264"/>
      <c r="BP266" s="263"/>
      <c r="BQ266" s="264"/>
      <c r="BR266" s="263"/>
      <c r="BS266" s="264"/>
      <c r="BT266" s="263"/>
      <c r="BU266" s="265"/>
      <c r="BV266" s="76"/>
    </row>
    <row r="267" spans="1:74" s="45" customFormat="1" ht="63" hidden="1" customHeight="1">
      <c r="A267" s="76"/>
      <c r="B267" s="52">
        <v>2014</v>
      </c>
      <c r="C267" s="53">
        <v>8320</v>
      </c>
      <c r="D267" s="52">
        <v>17</v>
      </c>
      <c r="E267" s="52">
        <v>5000</v>
      </c>
      <c r="F267" s="52">
        <v>5100</v>
      </c>
      <c r="G267" s="52"/>
      <c r="H267" s="52"/>
      <c r="I267" s="54" t="s">
        <v>148</v>
      </c>
      <c r="J267" s="55">
        <f t="shared" ref="J267:P267" si="566">J268+J298+J309+J337</f>
        <v>0</v>
      </c>
      <c r="K267" s="55">
        <f t="shared" si="566"/>
        <v>0</v>
      </c>
      <c r="L267" s="55">
        <f t="shared" si="566"/>
        <v>0</v>
      </c>
      <c r="M267" s="55">
        <f t="shared" si="566"/>
        <v>0</v>
      </c>
      <c r="N267" s="55">
        <f t="shared" si="566"/>
        <v>0</v>
      </c>
      <c r="O267" s="55">
        <f t="shared" si="566"/>
        <v>0</v>
      </c>
      <c r="P267" s="55">
        <f t="shared" si="566"/>
        <v>0</v>
      </c>
      <c r="Q267" s="55"/>
      <c r="R267" s="56"/>
      <c r="S267" s="55"/>
      <c r="T267" s="55">
        <f>T268+T298+T309+T337</f>
        <v>0</v>
      </c>
      <c r="U267" s="55">
        <f>U268+U298+U309+U337</f>
        <v>0</v>
      </c>
      <c r="V267" s="55">
        <f>V268+V298+V309+V337</f>
        <v>0</v>
      </c>
      <c r="W267" s="55">
        <f>W268+W298+W309+W337</f>
        <v>0</v>
      </c>
      <c r="X267" s="56"/>
      <c r="Y267" s="55"/>
      <c r="Z267" s="55">
        <f>Z268+Z298+Z309+Z337</f>
        <v>0</v>
      </c>
      <c r="AA267" s="55">
        <f>AA268+AA298+AA309+AA337</f>
        <v>0</v>
      </c>
      <c r="AB267" s="55">
        <f>AB268+AB298+AB309+AB337</f>
        <v>0</v>
      </c>
      <c r="AC267" s="55">
        <f>AC268+AC298+AC309+AC337</f>
        <v>0</v>
      </c>
      <c r="AD267" s="56"/>
      <c r="AE267" s="55"/>
      <c r="AF267" s="55">
        <f t="shared" ref="AF267:BN267" si="567">AF268+AF298+AF309+AF337</f>
        <v>0</v>
      </c>
      <c r="AG267" s="55">
        <f t="shared" si="567"/>
        <v>0</v>
      </c>
      <c r="AH267" s="55">
        <f t="shared" si="567"/>
        <v>0</v>
      </c>
      <c r="AI267" s="55">
        <f t="shared" si="567"/>
        <v>0</v>
      </c>
      <c r="AJ267" s="55">
        <f t="shared" si="567"/>
        <v>0</v>
      </c>
      <c r="AK267" s="55">
        <f t="shared" si="567"/>
        <v>0</v>
      </c>
      <c r="AL267" s="55">
        <f t="shared" si="567"/>
        <v>0</v>
      </c>
      <c r="AM267" s="55">
        <f t="shared" si="567"/>
        <v>0</v>
      </c>
      <c r="AN267" s="55">
        <f t="shared" si="567"/>
        <v>0</v>
      </c>
      <c r="AO267" s="55">
        <f t="shared" si="567"/>
        <v>0</v>
      </c>
      <c r="AP267" s="55">
        <f t="shared" si="567"/>
        <v>0</v>
      </c>
      <c r="AQ267" s="55">
        <f t="shared" si="567"/>
        <v>0</v>
      </c>
      <c r="AR267" s="55">
        <f t="shared" si="567"/>
        <v>0</v>
      </c>
      <c r="AS267" s="55">
        <f t="shared" si="567"/>
        <v>0</v>
      </c>
      <c r="AT267" s="55">
        <f t="shared" si="567"/>
        <v>0</v>
      </c>
      <c r="AU267" s="55">
        <f t="shared" si="567"/>
        <v>0</v>
      </c>
      <c r="AV267" s="55">
        <f t="shared" si="567"/>
        <v>0</v>
      </c>
      <c r="AW267" s="55">
        <f t="shared" si="567"/>
        <v>0</v>
      </c>
      <c r="AX267" s="55">
        <f t="shared" si="567"/>
        <v>0</v>
      </c>
      <c r="AY267" s="55">
        <f t="shared" si="567"/>
        <v>0</v>
      </c>
      <c r="AZ267" s="55">
        <f t="shared" si="567"/>
        <v>0</v>
      </c>
      <c r="BA267" s="55">
        <f t="shared" si="567"/>
        <v>0</v>
      </c>
      <c r="BB267" s="55">
        <f t="shared" si="567"/>
        <v>0</v>
      </c>
      <c r="BC267" s="55">
        <f t="shared" si="567"/>
        <v>0</v>
      </c>
      <c r="BD267" s="55">
        <f t="shared" si="567"/>
        <v>0</v>
      </c>
      <c r="BE267" s="55">
        <f t="shared" si="567"/>
        <v>0</v>
      </c>
      <c r="BF267" s="55">
        <f t="shared" si="567"/>
        <v>0</v>
      </c>
      <c r="BG267" s="55">
        <f t="shared" si="567"/>
        <v>0</v>
      </c>
      <c r="BH267" s="55">
        <f t="shared" si="567"/>
        <v>0</v>
      </c>
      <c r="BI267" s="55">
        <f t="shared" si="567"/>
        <v>0</v>
      </c>
      <c r="BJ267" s="55">
        <f t="shared" si="567"/>
        <v>0</v>
      </c>
      <c r="BK267" s="55">
        <f t="shared" si="567"/>
        <v>0</v>
      </c>
      <c r="BL267" s="55">
        <f t="shared" si="567"/>
        <v>0</v>
      </c>
      <c r="BM267" s="55">
        <f t="shared" si="567"/>
        <v>0</v>
      </c>
      <c r="BN267" s="55">
        <f t="shared" si="567"/>
        <v>0</v>
      </c>
      <c r="BO267" s="56"/>
      <c r="BP267" s="55"/>
      <c r="BQ267" s="56"/>
      <c r="BR267" s="55"/>
      <c r="BS267" s="56"/>
      <c r="BT267" s="55"/>
      <c r="BU267" s="170"/>
      <c r="BV267" s="76"/>
    </row>
    <row r="268" spans="1:74" s="45" customFormat="1" ht="36.75" hidden="1" customHeight="1">
      <c r="A268" s="76"/>
      <c r="B268" s="58">
        <v>2014</v>
      </c>
      <c r="C268" s="59">
        <v>8320</v>
      </c>
      <c r="D268" s="58">
        <v>17</v>
      </c>
      <c r="E268" s="58">
        <v>5000</v>
      </c>
      <c r="F268" s="58">
        <v>5100</v>
      </c>
      <c r="G268" s="58">
        <v>511</v>
      </c>
      <c r="H268" s="58"/>
      <c r="I268" s="60" t="s">
        <v>149</v>
      </c>
      <c r="J268" s="61">
        <f>SUM(J269:J297)</f>
        <v>0</v>
      </c>
      <c r="K268" s="61">
        <f t="shared" ref="K268:P268" si="568">SUM(K269:K297)</f>
        <v>0</v>
      </c>
      <c r="L268" s="61">
        <f t="shared" si="568"/>
        <v>0</v>
      </c>
      <c r="M268" s="61">
        <f t="shared" si="568"/>
        <v>0</v>
      </c>
      <c r="N268" s="61">
        <f t="shared" si="568"/>
        <v>0</v>
      </c>
      <c r="O268" s="61">
        <f t="shared" si="568"/>
        <v>0</v>
      </c>
      <c r="P268" s="61">
        <f t="shared" si="568"/>
        <v>0</v>
      </c>
      <c r="Q268" s="61"/>
      <c r="R268" s="62"/>
      <c r="S268" s="61"/>
      <c r="T268" s="61">
        <f>SUM(T269:T297)</f>
        <v>0</v>
      </c>
      <c r="U268" s="61">
        <f>SUM(U269:U297)</f>
        <v>0</v>
      </c>
      <c r="V268" s="61">
        <f>SUM(V269:V297)</f>
        <v>0</v>
      </c>
      <c r="W268" s="61">
        <f>SUM(W269:W297)</f>
        <v>0</v>
      </c>
      <c r="X268" s="62"/>
      <c r="Y268" s="61"/>
      <c r="Z268" s="61">
        <f>SUM(Z269:Z297)</f>
        <v>0</v>
      </c>
      <c r="AA268" s="61">
        <f>SUM(AA269:AA297)</f>
        <v>0</v>
      </c>
      <c r="AB268" s="61">
        <f>SUM(AB269:AB297)</f>
        <v>0</v>
      </c>
      <c r="AC268" s="61">
        <f>SUM(AC269:AC297)</f>
        <v>0</v>
      </c>
      <c r="AD268" s="62"/>
      <c r="AE268" s="61"/>
      <c r="AF268" s="61">
        <f>SUM(AF269:AF297)</f>
        <v>0</v>
      </c>
      <c r="AG268" s="61">
        <f t="shared" ref="AG268:AL268" si="569">SUM(AG269:AG297)</f>
        <v>0</v>
      </c>
      <c r="AH268" s="61">
        <f t="shared" si="569"/>
        <v>0</v>
      </c>
      <c r="AI268" s="61">
        <f t="shared" si="569"/>
        <v>0</v>
      </c>
      <c r="AJ268" s="61">
        <f t="shared" si="569"/>
        <v>0</v>
      </c>
      <c r="AK268" s="61">
        <f t="shared" si="569"/>
        <v>0</v>
      </c>
      <c r="AL268" s="61">
        <f t="shared" si="569"/>
        <v>0</v>
      </c>
      <c r="AM268" s="61">
        <f>SUM(AM269:AM297)</f>
        <v>0</v>
      </c>
      <c r="AN268" s="61">
        <f t="shared" ref="AN268:AS268" si="570">SUM(AN269:AN297)</f>
        <v>0</v>
      </c>
      <c r="AO268" s="61">
        <f t="shared" si="570"/>
        <v>0</v>
      </c>
      <c r="AP268" s="61">
        <f t="shared" si="570"/>
        <v>0</v>
      </c>
      <c r="AQ268" s="61">
        <f t="shared" si="570"/>
        <v>0</v>
      </c>
      <c r="AR268" s="61">
        <f t="shared" si="570"/>
        <v>0</v>
      </c>
      <c r="AS268" s="61">
        <f t="shared" si="570"/>
        <v>0</v>
      </c>
      <c r="AT268" s="61">
        <f>SUM(AT269:AT297)</f>
        <v>0</v>
      </c>
      <c r="AU268" s="61">
        <f t="shared" ref="AU268:AZ268" si="571">SUM(AU269:AU297)</f>
        <v>0</v>
      </c>
      <c r="AV268" s="61">
        <f t="shared" si="571"/>
        <v>0</v>
      </c>
      <c r="AW268" s="61">
        <f t="shared" si="571"/>
        <v>0</v>
      </c>
      <c r="AX268" s="61">
        <f t="shared" si="571"/>
        <v>0</v>
      </c>
      <c r="AY268" s="61">
        <f t="shared" si="571"/>
        <v>0</v>
      </c>
      <c r="AZ268" s="61">
        <f t="shared" si="571"/>
        <v>0</v>
      </c>
      <c r="BA268" s="61">
        <f>SUM(BA269:BA297)</f>
        <v>0</v>
      </c>
      <c r="BB268" s="61">
        <f t="shared" ref="BB268:BG268" si="572">SUM(BB269:BB297)</f>
        <v>0</v>
      </c>
      <c r="BC268" s="61">
        <f t="shared" si="572"/>
        <v>0</v>
      </c>
      <c r="BD268" s="61">
        <f t="shared" si="572"/>
        <v>0</v>
      </c>
      <c r="BE268" s="61">
        <f t="shared" si="572"/>
        <v>0</v>
      </c>
      <c r="BF268" s="61">
        <f t="shared" si="572"/>
        <v>0</v>
      </c>
      <c r="BG268" s="61">
        <f t="shared" si="572"/>
        <v>0</v>
      </c>
      <c r="BH268" s="61">
        <f>SUM(BH269:BH297)</f>
        <v>0</v>
      </c>
      <c r="BI268" s="61">
        <f t="shared" ref="BI268:BN268" si="573">SUM(BI269:BI297)</f>
        <v>0</v>
      </c>
      <c r="BJ268" s="61">
        <f t="shared" si="573"/>
        <v>0</v>
      </c>
      <c r="BK268" s="61">
        <f t="shared" si="573"/>
        <v>0</v>
      </c>
      <c r="BL268" s="61">
        <f t="shared" si="573"/>
        <v>0</v>
      </c>
      <c r="BM268" s="61">
        <f t="shared" si="573"/>
        <v>0</v>
      </c>
      <c r="BN268" s="61">
        <f t="shared" si="573"/>
        <v>0</v>
      </c>
      <c r="BO268" s="62"/>
      <c r="BP268" s="61"/>
      <c r="BQ268" s="62"/>
      <c r="BR268" s="61"/>
      <c r="BS268" s="62"/>
      <c r="BT268" s="61"/>
      <c r="BU268" s="63"/>
      <c r="BV268" s="76"/>
    </row>
    <row r="269" spans="1:74" s="45" customFormat="1" ht="36.75" hidden="1" customHeight="1">
      <c r="A269" s="76"/>
      <c r="B269" s="116">
        <v>2014</v>
      </c>
      <c r="C269" s="117">
        <v>8320</v>
      </c>
      <c r="D269" s="116">
        <v>17</v>
      </c>
      <c r="E269" s="116">
        <v>5000</v>
      </c>
      <c r="F269" s="116">
        <v>5100</v>
      </c>
      <c r="G269" s="116">
        <v>511</v>
      </c>
      <c r="H269" s="116">
        <v>1</v>
      </c>
      <c r="I269" s="161" t="s">
        <v>150</v>
      </c>
      <c r="J269" s="66">
        <v>0</v>
      </c>
      <c r="K269" s="66">
        <v>0</v>
      </c>
      <c r="L269" s="67">
        <f t="shared" ref="L269:L297" si="574">J269+K269</f>
        <v>0</v>
      </c>
      <c r="M269" s="66">
        <v>0</v>
      </c>
      <c r="N269" s="66">
        <v>0</v>
      </c>
      <c r="O269" s="67">
        <f t="shared" ref="O269:O297" si="575">+M269+N269</f>
        <v>0</v>
      </c>
      <c r="P269" s="67">
        <f t="shared" ref="P269:P297" si="576">+L269+O269</f>
        <v>0</v>
      </c>
      <c r="Q269" s="68" t="s">
        <v>54</v>
      </c>
      <c r="R269" s="69"/>
      <c r="S269" s="68"/>
      <c r="T269" s="70">
        <v>0</v>
      </c>
      <c r="U269" s="70">
        <v>0</v>
      </c>
      <c r="V269" s="70">
        <v>0</v>
      </c>
      <c r="W269" s="70">
        <v>0</v>
      </c>
      <c r="X269" s="71"/>
      <c r="Y269" s="72"/>
      <c r="Z269" s="70">
        <v>0</v>
      </c>
      <c r="AA269" s="70">
        <v>0</v>
      </c>
      <c r="AB269" s="70">
        <v>0</v>
      </c>
      <c r="AC269" s="70">
        <v>0</v>
      </c>
      <c r="AD269" s="71"/>
      <c r="AE269" s="72"/>
      <c r="AF269" s="66">
        <f t="shared" ref="AF269:AG297" si="577">J269+T269-Z269</f>
        <v>0</v>
      </c>
      <c r="AG269" s="66">
        <f t="shared" si="577"/>
        <v>0</v>
      </c>
      <c r="AH269" s="67">
        <f t="shared" ref="AH269:AH297" si="578">AF269+AG269</f>
        <v>0</v>
      </c>
      <c r="AI269" s="66">
        <f t="shared" ref="AI269:AJ297" si="579">M269+V269-AB269</f>
        <v>0</v>
      </c>
      <c r="AJ269" s="66">
        <f t="shared" si="579"/>
        <v>0</v>
      </c>
      <c r="AK269" s="67">
        <f t="shared" ref="AK269:AK297" si="580">+AI269+AJ269</f>
        <v>0</v>
      </c>
      <c r="AL269" s="67">
        <f t="shared" ref="AL269:AL297" si="581">+AH269+AK269</f>
        <v>0</v>
      </c>
      <c r="AM269" s="70">
        <v>0</v>
      </c>
      <c r="AN269" s="70">
        <v>0</v>
      </c>
      <c r="AO269" s="67">
        <f t="shared" ref="AO269:AO297" si="582">AM269+AN269</f>
        <v>0</v>
      </c>
      <c r="AP269" s="70">
        <v>0</v>
      </c>
      <c r="AQ269" s="70">
        <v>0</v>
      </c>
      <c r="AR269" s="67">
        <f t="shared" ref="AR269:AR297" si="583">+AP269+AQ269</f>
        <v>0</v>
      </c>
      <c r="AS269" s="67">
        <f t="shared" ref="AS269:AS297" si="584">+AO269+AR269</f>
        <v>0</v>
      </c>
      <c r="AT269" s="70">
        <v>0</v>
      </c>
      <c r="AU269" s="70">
        <v>0</v>
      </c>
      <c r="AV269" s="67">
        <f t="shared" ref="AV269:AV297" si="585">AT269+AU269</f>
        <v>0</v>
      </c>
      <c r="AW269" s="70">
        <v>0</v>
      </c>
      <c r="AX269" s="70">
        <v>0</v>
      </c>
      <c r="AY269" s="67">
        <f t="shared" ref="AY269:AY297" si="586">+AW269+AX269</f>
        <v>0</v>
      </c>
      <c r="AZ269" s="67">
        <f t="shared" ref="AZ269:AZ297" si="587">+AV269+AY269</f>
        <v>0</v>
      </c>
      <c r="BA269" s="70">
        <v>0</v>
      </c>
      <c r="BB269" s="70">
        <v>0</v>
      </c>
      <c r="BC269" s="67">
        <f t="shared" ref="BC269:BC297" si="588">BA269+BB269</f>
        <v>0</v>
      </c>
      <c r="BD269" s="70">
        <v>0</v>
      </c>
      <c r="BE269" s="70">
        <v>0</v>
      </c>
      <c r="BF269" s="67">
        <f t="shared" ref="BF269:BF297" si="589">+BD269+BE269</f>
        <v>0</v>
      </c>
      <c r="BG269" s="67">
        <f t="shared" ref="BG269:BG297" si="590">+BC269+BF269</f>
        <v>0</v>
      </c>
      <c r="BH269" s="66">
        <f t="shared" ref="BH269:BI297" si="591">AF269-AM269-AT269-BA269</f>
        <v>0</v>
      </c>
      <c r="BI269" s="66">
        <f t="shared" si="591"/>
        <v>0</v>
      </c>
      <c r="BJ269" s="67">
        <f t="shared" ref="BJ269:BJ297" si="592">BH269+BI269</f>
        <v>0</v>
      </c>
      <c r="BK269" s="66">
        <f t="shared" ref="BK269:BL297" si="593">AI269-AP269-AW269-BD269</f>
        <v>0</v>
      </c>
      <c r="BL269" s="66">
        <f t="shared" si="593"/>
        <v>0</v>
      </c>
      <c r="BM269" s="67">
        <f t="shared" ref="BM269:BM297" si="594">+BK269+BL269</f>
        <v>0</v>
      </c>
      <c r="BN269" s="67">
        <f t="shared" ref="BN269:BN297" si="595">+BJ269+BM269</f>
        <v>0</v>
      </c>
      <c r="BO269" s="69">
        <f t="shared" ref="BO269:BP297" si="596">+R269+X269-AD269</f>
        <v>0</v>
      </c>
      <c r="BP269" s="68">
        <f t="shared" si="596"/>
        <v>0</v>
      </c>
      <c r="BQ269" s="71"/>
      <c r="BR269" s="72"/>
      <c r="BS269" s="69">
        <f t="shared" ref="BS269:BT297" si="597">+BO269-BQ269</f>
        <v>0</v>
      </c>
      <c r="BT269" s="69">
        <f t="shared" si="597"/>
        <v>0</v>
      </c>
      <c r="BU269" s="128" t="s">
        <v>229</v>
      </c>
      <c r="BV269" s="76"/>
    </row>
    <row r="270" spans="1:74" s="45" customFormat="1" ht="36.75" hidden="1" customHeight="1">
      <c r="A270" s="76"/>
      <c r="B270" s="116">
        <v>2014</v>
      </c>
      <c r="C270" s="117">
        <v>8320</v>
      </c>
      <c r="D270" s="116">
        <v>17</v>
      </c>
      <c r="E270" s="116">
        <v>5000</v>
      </c>
      <c r="F270" s="116">
        <v>5100</v>
      </c>
      <c r="G270" s="116">
        <v>511</v>
      </c>
      <c r="H270" s="116">
        <v>2</v>
      </c>
      <c r="I270" s="161" t="s">
        <v>151</v>
      </c>
      <c r="J270" s="66">
        <v>0</v>
      </c>
      <c r="K270" s="66">
        <v>0</v>
      </c>
      <c r="L270" s="67">
        <f t="shared" si="574"/>
        <v>0</v>
      </c>
      <c r="M270" s="66">
        <v>0</v>
      </c>
      <c r="N270" s="66">
        <v>0</v>
      </c>
      <c r="O270" s="67">
        <f t="shared" si="575"/>
        <v>0</v>
      </c>
      <c r="P270" s="67">
        <f t="shared" si="576"/>
        <v>0</v>
      </c>
      <c r="Q270" s="68" t="s">
        <v>54</v>
      </c>
      <c r="R270" s="69"/>
      <c r="S270" s="68"/>
      <c r="T270" s="70">
        <v>0</v>
      </c>
      <c r="U270" s="70">
        <v>0</v>
      </c>
      <c r="V270" s="70">
        <v>0</v>
      </c>
      <c r="W270" s="70">
        <v>0</v>
      </c>
      <c r="X270" s="71"/>
      <c r="Y270" s="72"/>
      <c r="Z270" s="70">
        <v>0</v>
      </c>
      <c r="AA270" s="70">
        <v>0</v>
      </c>
      <c r="AB270" s="70">
        <v>0</v>
      </c>
      <c r="AC270" s="70">
        <v>0</v>
      </c>
      <c r="AD270" s="71"/>
      <c r="AE270" s="72"/>
      <c r="AF270" s="66">
        <f t="shared" si="577"/>
        <v>0</v>
      </c>
      <c r="AG270" s="66">
        <f t="shared" si="577"/>
        <v>0</v>
      </c>
      <c r="AH270" s="67">
        <f t="shared" si="578"/>
        <v>0</v>
      </c>
      <c r="AI270" s="66">
        <f t="shared" si="579"/>
        <v>0</v>
      </c>
      <c r="AJ270" s="66">
        <f t="shared" si="579"/>
        <v>0</v>
      </c>
      <c r="AK270" s="67">
        <f t="shared" si="580"/>
        <v>0</v>
      </c>
      <c r="AL270" s="67">
        <f t="shared" si="581"/>
        <v>0</v>
      </c>
      <c r="AM270" s="70">
        <v>0</v>
      </c>
      <c r="AN270" s="70">
        <v>0</v>
      </c>
      <c r="AO270" s="67">
        <f t="shared" si="582"/>
        <v>0</v>
      </c>
      <c r="AP270" s="70">
        <v>0</v>
      </c>
      <c r="AQ270" s="70">
        <v>0</v>
      </c>
      <c r="AR270" s="67">
        <f t="shared" si="583"/>
        <v>0</v>
      </c>
      <c r="AS270" s="67">
        <f t="shared" si="584"/>
        <v>0</v>
      </c>
      <c r="AT270" s="70">
        <v>0</v>
      </c>
      <c r="AU270" s="70">
        <v>0</v>
      </c>
      <c r="AV270" s="67">
        <f t="shared" si="585"/>
        <v>0</v>
      </c>
      <c r="AW270" s="70">
        <v>0</v>
      </c>
      <c r="AX270" s="70">
        <v>0</v>
      </c>
      <c r="AY270" s="67">
        <f t="shared" si="586"/>
        <v>0</v>
      </c>
      <c r="AZ270" s="67">
        <f t="shared" si="587"/>
        <v>0</v>
      </c>
      <c r="BA270" s="70">
        <v>0</v>
      </c>
      <c r="BB270" s="70">
        <v>0</v>
      </c>
      <c r="BC270" s="67">
        <f t="shared" si="588"/>
        <v>0</v>
      </c>
      <c r="BD270" s="70">
        <v>0</v>
      </c>
      <c r="BE270" s="70">
        <v>0</v>
      </c>
      <c r="BF270" s="67">
        <f t="shared" si="589"/>
        <v>0</v>
      </c>
      <c r="BG270" s="67">
        <f t="shared" si="590"/>
        <v>0</v>
      </c>
      <c r="BH270" s="66">
        <f t="shared" si="591"/>
        <v>0</v>
      </c>
      <c r="BI270" s="66">
        <f t="shared" si="591"/>
        <v>0</v>
      </c>
      <c r="BJ270" s="67">
        <f t="shared" si="592"/>
        <v>0</v>
      </c>
      <c r="BK270" s="66">
        <f t="shared" si="593"/>
        <v>0</v>
      </c>
      <c r="BL270" s="66">
        <f t="shared" si="593"/>
        <v>0</v>
      </c>
      <c r="BM270" s="67">
        <f t="shared" si="594"/>
        <v>0</v>
      </c>
      <c r="BN270" s="67">
        <f t="shared" si="595"/>
        <v>0</v>
      </c>
      <c r="BO270" s="69">
        <f t="shared" si="596"/>
        <v>0</v>
      </c>
      <c r="BP270" s="68">
        <f t="shared" si="596"/>
        <v>0</v>
      </c>
      <c r="BQ270" s="71"/>
      <c r="BR270" s="72"/>
      <c r="BS270" s="69">
        <f t="shared" si="597"/>
        <v>0</v>
      </c>
      <c r="BT270" s="69">
        <f t="shared" si="597"/>
        <v>0</v>
      </c>
      <c r="BU270" s="128" t="s">
        <v>229</v>
      </c>
      <c r="BV270" s="76"/>
    </row>
    <row r="271" spans="1:74" s="45" customFormat="1" ht="36.75" hidden="1" customHeight="1">
      <c r="A271" s="76"/>
      <c r="B271" s="116">
        <v>2014</v>
      </c>
      <c r="C271" s="117">
        <v>8320</v>
      </c>
      <c r="D271" s="116">
        <v>17</v>
      </c>
      <c r="E271" s="116">
        <v>5000</v>
      </c>
      <c r="F271" s="116">
        <v>5100</v>
      </c>
      <c r="G271" s="116">
        <v>511</v>
      </c>
      <c r="H271" s="116">
        <v>3</v>
      </c>
      <c r="I271" s="161" t="s">
        <v>152</v>
      </c>
      <c r="J271" s="66">
        <v>0</v>
      </c>
      <c r="K271" s="66">
        <v>0</v>
      </c>
      <c r="L271" s="67">
        <f t="shared" si="574"/>
        <v>0</v>
      </c>
      <c r="M271" s="66">
        <v>0</v>
      </c>
      <c r="N271" s="66">
        <v>0</v>
      </c>
      <c r="O271" s="67">
        <f t="shared" si="575"/>
        <v>0</v>
      </c>
      <c r="P271" s="67">
        <f t="shared" si="576"/>
        <v>0</v>
      </c>
      <c r="Q271" s="68" t="s">
        <v>54</v>
      </c>
      <c r="R271" s="69"/>
      <c r="S271" s="68"/>
      <c r="T271" s="70">
        <v>0</v>
      </c>
      <c r="U271" s="70">
        <v>0</v>
      </c>
      <c r="V271" s="70">
        <v>0</v>
      </c>
      <c r="W271" s="70">
        <v>0</v>
      </c>
      <c r="X271" s="71"/>
      <c r="Y271" s="72"/>
      <c r="Z271" s="70">
        <v>0</v>
      </c>
      <c r="AA271" s="70">
        <v>0</v>
      </c>
      <c r="AB271" s="70">
        <v>0</v>
      </c>
      <c r="AC271" s="70">
        <v>0</v>
      </c>
      <c r="AD271" s="71"/>
      <c r="AE271" s="72"/>
      <c r="AF271" s="66">
        <f t="shared" si="577"/>
        <v>0</v>
      </c>
      <c r="AG271" s="66">
        <f t="shared" si="577"/>
        <v>0</v>
      </c>
      <c r="AH271" s="67">
        <f t="shared" si="578"/>
        <v>0</v>
      </c>
      <c r="AI271" s="66">
        <f t="shared" si="579"/>
        <v>0</v>
      </c>
      <c r="AJ271" s="66">
        <f t="shared" si="579"/>
        <v>0</v>
      </c>
      <c r="AK271" s="67">
        <f t="shared" si="580"/>
        <v>0</v>
      </c>
      <c r="AL271" s="67">
        <f t="shared" si="581"/>
        <v>0</v>
      </c>
      <c r="AM271" s="70">
        <v>0</v>
      </c>
      <c r="AN271" s="70">
        <v>0</v>
      </c>
      <c r="AO271" s="67">
        <f t="shared" si="582"/>
        <v>0</v>
      </c>
      <c r="AP271" s="70">
        <v>0</v>
      </c>
      <c r="AQ271" s="70">
        <v>0</v>
      </c>
      <c r="AR271" s="67">
        <f t="shared" si="583"/>
        <v>0</v>
      </c>
      <c r="AS271" s="67">
        <f t="shared" si="584"/>
        <v>0</v>
      </c>
      <c r="AT271" s="70">
        <v>0</v>
      </c>
      <c r="AU271" s="70">
        <v>0</v>
      </c>
      <c r="AV271" s="67">
        <f t="shared" si="585"/>
        <v>0</v>
      </c>
      <c r="AW271" s="70">
        <v>0</v>
      </c>
      <c r="AX271" s="70">
        <v>0</v>
      </c>
      <c r="AY271" s="67">
        <f t="shared" si="586"/>
        <v>0</v>
      </c>
      <c r="AZ271" s="67">
        <f t="shared" si="587"/>
        <v>0</v>
      </c>
      <c r="BA271" s="70">
        <v>0</v>
      </c>
      <c r="BB271" s="70">
        <v>0</v>
      </c>
      <c r="BC271" s="67">
        <f t="shared" si="588"/>
        <v>0</v>
      </c>
      <c r="BD271" s="70">
        <v>0</v>
      </c>
      <c r="BE271" s="70">
        <v>0</v>
      </c>
      <c r="BF271" s="67">
        <f t="shared" si="589"/>
        <v>0</v>
      </c>
      <c r="BG271" s="67">
        <f t="shared" si="590"/>
        <v>0</v>
      </c>
      <c r="BH271" s="66">
        <f t="shared" si="591"/>
        <v>0</v>
      </c>
      <c r="BI271" s="66">
        <f t="shared" si="591"/>
        <v>0</v>
      </c>
      <c r="BJ271" s="67">
        <f t="shared" si="592"/>
        <v>0</v>
      </c>
      <c r="BK271" s="66">
        <f t="shared" si="593"/>
        <v>0</v>
      </c>
      <c r="BL271" s="66">
        <f t="shared" si="593"/>
        <v>0</v>
      </c>
      <c r="BM271" s="67">
        <f t="shared" si="594"/>
        <v>0</v>
      </c>
      <c r="BN271" s="67">
        <f t="shared" si="595"/>
        <v>0</v>
      </c>
      <c r="BO271" s="69">
        <f t="shared" si="596"/>
        <v>0</v>
      </c>
      <c r="BP271" s="68">
        <f t="shared" si="596"/>
        <v>0</v>
      </c>
      <c r="BQ271" s="71"/>
      <c r="BR271" s="72"/>
      <c r="BS271" s="69">
        <f t="shared" si="597"/>
        <v>0</v>
      </c>
      <c r="BT271" s="69">
        <f t="shared" si="597"/>
        <v>0</v>
      </c>
      <c r="BU271" s="128" t="s">
        <v>229</v>
      </c>
      <c r="BV271" s="76"/>
    </row>
    <row r="272" spans="1:74" s="45" customFormat="1" ht="36.75" hidden="1" customHeight="1">
      <c r="A272" s="76"/>
      <c r="B272" s="116">
        <v>2014</v>
      </c>
      <c r="C272" s="117">
        <v>8320</v>
      </c>
      <c r="D272" s="116">
        <v>17</v>
      </c>
      <c r="E272" s="116">
        <v>5000</v>
      </c>
      <c r="F272" s="116">
        <v>5100</v>
      </c>
      <c r="G272" s="116">
        <v>511</v>
      </c>
      <c r="H272" s="116">
        <v>4</v>
      </c>
      <c r="I272" s="161" t="s">
        <v>754</v>
      </c>
      <c r="J272" s="66">
        <v>0</v>
      </c>
      <c r="K272" s="66">
        <v>0</v>
      </c>
      <c r="L272" s="67">
        <f t="shared" si="574"/>
        <v>0</v>
      </c>
      <c r="M272" s="66">
        <v>0</v>
      </c>
      <c r="N272" s="66">
        <v>0</v>
      </c>
      <c r="O272" s="67">
        <f t="shared" si="575"/>
        <v>0</v>
      </c>
      <c r="P272" s="67">
        <f t="shared" si="576"/>
        <v>0</v>
      </c>
      <c r="Q272" s="68" t="s">
        <v>54</v>
      </c>
      <c r="R272" s="69"/>
      <c r="S272" s="68"/>
      <c r="T272" s="70">
        <v>0</v>
      </c>
      <c r="U272" s="70">
        <v>0</v>
      </c>
      <c r="V272" s="70">
        <v>0</v>
      </c>
      <c r="W272" s="70">
        <v>0</v>
      </c>
      <c r="X272" s="71"/>
      <c r="Y272" s="72"/>
      <c r="Z272" s="70">
        <v>0</v>
      </c>
      <c r="AA272" s="70">
        <v>0</v>
      </c>
      <c r="AB272" s="70">
        <v>0</v>
      </c>
      <c r="AC272" s="70">
        <v>0</v>
      </c>
      <c r="AD272" s="71"/>
      <c r="AE272" s="72"/>
      <c r="AF272" s="66">
        <f t="shared" si="577"/>
        <v>0</v>
      </c>
      <c r="AG272" s="66">
        <f t="shared" si="577"/>
        <v>0</v>
      </c>
      <c r="AH272" s="67">
        <f t="shared" si="578"/>
        <v>0</v>
      </c>
      <c r="AI272" s="66">
        <f t="shared" si="579"/>
        <v>0</v>
      </c>
      <c r="AJ272" s="66">
        <f t="shared" si="579"/>
        <v>0</v>
      </c>
      <c r="AK272" s="67">
        <f t="shared" si="580"/>
        <v>0</v>
      </c>
      <c r="AL272" s="67">
        <f t="shared" si="581"/>
        <v>0</v>
      </c>
      <c r="AM272" s="70">
        <v>0</v>
      </c>
      <c r="AN272" s="70">
        <v>0</v>
      </c>
      <c r="AO272" s="67">
        <f t="shared" si="582"/>
        <v>0</v>
      </c>
      <c r="AP272" s="70">
        <v>0</v>
      </c>
      <c r="AQ272" s="70">
        <v>0</v>
      </c>
      <c r="AR272" s="67">
        <f t="shared" si="583"/>
        <v>0</v>
      </c>
      <c r="AS272" s="67">
        <f t="shared" si="584"/>
        <v>0</v>
      </c>
      <c r="AT272" s="70">
        <v>0</v>
      </c>
      <c r="AU272" s="70">
        <v>0</v>
      </c>
      <c r="AV272" s="67">
        <f t="shared" si="585"/>
        <v>0</v>
      </c>
      <c r="AW272" s="70">
        <v>0</v>
      </c>
      <c r="AX272" s="70">
        <v>0</v>
      </c>
      <c r="AY272" s="67">
        <f t="shared" si="586"/>
        <v>0</v>
      </c>
      <c r="AZ272" s="67">
        <f t="shared" si="587"/>
        <v>0</v>
      </c>
      <c r="BA272" s="70">
        <v>0</v>
      </c>
      <c r="BB272" s="70">
        <v>0</v>
      </c>
      <c r="BC272" s="67">
        <f t="shared" si="588"/>
        <v>0</v>
      </c>
      <c r="BD272" s="70">
        <v>0</v>
      </c>
      <c r="BE272" s="70">
        <v>0</v>
      </c>
      <c r="BF272" s="67">
        <f t="shared" si="589"/>
        <v>0</v>
      </c>
      <c r="BG272" s="67">
        <f t="shared" si="590"/>
        <v>0</v>
      </c>
      <c r="BH272" s="66">
        <f t="shared" si="591"/>
        <v>0</v>
      </c>
      <c r="BI272" s="66">
        <f t="shared" si="591"/>
        <v>0</v>
      </c>
      <c r="BJ272" s="67">
        <f t="shared" si="592"/>
        <v>0</v>
      </c>
      <c r="BK272" s="66">
        <f t="shared" si="593"/>
        <v>0</v>
      </c>
      <c r="BL272" s="66">
        <f t="shared" si="593"/>
        <v>0</v>
      </c>
      <c r="BM272" s="67">
        <f t="shared" si="594"/>
        <v>0</v>
      </c>
      <c r="BN272" s="67">
        <f t="shared" si="595"/>
        <v>0</v>
      </c>
      <c r="BO272" s="69">
        <f t="shared" si="596"/>
        <v>0</v>
      </c>
      <c r="BP272" s="68">
        <f t="shared" si="596"/>
        <v>0</v>
      </c>
      <c r="BQ272" s="71"/>
      <c r="BR272" s="72"/>
      <c r="BS272" s="69">
        <f t="shared" si="597"/>
        <v>0</v>
      </c>
      <c r="BT272" s="69">
        <f t="shared" si="597"/>
        <v>0</v>
      </c>
      <c r="BU272" s="128" t="s">
        <v>229</v>
      </c>
      <c r="BV272" s="76"/>
    </row>
    <row r="273" spans="1:74" s="45" customFormat="1" ht="36.75" hidden="1" customHeight="1">
      <c r="A273" s="76"/>
      <c r="B273" s="116">
        <v>2014</v>
      </c>
      <c r="C273" s="117">
        <v>8320</v>
      </c>
      <c r="D273" s="116">
        <v>17</v>
      </c>
      <c r="E273" s="116">
        <v>5000</v>
      </c>
      <c r="F273" s="116">
        <v>5100</v>
      </c>
      <c r="G273" s="116">
        <v>511</v>
      </c>
      <c r="H273" s="116">
        <v>5</v>
      </c>
      <c r="I273" s="161" t="s">
        <v>1628</v>
      </c>
      <c r="J273" s="66">
        <v>0</v>
      </c>
      <c r="K273" s="66">
        <v>0</v>
      </c>
      <c r="L273" s="67">
        <f t="shared" si="574"/>
        <v>0</v>
      </c>
      <c r="M273" s="66">
        <v>0</v>
      </c>
      <c r="N273" s="66">
        <v>0</v>
      </c>
      <c r="O273" s="67">
        <f t="shared" si="575"/>
        <v>0</v>
      </c>
      <c r="P273" s="67">
        <f t="shared" si="576"/>
        <v>0</v>
      </c>
      <c r="Q273" s="68" t="s">
        <v>54</v>
      </c>
      <c r="R273" s="69"/>
      <c r="S273" s="68"/>
      <c r="T273" s="70">
        <v>0</v>
      </c>
      <c r="U273" s="70">
        <v>0</v>
      </c>
      <c r="V273" s="70">
        <v>0</v>
      </c>
      <c r="W273" s="70">
        <v>0</v>
      </c>
      <c r="X273" s="71"/>
      <c r="Y273" s="72"/>
      <c r="Z273" s="70">
        <v>0</v>
      </c>
      <c r="AA273" s="70">
        <v>0</v>
      </c>
      <c r="AB273" s="70">
        <v>0</v>
      </c>
      <c r="AC273" s="70">
        <v>0</v>
      </c>
      <c r="AD273" s="71"/>
      <c r="AE273" s="72"/>
      <c r="AF273" s="66">
        <f t="shared" si="577"/>
        <v>0</v>
      </c>
      <c r="AG273" s="66">
        <f t="shared" si="577"/>
        <v>0</v>
      </c>
      <c r="AH273" s="67">
        <f t="shared" si="578"/>
        <v>0</v>
      </c>
      <c r="AI273" s="66">
        <f t="shared" si="579"/>
        <v>0</v>
      </c>
      <c r="AJ273" s="66">
        <f t="shared" si="579"/>
        <v>0</v>
      </c>
      <c r="AK273" s="67">
        <f t="shared" si="580"/>
        <v>0</v>
      </c>
      <c r="AL273" s="67">
        <f t="shared" si="581"/>
        <v>0</v>
      </c>
      <c r="AM273" s="70">
        <v>0</v>
      </c>
      <c r="AN273" s="70">
        <v>0</v>
      </c>
      <c r="AO273" s="67">
        <f t="shared" si="582"/>
        <v>0</v>
      </c>
      <c r="AP273" s="70">
        <v>0</v>
      </c>
      <c r="AQ273" s="70">
        <v>0</v>
      </c>
      <c r="AR273" s="67">
        <f t="shared" si="583"/>
        <v>0</v>
      </c>
      <c r="AS273" s="67">
        <f t="shared" si="584"/>
        <v>0</v>
      </c>
      <c r="AT273" s="70">
        <v>0</v>
      </c>
      <c r="AU273" s="70">
        <v>0</v>
      </c>
      <c r="AV273" s="67">
        <f t="shared" si="585"/>
        <v>0</v>
      </c>
      <c r="AW273" s="70">
        <v>0</v>
      </c>
      <c r="AX273" s="70">
        <v>0</v>
      </c>
      <c r="AY273" s="67">
        <f t="shared" si="586"/>
        <v>0</v>
      </c>
      <c r="AZ273" s="67">
        <f t="shared" si="587"/>
        <v>0</v>
      </c>
      <c r="BA273" s="70">
        <v>0</v>
      </c>
      <c r="BB273" s="70">
        <v>0</v>
      </c>
      <c r="BC273" s="67">
        <f t="shared" si="588"/>
        <v>0</v>
      </c>
      <c r="BD273" s="70">
        <v>0</v>
      </c>
      <c r="BE273" s="70">
        <v>0</v>
      </c>
      <c r="BF273" s="67">
        <f t="shared" si="589"/>
        <v>0</v>
      </c>
      <c r="BG273" s="67">
        <f t="shared" si="590"/>
        <v>0</v>
      </c>
      <c r="BH273" s="66">
        <f t="shared" si="591"/>
        <v>0</v>
      </c>
      <c r="BI273" s="66">
        <f t="shared" si="591"/>
        <v>0</v>
      </c>
      <c r="BJ273" s="67">
        <f t="shared" si="592"/>
        <v>0</v>
      </c>
      <c r="BK273" s="66">
        <f t="shared" si="593"/>
        <v>0</v>
      </c>
      <c r="BL273" s="66">
        <f t="shared" si="593"/>
        <v>0</v>
      </c>
      <c r="BM273" s="67">
        <f t="shared" si="594"/>
        <v>0</v>
      </c>
      <c r="BN273" s="67">
        <f t="shared" si="595"/>
        <v>0</v>
      </c>
      <c r="BO273" s="69">
        <f t="shared" si="596"/>
        <v>0</v>
      </c>
      <c r="BP273" s="68">
        <f t="shared" si="596"/>
        <v>0</v>
      </c>
      <c r="BQ273" s="71"/>
      <c r="BR273" s="72"/>
      <c r="BS273" s="69">
        <f t="shared" si="597"/>
        <v>0</v>
      </c>
      <c r="BT273" s="69">
        <f t="shared" si="597"/>
        <v>0</v>
      </c>
      <c r="BU273" s="128" t="s">
        <v>229</v>
      </c>
      <c r="BV273" s="76"/>
    </row>
    <row r="274" spans="1:74" s="45" customFormat="1" ht="36.75" hidden="1" customHeight="1">
      <c r="A274" s="76"/>
      <c r="B274" s="116">
        <v>2014</v>
      </c>
      <c r="C274" s="117">
        <v>8320</v>
      </c>
      <c r="D274" s="116">
        <v>17</v>
      </c>
      <c r="E274" s="116">
        <v>5000</v>
      </c>
      <c r="F274" s="116">
        <v>5100</v>
      </c>
      <c r="G274" s="116">
        <v>511</v>
      </c>
      <c r="H274" s="116">
        <v>6</v>
      </c>
      <c r="I274" s="161" t="s">
        <v>1629</v>
      </c>
      <c r="J274" s="66">
        <v>0</v>
      </c>
      <c r="K274" s="66">
        <v>0</v>
      </c>
      <c r="L274" s="67">
        <f t="shared" si="574"/>
        <v>0</v>
      </c>
      <c r="M274" s="66">
        <v>0</v>
      </c>
      <c r="N274" s="66">
        <v>0</v>
      </c>
      <c r="O274" s="67">
        <f t="shared" si="575"/>
        <v>0</v>
      </c>
      <c r="P274" s="67">
        <f t="shared" si="576"/>
        <v>0</v>
      </c>
      <c r="Q274" s="68" t="s">
        <v>54</v>
      </c>
      <c r="R274" s="69"/>
      <c r="S274" s="68"/>
      <c r="T274" s="70">
        <v>0</v>
      </c>
      <c r="U274" s="70">
        <v>0</v>
      </c>
      <c r="V274" s="70">
        <v>0</v>
      </c>
      <c r="W274" s="70">
        <v>0</v>
      </c>
      <c r="X274" s="71"/>
      <c r="Y274" s="72"/>
      <c r="Z274" s="70">
        <v>0</v>
      </c>
      <c r="AA274" s="70">
        <v>0</v>
      </c>
      <c r="AB274" s="70">
        <v>0</v>
      </c>
      <c r="AC274" s="70">
        <v>0</v>
      </c>
      <c r="AD274" s="71"/>
      <c r="AE274" s="72"/>
      <c r="AF274" s="66">
        <f t="shared" si="577"/>
        <v>0</v>
      </c>
      <c r="AG274" s="66">
        <f t="shared" si="577"/>
        <v>0</v>
      </c>
      <c r="AH274" s="67">
        <f t="shared" si="578"/>
        <v>0</v>
      </c>
      <c r="AI274" s="66">
        <f t="shared" si="579"/>
        <v>0</v>
      </c>
      <c r="AJ274" s="66">
        <f t="shared" si="579"/>
        <v>0</v>
      </c>
      <c r="AK274" s="67">
        <f t="shared" si="580"/>
        <v>0</v>
      </c>
      <c r="AL274" s="67">
        <f t="shared" si="581"/>
        <v>0</v>
      </c>
      <c r="AM274" s="70">
        <v>0</v>
      </c>
      <c r="AN274" s="70">
        <v>0</v>
      </c>
      <c r="AO274" s="67">
        <f t="shared" si="582"/>
        <v>0</v>
      </c>
      <c r="AP274" s="70">
        <v>0</v>
      </c>
      <c r="AQ274" s="70">
        <v>0</v>
      </c>
      <c r="AR274" s="67">
        <f t="shared" si="583"/>
        <v>0</v>
      </c>
      <c r="AS274" s="67">
        <f t="shared" si="584"/>
        <v>0</v>
      </c>
      <c r="AT274" s="70">
        <v>0</v>
      </c>
      <c r="AU274" s="70">
        <v>0</v>
      </c>
      <c r="AV274" s="67">
        <f t="shared" si="585"/>
        <v>0</v>
      </c>
      <c r="AW274" s="70">
        <v>0</v>
      </c>
      <c r="AX274" s="70">
        <v>0</v>
      </c>
      <c r="AY274" s="67">
        <f t="shared" si="586"/>
        <v>0</v>
      </c>
      <c r="AZ274" s="67">
        <f t="shared" si="587"/>
        <v>0</v>
      </c>
      <c r="BA274" s="70">
        <v>0</v>
      </c>
      <c r="BB274" s="70">
        <v>0</v>
      </c>
      <c r="BC274" s="67">
        <f t="shared" si="588"/>
        <v>0</v>
      </c>
      <c r="BD274" s="70">
        <v>0</v>
      </c>
      <c r="BE274" s="70">
        <v>0</v>
      </c>
      <c r="BF274" s="67">
        <f t="shared" si="589"/>
        <v>0</v>
      </c>
      <c r="BG274" s="67">
        <f t="shared" si="590"/>
        <v>0</v>
      </c>
      <c r="BH274" s="66">
        <f t="shared" si="591"/>
        <v>0</v>
      </c>
      <c r="BI274" s="66">
        <f t="shared" si="591"/>
        <v>0</v>
      </c>
      <c r="BJ274" s="67">
        <f t="shared" si="592"/>
        <v>0</v>
      </c>
      <c r="BK274" s="66">
        <f t="shared" si="593"/>
        <v>0</v>
      </c>
      <c r="BL274" s="66">
        <f t="shared" si="593"/>
        <v>0</v>
      </c>
      <c r="BM274" s="67">
        <f t="shared" si="594"/>
        <v>0</v>
      </c>
      <c r="BN274" s="67">
        <f t="shared" si="595"/>
        <v>0</v>
      </c>
      <c r="BO274" s="69">
        <f t="shared" si="596"/>
        <v>0</v>
      </c>
      <c r="BP274" s="68">
        <f t="shared" si="596"/>
        <v>0</v>
      </c>
      <c r="BQ274" s="71"/>
      <c r="BR274" s="72"/>
      <c r="BS274" s="69">
        <f t="shared" si="597"/>
        <v>0</v>
      </c>
      <c r="BT274" s="69">
        <f t="shared" si="597"/>
        <v>0</v>
      </c>
      <c r="BU274" s="128" t="s">
        <v>229</v>
      </c>
      <c r="BV274" s="76"/>
    </row>
    <row r="275" spans="1:74" s="45" customFormat="1" ht="36.75" hidden="1" customHeight="1">
      <c r="A275" s="76"/>
      <c r="B275" s="116">
        <v>2014</v>
      </c>
      <c r="C275" s="117">
        <v>8320</v>
      </c>
      <c r="D275" s="116">
        <v>17</v>
      </c>
      <c r="E275" s="116">
        <v>5000</v>
      </c>
      <c r="F275" s="116">
        <v>5100</v>
      </c>
      <c r="G275" s="116">
        <v>511</v>
      </c>
      <c r="H275" s="116">
        <v>7</v>
      </c>
      <c r="I275" s="161" t="s">
        <v>1630</v>
      </c>
      <c r="J275" s="66">
        <v>0</v>
      </c>
      <c r="K275" s="66">
        <v>0</v>
      </c>
      <c r="L275" s="67">
        <f t="shared" si="574"/>
        <v>0</v>
      </c>
      <c r="M275" s="66">
        <v>0</v>
      </c>
      <c r="N275" s="66">
        <v>0</v>
      </c>
      <c r="O275" s="67">
        <f t="shared" si="575"/>
        <v>0</v>
      </c>
      <c r="P275" s="67">
        <f t="shared" si="576"/>
        <v>0</v>
      </c>
      <c r="Q275" s="68" t="s">
        <v>54</v>
      </c>
      <c r="R275" s="69"/>
      <c r="S275" s="68"/>
      <c r="T275" s="70">
        <v>0</v>
      </c>
      <c r="U275" s="70">
        <v>0</v>
      </c>
      <c r="V275" s="70">
        <v>0</v>
      </c>
      <c r="W275" s="70">
        <v>0</v>
      </c>
      <c r="X275" s="71"/>
      <c r="Y275" s="72"/>
      <c r="Z275" s="70">
        <v>0</v>
      </c>
      <c r="AA275" s="70">
        <v>0</v>
      </c>
      <c r="AB275" s="70">
        <v>0</v>
      </c>
      <c r="AC275" s="70">
        <v>0</v>
      </c>
      <c r="AD275" s="71"/>
      <c r="AE275" s="72"/>
      <c r="AF275" s="66">
        <f t="shared" si="577"/>
        <v>0</v>
      </c>
      <c r="AG275" s="66">
        <f t="shared" si="577"/>
        <v>0</v>
      </c>
      <c r="AH275" s="67">
        <f t="shared" si="578"/>
        <v>0</v>
      </c>
      <c r="AI275" s="66">
        <f t="shared" si="579"/>
        <v>0</v>
      </c>
      <c r="AJ275" s="66">
        <f t="shared" si="579"/>
        <v>0</v>
      </c>
      <c r="AK275" s="67">
        <f t="shared" si="580"/>
        <v>0</v>
      </c>
      <c r="AL275" s="67">
        <f t="shared" si="581"/>
        <v>0</v>
      </c>
      <c r="AM275" s="70">
        <v>0</v>
      </c>
      <c r="AN275" s="70">
        <v>0</v>
      </c>
      <c r="AO275" s="67">
        <f t="shared" si="582"/>
        <v>0</v>
      </c>
      <c r="AP275" s="70">
        <v>0</v>
      </c>
      <c r="AQ275" s="70">
        <v>0</v>
      </c>
      <c r="AR275" s="67">
        <f t="shared" si="583"/>
        <v>0</v>
      </c>
      <c r="AS275" s="67">
        <f t="shared" si="584"/>
        <v>0</v>
      </c>
      <c r="AT275" s="70">
        <v>0</v>
      </c>
      <c r="AU275" s="70">
        <v>0</v>
      </c>
      <c r="AV275" s="67">
        <f t="shared" si="585"/>
        <v>0</v>
      </c>
      <c r="AW275" s="70">
        <v>0</v>
      </c>
      <c r="AX275" s="70">
        <v>0</v>
      </c>
      <c r="AY275" s="67">
        <f t="shared" si="586"/>
        <v>0</v>
      </c>
      <c r="AZ275" s="67">
        <f t="shared" si="587"/>
        <v>0</v>
      </c>
      <c r="BA275" s="70">
        <v>0</v>
      </c>
      <c r="BB275" s="70">
        <v>0</v>
      </c>
      <c r="BC275" s="67">
        <f t="shared" si="588"/>
        <v>0</v>
      </c>
      <c r="BD275" s="70">
        <v>0</v>
      </c>
      <c r="BE275" s="70">
        <v>0</v>
      </c>
      <c r="BF275" s="67">
        <f t="shared" si="589"/>
        <v>0</v>
      </c>
      <c r="BG275" s="67">
        <f t="shared" si="590"/>
        <v>0</v>
      </c>
      <c r="BH275" s="66">
        <f t="shared" si="591"/>
        <v>0</v>
      </c>
      <c r="BI275" s="66">
        <f t="shared" si="591"/>
        <v>0</v>
      </c>
      <c r="BJ275" s="67">
        <f t="shared" si="592"/>
        <v>0</v>
      </c>
      <c r="BK275" s="66">
        <f t="shared" si="593"/>
        <v>0</v>
      </c>
      <c r="BL275" s="66">
        <f t="shared" si="593"/>
        <v>0</v>
      </c>
      <c r="BM275" s="67">
        <f t="shared" si="594"/>
        <v>0</v>
      </c>
      <c r="BN275" s="67">
        <f t="shared" si="595"/>
        <v>0</v>
      </c>
      <c r="BO275" s="69">
        <f t="shared" si="596"/>
        <v>0</v>
      </c>
      <c r="BP275" s="68">
        <f t="shared" si="596"/>
        <v>0</v>
      </c>
      <c r="BQ275" s="71"/>
      <c r="BR275" s="72"/>
      <c r="BS275" s="69">
        <f t="shared" si="597"/>
        <v>0</v>
      </c>
      <c r="BT275" s="69">
        <f t="shared" si="597"/>
        <v>0</v>
      </c>
      <c r="BU275" s="128" t="s">
        <v>229</v>
      </c>
      <c r="BV275" s="76"/>
    </row>
    <row r="276" spans="1:74" s="45" customFormat="1" ht="36.75" hidden="1" customHeight="1">
      <c r="A276" s="76"/>
      <c r="B276" s="116">
        <v>2014</v>
      </c>
      <c r="C276" s="117">
        <v>8320</v>
      </c>
      <c r="D276" s="116">
        <v>17</v>
      </c>
      <c r="E276" s="116">
        <v>5000</v>
      </c>
      <c r="F276" s="116">
        <v>5100</v>
      </c>
      <c r="G276" s="116">
        <v>511</v>
      </c>
      <c r="H276" s="116">
        <v>8</v>
      </c>
      <c r="I276" s="161" t="s">
        <v>272</v>
      </c>
      <c r="J276" s="66">
        <v>0</v>
      </c>
      <c r="K276" s="66">
        <v>0</v>
      </c>
      <c r="L276" s="67">
        <f t="shared" si="574"/>
        <v>0</v>
      </c>
      <c r="M276" s="66">
        <v>0</v>
      </c>
      <c r="N276" s="66">
        <v>0</v>
      </c>
      <c r="O276" s="67">
        <f t="shared" si="575"/>
        <v>0</v>
      </c>
      <c r="P276" s="67">
        <f t="shared" si="576"/>
        <v>0</v>
      </c>
      <c r="Q276" s="68" t="s">
        <v>54</v>
      </c>
      <c r="R276" s="69"/>
      <c r="S276" s="68"/>
      <c r="T276" s="70">
        <v>0</v>
      </c>
      <c r="U276" s="70">
        <v>0</v>
      </c>
      <c r="V276" s="70">
        <v>0</v>
      </c>
      <c r="W276" s="70">
        <v>0</v>
      </c>
      <c r="X276" s="71"/>
      <c r="Y276" s="72"/>
      <c r="Z276" s="70">
        <v>0</v>
      </c>
      <c r="AA276" s="70">
        <v>0</v>
      </c>
      <c r="AB276" s="70">
        <v>0</v>
      </c>
      <c r="AC276" s="70">
        <v>0</v>
      </c>
      <c r="AD276" s="71"/>
      <c r="AE276" s="72"/>
      <c r="AF276" s="66">
        <f t="shared" si="577"/>
        <v>0</v>
      </c>
      <c r="AG276" s="66">
        <f t="shared" si="577"/>
        <v>0</v>
      </c>
      <c r="AH276" s="67">
        <f t="shared" si="578"/>
        <v>0</v>
      </c>
      <c r="AI276" s="66">
        <f t="shared" si="579"/>
        <v>0</v>
      </c>
      <c r="AJ276" s="66">
        <f t="shared" si="579"/>
        <v>0</v>
      </c>
      <c r="AK276" s="67">
        <f t="shared" si="580"/>
        <v>0</v>
      </c>
      <c r="AL276" s="67">
        <f t="shared" si="581"/>
        <v>0</v>
      </c>
      <c r="AM276" s="70">
        <v>0</v>
      </c>
      <c r="AN276" s="70">
        <v>0</v>
      </c>
      <c r="AO276" s="67">
        <f t="shared" si="582"/>
        <v>0</v>
      </c>
      <c r="AP276" s="70">
        <v>0</v>
      </c>
      <c r="AQ276" s="70">
        <v>0</v>
      </c>
      <c r="AR276" s="67">
        <f t="shared" si="583"/>
        <v>0</v>
      </c>
      <c r="AS276" s="67">
        <f t="shared" si="584"/>
        <v>0</v>
      </c>
      <c r="AT276" s="70">
        <v>0</v>
      </c>
      <c r="AU276" s="70">
        <v>0</v>
      </c>
      <c r="AV276" s="67">
        <f t="shared" si="585"/>
        <v>0</v>
      </c>
      <c r="AW276" s="70">
        <v>0</v>
      </c>
      <c r="AX276" s="70">
        <v>0</v>
      </c>
      <c r="AY276" s="67">
        <f t="shared" si="586"/>
        <v>0</v>
      </c>
      <c r="AZ276" s="67">
        <f t="shared" si="587"/>
        <v>0</v>
      </c>
      <c r="BA276" s="70">
        <v>0</v>
      </c>
      <c r="BB276" s="70">
        <v>0</v>
      </c>
      <c r="BC276" s="67">
        <f t="shared" si="588"/>
        <v>0</v>
      </c>
      <c r="BD276" s="70">
        <v>0</v>
      </c>
      <c r="BE276" s="70">
        <v>0</v>
      </c>
      <c r="BF276" s="67">
        <f t="shared" si="589"/>
        <v>0</v>
      </c>
      <c r="BG276" s="67">
        <f t="shared" si="590"/>
        <v>0</v>
      </c>
      <c r="BH276" s="66">
        <f t="shared" si="591"/>
        <v>0</v>
      </c>
      <c r="BI276" s="66">
        <f t="shared" si="591"/>
        <v>0</v>
      </c>
      <c r="BJ276" s="67">
        <f t="shared" si="592"/>
        <v>0</v>
      </c>
      <c r="BK276" s="66">
        <f t="shared" si="593"/>
        <v>0</v>
      </c>
      <c r="BL276" s="66">
        <f t="shared" si="593"/>
        <v>0</v>
      </c>
      <c r="BM276" s="67">
        <f t="shared" si="594"/>
        <v>0</v>
      </c>
      <c r="BN276" s="67">
        <f t="shared" si="595"/>
        <v>0</v>
      </c>
      <c r="BO276" s="69">
        <f t="shared" si="596"/>
        <v>0</v>
      </c>
      <c r="BP276" s="68">
        <f t="shared" si="596"/>
        <v>0</v>
      </c>
      <c r="BQ276" s="71"/>
      <c r="BR276" s="72"/>
      <c r="BS276" s="69">
        <f t="shared" si="597"/>
        <v>0</v>
      </c>
      <c r="BT276" s="69">
        <f t="shared" si="597"/>
        <v>0</v>
      </c>
      <c r="BU276" s="128" t="s">
        <v>229</v>
      </c>
      <c r="BV276" s="76"/>
    </row>
    <row r="277" spans="1:74" s="45" customFormat="1" ht="36.75" hidden="1" customHeight="1">
      <c r="A277" s="76"/>
      <c r="B277" s="116">
        <v>2014</v>
      </c>
      <c r="C277" s="117">
        <v>8320</v>
      </c>
      <c r="D277" s="116">
        <v>17</v>
      </c>
      <c r="E277" s="116">
        <v>5000</v>
      </c>
      <c r="F277" s="116">
        <v>5100</v>
      </c>
      <c r="G277" s="116">
        <v>511</v>
      </c>
      <c r="H277" s="116">
        <v>9</v>
      </c>
      <c r="I277" s="161" t="s">
        <v>273</v>
      </c>
      <c r="J277" s="66">
        <v>0</v>
      </c>
      <c r="K277" s="66">
        <v>0</v>
      </c>
      <c r="L277" s="67">
        <f t="shared" si="574"/>
        <v>0</v>
      </c>
      <c r="M277" s="66">
        <v>0</v>
      </c>
      <c r="N277" s="66">
        <v>0</v>
      </c>
      <c r="O277" s="67">
        <f t="shared" si="575"/>
        <v>0</v>
      </c>
      <c r="P277" s="67">
        <f t="shared" si="576"/>
        <v>0</v>
      </c>
      <c r="Q277" s="68" t="s">
        <v>54</v>
      </c>
      <c r="R277" s="69"/>
      <c r="S277" s="68"/>
      <c r="T277" s="70">
        <v>0</v>
      </c>
      <c r="U277" s="70">
        <v>0</v>
      </c>
      <c r="V277" s="70">
        <v>0</v>
      </c>
      <c r="W277" s="70">
        <v>0</v>
      </c>
      <c r="X277" s="71"/>
      <c r="Y277" s="72"/>
      <c r="Z277" s="70">
        <v>0</v>
      </c>
      <c r="AA277" s="70">
        <v>0</v>
      </c>
      <c r="AB277" s="70">
        <v>0</v>
      </c>
      <c r="AC277" s="70">
        <v>0</v>
      </c>
      <c r="AD277" s="71"/>
      <c r="AE277" s="72"/>
      <c r="AF277" s="66">
        <f t="shared" si="577"/>
        <v>0</v>
      </c>
      <c r="AG277" s="66">
        <f t="shared" si="577"/>
        <v>0</v>
      </c>
      <c r="AH277" s="67">
        <f t="shared" si="578"/>
        <v>0</v>
      </c>
      <c r="AI277" s="66">
        <f t="shared" si="579"/>
        <v>0</v>
      </c>
      <c r="AJ277" s="66">
        <f t="shared" si="579"/>
        <v>0</v>
      </c>
      <c r="AK277" s="67">
        <f t="shared" si="580"/>
        <v>0</v>
      </c>
      <c r="AL277" s="67">
        <f t="shared" si="581"/>
        <v>0</v>
      </c>
      <c r="AM277" s="70">
        <v>0</v>
      </c>
      <c r="AN277" s="70">
        <v>0</v>
      </c>
      <c r="AO277" s="67">
        <f t="shared" si="582"/>
        <v>0</v>
      </c>
      <c r="AP277" s="70">
        <v>0</v>
      </c>
      <c r="AQ277" s="70">
        <v>0</v>
      </c>
      <c r="AR277" s="67">
        <f t="shared" si="583"/>
        <v>0</v>
      </c>
      <c r="AS277" s="67">
        <f t="shared" si="584"/>
        <v>0</v>
      </c>
      <c r="AT277" s="70">
        <v>0</v>
      </c>
      <c r="AU277" s="70">
        <v>0</v>
      </c>
      <c r="AV277" s="67">
        <f t="shared" si="585"/>
        <v>0</v>
      </c>
      <c r="AW277" s="70">
        <v>0</v>
      </c>
      <c r="AX277" s="70">
        <v>0</v>
      </c>
      <c r="AY277" s="67">
        <f t="shared" si="586"/>
        <v>0</v>
      </c>
      <c r="AZ277" s="67">
        <f t="shared" si="587"/>
        <v>0</v>
      </c>
      <c r="BA277" s="70">
        <v>0</v>
      </c>
      <c r="BB277" s="70">
        <v>0</v>
      </c>
      <c r="BC277" s="67">
        <f t="shared" si="588"/>
        <v>0</v>
      </c>
      <c r="BD277" s="70">
        <v>0</v>
      </c>
      <c r="BE277" s="70">
        <v>0</v>
      </c>
      <c r="BF277" s="67">
        <f t="shared" si="589"/>
        <v>0</v>
      </c>
      <c r="BG277" s="67">
        <f t="shared" si="590"/>
        <v>0</v>
      </c>
      <c r="BH277" s="66">
        <f t="shared" si="591"/>
        <v>0</v>
      </c>
      <c r="BI277" s="66">
        <f t="shared" si="591"/>
        <v>0</v>
      </c>
      <c r="BJ277" s="67">
        <f t="shared" si="592"/>
        <v>0</v>
      </c>
      <c r="BK277" s="66">
        <f t="shared" si="593"/>
        <v>0</v>
      </c>
      <c r="BL277" s="66">
        <f t="shared" si="593"/>
        <v>0</v>
      </c>
      <c r="BM277" s="67">
        <f t="shared" si="594"/>
        <v>0</v>
      </c>
      <c r="BN277" s="67">
        <f t="shared" si="595"/>
        <v>0</v>
      </c>
      <c r="BO277" s="69">
        <f t="shared" si="596"/>
        <v>0</v>
      </c>
      <c r="BP277" s="68">
        <f t="shared" si="596"/>
        <v>0</v>
      </c>
      <c r="BQ277" s="71"/>
      <c r="BR277" s="72"/>
      <c r="BS277" s="69">
        <f t="shared" si="597"/>
        <v>0</v>
      </c>
      <c r="BT277" s="69">
        <f t="shared" si="597"/>
        <v>0</v>
      </c>
      <c r="BU277" s="128" t="s">
        <v>229</v>
      </c>
      <c r="BV277" s="76"/>
    </row>
    <row r="278" spans="1:74" s="45" customFormat="1" ht="36.75" hidden="1" customHeight="1">
      <c r="A278" s="76"/>
      <c r="B278" s="116">
        <v>2014</v>
      </c>
      <c r="C278" s="117">
        <v>8320</v>
      </c>
      <c r="D278" s="116">
        <v>17</v>
      </c>
      <c r="E278" s="116">
        <v>5000</v>
      </c>
      <c r="F278" s="116">
        <v>5100</v>
      </c>
      <c r="G278" s="116">
        <v>511</v>
      </c>
      <c r="H278" s="116">
        <v>10</v>
      </c>
      <c r="I278" s="161" t="s">
        <v>155</v>
      </c>
      <c r="J278" s="66">
        <v>0</v>
      </c>
      <c r="K278" s="66">
        <v>0</v>
      </c>
      <c r="L278" s="67">
        <f t="shared" si="574"/>
        <v>0</v>
      </c>
      <c r="M278" s="66">
        <v>0</v>
      </c>
      <c r="N278" s="66">
        <v>0</v>
      </c>
      <c r="O278" s="67">
        <f t="shared" si="575"/>
        <v>0</v>
      </c>
      <c r="P278" s="67">
        <f t="shared" si="576"/>
        <v>0</v>
      </c>
      <c r="Q278" s="68" t="s">
        <v>54</v>
      </c>
      <c r="R278" s="69"/>
      <c r="S278" s="68"/>
      <c r="T278" s="70">
        <v>0</v>
      </c>
      <c r="U278" s="70">
        <v>0</v>
      </c>
      <c r="V278" s="70">
        <v>0</v>
      </c>
      <c r="W278" s="70">
        <v>0</v>
      </c>
      <c r="X278" s="71"/>
      <c r="Y278" s="72"/>
      <c r="Z278" s="70">
        <v>0</v>
      </c>
      <c r="AA278" s="70">
        <v>0</v>
      </c>
      <c r="AB278" s="70">
        <v>0</v>
      </c>
      <c r="AC278" s="70">
        <v>0</v>
      </c>
      <c r="AD278" s="71"/>
      <c r="AE278" s="72"/>
      <c r="AF278" s="66">
        <f t="shared" si="577"/>
        <v>0</v>
      </c>
      <c r="AG278" s="66">
        <f t="shared" si="577"/>
        <v>0</v>
      </c>
      <c r="AH278" s="67">
        <f t="shared" si="578"/>
        <v>0</v>
      </c>
      <c r="AI278" s="66">
        <f t="shared" si="579"/>
        <v>0</v>
      </c>
      <c r="AJ278" s="66">
        <f t="shared" si="579"/>
        <v>0</v>
      </c>
      <c r="AK278" s="67">
        <f t="shared" si="580"/>
        <v>0</v>
      </c>
      <c r="AL278" s="67">
        <f t="shared" si="581"/>
        <v>0</v>
      </c>
      <c r="AM278" s="70">
        <v>0</v>
      </c>
      <c r="AN278" s="70">
        <v>0</v>
      </c>
      <c r="AO278" s="67">
        <f t="shared" si="582"/>
        <v>0</v>
      </c>
      <c r="AP278" s="70">
        <v>0</v>
      </c>
      <c r="AQ278" s="70">
        <v>0</v>
      </c>
      <c r="AR278" s="67">
        <f t="shared" si="583"/>
        <v>0</v>
      </c>
      <c r="AS278" s="67">
        <f t="shared" si="584"/>
        <v>0</v>
      </c>
      <c r="AT278" s="70">
        <v>0</v>
      </c>
      <c r="AU278" s="70">
        <v>0</v>
      </c>
      <c r="AV278" s="67">
        <f t="shared" si="585"/>
        <v>0</v>
      </c>
      <c r="AW278" s="70">
        <v>0</v>
      </c>
      <c r="AX278" s="70">
        <v>0</v>
      </c>
      <c r="AY278" s="67">
        <f t="shared" si="586"/>
        <v>0</v>
      </c>
      <c r="AZ278" s="67">
        <f t="shared" si="587"/>
        <v>0</v>
      </c>
      <c r="BA278" s="70">
        <v>0</v>
      </c>
      <c r="BB278" s="70">
        <v>0</v>
      </c>
      <c r="BC278" s="67">
        <f t="shared" si="588"/>
        <v>0</v>
      </c>
      <c r="BD278" s="70">
        <v>0</v>
      </c>
      <c r="BE278" s="70">
        <v>0</v>
      </c>
      <c r="BF278" s="67">
        <f t="shared" si="589"/>
        <v>0</v>
      </c>
      <c r="BG278" s="67">
        <f t="shared" si="590"/>
        <v>0</v>
      </c>
      <c r="BH278" s="66">
        <f t="shared" si="591"/>
        <v>0</v>
      </c>
      <c r="BI278" s="66">
        <f t="shared" si="591"/>
        <v>0</v>
      </c>
      <c r="BJ278" s="67">
        <f t="shared" si="592"/>
        <v>0</v>
      </c>
      <c r="BK278" s="66">
        <f t="shared" si="593"/>
        <v>0</v>
      </c>
      <c r="BL278" s="66">
        <f t="shared" si="593"/>
        <v>0</v>
      </c>
      <c r="BM278" s="67">
        <f t="shared" si="594"/>
        <v>0</v>
      </c>
      <c r="BN278" s="67">
        <f t="shared" si="595"/>
        <v>0</v>
      </c>
      <c r="BO278" s="69">
        <f t="shared" si="596"/>
        <v>0</v>
      </c>
      <c r="BP278" s="68">
        <f t="shared" si="596"/>
        <v>0</v>
      </c>
      <c r="BQ278" s="71"/>
      <c r="BR278" s="72"/>
      <c r="BS278" s="69">
        <f t="shared" si="597"/>
        <v>0</v>
      </c>
      <c r="BT278" s="69">
        <f t="shared" si="597"/>
        <v>0</v>
      </c>
      <c r="BU278" s="128" t="s">
        <v>229</v>
      </c>
      <c r="BV278" s="76"/>
    </row>
    <row r="279" spans="1:74" s="45" customFormat="1" ht="36.75" hidden="1" customHeight="1">
      <c r="A279" s="76"/>
      <c r="B279" s="116">
        <v>2014</v>
      </c>
      <c r="C279" s="117">
        <v>8320</v>
      </c>
      <c r="D279" s="116">
        <v>17</v>
      </c>
      <c r="E279" s="116">
        <v>5000</v>
      </c>
      <c r="F279" s="116">
        <v>5100</v>
      </c>
      <c r="G279" s="116">
        <v>511</v>
      </c>
      <c r="H279" s="116">
        <v>11</v>
      </c>
      <c r="I279" s="161" t="s">
        <v>156</v>
      </c>
      <c r="J279" s="66">
        <v>0</v>
      </c>
      <c r="K279" s="66">
        <v>0</v>
      </c>
      <c r="L279" s="67">
        <f t="shared" si="574"/>
        <v>0</v>
      </c>
      <c r="M279" s="66">
        <v>0</v>
      </c>
      <c r="N279" s="66">
        <v>0</v>
      </c>
      <c r="O279" s="67">
        <f t="shared" si="575"/>
        <v>0</v>
      </c>
      <c r="P279" s="67">
        <f t="shared" si="576"/>
        <v>0</v>
      </c>
      <c r="Q279" s="68" t="s">
        <v>54</v>
      </c>
      <c r="R279" s="69"/>
      <c r="S279" s="68"/>
      <c r="T279" s="70">
        <v>0</v>
      </c>
      <c r="U279" s="70">
        <v>0</v>
      </c>
      <c r="V279" s="70">
        <v>0</v>
      </c>
      <c r="W279" s="70">
        <v>0</v>
      </c>
      <c r="X279" s="71"/>
      <c r="Y279" s="72"/>
      <c r="Z279" s="70">
        <v>0</v>
      </c>
      <c r="AA279" s="70">
        <v>0</v>
      </c>
      <c r="AB279" s="70">
        <v>0</v>
      </c>
      <c r="AC279" s="70">
        <v>0</v>
      </c>
      <c r="AD279" s="71"/>
      <c r="AE279" s="72"/>
      <c r="AF279" s="66">
        <f t="shared" si="577"/>
        <v>0</v>
      </c>
      <c r="AG279" s="66">
        <f t="shared" si="577"/>
        <v>0</v>
      </c>
      <c r="AH279" s="67">
        <f t="shared" si="578"/>
        <v>0</v>
      </c>
      <c r="AI279" s="66">
        <f t="shared" si="579"/>
        <v>0</v>
      </c>
      <c r="AJ279" s="66">
        <f t="shared" si="579"/>
        <v>0</v>
      </c>
      <c r="AK279" s="67">
        <f t="shared" si="580"/>
        <v>0</v>
      </c>
      <c r="AL279" s="67">
        <f t="shared" si="581"/>
        <v>0</v>
      </c>
      <c r="AM279" s="70">
        <v>0</v>
      </c>
      <c r="AN279" s="70">
        <v>0</v>
      </c>
      <c r="AO279" s="67">
        <f t="shared" si="582"/>
        <v>0</v>
      </c>
      <c r="AP279" s="70">
        <v>0</v>
      </c>
      <c r="AQ279" s="70">
        <v>0</v>
      </c>
      <c r="AR279" s="67">
        <f t="shared" si="583"/>
        <v>0</v>
      </c>
      <c r="AS279" s="67">
        <f t="shared" si="584"/>
        <v>0</v>
      </c>
      <c r="AT279" s="70">
        <v>0</v>
      </c>
      <c r="AU279" s="70">
        <v>0</v>
      </c>
      <c r="AV279" s="67">
        <f t="shared" si="585"/>
        <v>0</v>
      </c>
      <c r="AW279" s="70">
        <v>0</v>
      </c>
      <c r="AX279" s="70">
        <v>0</v>
      </c>
      <c r="AY279" s="67">
        <f t="shared" si="586"/>
        <v>0</v>
      </c>
      <c r="AZ279" s="67">
        <f t="shared" si="587"/>
        <v>0</v>
      </c>
      <c r="BA279" s="70">
        <v>0</v>
      </c>
      <c r="BB279" s="70">
        <v>0</v>
      </c>
      <c r="BC279" s="67">
        <f t="shared" si="588"/>
        <v>0</v>
      </c>
      <c r="BD279" s="70">
        <v>0</v>
      </c>
      <c r="BE279" s="70">
        <v>0</v>
      </c>
      <c r="BF279" s="67">
        <f t="shared" si="589"/>
        <v>0</v>
      </c>
      <c r="BG279" s="67">
        <f t="shared" si="590"/>
        <v>0</v>
      </c>
      <c r="BH279" s="66">
        <f t="shared" si="591"/>
        <v>0</v>
      </c>
      <c r="BI279" s="66">
        <f t="shared" si="591"/>
        <v>0</v>
      </c>
      <c r="BJ279" s="67">
        <f t="shared" si="592"/>
        <v>0</v>
      </c>
      <c r="BK279" s="66">
        <f t="shared" si="593"/>
        <v>0</v>
      </c>
      <c r="BL279" s="66">
        <f t="shared" si="593"/>
        <v>0</v>
      </c>
      <c r="BM279" s="67">
        <f t="shared" si="594"/>
        <v>0</v>
      </c>
      <c r="BN279" s="67">
        <f t="shared" si="595"/>
        <v>0</v>
      </c>
      <c r="BO279" s="69">
        <f t="shared" si="596"/>
        <v>0</v>
      </c>
      <c r="BP279" s="68">
        <f t="shared" si="596"/>
        <v>0</v>
      </c>
      <c r="BQ279" s="71"/>
      <c r="BR279" s="72"/>
      <c r="BS279" s="69">
        <f t="shared" si="597"/>
        <v>0</v>
      </c>
      <c r="BT279" s="69">
        <f t="shared" si="597"/>
        <v>0</v>
      </c>
      <c r="BU279" s="128" t="s">
        <v>229</v>
      </c>
      <c r="BV279" s="76"/>
    </row>
    <row r="280" spans="1:74" s="45" customFormat="1" ht="36.75" hidden="1" customHeight="1">
      <c r="A280" s="76"/>
      <c r="B280" s="116">
        <v>2014</v>
      </c>
      <c r="C280" s="117">
        <v>8320</v>
      </c>
      <c r="D280" s="116">
        <v>17</v>
      </c>
      <c r="E280" s="116">
        <v>5000</v>
      </c>
      <c r="F280" s="116">
        <v>5100</v>
      </c>
      <c r="G280" s="116">
        <v>511</v>
      </c>
      <c r="H280" s="116">
        <v>12</v>
      </c>
      <c r="I280" s="161" t="s">
        <v>157</v>
      </c>
      <c r="J280" s="66">
        <v>0</v>
      </c>
      <c r="K280" s="66">
        <v>0</v>
      </c>
      <c r="L280" s="67">
        <f t="shared" si="574"/>
        <v>0</v>
      </c>
      <c r="M280" s="66">
        <v>0</v>
      </c>
      <c r="N280" s="66">
        <v>0</v>
      </c>
      <c r="O280" s="67">
        <f t="shared" si="575"/>
        <v>0</v>
      </c>
      <c r="P280" s="67">
        <f t="shared" si="576"/>
        <v>0</v>
      </c>
      <c r="Q280" s="68" t="s">
        <v>54</v>
      </c>
      <c r="R280" s="69"/>
      <c r="S280" s="68"/>
      <c r="T280" s="70">
        <v>0</v>
      </c>
      <c r="U280" s="70">
        <v>0</v>
      </c>
      <c r="V280" s="70">
        <v>0</v>
      </c>
      <c r="W280" s="70">
        <v>0</v>
      </c>
      <c r="X280" s="71"/>
      <c r="Y280" s="72"/>
      <c r="Z280" s="70">
        <v>0</v>
      </c>
      <c r="AA280" s="70">
        <v>0</v>
      </c>
      <c r="AB280" s="70">
        <v>0</v>
      </c>
      <c r="AC280" s="70">
        <v>0</v>
      </c>
      <c r="AD280" s="71"/>
      <c r="AE280" s="72"/>
      <c r="AF280" s="66">
        <f t="shared" si="577"/>
        <v>0</v>
      </c>
      <c r="AG280" s="66">
        <f t="shared" si="577"/>
        <v>0</v>
      </c>
      <c r="AH280" s="67">
        <f t="shared" si="578"/>
        <v>0</v>
      </c>
      <c r="AI280" s="66">
        <f t="shared" si="579"/>
        <v>0</v>
      </c>
      <c r="AJ280" s="66">
        <f t="shared" si="579"/>
        <v>0</v>
      </c>
      <c r="AK280" s="67">
        <f t="shared" si="580"/>
        <v>0</v>
      </c>
      <c r="AL280" s="67">
        <f t="shared" si="581"/>
        <v>0</v>
      </c>
      <c r="AM280" s="70">
        <v>0</v>
      </c>
      <c r="AN280" s="70">
        <v>0</v>
      </c>
      <c r="AO280" s="67">
        <f t="shared" si="582"/>
        <v>0</v>
      </c>
      <c r="AP280" s="70">
        <v>0</v>
      </c>
      <c r="AQ280" s="70">
        <v>0</v>
      </c>
      <c r="AR280" s="67">
        <f t="shared" si="583"/>
        <v>0</v>
      </c>
      <c r="AS280" s="67">
        <f t="shared" si="584"/>
        <v>0</v>
      </c>
      <c r="AT280" s="70">
        <v>0</v>
      </c>
      <c r="AU280" s="70">
        <v>0</v>
      </c>
      <c r="AV280" s="67">
        <f t="shared" si="585"/>
        <v>0</v>
      </c>
      <c r="AW280" s="70">
        <v>0</v>
      </c>
      <c r="AX280" s="70">
        <v>0</v>
      </c>
      <c r="AY280" s="67">
        <f t="shared" si="586"/>
        <v>0</v>
      </c>
      <c r="AZ280" s="67">
        <f t="shared" si="587"/>
        <v>0</v>
      </c>
      <c r="BA280" s="70">
        <v>0</v>
      </c>
      <c r="BB280" s="70">
        <v>0</v>
      </c>
      <c r="BC280" s="67">
        <f t="shared" si="588"/>
        <v>0</v>
      </c>
      <c r="BD280" s="70">
        <v>0</v>
      </c>
      <c r="BE280" s="70">
        <v>0</v>
      </c>
      <c r="BF280" s="67">
        <f t="shared" si="589"/>
        <v>0</v>
      </c>
      <c r="BG280" s="67">
        <f t="shared" si="590"/>
        <v>0</v>
      </c>
      <c r="BH280" s="66">
        <f t="shared" si="591"/>
        <v>0</v>
      </c>
      <c r="BI280" s="66">
        <f t="shared" si="591"/>
        <v>0</v>
      </c>
      <c r="BJ280" s="67">
        <f t="shared" si="592"/>
        <v>0</v>
      </c>
      <c r="BK280" s="66">
        <f t="shared" si="593"/>
        <v>0</v>
      </c>
      <c r="BL280" s="66">
        <f t="shared" si="593"/>
        <v>0</v>
      </c>
      <c r="BM280" s="67">
        <f t="shared" si="594"/>
        <v>0</v>
      </c>
      <c r="BN280" s="67">
        <f t="shared" si="595"/>
        <v>0</v>
      </c>
      <c r="BO280" s="69">
        <f t="shared" si="596"/>
        <v>0</v>
      </c>
      <c r="BP280" s="68">
        <f t="shared" si="596"/>
        <v>0</v>
      </c>
      <c r="BQ280" s="71"/>
      <c r="BR280" s="72"/>
      <c r="BS280" s="69">
        <f t="shared" si="597"/>
        <v>0</v>
      </c>
      <c r="BT280" s="69">
        <f t="shared" si="597"/>
        <v>0</v>
      </c>
      <c r="BU280" s="128" t="s">
        <v>229</v>
      </c>
      <c r="BV280" s="76"/>
    </row>
    <row r="281" spans="1:74" s="45" customFormat="1" ht="36.75" hidden="1" customHeight="1">
      <c r="A281" s="76"/>
      <c r="B281" s="116">
        <v>2014</v>
      </c>
      <c r="C281" s="117">
        <v>8320</v>
      </c>
      <c r="D281" s="116">
        <v>17</v>
      </c>
      <c r="E281" s="116">
        <v>5000</v>
      </c>
      <c r="F281" s="116">
        <v>5100</v>
      </c>
      <c r="G281" s="116">
        <v>511</v>
      </c>
      <c r="H281" s="116">
        <v>13</v>
      </c>
      <c r="I281" s="161" t="s">
        <v>1470</v>
      </c>
      <c r="J281" s="66">
        <v>0</v>
      </c>
      <c r="K281" s="66">
        <v>0</v>
      </c>
      <c r="L281" s="67">
        <f t="shared" si="574"/>
        <v>0</v>
      </c>
      <c r="M281" s="66">
        <v>0</v>
      </c>
      <c r="N281" s="66">
        <v>0</v>
      </c>
      <c r="O281" s="67">
        <f t="shared" si="575"/>
        <v>0</v>
      </c>
      <c r="P281" s="67">
        <f t="shared" si="576"/>
        <v>0</v>
      </c>
      <c r="Q281" s="68" t="s">
        <v>54</v>
      </c>
      <c r="R281" s="69"/>
      <c r="S281" s="68"/>
      <c r="T281" s="70">
        <v>0</v>
      </c>
      <c r="U281" s="70">
        <v>0</v>
      </c>
      <c r="V281" s="70">
        <v>0</v>
      </c>
      <c r="W281" s="70">
        <v>0</v>
      </c>
      <c r="X281" s="71"/>
      <c r="Y281" s="72"/>
      <c r="Z281" s="70">
        <v>0</v>
      </c>
      <c r="AA281" s="70">
        <v>0</v>
      </c>
      <c r="AB281" s="70">
        <v>0</v>
      </c>
      <c r="AC281" s="70">
        <v>0</v>
      </c>
      <c r="AD281" s="71"/>
      <c r="AE281" s="72"/>
      <c r="AF281" s="66">
        <f t="shared" si="577"/>
        <v>0</v>
      </c>
      <c r="AG281" s="66">
        <f t="shared" si="577"/>
        <v>0</v>
      </c>
      <c r="AH281" s="67">
        <f t="shared" si="578"/>
        <v>0</v>
      </c>
      <c r="AI281" s="66">
        <f t="shared" si="579"/>
        <v>0</v>
      </c>
      <c r="AJ281" s="66">
        <f t="shared" si="579"/>
        <v>0</v>
      </c>
      <c r="AK281" s="67">
        <f t="shared" si="580"/>
        <v>0</v>
      </c>
      <c r="AL281" s="67">
        <f t="shared" si="581"/>
        <v>0</v>
      </c>
      <c r="AM281" s="70">
        <v>0</v>
      </c>
      <c r="AN281" s="70">
        <v>0</v>
      </c>
      <c r="AO281" s="67">
        <f t="shared" si="582"/>
        <v>0</v>
      </c>
      <c r="AP281" s="70">
        <v>0</v>
      </c>
      <c r="AQ281" s="70">
        <v>0</v>
      </c>
      <c r="AR281" s="67">
        <f t="shared" si="583"/>
        <v>0</v>
      </c>
      <c r="AS281" s="67">
        <f t="shared" si="584"/>
        <v>0</v>
      </c>
      <c r="AT281" s="70">
        <v>0</v>
      </c>
      <c r="AU281" s="70">
        <v>0</v>
      </c>
      <c r="AV281" s="67">
        <f t="shared" si="585"/>
        <v>0</v>
      </c>
      <c r="AW281" s="70">
        <v>0</v>
      </c>
      <c r="AX281" s="70">
        <v>0</v>
      </c>
      <c r="AY281" s="67">
        <f t="shared" si="586"/>
        <v>0</v>
      </c>
      <c r="AZ281" s="67">
        <f t="shared" si="587"/>
        <v>0</v>
      </c>
      <c r="BA281" s="70">
        <v>0</v>
      </c>
      <c r="BB281" s="70">
        <v>0</v>
      </c>
      <c r="BC281" s="67">
        <f t="shared" si="588"/>
        <v>0</v>
      </c>
      <c r="BD281" s="70">
        <v>0</v>
      </c>
      <c r="BE281" s="70">
        <v>0</v>
      </c>
      <c r="BF281" s="67">
        <f t="shared" si="589"/>
        <v>0</v>
      </c>
      <c r="BG281" s="67">
        <f t="shared" si="590"/>
        <v>0</v>
      </c>
      <c r="BH281" s="66">
        <f t="shared" si="591"/>
        <v>0</v>
      </c>
      <c r="BI281" s="66">
        <f t="shared" si="591"/>
        <v>0</v>
      </c>
      <c r="BJ281" s="67">
        <f t="shared" si="592"/>
        <v>0</v>
      </c>
      <c r="BK281" s="66">
        <f t="shared" si="593"/>
        <v>0</v>
      </c>
      <c r="BL281" s="66">
        <f t="shared" si="593"/>
        <v>0</v>
      </c>
      <c r="BM281" s="67">
        <f t="shared" si="594"/>
        <v>0</v>
      </c>
      <c r="BN281" s="67">
        <f t="shared" si="595"/>
        <v>0</v>
      </c>
      <c r="BO281" s="69">
        <f t="shared" si="596"/>
        <v>0</v>
      </c>
      <c r="BP281" s="68">
        <f t="shared" si="596"/>
        <v>0</v>
      </c>
      <c r="BQ281" s="71"/>
      <c r="BR281" s="72"/>
      <c r="BS281" s="69">
        <f t="shared" si="597"/>
        <v>0</v>
      </c>
      <c r="BT281" s="69">
        <f t="shared" si="597"/>
        <v>0</v>
      </c>
      <c r="BU281" s="128" t="s">
        <v>229</v>
      </c>
      <c r="BV281" s="76"/>
    </row>
    <row r="282" spans="1:74" s="45" customFormat="1" ht="36.75" hidden="1" customHeight="1">
      <c r="A282" s="76"/>
      <c r="B282" s="116">
        <v>2014</v>
      </c>
      <c r="C282" s="117">
        <v>8320</v>
      </c>
      <c r="D282" s="116">
        <v>17</v>
      </c>
      <c r="E282" s="116">
        <v>5000</v>
      </c>
      <c r="F282" s="116">
        <v>5100</v>
      </c>
      <c r="G282" s="116">
        <v>511</v>
      </c>
      <c r="H282" s="116">
        <v>14</v>
      </c>
      <c r="I282" s="161" t="s">
        <v>318</v>
      </c>
      <c r="J282" s="66">
        <v>0</v>
      </c>
      <c r="K282" s="66">
        <v>0</v>
      </c>
      <c r="L282" s="67">
        <f t="shared" si="574"/>
        <v>0</v>
      </c>
      <c r="M282" s="66">
        <v>0</v>
      </c>
      <c r="N282" s="66">
        <v>0</v>
      </c>
      <c r="O282" s="67">
        <f t="shared" si="575"/>
        <v>0</v>
      </c>
      <c r="P282" s="67">
        <f t="shared" si="576"/>
        <v>0</v>
      </c>
      <c r="Q282" s="68" t="s">
        <v>54</v>
      </c>
      <c r="R282" s="69"/>
      <c r="S282" s="68"/>
      <c r="T282" s="70">
        <v>0</v>
      </c>
      <c r="U282" s="70">
        <v>0</v>
      </c>
      <c r="V282" s="70">
        <v>0</v>
      </c>
      <c r="W282" s="70">
        <v>0</v>
      </c>
      <c r="X282" s="71"/>
      <c r="Y282" s="72"/>
      <c r="Z282" s="70">
        <v>0</v>
      </c>
      <c r="AA282" s="70">
        <v>0</v>
      </c>
      <c r="AB282" s="70">
        <v>0</v>
      </c>
      <c r="AC282" s="70">
        <v>0</v>
      </c>
      <c r="AD282" s="71"/>
      <c r="AE282" s="72"/>
      <c r="AF282" s="66">
        <f t="shared" si="577"/>
        <v>0</v>
      </c>
      <c r="AG282" s="66">
        <f t="shared" si="577"/>
        <v>0</v>
      </c>
      <c r="AH282" s="67">
        <f t="shared" si="578"/>
        <v>0</v>
      </c>
      <c r="AI282" s="66">
        <f t="shared" si="579"/>
        <v>0</v>
      </c>
      <c r="AJ282" s="66">
        <f t="shared" si="579"/>
        <v>0</v>
      </c>
      <c r="AK282" s="67">
        <f t="shared" si="580"/>
        <v>0</v>
      </c>
      <c r="AL282" s="67">
        <f t="shared" si="581"/>
        <v>0</v>
      </c>
      <c r="AM282" s="70">
        <v>0</v>
      </c>
      <c r="AN282" s="70">
        <v>0</v>
      </c>
      <c r="AO282" s="67">
        <f t="shared" si="582"/>
        <v>0</v>
      </c>
      <c r="AP282" s="70">
        <v>0</v>
      </c>
      <c r="AQ282" s="70">
        <v>0</v>
      </c>
      <c r="AR282" s="67">
        <f t="shared" si="583"/>
        <v>0</v>
      </c>
      <c r="AS282" s="67">
        <f t="shared" si="584"/>
        <v>0</v>
      </c>
      <c r="AT282" s="70">
        <v>0</v>
      </c>
      <c r="AU282" s="70">
        <v>0</v>
      </c>
      <c r="AV282" s="67">
        <f t="shared" si="585"/>
        <v>0</v>
      </c>
      <c r="AW282" s="70">
        <v>0</v>
      </c>
      <c r="AX282" s="70">
        <v>0</v>
      </c>
      <c r="AY282" s="67">
        <f t="shared" si="586"/>
        <v>0</v>
      </c>
      <c r="AZ282" s="67">
        <f t="shared" si="587"/>
        <v>0</v>
      </c>
      <c r="BA282" s="70">
        <v>0</v>
      </c>
      <c r="BB282" s="70">
        <v>0</v>
      </c>
      <c r="BC282" s="67">
        <f t="shared" si="588"/>
        <v>0</v>
      </c>
      <c r="BD282" s="70">
        <v>0</v>
      </c>
      <c r="BE282" s="70">
        <v>0</v>
      </c>
      <c r="BF282" s="67">
        <f t="shared" si="589"/>
        <v>0</v>
      </c>
      <c r="BG282" s="67">
        <f t="shared" si="590"/>
        <v>0</v>
      </c>
      <c r="BH282" s="66">
        <f t="shared" si="591"/>
        <v>0</v>
      </c>
      <c r="BI282" s="66">
        <f t="shared" si="591"/>
        <v>0</v>
      </c>
      <c r="BJ282" s="67">
        <f t="shared" si="592"/>
        <v>0</v>
      </c>
      <c r="BK282" s="66">
        <f t="shared" si="593"/>
        <v>0</v>
      </c>
      <c r="BL282" s="66">
        <f t="shared" si="593"/>
        <v>0</v>
      </c>
      <c r="BM282" s="67">
        <f t="shared" si="594"/>
        <v>0</v>
      </c>
      <c r="BN282" s="67">
        <f t="shared" si="595"/>
        <v>0</v>
      </c>
      <c r="BO282" s="69">
        <f t="shared" si="596"/>
        <v>0</v>
      </c>
      <c r="BP282" s="68">
        <f t="shared" si="596"/>
        <v>0</v>
      </c>
      <c r="BQ282" s="71"/>
      <c r="BR282" s="72"/>
      <c r="BS282" s="69">
        <f t="shared" si="597"/>
        <v>0</v>
      </c>
      <c r="BT282" s="69">
        <f t="shared" si="597"/>
        <v>0</v>
      </c>
      <c r="BU282" s="128" t="s">
        <v>229</v>
      </c>
      <c r="BV282" s="76"/>
    </row>
    <row r="283" spans="1:74" s="76" customFormat="1" ht="36.75" hidden="1" customHeight="1">
      <c r="B283" s="24">
        <v>2014</v>
      </c>
      <c r="C283" s="64">
        <v>8320</v>
      </c>
      <c r="D283" s="24">
        <v>17</v>
      </c>
      <c r="E283" s="24">
        <v>5000</v>
      </c>
      <c r="F283" s="24">
        <v>5100</v>
      </c>
      <c r="G283" s="24">
        <v>511</v>
      </c>
      <c r="H283" s="24">
        <v>15</v>
      </c>
      <c r="I283" s="161" t="s">
        <v>275</v>
      </c>
      <c r="J283" s="66">
        <v>0</v>
      </c>
      <c r="K283" s="66">
        <v>0</v>
      </c>
      <c r="L283" s="67">
        <f t="shared" si="574"/>
        <v>0</v>
      </c>
      <c r="M283" s="66">
        <v>0</v>
      </c>
      <c r="N283" s="66">
        <v>0</v>
      </c>
      <c r="O283" s="67">
        <f t="shared" si="575"/>
        <v>0</v>
      </c>
      <c r="P283" s="67">
        <f t="shared" si="576"/>
        <v>0</v>
      </c>
      <c r="Q283" s="67" t="s">
        <v>54</v>
      </c>
      <c r="R283" s="140"/>
      <c r="S283" s="67"/>
      <c r="T283" s="70">
        <v>0</v>
      </c>
      <c r="U283" s="70">
        <v>0</v>
      </c>
      <c r="V283" s="70">
        <v>0</v>
      </c>
      <c r="W283" s="70">
        <v>0</v>
      </c>
      <c r="X283" s="71"/>
      <c r="Y283" s="72"/>
      <c r="Z283" s="70">
        <v>0</v>
      </c>
      <c r="AA283" s="70">
        <v>0</v>
      </c>
      <c r="AB283" s="70">
        <v>0</v>
      </c>
      <c r="AC283" s="70">
        <v>0</v>
      </c>
      <c r="AD283" s="71"/>
      <c r="AE283" s="72"/>
      <c r="AF283" s="66">
        <f t="shared" si="577"/>
        <v>0</v>
      </c>
      <c r="AG283" s="66">
        <f t="shared" si="577"/>
        <v>0</v>
      </c>
      <c r="AH283" s="67">
        <f t="shared" si="578"/>
        <v>0</v>
      </c>
      <c r="AI283" s="66">
        <f t="shared" si="579"/>
        <v>0</v>
      </c>
      <c r="AJ283" s="66">
        <f t="shared" si="579"/>
        <v>0</v>
      </c>
      <c r="AK283" s="67">
        <f t="shared" si="580"/>
        <v>0</v>
      </c>
      <c r="AL283" s="67">
        <f t="shared" si="581"/>
        <v>0</v>
      </c>
      <c r="AM283" s="70">
        <v>0</v>
      </c>
      <c r="AN283" s="70">
        <v>0</v>
      </c>
      <c r="AO283" s="67">
        <f t="shared" si="582"/>
        <v>0</v>
      </c>
      <c r="AP283" s="70">
        <v>0</v>
      </c>
      <c r="AQ283" s="70">
        <v>0</v>
      </c>
      <c r="AR283" s="67">
        <f t="shared" si="583"/>
        <v>0</v>
      </c>
      <c r="AS283" s="67">
        <f t="shared" si="584"/>
        <v>0</v>
      </c>
      <c r="AT283" s="70">
        <v>0</v>
      </c>
      <c r="AU283" s="70">
        <v>0</v>
      </c>
      <c r="AV283" s="67">
        <f t="shared" si="585"/>
        <v>0</v>
      </c>
      <c r="AW283" s="70">
        <v>0</v>
      </c>
      <c r="AX283" s="70">
        <v>0</v>
      </c>
      <c r="AY283" s="67">
        <f t="shared" si="586"/>
        <v>0</v>
      </c>
      <c r="AZ283" s="67">
        <f t="shared" si="587"/>
        <v>0</v>
      </c>
      <c r="BA283" s="70">
        <v>0</v>
      </c>
      <c r="BB283" s="70">
        <v>0</v>
      </c>
      <c r="BC283" s="67">
        <f t="shared" si="588"/>
        <v>0</v>
      </c>
      <c r="BD283" s="70">
        <v>0</v>
      </c>
      <c r="BE283" s="70">
        <v>0</v>
      </c>
      <c r="BF283" s="67">
        <f t="shared" si="589"/>
        <v>0</v>
      </c>
      <c r="BG283" s="67">
        <f t="shared" si="590"/>
        <v>0</v>
      </c>
      <c r="BH283" s="66">
        <f t="shared" si="591"/>
        <v>0</v>
      </c>
      <c r="BI283" s="66">
        <f t="shared" si="591"/>
        <v>0</v>
      </c>
      <c r="BJ283" s="67">
        <f t="shared" si="592"/>
        <v>0</v>
      </c>
      <c r="BK283" s="66">
        <f t="shared" si="593"/>
        <v>0</v>
      </c>
      <c r="BL283" s="66">
        <f t="shared" si="593"/>
        <v>0</v>
      </c>
      <c r="BM283" s="67">
        <f t="shared" si="594"/>
        <v>0</v>
      </c>
      <c r="BN283" s="67">
        <f t="shared" si="595"/>
        <v>0</v>
      </c>
      <c r="BO283" s="69">
        <f t="shared" si="596"/>
        <v>0</v>
      </c>
      <c r="BP283" s="68">
        <f t="shared" si="596"/>
        <v>0</v>
      </c>
      <c r="BQ283" s="71"/>
      <c r="BR283" s="72"/>
      <c r="BS283" s="69">
        <f t="shared" si="597"/>
        <v>0</v>
      </c>
      <c r="BT283" s="69">
        <f t="shared" si="597"/>
        <v>0</v>
      </c>
      <c r="BU283" s="138" t="s">
        <v>229</v>
      </c>
    </row>
    <row r="284" spans="1:74" s="45" customFormat="1" ht="36.75" hidden="1" customHeight="1">
      <c r="A284" s="76"/>
      <c r="B284" s="116">
        <v>2014</v>
      </c>
      <c r="C284" s="117">
        <v>8320</v>
      </c>
      <c r="D284" s="116">
        <v>17</v>
      </c>
      <c r="E284" s="116">
        <v>5000</v>
      </c>
      <c r="F284" s="116">
        <v>5100</v>
      </c>
      <c r="G284" s="116">
        <v>511</v>
      </c>
      <c r="H284" s="116">
        <v>16</v>
      </c>
      <c r="I284" s="161" t="s">
        <v>519</v>
      </c>
      <c r="J284" s="66">
        <v>0</v>
      </c>
      <c r="K284" s="66">
        <v>0</v>
      </c>
      <c r="L284" s="67">
        <f t="shared" si="574"/>
        <v>0</v>
      </c>
      <c r="M284" s="66">
        <v>0</v>
      </c>
      <c r="N284" s="66">
        <v>0</v>
      </c>
      <c r="O284" s="67">
        <f t="shared" si="575"/>
        <v>0</v>
      </c>
      <c r="P284" s="67">
        <f t="shared" si="576"/>
        <v>0</v>
      </c>
      <c r="Q284" s="68" t="s">
        <v>54</v>
      </c>
      <c r="R284" s="69"/>
      <c r="S284" s="68"/>
      <c r="T284" s="70">
        <v>0</v>
      </c>
      <c r="U284" s="70">
        <v>0</v>
      </c>
      <c r="V284" s="70">
        <v>0</v>
      </c>
      <c r="W284" s="70">
        <v>0</v>
      </c>
      <c r="X284" s="71"/>
      <c r="Y284" s="72"/>
      <c r="Z284" s="70">
        <v>0</v>
      </c>
      <c r="AA284" s="70">
        <v>0</v>
      </c>
      <c r="AB284" s="70">
        <v>0</v>
      </c>
      <c r="AC284" s="70">
        <v>0</v>
      </c>
      <c r="AD284" s="71"/>
      <c r="AE284" s="72"/>
      <c r="AF284" s="66">
        <f t="shared" si="577"/>
        <v>0</v>
      </c>
      <c r="AG284" s="66">
        <f t="shared" si="577"/>
        <v>0</v>
      </c>
      <c r="AH284" s="67">
        <f t="shared" si="578"/>
        <v>0</v>
      </c>
      <c r="AI284" s="66">
        <f t="shared" si="579"/>
        <v>0</v>
      </c>
      <c r="AJ284" s="66">
        <f t="shared" si="579"/>
        <v>0</v>
      </c>
      <c r="AK284" s="67">
        <f t="shared" si="580"/>
        <v>0</v>
      </c>
      <c r="AL284" s="67">
        <f t="shared" si="581"/>
        <v>0</v>
      </c>
      <c r="AM284" s="70">
        <v>0</v>
      </c>
      <c r="AN284" s="70">
        <v>0</v>
      </c>
      <c r="AO284" s="67">
        <f t="shared" si="582"/>
        <v>0</v>
      </c>
      <c r="AP284" s="70">
        <v>0</v>
      </c>
      <c r="AQ284" s="70">
        <v>0</v>
      </c>
      <c r="AR284" s="67">
        <f t="shared" si="583"/>
        <v>0</v>
      </c>
      <c r="AS284" s="67">
        <f t="shared" si="584"/>
        <v>0</v>
      </c>
      <c r="AT284" s="70">
        <v>0</v>
      </c>
      <c r="AU284" s="70">
        <v>0</v>
      </c>
      <c r="AV284" s="67">
        <f t="shared" si="585"/>
        <v>0</v>
      </c>
      <c r="AW284" s="70">
        <v>0</v>
      </c>
      <c r="AX284" s="70">
        <v>0</v>
      </c>
      <c r="AY284" s="67">
        <f t="shared" si="586"/>
        <v>0</v>
      </c>
      <c r="AZ284" s="67">
        <f t="shared" si="587"/>
        <v>0</v>
      </c>
      <c r="BA284" s="70">
        <v>0</v>
      </c>
      <c r="BB284" s="70">
        <v>0</v>
      </c>
      <c r="BC284" s="67">
        <f t="shared" si="588"/>
        <v>0</v>
      </c>
      <c r="BD284" s="70">
        <v>0</v>
      </c>
      <c r="BE284" s="70">
        <v>0</v>
      </c>
      <c r="BF284" s="67">
        <f t="shared" si="589"/>
        <v>0</v>
      </c>
      <c r="BG284" s="67">
        <f t="shared" si="590"/>
        <v>0</v>
      </c>
      <c r="BH284" s="66">
        <f t="shared" si="591"/>
        <v>0</v>
      </c>
      <c r="BI284" s="66">
        <f t="shared" si="591"/>
        <v>0</v>
      </c>
      <c r="BJ284" s="67">
        <f t="shared" si="592"/>
        <v>0</v>
      </c>
      <c r="BK284" s="66">
        <f t="shared" si="593"/>
        <v>0</v>
      </c>
      <c r="BL284" s="66">
        <f t="shared" si="593"/>
        <v>0</v>
      </c>
      <c r="BM284" s="67">
        <f t="shared" si="594"/>
        <v>0</v>
      </c>
      <c r="BN284" s="67">
        <f t="shared" si="595"/>
        <v>0</v>
      </c>
      <c r="BO284" s="69">
        <f t="shared" si="596"/>
        <v>0</v>
      </c>
      <c r="BP284" s="68">
        <f t="shared" si="596"/>
        <v>0</v>
      </c>
      <c r="BQ284" s="71"/>
      <c r="BR284" s="72"/>
      <c r="BS284" s="69">
        <f t="shared" si="597"/>
        <v>0</v>
      </c>
      <c r="BT284" s="69">
        <f t="shared" si="597"/>
        <v>0</v>
      </c>
      <c r="BU284" s="128" t="s">
        <v>229</v>
      </c>
      <c r="BV284" s="76"/>
    </row>
    <row r="285" spans="1:74" s="45" customFormat="1" ht="36.75" hidden="1" customHeight="1">
      <c r="A285" s="76"/>
      <c r="B285" s="116">
        <v>2014</v>
      </c>
      <c r="C285" s="117">
        <v>8320</v>
      </c>
      <c r="D285" s="116">
        <v>17</v>
      </c>
      <c r="E285" s="116">
        <v>5000</v>
      </c>
      <c r="F285" s="116">
        <v>5100</v>
      </c>
      <c r="G285" s="116">
        <v>511</v>
      </c>
      <c r="H285" s="116">
        <v>17</v>
      </c>
      <c r="I285" s="161" t="s">
        <v>161</v>
      </c>
      <c r="J285" s="66">
        <v>0</v>
      </c>
      <c r="K285" s="66">
        <v>0</v>
      </c>
      <c r="L285" s="67">
        <f t="shared" si="574"/>
        <v>0</v>
      </c>
      <c r="M285" s="66">
        <v>0</v>
      </c>
      <c r="N285" s="66">
        <v>0</v>
      </c>
      <c r="O285" s="67">
        <f t="shared" si="575"/>
        <v>0</v>
      </c>
      <c r="P285" s="67">
        <f t="shared" si="576"/>
        <v>0</v>
      </c>
      <c r="Q285" s="68" t="s">
        <v>54</v>
      </c>
      <c r="R285" s="69"/>
      <c r="S285" s="68"/>
      <c r="T285" s="70">
        <v>0</v>
      </c>
      <c r="U285" s="70">
        <v>0</v>
      </c>
      <c r="V285" s="70">
        <v>0</v>
      </c>
      <c r="W285" s="70">
        <v>0</v>
      </c>
      <c r="X285" s="71"/>
      <c r="Y285" s="72"/>
      <c r="Z285" s="70">
        <v>0</v>
      </c>
      <c r="AA285" s="70">
        <v>0</v>
      </c>
      <c r="AB285" s="70">
        <v>0</v>
      </c>
      <c r="AC285" s="70">
        <v>0</v>
      </c>
      <c r="AD285" s="71"/>
      <c r="AE285" s="72"/>
      <c r="AF285" s="66">
        <f t="shared" si="577"/>
        <v>0</v>
      </c>
      <c r="AG285" s="66">
        <f t="shared" si="577"/>
        <v>0</v>
      </c>
      <c r="AH285" s="67">
        <f t="shared" si="578"/>
        <v>0</v>
      </c>
      <c r="AI285" s="66">
        <f t="shared" si="579"/>
        <v>0</v>
      </c>
      <c r="AJ285" s="66">
        <f t="shared" si="579"/>
        <v>0</v>
      </c>
      <c r="AK285" s="67">
        <f t="shared" si="580"/>
        <v>0</v>
      </c>
      <c r="AL285" s="67">
        <f t="shared" si="581"/>
        <v>0</v>
      </c>
      <c r="AM285" s="70">
        <v>0</v>
      </c>
      <c r="AN285" s="70">
        <v>0</v>
      </c>
      <c r="AO285" s="67">
        <f t="shared" si="582"/>
        <v>0</v>
      </c>
      <c r="AP285" s="70">
        <v>0</v>
      </c>
      <c r="AQ285" s="70">
        <v>0</v>
      </c>
      <c r="AR285" s="67">
        <f t="shared" si="583"/>
        <v>0</v>
      </c>
      <c r="AS285" s="67">
        <f t="shared" si="584"/>
        <v>0</v>
      </c>
      <c r="AT285" s="70">
        <v>0</v>
      </c>
      <c r="AU285" s="70">
        <v>0</v>
      </c>
      <c r="AV285" s="67">
        <f t="shared" si="585"/>
        <v>0</v>
      </c>
      <c r="AW285" s="70">
        <v>0</v>
      </c>
      <c r="AX285" s="70">
        <v>0</v>
      </c>
      <c r="AY285" s="67">
        <f t="shared" si="586"/>
        <v>0</v>
      </c>
      <c r="AZ285" s="67">
        <f t="shared" si="587"/>
        <v>0</v>
      </c>
      <c r="BA285" s="70">
        <v>0</v>
      </c>
      <c r="BB285" s="70">
        <v>0</v>
      </c>
      <c r="BC285" s="67">
        <f t="shared" si="588"/>
        <v>0</v>
      </c>
      <c r="BD285" s="70">
        <v>0</v>
      </c>
      <c r="BE285" s="70">
        <v>0</v>
      </c>
      <c r="BF285" s="67">
        <f t="shared" si="589"/>
        <v>0</v>
      </c>
      <c r="BG285" s="67">
        <f t="shared" si="590"/>
        <v>0</v>
      </c>
      <c r="BH285" s="66">
        <f t="shared" si="591"/>
        <v>0</v>
      </c>
      <c r="BI285" s="66">
        <f t="shared" si="591"/>
        <v>0</v>
      </c>
      <c r="BJ285" s="67">
        <f t="shared" si="592"/>
        <v>0</v>
      </c>
      <c r="BK285" s="66">
        <f t="shared" si="593"/>
        <v>0</v>
      </c>
      <c r="BL285" s="66">
        <f t="shared" si="593"/>
        <v>0</v>
      </c>
      <c r="BM285" s="67">
        <f t="shared" si="594"/>
        <v>0</v>
      </c>
      <c r="BN285" s="67">
        <f t="shared" si="595"/>
        <v>0</v>
      </c>
      <c r="BO285" s="69">
        <f t="shared" si="596"/>
        <v>0</v>
      </c>
      <c r="BP285" s="68">
        <f t="shared" si="596"/>
        <v>0</v>
      </c>
      <c r="BQ285" s="71"/>
      <c r="BR285" s="72"/>
      <c r="BS285" s="69">
        <f t="shared" si="597"/>
        <v>0</v>
      </c>
      <c r="BT285" s="69">
        <f t="shared" si="597"/>
        <v>0</v>
      </c>
      <c r="BU285" s="128" t="s">
        <v>229</v>
      </c>
      <c r="BV285" s="76"/>
    </row>
    <row r="286" spans="1:74" s="45" customFormat="1" ht="36.75" hidden="1" customHeight="1">
      <c r="A286" s="76"/>
      <c r="B286" s="116">
        <v>2014</v>
      </c>
      <c r="C286" s="117">
        <v>8320</v>
      </c>
      <c r="D286" s="116">
        <v>17</v>
      </c>
      <c r="E286" s="116">
        <v>5000</v>
      </c>
      <c r="F286" s="116">
        <v>5100</v>
      </c>
      <c r="G286" s="116">
        <v>511</v>
      </c>
      <c r="H286" s="116">
        <v>18</v>
      </c>
      <c r="I286" s="161" t="s">
        <v>914</v>
      </c>
      <c r="J286" s="66">
        <v>0</v>
      </c>
      <c r="K286" s="66">
        <v>0</v>
      </c>
      <c r="L286" s="67">
        <f t="shared" si="574"/>
        <v>0</v>
      </c>
      <c r="M286" s="66">
        <v>0</v>
      </c>
      <c r="N286" s="66">
        <v>0</v>
      </c>
      <c r="O286" s="67">
        <f t="shared" si="575"/>
        <v>0</v>
      </c>
      <c r="P286" s="67">
        <f t="shared" si="576"/>
        <v>0</v>
      </c>
      <c r="Q286" s="68" t="s">
        <v>54</v>
      </c>
      <c r="R286" s="69"/>
      <c r="S286" s="68"/>
      <c r="T286" s="70">
        <v>0</v>
      </c>
      <c r="U286" s="70">
        <v>0</v>
      </c>
      <c r="V286" s="70">
        <v>0</v>
      </c>
      <c r="W286" s="70">
        <v>0</v>
      </c>
      <c r="X286" s="71"/>
      <c r="Y286" s="72"/>
      <c r="Z286" s="70">
        <v>0</v>
      </c>
      <c r="AA286" s="70">
        <v>0</v>
      </c>
      <c r="AB286" s="70">
        <v>0</v>
      </c>
      <c r="AC286" s="70">
        <v>0</v>
      </c>
      <c r="AD286" s="71"/>
      <c r="AE286" s="72"/>
      <c r="AF286" s="66">
        <f t="shared" si="577"/>
        <v>0</v>
      </c>
      <c r="AG286" s="66">
        <f t="shared" si="577"/>
        <v>0</v>
      </c>
      <c r="AH286" s="67">
        <f t="shared" si="578"/>
        <v>0</v>
      </c>
      <c r="AI286" s="66">
        <f t="shared" si="579"/>
        <v>0</v>
      </c>
      <c r="AJ286" s="66">
        <f t="shared" si="579"/>
        <v>0</v>
      </c>
      <c r="AK286" s="67">
        <f t="shared" si="580"/>
        <v>0</v>
      </c>
      <c r="AL286" s="67">
        <f t="shared" si="581"/>
        <v>0</v>
      </c>
      <c r="AM286" s="70">
        <v>0</v>
      </c>
      <c r="AN286" s="70">
        <v>0</v>
      </c>
      <c r="AO286" s="67">
        <f t="shared" si="582"/>
        <v>0</v>
      </c>
      <c r="AP286" s="70">
        <v>0</v>
      </c>
      <c r="AQ286" s="70">
        <v>0</v>
      </c>
      <c r="AR286" s="67">
        <f t="shared" si="583"/>
        <v>0</v>
      </c>
      <c r="AS286" s="67">
        <f t="shared" si="584"/>
        <v>0</v>
      </c>
      <c r="AT286" s="70">
        <v>0</v>
      </c>
      <c r="AU286" s="70">
        <v>0</v>
      </c>
      <c r="AV286" s="67">
        <f t="shared" si="585"/>
        <v>0</v>
      </c>
      <c r="AW286" s="70">
        <v>0</v>
      </c>
      <c r="AX286" s="70">
        <v>0</v>
      </c>
      <c r="AY286" s="67">
        <f t="shared" si="586"/>
        <v>0</v>
      </c>
      <c r="AZ286" s="67">
        <f t="shared" si="587"/>
        <v>0</v>
      </c>
      <c r="BA286" s="70">
        <v>0</v>
      </c>
      <c r="BB286" s="70">
        <v>0</v>
      </c>
      <c r="BC286" s="67">
        <f t="shared" si="588"/>
        <v>0</v>
      </c>
      <c r="BD286" s="70">
        <v>0</v>
      </c>
      <c r="BE286" s="70">
        <v>0</v>
      </c>
      <c r="BF286" s="67">
        <f t="shared" si="589"/>
        <v>0</v>
      </c>
      <c r="BG286" s="67">
        <f t="shared" si="590"/>
        <v>0</v>
      </c>
      <c r="BH286" s="66">
        <f t="shared" si="591"/>
        <v>0</v>
      </c>
      <c r="BI286" s="66">
        <f t="shared" si="591"/>
        <v>0</v>
      </c>
      <c r="BJ286" s="67">
        <f t="shared" si="592"/>
        <v>0</v>
      </c>
      <c r="BK286" s="66">
        <f t="shared" si="593"/>
        <v>0</v>
      </c>
      <c r="BL286" s="66">
        <f t="shared" si="593"/>
        <v>0</v>
      </c>
      <c r="BM286" s="67">
        <f t="shared" si="594"/>
        <v>0</v>
      </c>
      <c r="BN286" s="67">
        <f t="shared" si="595"/>
        <v>0</v>
      </c>
      <c r="BO286" s="69">
        <f t="shared" si="596"/>
        <v>0</v>
      </c>
      <c r="BP286" s="68">
        <f t="shared" si="596"/>
        <v>0</v>
      </c>
      <c r="BQ286" s="71"/>
      <c r="BR286" s="72"/>
      <c r="BS286" s="69">
        <f t="shared" si="597"/>
        <v>0</v>
      </c>
      <c r="BT286" s="69">
        <f t="shared" si="597"/>
        <v>0</v>
      </c>
      <c r="BU286" s="128" t="s">
        <v>229</v>
      </c>
      <c r="BV286" s="76"/>
    </row>
    <row r="287" spans="1:74" s="45" customFormat="1" ht="36.75" hidden="1" customHeight="1">
      <c r="A287" s="76"/>
      <c r="B287" s="116">
        <v>2014</v>
      </c>
      <c r="C287" s="117">
        <v>8320</v>
      </c>
      <c r="D287" s="116">
        <v>17</v>
      </c>
      <c r="E287" s="116">
        <v>5000</v>
      </c>
      <c r="F287" s="116">
        <v>5100</v>
      </c>
      <c r="G287" s="116">
        <v>511</v>
      </c>
      <c r="H287" s="116">
        <v>19</v>
      </c>
      <c r="I287" s="161" t="s">
        <v>1631</v>
      </c>
      <c r="J287" s="66">
        <v>0</v>
      </c>
      <c r="K287" s="66">
        <v>0</v>
      </c>
      <c r="L287" s="67">
        <f t="shared" si="574"/>
        <v>0</v>
      </c>
      <c r="M287" s="66">
        <v>0</v>
      </c>
      <c r="N287" s="66">
        <v>0</v>
      </c>
      <c r="O287" s="67">
        <f t="shared" si="575"/>
        <v>0</v>
      </c>
      <c r="P287" s="67">
        <f t="shared" si="576"/>
        <v>0</v>
      </c>
      <c r="Q287" s="68" t="s">
        <v>54</v>
      </c>
      <c r="R287" s="69"/>
      <c r="S287" s="68"/>
      <c r="T287" s="70">
        <v>0</v>
      </c>
      <c r="U287" s="70">
        <v>0</v>
      </c>
      <c r="V287" s="70">
        <v>0</v>
      </c>
      <c r="W287" s="70">
        <v>0</v>
      </c>
      <c r="X287" s="71"/>
      <c r="Y287" s="72"/>
      <c r="Z287" s="70">
        <v>0</v>
      </c>
      <c r="AA287" s="70">
        <v>0</v>
      </c>
      <c r="AB287" s="70">
        <v>0</v>
      </c>
      <c r="AC287" s="70">
        <v>0</v>
      </c>
      <c r="AD287" s="71"/>
      <c r="AE287" s="72"/>
      <c r="AF287" s="66">
        <f t="shared" si="577"/>
        <v>0</v>
      </c>
      <c r="AG287" s="66">
        <f t="shared" si="577"/>
        <v>0</v>
      </c>
      <c r="AH287" s="67">
        <f t="shared" si="578"/>
        <v>0</v>
      </c>
      <c r="AI287" s="66">
        <f t="shared" si="579"/>
        <v>0</v>
      </c>
      <c r="AJ287" s="66">
        <f t="shared" si="579"/>
        <v>0</v>
      </c>
      <c r="AK287" s="67">
        <f t="shared" si="580"/>
        <v>0</v>
      </c>
      <c r="AL287" s="67">
        <f t="shared" si="581"/>
        <v>0</v>
      </c>
      <c r="AM287" s="70">
        <v>0</v>
      </c>
      <c r="AN287" s="70">
        <v>0</v>
      </c>
      <c r="AO287" s="67">
        <f t="shared" si="582"/>
        <v>0</v>
      </c>
      <c r="AP287" s="70">
        <v>0</v>
      </c>
      <c r="AQ287" s="70">
        <v>0</v>
      </c>
      <c r="AR287" s="67">
        <f t="shared" si="583"/>
        <v>0</v>
      </c>
      <c r="AS287" s="67">
        <f t="shared" si="584"/>
        <v>0</v>
      </c>
      <c r="AT287" s="70">
        <v>0</v>
      </c>
      <c r="AU287" s="70">
        <v>0</v>
      </c>
      <c r="AV287" s="67">
        <f t="shared" si="585"/>
        <v>0</v>
      </c>
      <c r="AW287" s="70">
        <v>0</v>
      </c>
      <c r="AX287" s="70">
        <v>0</v>
      </c>
      <c r="AY287" s="67">
        <f t="shared" si="586"/>
        <v>0</v>
      </c>
      <c r="AZ287" s="67">
        <f t="shared" si="587"/>
        <v>0</v>
      </c>
      <c r="BA287" s="70">
        <v>0</v>
      </c>
      <c r="BB287" s="70">
        <v>0</v>
      </c>
      <c r="BC287" s="67">
        <f t="shared" si="588"/>
        <v>0</v>
      </c>
      <c r="BD287" s="70">
        <v>0</v>
      </c>
      <c r="BE287" s="70">
        <v>0</v>
      </c>
      <c r="BF287" s="67">
        <f t="shared" si="589"/>
        <v>0</v>
      </c>
      <c r="BG287" s="67">
        <f t="shared" si="590"/>
        <v>0</v>
      </c>
      <c r="BH287" s="66">
        <f t="shared" si="591"/>
        <v>0</v>
      </c>
      <c r="BI287" s="66">
        <f t="shared" si="591"/>
        <v>0</v>
      </c>
      <c r="BJ287" s="67">
        <f t="shared" si="592"/>
        <v>0</v>
      </c>
      <c r="BK287" s="66">
        <f t="shared" si="593"/>
        <v>0</v>
      </c>
      <c r="BL287" s="66">
        <f t="shared" si="593"/>
        <v>0</v>
      </c>
      <c r="BM287" s="67">
        <f t="shared" si="594"/>
        <v>0</v>
      </c>
      <c r="BN287" s="67">
        <f t="shared" si="595"/>
        <v>0</v>
      </c>
      <c r="BO287" s="69">
        <f t="shared" si="596"/>
        <v>0</v>
      </c>
      <c r="BP287" s="68">
        <f t="shared" si="596"/>
        <v>0</v>
      </c>
      <c r="BQ287" s="71"/>
      <c r="BR287" s="72"/>
      <c r="BS287" s="69">
        <f t="shared" si="597"/>
        <v>0</v>
      </c>
      <c r="BT287" s="69">
        <f t="shared" si="597"/>
        <v>0</v>
      </c>
      <c r="BU287" s="128" t="s">
        <v>229</v>
      </c>
      <c r="BV287" s="76"/>
    </row>
    <row r="288" spans="1:74" s="45" customFormat="1" ht="36.75" hidden="1" customHeight="1">
      <c r="A288" s="76"/>
      <c r="B288" s="116">
        <v>2014</v>
      </c>
      <c r="C288" s="117">
        <v>8320</v>
      </c>
      <c r="D288" s="116">
        <v>17</v>
      </c>
      <c r="E288" s="116">
        <v>5000</v>
      </c>
      <c r="F288" s="116">
        <v>5100</v>
      </c>
      <c r="G288" s="116">
        <v>511</v>
      </c>
      <c r="H288" s="116">
        <v>20</v>
      </c>
      <c r="I288" s="161" t="s">
        <v>279</v>
      </c>
      <c r="J288" s="66">
        <v>0</v>
      </c>
      <c r="K288" s="66">
        <v>0</v>
      </c>
      <c r="L288" s="67">
        <f t="shared" si="574"/>
        <v>0</v>
      </c>
      <c r="M288" s="66">
        <v>0</v>
      </c>
      <c r="N288" s="66">
        <v>0</v>
      </c>
      <c r="O288" s="67">
        <f t="shared" si="575"/>
        <v>0</v>
      </c>
      <c r="P288" s="67">
        <f t="shared" si="576"/>
        <v>0</v>
      </c>
      <c r="Q288" s="68" t="s">
        <v>54</v>
      </c>
      <c r="R288" s="69"/>
      <c r="S288" s="68"/>
      <c r="T288" s="70">
        <v>0</v>
      </c>
      <c r="U288" s="70">
        <v>0</v>
      </c>
      <c r="V288" s="70">
        <v>0</v>
      </c>
      <c r="W288" s="70">
        <v>0</v>
      </c>
      <c r="X288" s="71"/>
      <c r="Y288" s="72"/>
      <c r="Z288" s="70">
        <v>0</v>
      </c>
      <c r="AA288" s="70">
        <v>0</v>
      </c>
      <c r="AB288" s="70">
        <v>0</v>
      </c>
      <c r="AC288" s="70">
        <v>0</v>
      </c>
      <c r="AD288" s="71"/>
      <c r="AE288" s="72"/>
      <c r="AF288" s="66">
        <f t="shared" si="577"/>
        <v>0</v>
      </c>
      <c r="AG288" s="66">
        <f t="shared" si="577"/>
        <v>0</v>
      </c>
      <c r="AH288" s="67">
        <f t="shared" si="578"/>
        <v>0</v>
      </c>
      <c r="AI288" s="66">
        <f t="shared" si="579"/>
        <v>0</v>
      </c>
      <c r="AJ288" s="66">
        <f t="shared" si="579"/>
        <v>0</v>
      </c>
      <c r="AK288" s="67">
        <f t="shared" si="580"/>
        <v>0</v>
      </c>
      <c r="AL288" s="67">
        <f t="shared" si="581"/>
        <v>0</v>
      </c>
      <c r="AM288" s="70">
        <v>0</v>
      </c>
      <c r="AN288" s="70">
        <v>0</v>
      </c>
      <c r="AO288" s="67">
        <f t="shared" si="582"/>
        <v>0</v>
      </c>
      <c r="AP288" s="70">
        <v>0</v>
      </c>
      <c r="AQ288" s="70">
        <v>0</v>
      </c>
      <c r="AR288" s="67">
        <f t="shared" si="583"/>
        <v>0</v>
      </c>
      <c r="AS288" s="67">
        <f t="shared" si="584"/>
        <v>0</v>
      </c>
      <c r="AT288" s="70">
        <v>0</v>
      </c>
      <c r="AU288" s="70">
        <v>0</v>
      </c>
      <c r="AV288" s="67">
        <f t="shared" si="585"/>
        <v>0</v>
      </c>
      <c r="AW288" s="70">
        <v>0</v>
      </c>
      <c r="AX288" s="70">
        <v>0</v>
      </c>
      <c r="AY288" s="67">
        <f t="shared" si="586"/>
        <v>0</v>
      </c>
      <c r="AZ288" s="67">
        <f t="shared" si="587"/>
        <v>0</v>
      </c>
      <c r="BA288" s="70">
        <v>0</v>
      </c>
      <c r="BB288" s="70">
        <v>0</v>
      </c>
      <c r="BC288" s="67">
        <f t="shared" si="588"/>
        <v>0</v>
      </c>
      <c r="BD288" s="70">
        <v>0</v>
      </c>
      <c r="BE288" s="70">
        <v>0</v>
      </c>
      <c r="BF288" s="67">
        <f t="shared" si="589"/>
        <v>0</v>
      </c>
      <c r="BG288" s="67">
        <f t="shared" si="590"/>
        <v>0</v>
      </c>
      <c r="BH288" s="66">
        <f t="shared" si="591"/>
        <v>0</v>
      </c>
      <c r="BI288" s="66">
        <f t="shared" si="591"/>
        <v>0</v>
      </c>
      <c r="BJ288" s="67">
        <f t="shared" si="592"/>
        <v>0</v>
      </c>
      <c r="BK288" s="66">
        <f t="shared" si="593"/>
        <v>0</v>
      </c>
      <c r="BL288" s="66">
        <f t="shared" si="593"/>
        <v>0</v>
      </c>
      <c r="BM288" s="67">
        <f t="shared" si="594"/>
        <v>0</v>
      </c>
      <c r="BN288" s="67">
        <f t="shared" si="595"/>
        <v>0</v>
      </c>
      <c r="BO288" s="69">
        <f t="shared" si="596"/>
        <v>0</v>
      </c>
      <c r="BP288" s="68">
        <f t="shared" si="596"/>
        <v>0</v>
      </c>
      <c r="BQ288" s="71"/>
      <c r="BR288" s="72"/>
      <c r="BS288" s="69">
        <f t="shared" si="597"/>
        <v>0</v>
      </c>
      <c r="BT288" s="69">
        <f t="shared" si="597"/>
        <v>0</v>
      </c>
      <c r="BU288" s="128" t="s">
        <v>229</v>
      </c>
      <c r="BV288" s="76"/>
    </row>
    <row r="289" spans="1:74" s="45" customFormat="1" ht="36.75" hidden="1" customHeight="1">
      <c r="A289" s="76"/>
      <c r="B289" s="116">
        <v>2014</v>
      </c>
      <c r="C289" s="117">
        <v>8320</v>
      </c>
      <c r="D289" s="116">
        <v>17</v>
      </c>
      <c r="E289" s="116">
        <v>5000</v>
      </c>
      <c r="F289" s="116">
        <v>5100</v>
      </c>
      <c r="G289" s="116">
        <v>511</v>
      </c>
      <c r="H289" s="116">
        <v>21</v>
      </c>
      <c r="I289" s="161" t="s">
        <v>1512</v>
      </c>
      <c r="J289" s="66">
        <v>0</v>
      </c>
      <c r="K289" s="66">
        <v>0</v>
      </c>
      <c r="L289" s="67">
        <f t="shared" si="574"/>
        <v>0</v>
      </c>
      <c r="M289" s="66">
        <v>0</v>
      </c>
      <c r="N289" s="66">
        <v>0</v>
      </c>
      <c r="O289" s="67">
        <f t="shared" si="575"/>
        <v>0</v>
      </c>
      <c r="P289" s="67">
        <f t="shared" si="576"/>
        <v>0</v>
      </c>
      <c r="Q289" s="68" t="s">
        <v>54</v>
      </c>
      <c r="R289" s="69"/>
      <c r="S289" s="68"/>
      <c r="T289" s="70">
        <v>0</v>
      </c>
      <c r="U289" s="70">
        <v>0</v>
      </c>
      <c r="V289" s="70">
        <v>0</v>
      </c>
      <c r="W289" s="70">
        <v>0</v>
      </c>
      <c r="X289" s="71"/>
      <c r="Y289" s="72"/>
      <c r="Z289" s="70">
        <v>0</v>
      </c>
      <c r="AA289" s="70">
        <v>0</v>
      </c>
      <c r="AB289" s="70">
        <v>0</v>
      </c>
      <c r="AC289" s="70">
        <v>0</v>
      </c>
      <c r="AD289" s="71"/>
      <c r="AE289" s="72"/>
      <c r="AF289" s="66">
        <f t="shared" si="577"/>
        <v>0</v>
      </c>
      <c r="AG289" s="66">
        <f t="shared" si="577"/>
        <v>0</v>
      </c>
      <c r="AH289" s="67">
        <f t="shared" si="578"/>
        <v>0</v>
      </c>
      <c r="AI289" s="66">
        <f t="shared" si="579"/>
        <v>0</v>
      </c>
      <c r="AJ289" s="66">
        <f t="shared" si="579"/>
        <v>0</v>
      </c>
      <c r="AK289" s="67">
        <f t="shared" si="580"/>
        <v>0</v>
      </c>
      <c r="AL289" s="67">
        <f t="shared" si="581"/>
        <v>0</v>
      </c>
      <c r="AM289" s="70">
        <v>0</v>
      </c>
      <c r="AN289" s="70">
        <v>0</v>
      </c>
      <c r="AO289" s="67">
        <f t="shared" si="582"/>
        <v>0</v>
      </c>
      <c r="AP289" s="70">
        <v>0</v>
      </c>
      <c r="AQ289" s="70">
        <v>0</v>
      </c>
      <c r="AR289" s="67">
        <f t="shared" si="583"/>
        <v>0</v>
      </c>
      <c r="AS289" s="67">
        <f t="shared" si="584"/>
        <v>0</v>
      </c>
      <c r="AT289" s="70">
        <v>0</v>
      </c>
      <c r="AU289" s="70">
        <v>0</v>
      </c>
      <c r="AV289" s="67">
        <f t="shared" si="585"/>
        <v>0</v>
      </c>
      <c r="AW289" s="70">
        <v>0</v>
      </c>
      <c r="AX289" s="70">
        <v>0</v>
      </c>
      <c r="AY289" s="67">
        <f t="shared" si="586"/>
        <v>0</v>
      </c>
      <c r="AZ289" s="67">
        <f t="shared" si="587"/>
        <v>0</v>
      </c>
      <c r="BA289" s="70">
        <v>0</v>
      </c>
      <c r="BB289" s="70">
        <v>0</v>
      </c>
      <c r="BC289" s="67">
        <f t="shared" si="588"/>
        <v>0</v>
      </c>
      <c r="BD289" s="70">
        <v>0</v>
      </c>
      <c r="BE289" s="70">
        <v>0</v>
      </c>
      <c r="BF289" s="67">
        <f t="shared" si="589"/>
        <v>0</v>
      </c>
      <c r="BG289" s="67">
        <f t="shared" si="590"/>
        <v>0</v>
      </c>
      <c r="BH289" s="66">
        <f t="shared" si="591"/>
        <v>0</v>
      </c>
      <c r="BI289" s="66">
        <f t="shared" si="591"/>
        <v>0</v>
      </c>
      <c r="BJ289" s="67">
        <f t="shared" si="592"/>
        <v>0</v>
      </c>
      <c r="BK289" s="66">
        <f t="shared" si="593"/>
        <v>0</v>
      </c>
      <c r="BL289" s="66">
        <f t="shared" si="593"/>
        <v>0</v>
      </c>
      <c r="BM289" s="67">
        <f t="shared" si="594"/>
        <v>0</v>
      </c>
      <c r="BN289" s="67">
        <f t="shared" si="595"/>
        <v>0</v>
      </c>
      <c r="BO289" s="69">
        <f t="shared" si="596"/>
        <v>0</v>
      </c>
      <c r="BP289" s="68">
        <f t="shared" si="596"/>
        <v>0</v>
      </c>
      <c r="BQ289" s="71"/>
      <c r="BR289" s="72"/>
      <c r="BS289" s="69">
        <f t="shared" si="597"/>
        <v>0</v>
      </c>
      <c r="BT289" s="69">
        <f t="shared" si="597"/>
        <v>0</v>
      </c>
      <c r="BU289" s="128" t="s">
        <v>229</v>
      </c>
      <c r="BV289" s="76"/>
    </row>
    <row r="290" spans="1:74" s="45" customFormat="1" ht="36.75" hidden="1" customHeight="1">
      <c r="A290" s="76"/>
      <c r="B290" s="116">
        <v>2014</v>
      </c>
      <c r="C290" s="117">
        <v>8320</v>
      </c>
      <c r="D290" s="116">
        <v>17</v>
      </c>
      <c r="E290" s="116">
        <v>5000</v>
      </c>
      <c r="F290" s="116">
        <v>5100</v>
      </c>
      <c r="G290" s="116">
        <v>511</v>
      </c>
      <c r="H290" s="116">
        <v>22</v>
      </c>
      <c r="I290" s="161" t="s">
        <v>1632</v>
      </c>
      <c r="J290" s="66">
        <v>0</v>
      </c>
      <c r="K290" s="66">
        <v>0</v>
      </c>
      <c r="L290" s="67">
        <f t="shared" si="574"/>
        <v>0</v>
      </c>
      <c r="M290" s="66">
        <v>0</v>
      </c>
      <c r="N290" s="66">
        <v>0</v>
      </c>
      <c r="O290" s="67">
        <f t="shared" si="575"/>
        <v>0</v>
      </c>
      <c r="P290" s="67">
        <f t="shared" si="576"/>
        <v>0</v>
      </c>
      <c r="Q290" s="68" t="s">
        <v>54</v>
      </c>
      <c r="R290" s="69"/>
      <c r="S290" s="68"/>
      <c r="T290" s="70">
        <v>0</v>
      </c>
      <c r="U290" s="70">
        <v>0</v>
      </c>
      <c r="V290" s="70">
        <v>0</v>
      </c>
      <c r="W290" s="70">
        <v>0</v>
      </c>
      <c r="X290" s="71"/>
      <c r="Y290" s="72"/>
      <c r="Z290" s="70">
        <v>0</v>
      </c>
      <c r="AA290" s="70">
        <v>0</v>
      </c>
      <c r="AB290" s="70">
        <v>0</v>
      </c>
      <c r="AC290" s="70">
        <v>0</v>
      </c>
      <c r="AD290" s="71"/>
      <c r="AE290" s="72"/>
      <c r="AF290" s="66">
        <f t="shared" si="577"/>
        <v>0</v>
      </c>
      <c r="AG290" s="66">
        <f t="shared" si="577"/>
        <v>0</v>
      </c>
      <c r="AH290" s="67">
        <f t="shared" si="578"/>
        <v>0</v>
      </c>
      <c r="AI290" s="66">
        <f t="shared" si="579"/>
        <v>0</v>
      </c>
      <c r="AJ290" s="66">
        <f t="shared" si="579"/>
        <v>0</v>
      </c>
      <c r="AK290" s="67">
        <f t="shared" si="580"/>
        <v>0</v>
      </c>
      <c r="AL290" s="67">
        <f t="shared" si="581"/>
        <v>0</v>
      </c>
      <c r="AM290" s="70">
        <v>0</v>
      </c>
      <c r="AN290" s="70">
        <v>0</v>
      </c>
      <c r="AO290" s="67">
        <f t="shared" si="582"/>
        <v>0</v>
      </c>
      <c r="AP290" s="70">
        <v>0</v>
      </c>
      <c r="AQ290" s="70">
        <v>0</v>
      </c>
      <c r="AR290" s="67">
        <f t="shared" si="583"/>
        <v>0</v>
      </c>
      <c r="AS290" s="67">
        <f t="shared" si="584"/>
        <v>0</v>
      </c>
      <c r="AT290" s="70">
        <v>0</v>
      </c>
      <c r="AU290" s="70">
        <v>0</v>
      </c>
      <c r="AV290" s="67">
        <f t="shared" si="585"/>
        <v>0</v>
      </c>
      <c r="AW290" s="70">
        <v>0</v>
      </c>
      <c r="AX290" s="70">
        <v>0</v>
      </c>
      <c r="AY290" s="67">
        <f t="shared" si="586"/>
        <v>0</v>
      </c>
      <c r="AZ290" s="67">
        <f t="shared" si="587"/>
        <v>0</v>
      </c>
      <c r="BA290" s="70">
        <v>0</v>
      </c>
      <c r="BB290" s="70">
        <v>0</v>
      </c>
      <c r="BC290" s="67">
        <f t="shared" si="588"/>
        <v>0</v>
      </c>
      <c r="BD290" s="70">
        <v>0</v>
      </c>
      <c r="BE290" s="70">
        <v>0</v>
      </c>
      <c r="BF290" s="67">
        <f t="shared" si="589"/>
        <v>0</v>
      </c>
      <c r="BG290" s="67">
        <f t="shared" si="590"/>
        <v>0</v>
      </c>
      <c r="BH290" s="66">
        <f t="shared" si="591"/>
        <v>0</v>
      </c>
      <c r="BI290" s="66">
        <f t="shared" si="591"/>
        <v>0</v>
      </c>
      <c r="BJ290" s="67">
        <f t="shared" si="592"/>
        <v>0</v>
      </c>
      <c r="BK290" s="66">
        <f t="shared" si="593"/>
        <v>0</v>
      </c>
      <c r="BL290" s="66">
        <f t="shared" si="593"/>
        <v>0</v>
      </c>
      <c r="BM290" s="67">
        <f t="shared" si="594"/>
        <v>0</v>
      </c>
      <c r="BN290" s="67">
        <f t="shared" si="595"/>
        <v>0</v>
      </c>
      <c r="BO290" s="69">
        <f t="shared" si="596"/>
        <v>0</v>
      </c>
      <c r="BP290" s="68">
        <f t="shared" si="596"/>
        <v>0</v>
      </c>
      <c r="BQ290" s="71"/>
      <c r="BR290" s="72"/>
      <c r="BS290" s="69">
        <f t="shared" si="597"/>
        <v>0</v>
      </c>
      <c r="BT290" s="69">
        <f t="shared" si="597"/>
        <v>0</v>
      </c>
      <c r="BU290" s="128" t="s">
        <v>229</v>
      </c>
      <c r="BV290" s="76"/>
    </row>
    <row r="291" spans="1:74" s="45" customFormat="1" ht="36.75" hidden="1" customHeight="1">
      <c r="A291" s="76"/>
      <c r="B291" s="116">
        <v>2014</v>
      </c>
      <c r="C291" s="117">
        <v>8320</v>
      </c>
      <c r="D291" s="116">
        <v>17</v>
      </c>
      <c r="E291" s="116">
        <v>5000</v>
      </c>
      <c r="F291" s="116">
        <v>5100</v>
      </c>
      <c r="G291" s="116">
        <v>511</v>
      </c>
      <c r="H291" s="116">
        <v>23</v>
      </c>
      <c r="I291" s="161" t="s">
        <v>280</v>
      </c>
      <c r="J291" s="66">
        <v>0</v>
      </c>
      <c r="K291" s="66">
        <v>0</v>
      </c>
      <c r="L291" s="67">
        <f t="shared" si="574"/>
        <v>0</v>
      </c>
      <c r="M291" s="66">
        <v>0</v>
      </c>
      <c r="N291" s="66">
        <v>0</v>
      </c>
      <c r="O291" s="67">
        <f t="shared" si="575"/>
        <v>0</v>
      </c>
      <c r="P291" s="67">
        <f t="shared" si="576"/>
        <v>0</v>
      </c>
      <c r="Q291" s="68" t="s">
        <v>54</v>
      </c>
      <c r="R291" s="69"/>
      <c r="S291" s="68"/>
      <c r="T291" s="70">
        <v>0</v>
      </c>
      <c r="U291" s="70">
        <v>0</v>
      </c>
      <c r="V291" s="70">
        <v>0</v>
      </c>
      <c r="W291" s="70">
        <v>0</v>
      </c>
      <c r="X291" s="71"/>
      <c r="Y291" s="72"/>
      <c r="Z291" s="70">
        <v>0</v>
      </c>
      <c r="AA291" s="70">
        <v>0</v>
      </c>
      <c r="AB291" s="70">
        <v>0</v>
      </c>
      <c r="AC291" s="70">
        <v>0</v>
      </c>
      <c r="AD291" s="71"/>
      <c r="AE291" s="72"/>
      <c r="AF291" s="66">
        <f t="shared" si="577"/>
        <v>0</v>
      </c>
      <c r="AG291" s="66">
        <f t="shared" si="577"/>
        <v>0</v>
      </c>
      <c r="AH291" s="67">
        <f t="shared" si="578"/>
        <v>0</v>
      </c>
      <c r="AI291" s="66">
        <f t="shared" si="579"/>
        <v>0</v>
      </c>
      <c r="AJ291" s="66">
        <f t="shared" si="579"/>
        <v>0</v>
      </c>
      <c r="AK291" s="67">
        <f t="shared" si="580"/>
        <v>0</v>
      </c>
      <c r="AL291" s="67">
        <f t="shared" si="581"/>
        <v>0</v>
      </c>
      <c r="AM291" s="70">
        <v>0</v>
      </c>
      <c r="AN291" s="70">
        <v>0</v>
      </c>
      <c r="AO291" s="67">
        <f t="shared" si="582"/>
        <v>0</v>
      </c>
      <c r="AP291" s="70">
        <v>0</v>
      </c>
      <c r="AQ291" s="70">
        <v>0</v>
      </c>
      <c r="AR291" s="67">
        <f t="shared" si="583"/>
        <v>0</v>
      </c>
      <c r="AS291" s="67">
        <f t="shared" si="584"/>
        <v>0</v>
      </c>
      <c r="AT291" s="70">
        <v>0</v>
      </c>
      <c r="AU291" s="70">
        <v>0</v>
      </c>
      <c r="AV291" s="67">
        <f t="shared" si="585"/>
        <v>0</v>
      </c>
      <c r="AW291" s="70">
        <v>0</v>
      </c>
      <c r="AX291" s="70">
        <v>0</v>
      </c>
      <c r="AY291" s="67">
        <f t="shared" si="586"/>
        <v>0</v>
      </c>
      <c r="AZ291" s="67">
        <f t="shared" si="587"/>
        <v>0</v>
      </c>
      <c r="BA291" s="70">
        <v>0</v>
      </c>
      <c r="BB291" s="70">
        <v>0</v>
      </c>
      <c r="BC291" s="67">
        <f t="shared" si="588"/>
        <v>0</v>
      </c>
      <c r="BD291" s="70">
        <v>0</v>
      </c>
      <c r="BE291" s="70">
        <v>0</v>
      </c>
      <c r="BF291" s="67">
        <f t="shared" si="589"/>
        <v>0</v>
      </c>
      <c r="BG291" s="67">
        <f t="shared" si="590"/>
        <v>0</v>
      </c>
      <c r="BH291" s="66">
        <f t="shared" si="591"/>
        <v>0</v>
      </c>
      <c r="BI291" s="66">
        <f t="shared" si="591"/>
        <v>0</v>
      </c>
      <c r="BJ291" s="67">
        <f t="shared" si="592"/>
        <v>0</v>
      </c>
      <c r="BK291" s="66">
        <f t="shared" si="593"/>
        <v>0</v>
      </c>
      <c r="BL291" s="66">
        <f t="shared" si="593"/>
        <v>0</v>
      </c>
      <c r="BM291" s="67">
        <f t="shared" si="594"/>
        <v>0</v>
      </c>
      <c r="BN291" s="67">
        <f t="shared" si="595"/>
        <v>0</v>
      </c>
      <c r="BO291" s="69">
        <f t="shared" si="596"/>
        <v>0</v>
      </c>
      <c r="BP291" s="68">
        <f t="shared" si="596"/>
        <v>0</v>
      </c>
      <c r="BQ291" s="71"/>
      <c r="BR291" s="72"/>
      <c r="BS291" s="69">
        <f t="shared" si="597"/>
        <v>0</v>
      </c>
      <c r="BT291" s="69">
        <f t="shared" si="597"/>
        <v>0</v>
      </c>
      <c r="BU291" s="128" t="s">
        <v>229</v>
      </c>
      <c r="BV291" s="76"/>
    </row>
    <row r="292" spans="1:74" s="45" customFormat="1" ht="36.75" hidden="1" customHeight="1">
      <c r="A292" s="76"/>
      <c r="B292" s="116">
        <v>2014</v>
      </c>
      <c r="C292" s="117">
        <v>8320</v>
      </c>
      <c r="D292" s="116">
        <v>17</v>
      </c>
      <c r="E292" s="116">
        <v>5000</v>
      </c>
      <c r="F292" s="116">
        <v>5100</v>
      </c>
      <c r="G292" s="116">
        <v>511</v>
      </c>
      <c r="H292" s="116">
        <v>24</v>
      </c>
      <c r="I292" s="161" t="s">
        <v>822</v>
      </c>
      <c r="J292" s="66">
        <v>0</v>
      </c>
      <c r="K292" s="66">
        <v>0</v>
      </c>
      <c r="L292" s="67">
        <f t="shared" si="574"/>
        <v>0</v>
      </c>
      <c r="M292" s="66">
        <v>0</v>
      </c>
      <c r="N292" s="66">
        <v>0</v>
      </c>
      <c r="O292" s="67">
        <f t="shared" si="575"/>
        <v>0</v>
      </c>
      <c r="P292" s="67">
        <f t="shared" si="576"/>
        <v>0</v>
      </c>
      <c r="Q292" s="68" t="s">
        <v>54</v>
      </c>
      <c r="R292" s="69"/>
      <c r="S292" s="68"/>
      <c r="T292" s="70">
        <v>0</v>
      </c>
      <c r="U292" s="70">
        <v>0</v>
      </c>
      <c r="V292" s="70">
        <v>0</v>
      </c>
      <c r="W292" s="70">
        <v>0</v>
      </c>
      <c r="X292" s="71"/>
      <c r="Y292" s="72"/>
      <c r="Z292" s="70">
        <v>0</v>
      </c>
      <c r="AA292" s="70">
        <v>0</v>
      </c>
      <c r="AB292" s="70">
        <v>0</v>
      </c>
      <c r="AC292" s="70">
        <v>0</v>
      </c>
      <c r="AD292" s="71"/>
      <c r="AE292" s="72"/>
      <c r="AF292" s="66">
        <f t="shared" si="577"/>
        <v>0</v>
      </c>
      <c r="AG292" s="66">
        <f t="shared" si="577"/>
        <v>0</v>
      </c>
      <c r="AH292" s="67">
        <f t="shared" si="578"/>
        <v>0</v>
      </c>
      <c r="AI292" s="66">
        <f t="shared" si="579"/>
        <v>0</v>
      </c>
      <c r="AJ292" s="66">
        <f t="shared" si="579"/>
        <v>0</v>
      </c>
      <c r="AK292" s="67">
        <f t="shared" si="580"/>
        <v>0</v>
      </c>
      <c r="AL292" s="67">
        <f t="shared" si="581"/>
        <v>0</v>
      </c>
      <c r="AM292" s="70">
        <v>0</v>
      </c>
      <c r="AN292" s="70">
        <v>0</v>
      </c>
      <c r="AO292" s="67">
        <f t="shared" si="582"/>
        <v>0</v>
      </c>
      <c r="AP292" s="70">
        <v>0</v>
      </c>
      <c r="AQ292" s="70">
        <v>0</v>
      </c>
      <c r="AR292" s="67">
        <f t="shared" si="583"/>
        <v>0</v>
      </c>
      <c r="AS292" s="67">
        <f t="shared" si="584"/>
        <v>0</v>
      </c>
      <c r="AT292" s="70">
        <v>0</v>
      </c>
      <c r="AU292" s="70">
        <v>0</v>
      </c>
      <c r="AV292" s="67">
        <f t="shared" si="585"/>
        <v>0</v>
      </c>
      <c r="AW292" s="70">
        <v>0</v>
      </c>
      <c r="AX292" s="70">
        <v>0</v>
      </c>
      <c r="AY292" s="67">
        <f t="shared" si="586"/>
        <v>0</v>
      </c>
      <c r="AZ292" s="67">
        <f t="shared" si="587"/>
        <v>0</v>
      </c>
      <c r="BA292" s="70">
        <v>0</v>
      </c>
      <c r="BB292" s="70">
        <v>0</v>
      </c>
      <c r="BC292" s="67">
        <f t="shared" si="588"/>
        <v>0</v>
      </c>
      <c r="BD292" s="70">
        <v>0</v>
      </c>
      <c r="BE292" s="70">
        <v>0</v>
      </c>
      <c r="BF292" s="67">
        <f t="shared" si="589"/>
        <v>0</v>
      </c>
      <c r="BG292" s="67">
        <f t="shared" si="590"/>
        <v>0</v>
      </c>
      <c r="BH292" s="66">
        <f t="shared" si="591"/>
        <v>0</v>
      </c>
      <c r="BI292" s="66">
        <f t="shared" si="591"/>
        <v>0</v>
      </c>
      <c r="BJ292" s="67">
        <f t="shared" si="592"/>
        <v>0</v>
      </c>
      <c r="BK292" s="66">
        <f t="shared" si="593"/>
        <v>0</v>
      </c>
      <c r="BL292" s="66">
        <f t="shared" si="593"/>
        <v>0</v>
      </c>
      <c r="BM292" s="67">
        <f t="shared" si="594"/>
        <v>0</v>
      </c>
      <c r="BN292" s="67">
        <f t="shared" si="595"/>
        <v>0</v>
      </c>
      <c r="BO292" s="69">
        <f t="shared" si="596"/>
        <v>0</v>
      </c>
      <c r="BP292" s="68">
        <f t="shared" si="596"/>
        <v>0</v>
      </c>
      <c r="BQ292" s="71"/>
      <c r="BR292" s="72"/>
      <c r="BS292" s="69">
        <f t="shared" si="597"/>
        <v>0</v>
      </c>
      <c r="BT292" s="69">
        <f t="shared" si="597"/>
        <v>0</v>
      </c>
      <c r="BU292" s="128" t="s">
        <v>229</v>
      </c>
      <c r="BV292" s="76"/>
    </row>
    <row r="293" spans="1:74" s="45" customFormat="1" ht="36.75" hidden="1" customHeight="1">
      <c r="A293" s="76"/>
      <c r="B293" s="116">
        <v>2014</v>
      </c>
      <c r="C293" s="117">
        <v>8320</v>
      </c>
      <c r="D293" s="116">
        <v>17</v>
      </c>
      <c r="E293" s="116">
        <v>5000</v>
      </c>
      <c r="F293" s="116">
        <v>5100</v>
      </c>
      <c r="G293" s="116">
        <v>511</v>
      </c>
      <c r="H293" s="116">
        <v>25</v>
      </c>
      <c r="I293" s="161" t="s">
        <v>166</v>
      </c>
      <c r="J293" s="66">
        <v>0</v>
      </c>
      <c r="K293" s="66">
        <v>0</v>
      </c>
      <c r="L293" s="67">
        <f t="shared" si="574"/>
        <v>0</v>
      </c>
      <c r="M293" s="66">
        <v>0</v>
      </c>
      <c r="N293" s="66">
        <v>0</v>
      </c>
      <c r="O293" s="67">
        <f t="shared" si="575"/>
        <v>0</v>
      </c>
      <c r="P293" s="67">
        <f t="shared" si="576"/>
        <v>0</v>
      </c>
      <c r="Q293" s="68" t="s">
        <v>54</v>
      </c>
      <c r="R293" s="69"/>
      <c r="S293" s="68"/>
      <c r="T293" s="70">
        <v>0</v>
      </c>
      <c r="U293" s="70">
        <v>0</v>
      </c>
      <c r="V293" s="70">
        <v>0</v>
      </c>
      <c r="W293" s="70">
        <v>0</v>
      </c>
      <c r="X293" s="71"/>
      <c r="Y293" s="72"/>
      <c r="Z293" s="70">
        <v>0</v>
      </c>
      <c r="AA293" s="70">
        <v>0</v>
      </c>
      <c r="AB293" s="70">
        <v>0</v>
      </c>
      <c r="AC293" s="70">
        <v>0</v>
      </c>
      <c r="AD293" s="71"/>
      <c r="AE293" s="72"/>
      <c r="AF293" s="66">
        <f t="shared" si="577"/>
        <v>0</v>
      </c>
      <c r="AG293" s="66">
        <f t="shared" si="577"/>
        <v>0</v>
      </c>
      <c r="AH293" s="67">
        <f t="shared" si="578"/>
        <v>0</v>
      </c>
      <c r="AI293" s="66">
        <f t="shared" si="579"/>
        <v>0</v>
      </c>
      <c r="AJ293" s="66">
        <f t="shared" si="579"/>
        <v>0</v>
      </c>
      <c r="AK293" s="67">
        <f t="shared" si="580"/>
        <v>0</v>
      </c>
      <c r="AL293" s="67">
        <f t="shared" si="581"/>
        <v>0</v>
      </c>
      <c r="AM293" s="70">
        <v>0</v>
      </c>
      <c r="AN293" s="70">
        <v>0</v>
      </c>
      <c r="AO293" s="67">
        <f t="shared" si="582"/>
        <v>0</v>
      </c>
      <c r="AP293" s="70">
        <v>0</v>
      </c>
      <c r="AQ293" s="70">
        <v>0</v>
      </c>
      <c r="AR293" s="67">
        <f t="shared" si="583"/>
        <v>0</v>
      </c>
      <c r="AS293" s="67">
        <f t="shared" si="584"/>
        <v>0</v>
      </c>
      <c r="AT293" s="70">
        <v>0</v>
      </c>
      <c r="AU293" s="70">
        <v>0</v>
      </c>
      <c r="AV293" s="67">
        <f t="shared" si="585"/>
        <v>0</v>
      </c>
      <c r="AW293" s="70">
        <v>0</v>
      </c>
      <c r="AX293" s="70">
        <v>0</v>
      </c>
      <c r="AY293" s="67">
        <f t="shared" si="586"/>
        <v>0</v>
      </c>
      <c r="AZ293" s="67">
        <f t="shared" si="587"/>
        <v>0</v>
      </c>
      <c r="BA293" s="70">
        <v>0</v>
      </c>
      <c r="BB293" s="70">
        <v>0</v>
      </c>
      <c r="BC293" s="67">
        <f t="shared" si="588"/>
        <v>0</v>
      </c>
      <c r="BD293" s="70">
        <v>0</v>
      </c>
      <c r="BE293" s="70">
        <v>0</v>
      </c>
      <c r="BF293" s="67">
        <f t="shared" si="589"/>
        <v>0</v>
      </c>
      <c r="BG293" s="67">
        <f t="shared" si="590"/>
        <v>0</v>
      </c>
      <c r="BH293" s="66">
        <f t="shared" si="591"/>
        <v>0</v>
      </c>
      <c r="BI293" s="66">
        <f t="shared" si="591"/>
        <v>0</v>
      </c>
      <c r="BJ293" s="67">
        <f t="shared" si="592"/>
        <v>0</v>
      </c>
      <c r="BK293" s="66">
        <f t="shared" si="593"/>
        <v>0</v>
      </c>
      <c r="BL293" s="66">
        <f t="shared" si="593"/>
        <v>0</v>
      </c>
      <c r="BM293" s="67">
        <f t="shared" si="594"/>
        <v>0</v>
      </c>
      <c r="BN293" s="67">
        <f t="shared" si="595"/>
        <v>0</v>
      </c>
      <c r="BO293" s="69">
        <f t="shared" si="596"/>
        <v>0</v>
      </c>
      <c r="BP293" s="68">
        <f t="shared" si="596"/>
        <v>0</v>
      </c>
      <c r="BQ293" s="71"/>
      <c r="BR293" s="72"/>
      <c r="BS293" s="69">
        <f t="shared" si="597"/>
        <v>0</v>
      </c>
      <c r="BT293" s="69">
        <f t="shared" si="597"/>
        <v>0</v>
      </c>
      <c r="BU293" s="128" t="s">
        <v>229</v>
      </c>
      <c r="BV293" s="76"/>
    </row>
    <row r="294" spans="1:74" s="45" customFormat="1" ht="36.75" hidden="1" customHeight="1">
      <c r="A294" s="76"/>
      <c r="B294" s="116">
        <v>2014</v>
      </c>
      <c r="C294" s="117">
        <v>8320</v>
      </c>
      <c r="D294" s="116">
        <v>17</v>
      </c>
      <c r="E294" s="116">
        <v>5000</v>
      </c>
      <c r="F294" s="116">
        <v>5100</v>
      </c>
      <c r="G294" s="116">
        <v>511</v>
      </c>
      <c r="H294" s="116">
        <v>26</v>
      </c>
      <c r="I294" s="161" t="s">
        <v>283</v>
      </c>
      <c r="J294" s="66">
        <v>0</v>
      </c>
      <c r="K294" s="66">
        <v>0</v>
      </c>
      <c r="L294" s="67">
        <f t="shared" si="574"/>
        <v>0</v>
      </c>
      <c r="M294" s="66">
        <v>0</v>
      </c>
      <c r="N294" s="66">
        <v>0</v>
      </c>
      <c r="O294" s="67">
        <f t="shared" si="575"/>
        <v>0</v>
      </c>
      <c r="P294" s="67">
        <f t="shared" si="576"/>
        <v>0</v>
      </c>
      <c r="Q294" s="68" t="s">
        <v>54</v>
      </c>
      <c r="R294" s="69"/>
      <c r="S294" s="68"/>
      <c r="T294" s="70">
        <v>0</v>
      </c>
      <c r="U294" s="70">
        <v>0</v>
      </c>
      <c r="V294" s="70">
        <v>0</v>
      </c>
      <c r="W294" s="70">
        <v>0</v>
      </c>
      <c r="X294" s="71"/>
      <c r="Y294" s="72"/>
      <c r="Z294" s="70">
        <v>0</v>
      </c>
      <c r="AA294" s="70">
        <v>0</v>
      </c>
      <c r="AB294" s="70">
        <v>0</v>
      </c>
      <c r="AC294" s="70">
        <v>0</v>
      </c>
      <c r="AD294" s="71"/>
      <c r="AE294" s="72"/>
      <c r="AF294" s="66">
        <f t="shared" si="577"/>
        <v>0</v>
      </c>
      <c r="AG294" s="66">
        <f t="shared" si="577"/>
        <v>0</v>
      </c>
      <c r="AH294" s="67">
        <f t="shared" si="578"/>
        <v>0</v>
      </c>
      <c r="AI294" s="66">
        <f t="shared" si="579"/>
        <v>0</v>
      </c>
      <c r="AJ294" s="66">
        <f t="shared" si="579"/>
        <v>0</v>
      </c>
      <c r="AK294" s="67">
        <f t="shared" si="580"/>
        <v>0</v>
      </c>
      <c r="AL294" s="67">
        <f t="shared" si="581"/>
        <v>0</v>
      </c>
      <c r="AM294" s="70">
        <v>0</v>
      </c>
      <c r="AN294" s="70">
        <v>0</v>
      </c>
      <c r="AO294" s="67">
        <f t="shared" si="582"/>
        <v>0</v>
      </c>
      <c r="AP294" s="70">
        <v>0</v>
      </c>
      <c r="AQ294" s="70">
        <v>0</v>
      </c>
      <c r="AR294" s="67">
        <f t="shared" si="583"/>
        <v>0</v>
      </c>
      <c r="AS294" s="67">
        <f t="shared" si="584"/>
        <v>0</v>
      </c>
      <c r="AT294" s="70">
        <v>0</v>
      </c>
      <c r="AU294" s="70">
        <v>0</v>
      </c>
      <c r="AV294" s="67">
        <f t="shared" si="585"/>
        <v>0</v>
      </c>
      <c r="AW294" s="70">
        <v>0</v>
      </c>
      <c r="AX294" s="70">
        <v>0</v>
      </c>
      <c r="AY294" s="67">
        <f t="shared" si="586"/>
        <v>0</v>
      </c>
      <c r="AZ294" s="67">
        <f t="shared" si="587"/>
        <v>0</v>
      </c>
      <c r="BA294" s="70">
        <v>0</v>
      </c>
      <c r="BB294" s="70">
        <v>0</v>
      </c>
      <c r="BC294" s="67">
        <f t="shared" si="588"/>
        <v>0</v>
      </c>
      <c r="BD294" s="70">
        <v>0</v>
      </c>
      <c r="BE294" s="70">
        <v>0</v>
      </c>
      <c r="BF294" s="67">
        <f t="shared" si="589"/>
        <v>0</v>
      </c>
      <c r="BG294" s="67">
        <f t="shared" si="590"/>
        <v>0</v>
      </c>
      <c r="BH294" s="66">
        <f t="shared" si="591"/>
        <v>0</v>
      </c>
      <c r="BI294" s="66">
        <f t="shared" si="591"/>
        <v>0</v>
      </c>
      <c r="BJ294" s="67">
        <f t="shared" si="592"/>
        <v>0</v>
      </c>
      <c r="BK294" s="66">
        <f t="shared" si="593"/>
        <v>0</v>
      </c>
      <c r="BL294" s="66">
        <f t="shared" si="593"/>
        <v>0</v>
      </c>
      <c r="BM294" s="67">
        <f t="shared" si="594"/>
        <v>0</v>
      </c>
      <c r="BN294" s="67">
        <f t="shared" si="595"/>
        <v>0</v>
      </c>
      <c r="BO294" s="69">
        <f t="shared" si="596"/>
        <v>0</v>
      </c>
      <c r="BP294" s="68">
        <f t="shared" si="596"/>
        <v>0</v>
      </c>
      <c r="BQ294" s="71"/>
      <c r="BR294" s="72"/>
      <c r="BS294" s="69">
        <f t="shared" si="597"/>
        <v>0</v>
      </c>
      <c r="BT294" s="69">
        <f t="shared" si="597"/>
        <v>0</v>
      </c>
      <c r="BU294" s="128" t="s">
        <v>229</v>
      </c>
      <c r="BV294" s="76"/>
    </row>
    <row r="295" spans="1:74" s="45" customFormat="1" ht="36.75" hidden="1" customHeight="1">
      <c r="A295" s="76"/>
      <c r="B295" s="116">
        <v>2014</v>
      </c>
      <c r="C295" s="117">
        <v>8320</v>
      </c>
      <c r="D295" s="116">
        <v>17</v>
      </c>
      <c r="E295" s="116">
        <v>5000</v>
      </c>
      <c r="F295" s="116">
        <v>5100</v>
      </c>
      <c r="G295" s="116">
        <v>511</v>
      </c>
      <c r="H295" s="116">
        <v>27</v>
      </c>
      <c r="I295" s="161" t="s">
        <v>346</v>
      </c>
      <c r="J295" s="66">
        <v>0</v>
      </c>
      <c r="K295" s="66">
        <v>0</v>
      </c>
      <c r="L295" s="67">
        <f t="shared" si="574"/>
        <v>0</v>
      </c>
      <c r="M295" s="66">
        <v>0</v>
      </c>
      <c r="N295" s="66">
        <v>0</v>
      </c>
      <c r="O295" s="67">
        <f t="shared" si="575"/>
        <v>0</v>
      </c>
      <c r="P295" s="67">
        <f t="shared" si="576"/>
        <v>0</v>
      </c>
      <c r="Q295" s="68" t="s">
        <v>54</v>
      </c>
      <c r="R295" s="69"/>
      <c r="S295" s="68"/>
      <c r="T295" s="70">
        <v>0</v>
      </c>
      <c r="U295" s="70">
        <v>0</v>
      </c>
      <c r="V295" s="70">
        <v>0</v>
      </c>
      <c r="W295" s="70">
        <v>0</v>
      </c>
      <c r="X295" s="71"/>
      <c r="Y295" s="72"/>
      <c r="Z295" s="70">
        <v>0</v>
      </c>
      <c r="AA295" s="70">
        <v>0</v>
      </c>
      <c r="AB295" s="70">
        <v>0</v>
      </c>
      <c r="AC295" s="70">
        <v>0</v>
      </c>
      <c r="AD295" s="71"/>
      <c r="AE295" s="72"/>
      <c r="AF295" s="66">
        <f t="shared" si="577"/>
        <v>0</v>
      </c>
      <c r="AG295" s="66">
        <f t="shared" si="577"/>
        <v>0</v>
      </c>
      <c r="AH295" s="67">
        <f t="shared" si="578"/>
        <v>0</v>
      </c>
      <c r="AI295" s="66">
        <f t="shared" si="579"/>
        <v>0</v>
      </c>
      <c r="AJ295" s="66">
        <f t="shared" si="579"/>
        <v>0</v>
      </c>
      <c r="AK295" s="67">
        <f t="shared" si="580"/>
        <v>0</v>
      </c>
      <c r="AL295" s="67">
        <f t="shared" si="581"/>
        <v>0</v>
      </c>
      <c r="AM295" s="70">
        <v>0</v>
      </c>
      <c r="AN295" s="70">
        <v>0</v>
      </c>
      <c r="AO295" s="67">
        <f t="shared" si="582"/>
        <v>0</v>
      </c>
      <c r="AP295" s="70">
        <v>0</v>
      </c>
      <c r="AQ295" s="70">
        <v>0</v>
      </c>
      <c r="AR295" s="67">
        <f t="shared" si="583"/>
        <v>0</v>
      </c>
      <c r="AS295" s="67">
        <f t="shared" si="584"/>
        <v>0</v>
      </c>
      <c r="AT295" s="70">
        <v>0</v>
      </c>
      <c r="AU295" s="70">
        <v>0</v>
      </c>
      <c r="AV295" s="67">
        <f t="shared" si="585"/>
        <v>0</v>
      </c>
      <c r="AW295" s="70">
        <v>0</v>
      </c>
      <c r="AX295" s="70">
        <v>0</v>
      </c>
      <c r="AY295" s="67">
        <f t="shared" si="586"/>
        <v>0</v>
      </c>
      <c r="AZ295" s="67">
        <f t="shared" si="587"/>
        <v>0</v>
      </c>
      <c r="BA295" s="70">
        <v>0</v>
      </c>
      <c r="BB295" s="70">
        <v>0</v>
      </c>
      <c r="BC295" s="67">
        <f t="shared" si="588"/>
        <v>0</v>
      </c>
      <c r="BD295" s="70">
        <v>0</v>
      </c>
      <c r="BE295" s="70">
        <v>0</v>
      </c>
      <c r="BF295" s="67">
        <f t="shared" si="589"/>
        <v>0</v>
      </c>
      <c r="BG295" s="67">
        <f t="shared" si="590"/>
        <v>0</v>
      </c>
      <c r="BH295" s="66">
        <f t="shared" si="591"/>
        <v>0</v>
      </c>
      <c r="BI295" s="66">
        <f t="shared" si="591"/>
        <v>0</v>
      </c>
      <c r="BJ295" s="67">
        <f t="shared" si="592"/>
        <v>0</v>
      </c>
      <c r="BK295" s="66">
        <f t="shared" si="593"/>
        <v>0</v>
      </c>
      <c r="BL295" s="66">
        <f t="shared" si="593"/>
        <v>0</v>
      </c>
      <c r="BM295" s="67">
        <f t="shared" si="594"/>
        <v>0</v>
      </c>
      <c r="BN295" s="67">
        <f t="shared" si="595"/>
        <v>0</v>
      </c>
      <c r="BO295" s="69">
        <f t="shared" si="596"/>
        <v>0</v>
      </c>
      <c r="BP295" s="68">
        <f t="shared" si="596"/>
        <v>0</v>
      </c>
      <c r="BQ295" s="71"/>
      <c r="BR295" s="72"/>
      <c r="BS295" s="69">
        <f t="shared" si="597"/>
        <v>0</v>
      </c>
      <c r="BT295" s="69">
        <f t="shared" si="597"/>
        <v>0</v>
      </c>
      <c r="BU295" s="128" t="s">
        <v>229</v>
      </c>
      <c r="BV295" s="76"/>
    </row>
    <row r="296" spans="1:74" s="45" customFormat="1" ht="36.75" hidden="1" customHeight="1">
      <c r="A296" s="76"/>
      <c r="B296" s="24">
        <v>2014</v>
      </c>
      <c r="C296" s="64">
        <v>8320</v>
      </c>
      <c r="D296" s="24">
        <v>17</v>
      </c>
      <c r="E296" s="24">
        <v>5000</v>
      </c>
      <c r="F296" s="24">
        <v>5100</v>
      </c>
      <c r="G296" s="24">
        <v>511</v>
      </c>
      <c r="H296" s="24">
        <v>28</v>
      </c>
      <c r="I296" s="161" t="s">
        <v>1698</v>
      </c>
      <c r="J296" s="66">
        <v>0</v>
      </c>
      <c r="K296" s="66">
        <v>0</v>
      </c>
      <c r="L296" s="67">
        <f t="shared" si="574"/>
        <v>0</v>
      </c>
      <c r="M296" s="66">
        <v>0</v>
      </c>
      <c r="N296" s="66">
        <v>0</v>
      </c>
      <c r="O296" s="67">
        <f t="shared" si="575"/>
        <v>0</v>
      </c>
      <c r="P296" s="67">
        <f t="shared" si="576"/>
        <v>0</v>
      </c>
      <c r="Q296" s="68" t="s">
        <v>54</v>
      </c>
      <c r="R296" s="82"/>
      <c r="S296" s="83"/>
      <c r="T296" s="70">
        <v>0</v>
      </c>
      <c r="U296" s="70">
        <v>0</v>
      </c>
      <c r="V296" s="70">
        <v>0</v>
      </c>
      <c r="W296" s="70">
        <v>0</v>
      </c>
      <c r="X296" s="71"/>
      <c r="Y296" s="72"/>
      <c r="Z296" s="70">
        <v>0</v>
      </c>
      <c r="AA296" s="70">
        <v>0</v>
      </c>
      <c r="AB296" s="70">
        <v>0</v>
      </c>
      <c r="AC296" s="70">
        <v>0</v>
      </c>
      <c r="AD296" s="71"/>
      <c r="AE296" s="72"/>
      <c r="AF296" s="66">
        <f t="shared" si="577"/>
        <v>0</v>
      </c>
      <c r="AG296" s="66">
        <f t="shared" si="577"/>
        <v>0</v>
      </c>
      <c r="AH296" s="67">
        <f t="shared" si="578"/>
        <v>0</v>
      </c>
      <c r="AI296" s="66">
        <f t="shared" si="579"/>
        <v>0</v>
      </c>
      <c r="AJ296" s="66">
        <f t="shared" si="579"/>
        <v>0</v>
      </c>
      <c r="AK296" s="67">
        <f t="shared" si="580"/>
        <v>0</v>
      </c>
      <c r="AL296" s="67">
        <f t="shared" si="581"/>
        <v>0</v>
      </c>
      <c r="AM296" s="70">
        <v>0</v>
      </c>
      <c r="AN296" s="70">
        <v>0</v>
      </c>
      <c r="AO296" s="67">
        <f t="shared" si="582"/>
        <v>0</v>
      </c>
      <c r="AP296" s="70">
        <v>0</v>
      </c>
      <c r="AQ296" s="70">
        <v>0</v>
      </c>
      <c r="AR296" s="67">
        <f t="shared" si="583"/>
        <v>0</v>
      </c>
      <c r="AS296" s="67">
        <f t="shared" si="584"/>
        <v>0</v>
      </c>
      <c r="AT296" s="70">
        <v>0</v>
      </c>
      <c r="AU296" s="70">
        <v>0</v>
      </c>
      <c r="AV296" s="67">
        <f t="shared" si="585"/>
        <v>0</v>
      </c>
      <c r="AW296" s="70">
        <v>0</v>
      </c>
      <c r="AX296" s="70">
        <v>0</v>
      </c>
      <c r="AY296" s="67">
        <f t="shared" si="586"/>
        <v>0</v>
      </c>
      <c r="AZ296" s="67">
        <f t="shared" si="587"/>
        <v>0</v>
      </c>
      <c r="BA296" s="70">
        <v>0</v>
      </c>
      <c r="BB296" s="70">
        <v>0</v>
      </c>
      <c r="BC296" s="67">
        <f t="shared" si="588"/>
        <v>0</v>
      </c>
      <c r="BD296" s="70">
        <v>0</v>
      </c>
      <c r="BE296" s="70">
        <v>0</v>
      </c>
      <c r="BF296" s="67">
        <f t="shared" si="589"/>
        <v>0</v>
      </c>
      <c r="BG296" s="67">
        <f t="shared" si="590"/>
        <v>0</v>
      </c>
      <c r="BH296" s="66">
        <f t="shared" si="591"/>
        <v>0</v>
      </c>
      <c r="BI296" s="66">
        <f t="shared" si="591"/>
        <v>0</v>
      </c>
      <c r="BJ296" s="67">
        <f t="shared" si="592"/>
        <v>0</v>
      </c>
      <c r="BK296" s="66">
        <f t="shared" si="593"/>
        <v>0</v>
      </c>
      <c r="BL296" s="66">
        <f t="shared" si="593"/>
        <v>0</v>
      </c>
      <c r="BM296" s="67">
        <f t="shared" si="594"/>
        <v>0</v>
      </c>
      <c r="BN296" s="67">
        <f t="shared" si="595"/>
        <v>0</v>
      </c>
      <c r="BO296" s="69">
        <f t="shared" si="596"/>
        <v>0</v>
      </c>
      <c r="BP296" s="68">
        <f t="shared" si="596"/>
        <v>0</v>
      </c>
      <c r="BQ296" s="71"/>
      <c r="BR296" s="72"/>
      <c r="BS296" s="69">
        <f t="shared" si="597"/>
        <v>0</v>
      </c>
      <c r="BT296" s="69">
        <f t="shared" si="597"/>
        <v>0</v>
      </c>
      <c r="BU296" s="128" t="s">
        <v>229</v>
      </c>
      <c r="BV296" s="76"/>
    </row>
    <row r="297" spans="1:74" s="45" customFormat="1" ht="36.75" hidden="1" customHeight="1">
      <c r="A297" s="76"/>
      <c r="B297" s="24">
        <v>2014</v>
      </c>
      <c r="C297" s="64">
        <v>8320</v>
      </c>
      <c r="D297" s="24">
        <v>17</v>
      </c>
      <c r="E297" s="24">
        <v>5000</v>
      </c>
      <c r="F297" s="24">
        <v>5100</v>
      </c>
      <c r="G297" s="24">
        <v>511</v>
      </c>
      <c r="H297" s="24">
        <v>29</v>
      </c>
      <c r="I297" s="161" t="s">
        <v>1699</v>
      </c>
      <c r="J297" s="66">
        <v>0</v>
      </c>
      <c r="K297" s="66">
        <v>0</v>
      </c>
      <c r="L297" s="67">
        <f t="shared" si="574"/>
        <v>0</v>
      </c>
      <c r="M297" s="66">
        <v>0</v>
      </c>
      <c r="N297" s="66">
        <v>0</v>
      </c>
      <c r="O297" s="67">
        <f t="shared" si="575"/>
        <v>0</v>
      </c>
      <c r="P297" s="67">
        <f t="shared" si="576"/>
        <v>0</v>
      </c>
      <c r="Q297" s="68" t="s">
        <v>54</v>
      </c>
      <c r="R297" s="82"/>
      <c r="S297" s="68"/>
      <c r="T297" s="70">
        <v>0</v>
      </c>
      <c r="U297" s="70">
        <v>0</v>
      </c>
      <c r="V297" s="70">
        <v>0</v>
      </c>
      <c r="W297" s="70">
        <v>0</v>
      </c>
      <c r="X297" s="71"/>
      <c r="Y297" s="72"/>
      <c r="Z297" s="70">
        <v>0</v>
      </c>
      <c r="AA297" s="70">
        <v>0</v>
      </c>
      <c r="AB297" s="70">
        <v>0</v>
      </c>
      <c r="AC297" s="70">
        <v>0</v>
      </c>
      <c r="AD297" s="71"/>
      <c r="AE297" s="72"/>
      <c r="AF297" s="66">
        <f t="shared" si="577"/>
        <v>0</v>
      </c>
      <c r="AG297" s="66">
        <f t="shared" si="577"/>
        <v>0</v>
      </c>
      <c r="AH297" s="67">
        <f t="shared" si="578"/>
        <v>0</v>
      </c>
      <c r="AI297" s="66">
        <f t="shared" si="579"/>
        <v>0</v>
      </c>
      <c r="AJ297" s="66">
        <f t="shared" si="579"/>
        <v>0</v>
      </c>
      <c r="AK297" s="67">
        <f t="shared" si="580"/>
        <v>0</v>
      </c>
      <c r="AL297" s="67">
        <f t="shared" si="581"/>
        <v>0</v>
      </c>
      <c r="AM297" s="70">
        <v>0</v>
      </c>
      <c r="AN297" s="70">
        <v>0</v>
      </c>
      <c r="AO297" s="67">
        <f t="shared" si="582"/>
        <v>0</v>
      </c>
      <c r="AP297" s="70">
        <v>0</v>
      </c>
      <c r="AQ297" s="70">
        <v>0</v>
      </c>
      <c r="AR297" s="67">
        <f t="shared" si="583"/>
        <v>0</v>
      </c>
      <c r="AS297" s="67">
        <f t="shared" si="584"/>
        <v>0</v>
      </c>
      <c r="AT297" s="70">
        <v>0</v>
      </c>
      <c r="AU297" s="70">
        <v>0</v>
      </c>
      <c r="AV297" s="67">
        <f t="shared" si="585"/>
        <v>0</v>
      </c>
      <c r="AW297" s="70">
        <v>0</v>
      </c>
      <c r="AX297" s="70">
        <v>0</v>
      </c>
      <c r="AY297" s="67">
        <f t="shared" si="586"/>
        <v>0</v>
      </c>
      <c r="AZ297" s="67">
        <f t="shared" si="587"/>
        <v>0</v>
      </c>
      <c r="BA297" s="70">
        <v>0</v>
      </c>
      <c r="BB297" s="70">
        <v>0</v>
      </c>
      <c r="BC297" s="67">
        <f t="shared" si="588"/>
        <v>0</v>
      </c>
      <c r="BD297" s="70">
        <v>0</v>
      </c>
      <c r="BE297" s="70">
        <v>0</v>
      </c>
      <c r="BF297" s="67">
        <f t="shared" si="589"/>
        <v>0</v>
      </c>
      <c r="BG297" s="67">
        <f t="shared" si="590"/>
        <v>0</v>
      </c>
      <c r="BH297" s="66">
        <f t="shared" si="591"/>
        <v>0</v>
      </c>
      <c r="BI297" s="66">
        <f t="shared" si="591"/>
        <v>0</v>
      </c>
      <c r="BJ297" s="67">
        <f t="shared" si="592"/>
        <v>0</v>
      </c>
      <c r="BK297" s="66">
        <f t="shared" si="593"/>
        <v>0</v>
      </c>
      <c r="BL297" s="66">
        <f t="shared" si="593"/>
        <v>0</v>
      </c>
      <c r="BM297" s="67">
        <f t="shared" si="594"/>
        <v>0</v>
      </c>
      <c r="BN297" s="67">
        <f t="shared" si="595"/>
        <v>0</v>
      </c>
      <c r="BO297" s="69">
        <f t="shared" si="596"/>
        <v>0</v>
      </c>
      <c r="BP297" s="68">
        <f t="shared" si="596"/>
        <v>0</v>
      </c>
      <c r="BQ297" s="71"/>
      <c r="BR297" s="72"/>
      <c r="BS297" s="69">
        <f t="shared" si="597"/>
        <v>0</v>
      </c>
      <c r="BT297" s="69">
        <f t="shared" si="597"/>
        <v>0</v>
      </c>
      <c r="BU297" s="128" t="s">
        <v>229</v>
      </c>
      <c r="BV297" s="76"/>
    </row>
    <row r="298" spans="1:74" s="45" customFormat="1" hidden="1">
      <c r="A298" s="76"/>
      <c r="B298" s="58">
        <v>2014</v>
      </c>
      <c r="C298" s="59">
        <v>8320</v>
      </c>
      <c r="D298" s="58">
        <v>17</v>
      </c>
      <c r="E298" s="58">
        <v>5000</v>
      </c>
      <c r="F298" s="58">
        <v>5100</v>
      </c>
      <c r="G298" s="58">
        <v>512</v>
      </c>
      <c r="H298" s="58"/>
      <c r="I298" s="60" t="s">
        <v>285</v>
      </c>
      <c r="J298" s="61">
        <f>SUM(J299:J308)</f>
        <v>0</v>
      </c>
      <c r="K298" s="61">
        <f t="shared" ref="K298:P298" si="598">SUM(K299:K308)</f>
        <v>0</v>
      </c>
      <c r="L298" s="61">
        <f t="shared" si="598"/>
        <v>0</v>
      </c>
      <c r="M298" s="61">
        <f t="shared" si="598"/>
        <v>0</v>
      </c>
      <c r="N298" s="61">
        <f t="shared" si="598"/>
        <v>0</v>
      </c>
      <c r="O298" s="61">
        <f t="shared" si="598"/>
        <v>0</v>
      </c>
      <c r="P298" s="61">
        <f t="shared" si="598"/>
        <v>0</v>
      </c>
      <c r="Q298" s="61"/>
      <c r="R298" s="62"/>
      <c r="S298" s="61"/>
      <c r="T298" s="61">
        <f>SUM(T299:T308)</f>
        <v>0</v>
      </c>
      <c r="U298" s="61">
        <f>SUM(U299:U308)</f>
        <v>0</v>
      </c>
      <c r="V298" s="61">
        <f>SUM(V299:V308)</f>
        <v>0</v>
      </c>
      <c r="W298" s="61">
        <f>SUM(W299:W308)</f>
        <v>0</v>
      </c>
      <c r="X298" s="62"/>
      <c r="Y298" s="61"/>
      <c r="Z298" s="61">
        <f>SUM(Z299:Z308)</f>
        <v>0</v>
      </c>
      <c r="AA298" s="61">
        <f>SUM(AA299:AA308)</f>
        <v>0</v>
      </c>
      <c r="AB298" s="61">
        <f>SUM(AB299:AB308)</f>
        <v>0</v>
      </c>
      <c r="AC298" s="61">
        <f>SUM(AC299:AC308)</f>
        <v>0</v>
      </c>
      <c r="AD298" s="62"/>
      <c r="AE298" s="61"/>
      <c r="AF298" s="61">
        <f>SUM(AF299:AF308)</f>
        <v>0</v>
      </c>
      <c r="AG298" s="61">
        <f t="shared" ref="AG298:AL298" si="599">SUM(AG299:AG308)</f>
        <v>0</v>
      </c>
      <c r="AH298" s="61">
        <f t="shared" si="599"/>
        <v>0</v>
      </c>
      <c r="AI298" s="61">
        <f t="shared" si="599"/>
        <v>0</v>
      </c>
      <c r="AJ298" s="61">
        <f t="shared" si="599"/>
        <v>0</v>
      </c>
      <c r="AK298" s="61">
        <f t="shared" si="599"/>
        <v>0</v>
      </c>
      <c r="AL298" s="61">
        <f t="shared" si="599"/>
        <v>0</v>
      </c>
      <c r="AM298" s="61">
        <f>SUM(AM299:AM308)</f>
        <v>0</v>
      </c>
      <c r="AN298" s="61">
        <f t="shared" ref="AN298:AS298" si="600">SUM(AN299:AN308)</f>
        <v>0</v>
      </c>
      <c r="AO298" s="61">
        <f t="shared" si="600"/>
        <v>0</v>
      </c>
      <c r="AP298" s="61">
        <f t="shared" si="600"/>
        <v>0</v>
      </c>
      <c r="AQ298" s="61">
        <f t="shared" si="600"/>
        <v>0</v>
      </c>
      <c r="AR298" s="61">
        <f t="shared" si="600"/>
        <v>0</v>
      </c>
      <c r="AS298" s="61">
        <f t="shared" si="600"/>
        <v>0</v>
      </c>
      <c r="AT298" s="61">
        <f>SUM(AT299:AT308)</f>
        <v>0</v>
      </c>
      <c r="AU298" s="61">
        <f t="shared" ref="AU298:AZ298" si="601">SUM(AU299:AU308)</f>
        <v>0</v>
      </c>
      <c r="AV298" s="61">
        <f t="shared" si="601"/>
        <v>0</v>
      </c>
      <c r="AW298" s="61">
        <f t="shared" si="601"/>
        <v>0</v>
      </c>
      <c r="AX298" s="61">
        <f t="shared" si="601"/>
        <v>0</v>
      </c>
      <c r="AY298" s="61">
        <f t="shared" si="601"/>
        <v>0</v>
      </c>
      <c r="AZ298" s="61">
        <f t="shared" si="601"/>
        <v>0</v>
      </c>
      <c r="BA298" s="61">
        <f>SUM(BA299:BA308)</f>
        <v>0</v>
      </c>
      <c r="BB298" s="61">
        <f t="shared" ref="BB298:BG298" si="602">SUM(BB299:BB308)</f>
        <v>0</v>
      </c>
      <c r="BC298" s="61">
        <f t="shared" si="602"/>
        <v>0</v>
      </c>
      <c r="BD298" s="61">
        <f t="shared" si="602"/>
        <v>0</v>
      </c>
      <c r="BE298" s="61">
        <f t="shared" si="602"/>
        <v>0</v>
      </c>
      <c r="BF298" s="61">
        <f t="shared" si="602"/>
        <v>0</v>
      </c>
      <c r="BG298" s="61">
        <f t="shared" si="602"/>
        <v>0</v>
      </c>
      <c r="BH298" s="61">
        <f>SUM(BH299:BH308)</f>
        <v>0</v>
      </c>
      <c r="BI298" s="61">
        <f t="shared" ref="BI298:BN298" si="603">SUM(BI299:BI308)</f>
        <v>0</v>
      </c>
      <c r="BJ298" s="61">
        <f t="shared" si="603"/>
        <v>0</v>
      </c>
      <c r="BK298" s="61">
        <f t="shared" si="603"/>
        <v>0</v>
      </c>
      <c r="BL298" s="61">
        <f t="shared" si="603"/>
        <v>0</v>
      </c>
      <c r="BM298" s="61">
        <f t="shared" si="603"/>
        <v>0</v>
      </c>
      <c r="BN298" s="61">
        <f t="shared" si="603"/>
        <v>0</v>
      </c>
      <c r="BO298" s="62"/>
      <c r="BP298" s="61"/>
      <c r="BQ298" s="62"/>
      <c r="BR298" s="61"/>
      <c r="BS298" s="62"/>
      <c r="BT298" s="61"/>
      <c r="BU298" s="63"/>
      <c r="BV298" s="76"/>
    </row>
    <row r="299" spans="1:74" s="45" customFormat="1" ht="36.75" hidden="1" customHeight="1">
      <c r="A299" s="76"/>
      <c r="B299" s="116">
        <v>2014</v>
      </c>
      <c r="C299" s="117">
        <v>8320</v>
      </c>
      <c r="D299" s="116">
        <v>17</v>
      </c>
      <c r="E299" s="116">
        <v>5000</v>
      </c>
      <c r="F299" s="116">
        <v>5100</v>
      </c>
      <c r="G299" s="116">
        <v>512</v>
      </c>
      <c r="H299" s="116">
        <v>1</v>
      </c>
      <c r="I299" s="161" t="s">
        <v>518</v>
      </c>
      <c r="J299" s="66">
        <v>0</v>
      </c>
      <c r="K299" s="66">
        <v>0</v>
      </c>
      <c r="L299" s="67">
        <f t="shared" ref="L299:L308" si="604">J299+K299</f>
        <v>0</v>
      </c>
      <c r="M299" s="66">
        <v>0</v>
      </c>
      <c r="N299" s="66">
        <v>0</v>
      </c>
      <c r="O299" s="67">
        <f t="shared" ref="O299:O308" si="605">+M299+N299</f>
        <v>0</v>
      </c>
      <c r="P299" s="67">
        <f t="shared" ref="P299:P308" si="606">+L299+O299</f>
        <v>0</v>
      </c>
      <c r="Q299" s="68" t="s">
        <v>54</v>
      </c>
      <c r="R299" s="69"/>
      <c r="S299" s="68"/>
      <c r="T299" s="70">
        <v>0</v>
      </c>
      <c r="U299" s="70">
        <v>0</v>
      </c>
      <c r="V299" s="70">
        <v>0</v>
      </c>
      <c r="W299" s="70">
        <v>0</v>
      </c>
      <c r="X299" s="71"/>
      <c r="Y299" s="72"/>
      <c r="Z299" s="70">
        <v>0</v>
      </c>
      <c r="AA299" s="70">
        <v>0</v>
      </c>
      <c r="AB299" s="70">
        <v>0</v>
      </c>
      <c r="AC299" s="70">
        <v>0</v>
      </c>
      <c r="AD299" s="71"/>
      <c r="AE299" s="72"/>
      <c r="AF299" s="66">
        <f t="shared" ref="AF299:AG308" si="607">J299+T299-Z299</f>
        <v>0</v>
      </c>
      <c r="AG299" s="66">
        <f t="shared" si="607"/>
        <v>0</v>
      </c>
      <c r="AH299" s="67">
        <f t="shared" ref="AH299:AH308" si="608">AF299+AG299</f>
        <v>0</v>
      </c>
      <c r="AI299" s="66">
        <f t="shared" ref="AI299:AJ308" si="609">M299+V299-AB299</f>
        <v>0</v>
      </c>
      <c r="AJ299" s="66">
        <f t="shared" si="609"/>
        <v>0</v>
      </c>
      <c r="AK299" s="67">
        <f t="shared" ref="AK299:AK308" si="610">+AI299+AJ299</f>
        <v>0</v>
      </c>
      <c r="AL299" s="67">
        <f t="shared" ref="AL299:AL308" si="611">+AH299+AK299</f>
        <v>0</v>
      </c>
      <c r="AM299" s="70">
        <v>0</v>
      </c>
      <c r="AN299" s="70">
        <v>0</v>
      </c>
      <c r="AO299" s="67">
        <f t="shared" ref="AO299:AO308" si="612">AM299+AN299</f>
        <v>0</v>
      </c>
      <c r="AP299" s="70">
        <v>0</v>
      </c>
      <c r="AQ299" s="70">
        <v>0</v>
      </c>
      <c r="AR299" s="67">
        <f t="shared" ref="AR299:AR308" si="613">+AP299+AQ299</f>
        <v>0</v>
      </c>
      <c r="AS299" s="67">
        <f t="shared" ref="AS299:AS308" si="614">+AO299+AR299</f>
        <v>0</v>
      </c>
      <c r="AT299" s="70">
        <v>0</v>
      </c>
      <c r="AU299" s="70">
        <v>0</v>
      </c>
      <c r="AV299" s="67">
        <f t="shared" ref="AV299:AV308" si="615">AT299+AU299</f>
        <v>0</v>
      </c>
      <c r="AW299" s="70">
        <v>0</v>
      </c>
      <c r="AX299" s="70">
        <v>0</v>
      </c>
      <c r="AY299" s="67">
        <f t="shared" ref="AY299:AY308" si="616">+AW299+AX299</f>
        <v>0</v>
      </c>
      <c r="AZ299" s="67">
        <f t="shared" ref="AZ299:AZ308" si="617">+AV299+AY299</f>
        <v>0</v>
      </c>
      <c r="BA299" s="70">
        <v>0</v>
      </c>
      <c r="BB299" s="70">
        <v>0</v>
      </c>
      <c r="BC299" s="67">
        <f t="shared" ref="BC299:BC308" si="618">BA299+BB299</f>
        <v>0</v>
      </c>
      <c r="BD299" s="70">
        <v>0</v>
      </c>
      <c r="BE299" s="70">
        <v>0</v>
      </c>
      <c r="BF299" s="67">
        <f t="shared" ref="BF299:BF308" si="619">+BD299+BE299</f>
        <v>0</v>
      </c>
      <c r="BG299" s="67">
        <f t="shared" ref="BG299:BG308" si="620">+BC299+BF299</f>
        <v>0</v>
      </c>
      <c r="BH299" s="66">
        <f t="shared" ref="BH299:BI308" si="621">AF299-AM299-AT299-BA299</f>
        <v>0</v>
      </c>
      <c r="BI299" s="66">
        <f t="shared" si="621"/>
        <v>0</v>
      </c>
      <c r="BJ299" s="67">
        <f t="shared" ref="BJ299:BJ308" si="622">BH299+BI299</f>
        <v>0</v>
      </c>
      <c r="BK299" s="66">
        <f t="shared" ref="BK299:BL308" si="623">AI299-AP299-AW299-BD299</f>
        <v>0</v>
      </c>
      <c r="BL299" s="66">
        <f t="shared" si="623"/>
        <v>0</v>
      </c>
      <c r="BM299" s="67">
        <f t="shared" ref="BM299:BM308" si="624">+BK299+BL299</f>
        <v>0</v>
      </c>
      <c r="BN299" s="67">
        <f t="shared" ref="BN299:BN308" si="625">+BJ299+BM299</f>
        <v>0</v>
      </c>
      <c r="BO299" s="69">
        <f t="shared" ref="BO299:BP308" si="626">+R299+X299-AD299</f>
        <v>0</v>
      </c>
      <c r="BP299" s="68">
        <f t="shared" si="626"/>
        <v>0</v>
      </c>
      <c r="BQ299" s="71"/>
      <c r="BR299" s="72"/>
      <c r="BS299" s="69">
        <f t="shared" ref="BS299:BT308" si="627">+BO299-BQ299</f>
        <v>0</v>
      </c>
      <c r="BT299" s="69">
        <f t="shared" si="627"/>
        <v>0</v>
      </c>
      <c r="BU299" s="128" t="s">
        <v>229</v>
      </c>
      <c r="BV299" s="76"/>
    </row>
    <row r="300" spans="1:74" s="45" customFormat="1" ht="36.75" hidden="1" customHeight="1">
      <c r="A300" s="76"/>
      <c r="B300" s="116">
        <v>2014</v>
      </c>
      <c r="C300" s="117">
        <v>8320</v>
      </c>
      <c r="D300" s="116">
        <v>17</v>
      </c>
      <c r="E300" s="116">
        <v>5000</v>
      </c>
      <c r="F300" s="116">
        <v>5100</v>
      </c>
      <c r="G300" s="116">
        <v>512</v>
      </c>
      <c r="H300" s="116">
        <v>2</v>
      </c>
      <c r="I300" s="161" t="s">
        <v>757</v>
      </c>
      <c r="J300" s="66">
        <v>0</v>
      </c>
      <c r="K300" s="66">
        <v>0</v>
      </c>
      <c r="L300" s="67">
        <f t="shared" si="604"/>
        <v>0</v>
      </c>
      <c r="M300" s="66">
        <v>0</v>
      </c>
      <c r="N300" s="66">
        <v>0</v>
      </c>
      <c r="O300" s="67">
        <f t="shared" si="605"/>
        <v>0</v>
      </c>
      <c r="P300" s="67">
        <f t="shared" si="606"/>
        <v>0</v>
      </c>
      <c r="Q300" s="68" t="s">
        <v>54</v>
      </c>
      <c r="R300" s="69"/>
      <c r="S300" s="68"/>
      <c r="T300" s="70">
        <v>0</v>
      </c>
      <c r="U300" s="70">
        <v>0</v>
      </c>
      <c r="V300" s="70">
        <v>0</v>
      </c>
      <c r="W300" s="70">
        <v>0</v>
      </c>
      <c r="X300" s="71"/>
      <c r="Y300" s="72"/>
      <c r="Z300" s="70">
        <v>0</v>
      </c>
      <c r="AA300" s="70">
        <v>0</v>
      </c>
      <c r="AB300" s="70">
        <v>0</v>
      </c>
      <c r="AC300" s="70">
        <v>0</v>
      </c>
      <c r="AD300" s="71"/>
      <c r="AE300" s="72"/>
      <c r="AF300" s="66">
        <f t="shared" si="607"/>
        <v>0</v>
      </c>
      <c r="AG300" s="66">
        <f t="shared" si="607"/>
        <v>0</v>
      </c>
      <c r="AH300" s="67">
        <f t="shared" si="608"/>
        <v>0</v>
      </c>
      <c r="AI300" s="66">
        <f t="shared" si="609"/>
        <v>0</v>
      </c>
      <c r="AJ300" s="66">
        <f t="shared" si="609"/>
        <v>0</v>
      </c>
      <c r="AK300" s="67">
        <f t="shared" si="610"/>
        <v>0</v>
      </c>
      <c r="AL300" s="67">
        <f t="shared" si="611"/>
        <v>0</v>
      </c>
      <c r="AM300" s="70">
        <v>0</v>
      </c>
      <c r="AN300" s="70">
        <v>0</v>
      </c>
      <c r="AO300" s="67">
        <f t="shared" si="612"/>
        <v>0</v>
      </c>
      <c r="AP300" s="70">
        <v>0</v>
      </c>
      <c r="AQ300" s="70">
        <v>0</v>
      </c>
      <c r="AR300" s="67">
        <f t="shared" si="613"/>
        <v>0</v>
      </c>
      <c r="AS300" s="67">
        <f t="shared" si="614"/>
        <v>0</v>
      </c>
      <c r="AT300" s="70">
        <v>0</v>
      </c>
      <c r="AU300" s="70">
        <v>0</v>
      </c>
      <c r="AV300" s="67">
        <f t="shared" si="615"/>
        <v>0</v>
      </c>
      <c r="AW300" s="70">
        <v>0</v>
      </c>
      <c r="AX300" s="70">
        <v>0</v>
      </c>
      <c r="AY300" s="67">
        <f t="shared" si="616"/>
        <v>0</v>
      </c>
      <c r="AZ300" s="67">
        <f t="shared" si="617"/>
        <v>0</v>
      </c>
      <c r="BA300" s="70">
        <v>0</v>
      </c>
      <c r="BB300" s="70">
        <v>0</v>
      </c>
      <c r="BC300" s="67">
        <f t="shared" si="618"/>
        <v>0</v>
      </c>
      <c r="BD300" s="70">
        <v>0</v>
      </c>
      <c r="BE300" s="70">
        <v>0</v>
      </c>
      <c r="BF300" s="67">
        <f t="shared" si="619"/>
        <v>0</v>
      </c>
      <c r="BG300" s="67">
        <f t="shared" si="620"/>
        <v>0</v>
      </c>
      <c r="BH300" s="66">
        <f t="shared" si="621"/>
        <v>0</v>
      </c>
      <c r="BI300" s="66">
        <f t="shared" si="621"/>
        <v>0</v>
      </c>
      <c r="BJ300" s="67">
        <f t="shared" si="622"/>
        <v>0</v>
      </c>
      <c r="BK300" s="66">
        <f t="shared" si="623"/>
        <v>0</v>
      </c>
      <c r="BL300" s="66">
        <f t="shared" si="623"/>
        <v>0</v>
      </c>
      <c r="BM300" s="67">
        <f t="shared" si="624"/>
        <v>0</v>
      </c>
      <c r="BN300" s="67">
        <f t="shared" si="625"/>
        <v>0</v>
      </c>
      <c r="BO300" s="69">
        <f t="shared" si="626"/>
        <v>0</v>
      </c>
      <c r="BP300" s="68">
        <f t="shared" si="626"/>
        <v>0</v>
      </c>
      <c r="BQ300" s="71"/>
      <c r="BR300" s="72"/>
      <c r="BS300" s="69">
        <f t="shared" si="627"/>
        <v>0</v>
      </c>
      <c r="BT300" s="69">
        <f t="shared" si="627"/>
        <v>0</v>
      </c>
      <c r="BU300" s="128" t="s">
        <v>229</v>
      </c>
      <c r="BV300" s="76"/>
    </row>
    <row r="301" spans="1:74" s="45" customFormat="1" ht="36.75" hidden="1" customHeight="1">
      <c r="A301" s="76"/>
      <c r="B301" s="116">
        <v>2014</v>
      </c>
      <c r="C301" s="117">
        <v>8320</v>
      </c>
      <c r="D301" s="116">
        <v>17</v>
      </c>
      <c r="E301" s="116">
        <v>5000</v>
      </c>
      <c r="F301" s="116">
        <v>5100</v>
      </c>
      <c r="G301" s="116">
        <v>512</v>
      </c>
      <c r="H301" s="116">
        <v>3</v>
      </c>
      <c r="I301" s="161" t="s">
        <v>325</v>
      </c>
      <c r="J301" s="66">
        <v>0</v>
      </c>
      <c r="K301" s="66">
        <v>0</v>
      </c>
      <c r="L301" s="67">
        <f t="shared" si="604"/>
        <v>0</v>
      </c>
      <c r="M301" s="66">
        <v>0</v>
      </c>
      <c r="N301" s="66">
        <v>0</v>
      </c>
      <c r="O301" s="67">
        <f t="shared" si="605"/>
        <v>0</v>
      </c>
      <c r="P301" s="67">
        <f t="shared" si="606"/>
        <v>0</v>
      </c>
      <c r="Q301" s="68" t="s">
        <v>54</v>
      </c>
      <c r="R301" s="69"/>
      <c r="S301" s="68"/>
      <c r="T301" s="70">
        <v>0</v>
      </c>
      <c r="U301" s="70">
        <v>0</v>
      </c>
      <c r="V301" s="70">
        <v>0</v>
      </c>
      <c r="W301" s="70">
        <v>0</v>
      </c>
      <c r="X301" s="71"/>
      <c r="Y301" s="72"/>
      <c r="Z301" s="70">
        <v>0</v>
      </c>
      <c r="AA301" s="70">
        <v>0</v>
      </c>
      <c r="AB301" s="70">
        <v>0</v>
      </c>
      <c r="AC301" s="70">
        <v>0</v>
      </c>
      <c r="AD301" s="71"/>
      <c r="AE301" s="72"/>
      <c r="AF301" s="66">
        <f t="shared" si="607"/>
        <v>0</v>
      </c>
      <c r="AG301" s="66">
        <f t="shared" si="607"/>
        <v>0</v>
      </c>
      <c r="AH301" s="67">
        <f t="shared" si="608"/>
        <v>0</v>
      </c>
      <c r="AI301" s="66">
        <f t="shared" si="609"/>
        <v>0</v>
      </c>
      <c r="AJ301" s="66">
        <f t="shared" si="609"/>
        <v>0</v>
      </c>
      <c r="AK301" s="67">
        <f t="shared" si="610"/>
        <v>0</v>
      </c>
      <c r="AL301" s="67">
        <f t="shared" si="611"/>
        <v>0</v>
      </c>
      <c r="AM301" s="70">
        <v>0</v>
      </c>
      <c r="AN301" s="70">
        <v>0</v>
      </c>
      <c r="AO301" s="67">
        <f t="shared" si="612"/>
        <v>0</v>
      </c>
      <c r="AP301" s="70">
        <v>0</v>
      </c>
      <c r="AQ301" s="70">
        <v>0</v>
      </c>
      <c r="AR301" s="67">
        <f t="shared" si="613"/>
        <v>0</v>
      </c>
      <c r="AS301" s="67">
        <f t="shared" si="614"/>
        <v>0</v>
      </c>
      <c r="AT301" s="70">
        <v>0</v>
      </c>
      <c r="AU301" s="70">
        <v>0</v>
      </c>
      <c r="AV301" s="67">
        <f t="shared" si="615"/>
        <v>0</v>
      </c>
      <c r="AW301" s="70">
        <v>0</v>
      </c>
      <c r="AX301" s="70">
        <v>0</v>
      </c>
      <c r="AY301" s="67">
        <f t="shared" si="616"/>
        <v>0</v>
      </c>
      <c r="AZ301" s="67">
        <f t="shared" si="617"/>
        <v>0</v>
      </c>
      <c r="BA301" s="70">
        <v>0</v>
      </c>
      <c r="BB301" s="70">
        <v>0</v>
      </c>
      <c r="BC301" s="67">
        <f t="shared" si="618"/>
        <v>0</v>
      </c>
      <c r="BD301" s="70">
        <v>0</v>
      </c>
      <c r="BE301" s="70">
        <v>0</v>
      </c>
      <c r="BF301" s="67">
        <f t="shared" si="619"/>
        <v>0</v>
      </c>
      <c r="BG301" s="67">
        <f t="shared" si="620"/>
        <v>0</v>
      </c>
      <c r="BH301" s="66">
        <f t="shared" si="621"/>
        <v>0</v>
      </c>
      <c r="BI301" s="66">
        <f t="shared" si="621"/>
        <v>0</v>
      </c>
      <c r="BJ301" s="67">
        <f t="shared" si="622"/>
        <v>0</v>
      </c>
      <c r="BK301" s="66">
        <f t="shared" si="623"/>
        <v>0</v>
      </c>
      <c r="BL301" s="66">
        <f t="shared" si="623"/>
        <v>0</v>
      </c>
      <c r="BM301" s="67">
        <f t="shared" si="624"/>
        <v>0</v>
      </c>
      <c r="BN301" s="67">
        <f t="shared" si="625"/>
        <v>0</v>
      </c>
      <c r="BO301" s="69">
        <f t="shared" si="626"/>
        <v>0</v>
      </c>
      <c r="BP301" s="68">
        <f t="shared" si="626"/>
        <v>0</v>
      </c>
      <c r="BQ301" s="71"/>
      <c r="BR301" s="72"/>
      <c r="BS301" s="69">
        <f t="shared" si="627"/>
        <v>0</v>
      </c>
      <c r="BT301" s="69">
        <f t="shared" si="627"/>
        <v>0</v>
      </c>
      <c r="BU301" s="128" t="s">
        <v>229</v>
      </c>
      <c r="BV301" s="76"/>
    </row>
    <row r="302" spans="1:74" s="45" customFormat="1" ht="36.75" hidden="1" customHeight="1">
      <c r="A302" s="76"/>
      <c r="B302" s="116">
        <v>2014</v>
      </c>
      <c r="C302" s="117">
        <v>8320</v>
      </c>
      <c r="D302" s="116">
        <v>17</v>
      </c>
      <c r="E302" s="116">
        <v>5000</v>
      </c>
      <c r="F302" s="116">
        <v>5100</v>
      </c>
      <c r="G302" s="116">
        <v>512</v>
      </c>
      <c r="H302" s="116">
        <v>4</v>
      </c>
      <c r="I302" s="161" t="s">
        <v>826</v>
      </c>
      <c r="J302" s="66">
        <v>0</v>
      </c>
      <c r="K302" s="66">
        <v>0</v>
      </c>
      <c r="L302" s="67">
        <f t="shared" si="604"/>
        <v>0</v>
      </c>
      <c r="M302" s="66">
        <v>0</v>
      </c>
      <c r="N302" s="66">
        <v>0</v>
      </c>
      <c r="O302" s="67">
        <f t="shared" si="605"/>
        <v>0</v>
      </c>
      <c r="P302" s="67">
        <f t="shared" si="606"/>
        <v>0</v>
      </c>
      <c r="Q302" s="68" t="s">
        <v>54</v>
      </c>
      <c r="R302" s="69"/>
      <c r="S302" s="68"/>
      <c r="T302" s="70">
        <v>0</v>
      </c>
      <c r="U302" s="70">
        <v>0</v>
      </c>
      <c r="V302" s="70">
        <v>0</v>
      </c>
      <c r="W302" s="70">
        <v>0</v>
      </c>
      <c r="X302" s="71"/>
      <c r="Y302" s="72"/>
      <c r="Z302" s="70">
        <v>0</v>
      </c>
      <c r="AA302" s="70">
        <v>0</v>
      </c>
      <c r="AB302" s="70">
        <v>0</v>
      </c>
      <c r="AC302" s="70">
        <v>0</v>
      </c>
      <c r="AD302" s="71"/>
      <c r="AE302" s="72"/>
      <c r="AF302" s="66">
        <f t="shared" si="607"/>
        <v>0</v>
      </c>
      <c r="AG302" s="66">
        <f t="shared" si="607"/>
        <v>0</v>
      </c>
      <c r="AH302" s="67">
        <f t="shared" si="608"/>
        <v>0</v>
      </c>
      <c r="AI302" s="66">
        <f t="shared" si="609"/>
        <v>0</v>
      </c>
      <c r="AJ302" s="66">
        <f t="shared" si="609"/>
        <v>0</v>
      </c>
      <c r="AK302" s="67">
        <f t="shared" si="610"/>
        <v>0</v>
      </c>
      <c r="AL302" s="67">
        <f t="shared" si="611"/>
        <v>0</v>
      </c>
      <c r="AM302" s="70">
        <v>0</v>
      </c>
      <c r="AN302" s="70">
        <v>0</v>
      </c>
      <c r="AO302" s="67">
        <f t="shared" si="612"/>
        <v>0</v>
      </c>
      <c r="AP302" s="70">
        <v>0</v>
      </c>
      <c r="AQ302" s="70">
        <v>0</v>
      </c>
      <c r="AR302" s="67">
        <f t="shared" si="613"/>
        <v>0</v>
      </c>
      <c r="AS302" s="67">
        <f t="shared" si="614"/>
        <v>0</v>
      </c>
      <c r="AT302" s="70">
        <v>0</v>
      </c>
      <c r="AU302" s="70">
        <v>0</v>
      </c>
      <c r="AV302" s="67">
        <f t="shared" si="615"/>
        <v>0</v>
      </c>
      <c r="AW302" s="70">
        <v>0</v>
      </c>
      <c r="AX302" s="70">
        <v>0</v>
      </c>
      <c r="AY302" s="67">
        <f t="shared" si="616"/>
        <v>0</v>
      </c>
      <c r="AZ302" s="67">
        <f t="shared" si="617"/>
        <v>0</v>
      </c>
      <c r="BA302" s="70">
        <v>0</v>
      </c>
      <c r="BB302" s="70">
        <v>0</v>
      </c>
      <c r="BC302" s="67">
        <f t="shared" si="618"/>
        <v>0</v>
      </c>
      <c r="BD302" s="70">
        <v>0</v>
      </c>
      <c r="BE302" s="70">
        <v>0</v>
      </c>
      <c r="BF302" s="67">
        <f t="shared" si="619"/>
        <v>0</v>
      </c>
      <c r="BG302" s="67">
        <f t="shared" si="620"/>
        <v>0</v>
      </c>
      <c r="BH302" s="66">
        <f t="shared" si="621"/>
        <v>0</v>
      </c>
      <c r="BI302" s="66">
        <f t="shared" si="621"/>
        <v>0</v>
      </c>
      <c r="BJ302" s="67">
        <f t="shared" si="622"/>
        <v>0</v>
      </c>
      <c r="BK302" s="66">
        <f t="shared" si="623"/>
        <v>0</v>
      </c>
      <c r="BL302" s="66">
        <f t="shared" si="623"/>
        <v>0</v>
      </c>
      <c r="BM302" s="67">
        <f t="shared" si="624"/>
        <v>0</v>
      </c>
      <c r="BN302" s="67">
        <f t="shared" si="625"/>
        <v>0</v>
      </c>
      <c r="BO302" s="69">
        <f t="shared" si="626"/>
        <v>0</v>
      </c>
      <c r="BP302" s="68">
        <f t="shared" si="626"/>
        <v>0</v>
      </c>
      <c r="BQ302" s="71"/>
      <c r="BR302" s="72"/>
      <c r="BS302" s="69">
        <f t="shared" si="627"/>
        <v>0</v>
      </c>
      <c r="BT302" s="69">
        <f t="shared" si="627"/>
        <v>0</v>
      </c>
      <c r="BU302" s="128" t="s">
        <v>229</v>
      </c>
      <c r="BV302" s="76"/>
    </row>
    <row r="303" spans="1:74" s="45" customFormat="1" ht="36.75" hidden="1" customHeight="1">
      <c r="A303" s="76"/>
      <c r="B303" s="116">
        <v>2014</v>
      </c>
      <c r="C303" s="117">
        <v>8320</v>
      </c>
      <c r="D303" s="116">
        <v>17</v>
      </c>
      <c r="E303" s="116">
        <v>5000</v>
      </c>
      <c r="F303" s="116">
        <v>5100</v>
      </c>
      <c r="G303" s="116">
        <v>512</v>
      </c>
      <c r="H303" s="116">
        <v>5</v>
      </c>
      <c r="I303" s="161" t="s">
        <v>1700</v>
      </c>
      <c r="J303" s="66">
        <v>0</v>
      </c>
      <c r="K303" s="66">
        <v>0</v>
      </c>
      <c r="L303" s="67">
        <f t="shared" si="604"/>
        <v>0</v>
      </c>
      <c r="M303" s="66">
        <v>0</v>
      </c>
      <c r="N303" s="66">
        <v>0</v>
      </c>
      <c r="O303" s="67">
        <f t="shared" si="605"/>
        <v>0</v>
      </c>
      <c r="P303" s="67">
        <f t="shared" si="606"/>
        <v>0</v>
      </c>
      <c r="Q303" s="68" t="s">
        <v>54</v>
      </c>
      <c r="R303" s="69"/>
      <c r="S303" s="68"/>
      <c r="T303" s="70">
        <v>0</v>
      </c>
      <c r="U303" s="70">
        <v>0</v>
      </c>
      <c r="V303" s="70">
        <v>0</v>
      </c>
      <c r="W303" s="70">
        <v>0</v>
      </c>
      <c r="X303" s="71"/>
      <c r="Y303" s="72"/>
      <c r="Z303" s="70">
        <v>0</v>
      </c>
      <c r="AA303" s="70">
        <v>0</v>
      </c>
      <c r="AB303" s="70">
        <v>0</v>
      </c>
      <c r="AC303" s="70">
        <v>0</v>
      </c>
      <c r="AD303" s="71"/>
      <c r="AE303" s="72"/>
      <c r="AF303" s="66">
        <f t="shared" si="607"/>
        <v>0</v>
      </c>
      <c r="AG303" s="66">
        <f t="shared" si="607"/>
        <v>0</v>
      </c>
      <c r="AH303" s="67">
        <f t="shared" si="608"/>
        <v>0</v>
      </c>
      <c r="AI303" s="66">
        <f t="shared" si="609"/>
        <v>0</v>
      </c>
      <c r="AJ303" s="66">
        <f t="shared" si="609"/>
        <v>0</v>
      </c>
      <c r="AK303" s="67">
        <f t="shared" si="610"/>
        <v>0</v>
      </c>
      <c r="AL303" s="67">
        <f t="shared" si="611"/>
        <v>0</v>
      </c>
      <c r="AM303" s="70">
        <v>0</v>
      </c>
      <c r="AN303" s="70">
        <v>0</v>
      </c>
      <c r="AO303" s="67">
        <f t="shared" si="612"/>
        <v>0</v>
      </c>
      <c r="AP303" s="70">
        <v>0</v>
      </c>
      <c r="AQ303" s="70">
        <v>0</v>
      </c>
      <c r="AR303" s="67">
        <f t="shared" si="613"/>
        <v>0</v>
      </c>
      <c r="AS303" s="67">
        <f t="shared" si="614"/>
        <v>0</v>
      </c>
      <c r="AT303" s="70">
        <v>0</v>
      </c>
      <c r="AU303" s="70">
        <v>0</v>
      </c>
      <c r="AV303" s="67">
        <f t="shared" si="615"/>
        <v>0</v>
      </c>
      <c r="AW303" s="70">
        <v>0</v>
      </c>
      <c r="AX303" s="70">
        <v>0</v>
      </c>
      <c r="AY303" s="67">
        <f t="shared" si="616"/>
        <v>0</v>
      </c>
      <c r="AZ303" s="67">
        <f t="shared" si="617"/>
        <v>0</v>
      </c>
      <c r="BA303" s="70">
        <v>0</v>
      </c>
      <c r="BB303" s="70">
        <v>0</v>
      </c>
      <c r="BC303" s="67">
        <f t="shared" si="618"/>
        <v>0</v>
      </c>
      <c r="BD303" s="70">
        <v>0</v>
      </c>
      <c r="BE303" s="70">
        <v>0</v>
      </c>
      <c r="BF303" s="67">
        <f t="shared" si="619"/>
        <v>0</v>
      </c>
      <c r="BG303" s="67">
        <f t="shared" si="620"/>
        <v>0</v>
      </c>
      <c r="BH303" s="66">
        <f t="shared" si="621"/>
        <v>0</v>
      </c>
      <c r="BI303" s="66">
        <f t="shared" si="621"/>
        <v>0</v>
      </c>
      <c r="BJ303" s="67">
        <f t="shared" si="622"/>
        <v>0</v>
      </c>
      <c r="BK303" s="66">
        <f t="shared" si="623"/>
        <v>0</v>
      </c>
      <c r="BL303" s="66">
        <f t="shared" si="623"/>
        <v>0</v>
      </c>
      <c r="BM303" s="67">
        <f t="shared" si="624"/>
        <v>0</v>
      </c>
      <c r="BN303" s="67">
        <f t="shared" si="625"/>
        <v>0</v>
      </c>
      <c r="BO303" s="69">
        <f t="shared" si="626"/>
        <v>0</v>
      </c>
      <c r="BP303" s="68">
        <f t="shared" si="626"/>
        <v>0</v>
      </c>
      <c r="BQ303" s="71"/>
      <c r="BR303" s="72"/>
      <c r="BS303" s="69">
        <f t="shared" si="627"/>
        <v>0</v>
      </c>
      <c r="BT303" s="69">
        <f t="shared" si="627"/>
        <v>0</v>
      </c>
      <c r="BU303" s="128" t="s">
        <v>229</v>
      </c>
      <c r="BV303" s="76"/>
    </row>
    <row r="304" spans="1:74" s="45" customFormat="1" ht="36.75" hidden="1" customHeight="1">
      <c r="A304" s="76"/>
      <c r="B304" s="116">
        <v>2014</v>
      </c>
      <c r="C304" s="117">
        <v>8320</v>
      </c>
      <c r="D304" s="116">
        <v>17</v>
      </c>
      <c r="E304" s="116">
        <v>5000</v>
      </c>
      <c r="F304" s="116">
        <v>5100</v>
      </c>
      <c r="G304" s="116">
        <v>512</v>
      </c>
      <c r="H304" s="116">
        <v>6</v>
      </c>
      <c r="I304" s="161" t="s">
        <v>526</v>
      </c>
      <c r="J304" s="66">
        <v>0</v>
      </c>
      <c r="K304" s="66">
        <v>0</v>
      </c>
      <c r="L304" s="67">
        <f t="shared" si="604"/>
        <v>0</v>
      </c>
      <c r="M304" s="66">
        <v>0</v>
      </c>
      <c r="N304" s="66">
        <v>0</v>
      </c>
      <c r="O304" s="67">
        <f t="shared" si="605"/>
        <v>0</v>
      </c>
      <c r="P304" s="67">
        <f t="shared" si="606"/>
        <v>0</v>
      </c>
      <c r="Q304" s="68" t="s">
        <v>54</v>
      </c>
      <c r="R304" s="69"/>
      <c r="S304" s="68"/>
      <c r="T304" s="70">
        <v>0</v>
      </c>
      <c r="U304" s="70">
        <v>0</v>
      </c>
      <c r="V304" s="70">
        <v>0</v>
      </c>
      <c r="W304" s="70">
        <v>0</v>
      </c>
      <c r="X304" s="71"/>
      <c r="Y304" s="72"/>
      <c r="Z304" s="70">
        <v>0</v>
      </c>
      <c r="AA304" s="70">
        <v>0</v>
      </c>
      <c r="AB304" s="70">
        <v>0</v>
      </c>
      <c r="AC304" s="70">
        <v>0</v>
      </c>
      <c r="AD304" s="71"/>
      <c r="AE304" s="72"/>
      <c r="AF304" s="66">
        <f t="shared" si="607"/>
        <v>0</v>
      </c>
      <c r="AG304" s="66">
        <f t="shared" si="607"/>
        <v>0</v>
      </c>
      <c r="AH304" s="67">
        <f t="shared" si="608"/>
        <v>0</v>
      </c>
      <c r="AI304" s="66">
        <f t="shared" si="609"/>
        <v>0</v>
      </c>
      <c r="AJ304" s="66">
        <f t="shared" si="609"/>
        <v>0</v>
      </c>
      <c r="AK304" s="67">
        <f t="shared" si="610"/>
        <v>0</v>
      </c>
      <c r="AL304" s="67">
        <f t="shared" si="611"/>
        <v>0</v>
      </c>
      <c r="AM304" s="70">
        <v>0</v>
      </c>
      <c r="AN304" s="70">
        <v>0</v>
      </c>
      <c r="AO304" s="67">
        <f t="shared" si="612"/>
        <v>0</v>
      </c>
      <c r="AP304" s="70">
        <v>0</v>
      </c>
      <c r="AQ304" s="70">
        <v>0</v>
      </c>
      <c r="AR304" s="67">
        <f t="shared" si="613"/>
        <v>0</v>
      </c>
      <c r="AS304" s="67">
        <f t="shared" si="614"/>
        <v>0</v>
      </c>
      <c r="AT304" s="70">
        <v>0</v>
      </c>
      <c r="AU304" s="70">
        <v>0</v>
      </c>
      <c r="AV304" s="67">
        <f t="shared" si="615"/>
        <v>0</v>
      </c>
      <c r="AW304" s="70">
        <v>0</v>
      </c>
      <c r="AX304" s="70">
        <v>0</v>
      </c>
      <c r="AY304" s="67">
        <f t="shared" si="616"/>
        <v>0</v>
      </c>
      <c r="AZ304" s="67">
        <f t="shared" si="617"/>
        <v>0</v>
      </c>
      <c r="BA304" s="70">
        <v>0</v>
      </c>
      <c r="BB304" s="70">
        <v>0</v>
      </c>
      <c r="BC304" s="67">
        <f t="shared" si="618"/>
        <v>0</v>
      </c>
      <c r="BD304" s="70">
        <v>0</v>
      </c>
      <c r="BE304" s="70">
        <v>0</v>
      </c>
      <c r="BF304" s="67">
        <f t="shared" si="619"/>
        <v>0</v>
      </c>
      <c r="BG304" s="67">
        <f t="shared" si="620"/>
        <v>0</v>
      </c>
      <c r="BH304" s="66">
        <f t="shared" si="621"/>
        <v>0</v>
      </c>
      <c r="BI304" s="66">
        <f t="shared" si="621"/>
        <v>0</v>
      </c>
      <c r="BJ304" s="67">
        <f t="shared" si="622"/>
        <v>0</v>
      </c>
      <c r="BK304" s="66">
        <f t="shared" si="623"/>
        <v>0</v>
      </c>
      <c r="BL304" s="66">
        <f t="shared" si="623"/>
        <v>0</v>
      </c>
      <c r="BM304" s="67">
        <f t="shared" si="624"/>
        <v>0</v>
      </c>
      <c r="BN304" s="67">
        <f t="shared" si="625"/>
        <v>0</v>
      </c>
      <c r="BO304" s="69">
        <f t="shared" si="626"/>
        <v>0</v>
      </c>
      <c r="BP304" s="68">
        <f t="shared" si="626"/>
        <v>0</v>
      </c>
      <c r="BQ304" s="71"/>
      <c r="BR304" s="72"/>
      <c r="BS304" s="69">
        <f t="shared" si="627"/>
        <v>0</v>
      </c>
      <c r="BT304" s="69">
        <f t="shared" si="627"/>
        <v>0</v>
      </c>
      <c r="BU304" s="128" t="s">
        <v>229</v>
      </c>
      <c r="BV304" s="76"/>
    </row>
    <row r="305" spans="1:74" s="45" customFormat="1" ht="36.75" hidden="1" customHeight="1">
      <c r="A305" s="76"/>
      <c r="B305" s="24">
        <v>2014</v>
      </c>
      <c r="C305" s="64">
        <v>8320</v>
      </c>
      <c r="D305" s="24">
        <v>17</v>
      </c>
      <c r="E305" s="24">
        <v>5000</v>
      </c>
      <c r="F305" s="24">
        <v>5100</v>
      </c>
      <c r="G305" s="24">
        <v>512</v>
      </c>
      <c r="H305" s="24">
        <v>7</v>
      </c>
      <c r="I305" s="161" t="s">
        <v>1629</v>
      </c>
      <c r="J305" s="66">
        <v>0</v>
      </c>
      <c r="K305" s="66">
        <v>0</v>
      </c>
      <c r="L305" s="67">
        <f t="shared" si="604"/>
        <v>0</v>
      </c>
      <c r="M305" s="66">
        <v>0</v>
      </c>
      <c r="N305" s="66">
        <v>0</v>
      </c>
      <c r="O305" s="67">
        <f t="shared" si="605"/>
        <v>0</v>
      </c>
      <c r="P305" s="67">
        <f t="shared" si="606"/>
        <v>0</v>
      </c>
      <c r="Q305" s="68" t="s">
        <v>54</v>
      </c>
      <c r="R305" s="82"/>
      <c r="S305" s="83"/>
      <c r="T305" s="70">
        <v>0</v>
      </c>
      <c r="U305" s="70">
        <v>0</v>
      </c>
      <c r="V305" s="70">
        <v>0</v>
      </c>
      <c r="W305" s="70">
        <v>0</v>
      </c>
      <c r="X305" s="71"/>
      <c r="Y305" s="72"/>
      <c r="Z305" s="70">
        <v>0</v>
      </c>
      <c r="AA305" s="70">
        <v>0</v>
      </c>
      <c r="AB305" s="70">
        <v>0</v>
      </c>
      <c r="AC305" s="70">
        <v>0</v>
      </c>
      <c r="AD305" s="71"/>
      <c r="AE305" s="72"/>
      <c r="AF305" s="66">
        <f t="shared" si="607"/>
        <v>0</v>
      </c>
      <c r="AG305" s="66">
        <f t="shared" si="607"/>
        <v>0</v>
      </c>
      <c r="AH305" s="67">
        <f t="shared" si="608"/>
        <v>0</v>
      </c>
      <c r="AI305" s="66">
        <f t="shared" si="609"/>
        <v>0</v>
      </c>
      <c r="AJ305" s="66">
        <f t="shared" si="609"/>
        <v>0</v>
      </c>
      <c r="AK305" s="67">
        <f t="shared" si="610"/>
        <v>0</v>
      </c>
      <c r="AL305" s="67">
        <f t="shared" si="611"/>
        <v>0</v>
      </c>
      <c r="AM305" s="70">
        <v>0</v>
      </c>
      <c r="AN305" s="70">
        <v>0</v>
      </c>
      <c r="AO305" s="67">
        <f t="shared" si="612"/>
        <v>0</v>
      </c>
      <c r="AP305" s="70">
        <v>0</v>
      </c>
      <c r="AQ305" s="70">
        <v>0</v>
      </c>
      <c r="AR305" s="67">
        <f t="shared" si="613"/>
        <v>0</v>
      </c>
      <c r="AS305" s="67">
        <f t="shared" si="614"/>
        <v>0</v>
      </c>
      <c r="AT305" s="70">
        <v>0</v>
      </c>
      <c r="AU305" s="70">
        <v>0</v>
      </c>
      <c r="AV305" s="67">
        <f t="shared" si="615"/>
        <v>0</v>
      </c>
      <c r="AW305" s="70">
        <v>0</v>
      </c>
      <c r="AX305" s="70">
        <v>0</v>
      </c>
      <c r="AY305" s="67">
        <f t="shared" si="616"/>
        <v>0</v>
      </c>
      <c r="AZ305" s="67">
        <f t="shared" si="617"/>
        <v>0</v>
      </c>
      <c r="BA305" s="70">
        <v>0</v>
      </c>
      <c r="BB305" s="70">
        <v>0</v>
      </c>
      <c r="BC305" s="67">
        <f t="shared" si="618"/>
        <v>0</v>
      </c>
      <c r="BD305" s="70">
        <v>0</v>
      </c>
      <c r="BE305" s="70">
        <v>0</v>
      </c>
      <c r="BF305" s="67">
        <f t="shared" si="619"/>
        <v>0</v>
      </c>
      <c r="BG305" s="67">
        <f t="shared" si="620"/>
        <v>0</v>
      </c>
      <c r="BH305" s="66">
        <f t="shared" si="621"/>
        <v>0</v>
      </c>
      <c r="BI305" s="66">
        <f t="shared" si="621"/>
        <v>0</v>
      </c>
      <c r="BJ305" s="67">
        <f t="shared" si="622"/>
        <v>0</v>
      </c>
      <c r="BK305" s="66">
        <f t="shared" si="623"/>
        <v>0</v>
      </c>
      <c r="BL305" s="66">
        <f t="shared" si="623"/>
        <v>0</v>
      </c>
      <c r="BM305" s="67">
        <f t="shared" si="624"/>
        <v>0</v>
      </c>
      <c r="BN305" s="67">
        <f t="shared" si="625"/>
        <v>0</v>
      </c>
      <c r="BO305" s="69">
        <f t="shared" si="626"/>
        <v>0</v>
      </c>
      <c r="BP305" s="68">
        <f t="shared" si="626"/>
        <v>0</v>
      </c>
      <c r="BQ305" s="71"/>
      <c r="BR305" s="72"/>
      <c r="BS305" s="69">
        <f t="shared" si="627"/>
        <v>0</v>
      </c>
      <c r="BT305" s="69">
        <f t="shared" si="627"/>
        <v>0</v>
      </c>
      <c r="BU305" s="128" t="s">
        <v>229</v>
      </c>
      <c r="BV305" s="76"/>
    </row>
    <row r="306" spans="1:74" s="45" customFormat="1" ht="36.75" hidden="1" customHeight="1">
      <c r="A306" s="76"/>
      <c r="B306" s="24">
        <v>2014</v>
      </c>
      <c r="C306" s="64">
        <v>8320</v>
      </c>
      <c r="D306" s="24">
        <v>17</v>
      </c>
      <c r="E306" s="24">
        <v>5000</v>
      </c>
      <c r="F306" s="24">
        <v>5100</v>
      </c>
      <c r="G306" s="24">
        <v>512</v>
      </c>
      <c r="H306" s="24">
        <v>8</v>
      </c>
      <c r="I306" s="161" t="s">
        <v>1701</v>
      </c>
      <c r="J306" s="66">
        <v>0</v>
      </c>
      <c r="K306" s="66">
        <v>0</v>
      </c>
      <c r="L306" s="67">
        <f t="shared" si="604"/>
        <v>0</v>
      </c>
      <c r="M306" s="66">
        <v>0</v>
      </c>
      <c r="N306" s="66">
        <v>0</v>
      </c>
      <c r="O306" s="67">
        <f t="shared" si="605"/>
        <v>0</v>
      </c>
      <c r="P306" s="67">
        <f t="shared" si="606"/>
        <v>0</v>
      </c>
      <c r="Q306" s="68" t="s">
        <v>54</v>
      </c>
      <c r="R306" s="82"/>
      <c r="S306" s="83"/>
      <c r="T306" s="70">
        <v>0</v>
      </c>
      <c r="U306" s="70">
        <v>0</v>
      </c>
      <c r="V306" s="70">
        <v>0</v>
      </c>
      <c r="W306" s="70">
        <v>0</v>
      </c>
      <c r="X306" s="71"/>
      <c r="Y306" s="72"/>
      <c r="Z306" s="70">
        <v>0</v>
      </c>
      <c r="AA306" s="70">
        <v>0</v>
      </c>
      <c r="AB306" s="70">
        <v>0</v>
      </c>
      <c r="AC306" s="70">
        <v>0</v>
      </c>
      <c r="AD306" s="71"/>
      <c r="AE306" s="72"/>
      <c r="AF306" s="66">
        <f t="shared" si="607"/>
        <v>0</v>
      </c>
      <c r="AG306" s="66">
        <f t="shared" si="607"/>
        <v>0</v>
      </c>
      <c r="AH306" s="67">
        <f t="shared" si="608"/>
        <v>0</v>
      </c>
      <c r="AI306" s="66">
        <f t="shared" si="609"/>
        <v>0</v>
      </c>
      <c r="AJ306" s="66">
        <f t="shared" si="609"/>
        <v>0</v>
      </c>
      <c r="AK306" s="67">
        <f t="shared" si="610"/>
        <v>0</v>
      </c>
      <c r="AL306" s="67">
        <f t="shared" si="611"/>
        <v>0</v>
      </c>
      <c r="AM306" s="70">
        <v>0</v>
      </c>
      <c r="AN306" s="70">
        <v>0</v>
      </c>
      <c r="AO306" s="67">
        <f t="shared" si="612"/>
        <v>0</v>
      </c>
      <c r="AP306" s="70">
        <v>0</v>
      </c>
      <c r="AQ306" s="70">
        <v>0</v>
      </c>
      <c r="AR306" s="67">
        <f t="shared" si="613"/>
        <v>0</v>
      </c>
      <c r="AS306" s="67">
        <f t="shared" si="614"/>
        <v>0</v>
      </c>
      <c r="AT306" s="70">
        <v>0</v>
      </c>
      <c r="AU306" s="70">
        <v>0</v>
      </c>
      <c r="AV306" s="67">
        <f t="shared" si="615"/>
        <v>0</v>
      </c>
      <c r="AW306" s="70">
        <v>0</v>
      </c>
      <c r="AX306" s="70">
        <v>0</v>
      </c>
      <c r="AY306" s="67">
        <f t="shared" si="616"/>
        <v>0</v>
      </c>
      <c r="AZ306" s="67">
        <f t="shared" si="617"/>
        <v>0</v>
      </c>
      <c r="BA306" s="70">
        <v>0</v>
      </c>
      <c r="BB306" s="70">
        <v>0</v>
      </c>
      <c r="BC306" s="67">
        <f t="shared" si="618"/>
        <v>0</v>
      </c>
      <c r="BD306" s="70">
        <v>0</v>
      </c>
      <c r="BE306" s="70">
        <v>0</v>
      </c>
      <c r="BF306" s="67">
        <f t="shared" si="619"/>
        <v>0</v>
      </c>
      <c r="BG306" s="67">
        <f t="shared" si="620"/>
        <v>0</v>
      </c>
      <c r="BH306" s="66">
        <f t="shared" si="621"/>
        <v>0</v>
      </c>
      <c r="BI306" s="66">
        <f t="shared" si="621"/>
        <v>0</v>
      </c>
      <c r="BJ306" s="67">
        <f t="shared" si="622"/>
        <v>0</v>
      </c>
      <c r="BK306" s="66">
        <f t="shared" si="623"/>
        <v>0</v>
      </c>
      <c r="BL306" s="66">
        <f t="shared" si="623"/>
        <v>0</v>
      </c>
      <c r="BM306" s="67">
        <f t="shared" si="624"/>
        <v>0</v>
      </c>
      <c r="BN306" s="67">
        <f t="shared" si="625"/>
        <v>0</v>
      </c>
      <c r="BO306" s="69">
        <f t="shared" si="626"/>
        <v>0</v>
      </c>
      <c r="BP306" s="68">
        <f t="shared" si="626"/>
        <v>0</v>
      </c>
      <c r="BQ306" s="71"/>
      <c r="BR306" s="72"/>
      <c r="BS306" s="69">
        <f t="shared" si="627"/>
        <v>0</v>
      </c>
      <c r="BT306" s="69">
        <f t="shared" si="627"/>
        <v>0</v>
      </c>
      <c r="BU306" s="128" t="s">
        <v>229</v>
      </c>
      <c r="BV306" s="76"/>
    </row>
    <row r="307" spans="1:74" s="45" customFormat="1" ht="36.75" hidden="1" customHeight="1">
      <c r="A307" s="76"/>
      <c r="B307" s="24">
        <v>2014</v>
      </c>
      <c r="C307" s="64">
        <v>8320</v>
      </c>
      <c r="D307" s="24">
        <v>17</v>
      </c>
      <c r="E307" s="24">
        <v>5000</v>
      </c>
      <c r="F307" s="24">
        <v>5100</v>
      </c>
      <c r="G307" s="24">
        <v>512</v>
      </c>
      <c r="H307" s="24">
        <v>9</v>
      </c>
      <c r="I307" s="161" t="s">
        <v>822</v>
      </c>
      <c r="J307" s="66">
        <v>0</v>
      </c>
      <c r="K307" s="66">
        <v>0</v>
      </c>
      <c r="L307" s="67">
        <f t="shared" si="604"/>
        <v>0</v>
      </c>
      <c r="M307" s="66">
        <v>0</v>
      </c>
      <c r="N307" s="66">
        <v>0</v>
      </c>
      <c r="O307" s="67">
        <f t="shared" si="605"/>
        <v>0</v>
      </c>
      <c r="P307" s="67">
        <f t="shared" si="606"/>
        <v>0</v>
      </c>
      <c r="Q307" s="68" t="s">
        <v>54</v>
      </c>
      <c r="R307" s="82"/>
      <c r="S307" s="83"/>
      <c r="T307" s="70">
        <v>0</v>
      </c>
      <c r="U307" s="70">
        <v>0</v>
      </c>
      <c r="V307" s="70">
        <v>0</v>
      </c>
      <c r="W307" s="70">
        <v>0</v>
      </c>
      <c r="X307" s="71"/>
      <c r="Y307" s="72"/>
      <c r="Z307" s="70">
        <v>0</v>
      </c>
      <c r="AA307" s="70">
        <v>0</v>
      </c>
      <c r="AB307" s="70">
        <v>0</v>
      </c>
      <c r="AC307" s="70">
        <v>0</v>
      </c>
      <c r="AD307" s="71"/>
      <c r="AE307" s="72"/>
      <c r="AF307" s="66">
        <f t="shared" si="607"/>
        <v>0</v>
      </c>
      <c r="AG307" s="66">
        <f t="shared" si="607"/>
        <v>0</v>
      </c>
      <c r="AH307" s="67">
        <f t="shared" si="608"/>
        <v>0</v>
      </c>
      <c r="AI307" s="66">
        <f t="shared" si="609"/>
        <v>0</v>
      </c>
      <c r="AJ307" s="66">
        <f t="shared" si="609"/>
        <v>0</v>
      </c>
      <c r="AK307" s="67">
        <f t="shared" si="610"/>
        <v>0</v>
      </c>
      <c r="AL307" s="67">
        <f t="shared" si="611"/>
        <v>0</v>
      </c>
      <c r="AM307" s="70">
        <v>0</v>
      </c>
      <c r="AN307" s="70">
        <v>0</v>
      </c>
      <c r="AO307" s="67">
        <f t="shared" si="612"/>
        <v>0</v>
      </c>
      <c r="AP307" s="70">
        <v>0</v>
      </c>
      <c r="AQ307" s="70">
        <v>0</v>
      </c>
      <c r="AR307" s="67">
        <f t="shared" si="613"/>
        <v>0</v>
      </c>
      <c r="AS307" s="67">
        <f t="shared" si="614"/>
        <v>0</v>
      </c>
      <c r="AT307" s="70">
        <v>0</v>
      </c>
      <c r="AU307" s="70">
        <v>0</v>
      </c>
      <c r="AV307" s="67">
        <f t="shared" si="615"/>
        <v>0</v>
      </c>
      <c r="AW307" s="70">
        <v>0</v>
      </c>
      <c r="AX307" s="70">
        <v>0</v>
      </c>
      <c r="AY307" s="67">
        <f t="shared" si="616"/>
        <v>0</v>
      </c>
      <c r="AZ307" s="67">
        <f t="shared" si="617"/>
        <v>0</v>
      </c>
      <c r="BA307" s="70">
        <v>0</v>
      </c>
      <c r="BB307" s="70">
        <v>0</v>
      </c>
      <c r="BC307" s="67">
        <f t="shared" si="618"/>
        <v>0</v>
      </c>
      <c r="BD307" s="70">
        <v>0</v>
      </c>
      <c r="BE307" s="70">
        <v>0</v>
      </c>
      <c r="BF307" s="67">
        <f t="shared" si="619"/>
        <v>0</v>
      </c>
      <c r="BG307" s="67">
        <f t="shared" si="620"/>
        <v>0</v>
      </c>
      <c r="BH307" s="66">
        <f t="shared" si="621"/>
        <v>0</v>
      </c>
      <c r="BI307" s="66">
        <f t="shared" si="621"/>
        <v>0</v>
      </c>
      <c r="BJ307" s="67">
        <f t="shared" si="622"/>
        <v>0</v>
      </c>
      <c r="BK307" s="66">
        <f t="shared" si="623"/>
        <v>0</v>
      </c>
      <c r="BL307" s="66">
        <f t="shared" si="623"/>
        <v>0</v>
      </c>
      <c r="BM307" s="67">
        <f t="shared" si="624"/>
        <v>0</v>
      </c>
      <c r="BN307" s="67">
        <f t="shared" si="625"/>
        <v>0</v>
      </c>
      <c r="BO307" s="69">
        <f t="shared" si="626"/>
        <v>0</v>
      </c>
      <c r="BP307" s="68">
        <f t="shared" si="626"/>
        <v>0</v>
      </c>
      <c r="BQ307" s="71"/>
      <c r="BR307" s="72"/>
      <c r="BS307" s="69">
        <f t="shared" si="627"/>
        <v>0</v>
      </c>
      <c r="BT307" s="69">
        <f t="shared" si="627"/>
        <v>0</v>
      </c>
      <c r="BU307" s="128" t="s">
        <v>229</v>
      </c>
      <c r="BV307" s="76"/>
    </row>
    <row r="308" spans="1:74" s="45" customFormat="1" ht="36.75" hidden="1" customHeight="1">
      <c r="A308" s="76"/>
      <c r="B308" s="24">
        <v>2014</v>
      </c>
      <c r="C308" s="64">
        <v>8320</v>
      </c>
      <c r="D308" s="24">
        <v>17</v>
      </c>
      <c r="E308" s="24">
        <v>5000</v>
      </c>
      <c r="F308" s="24">
        <v>5100</v>
      </c>
      <c r="G308" s="24">
        <v>512</v>
      </c>
      <c r="H308" s="24">
        <v>10</v>
      </c>
      <c r="I308" s="161" t="s">
        <v>1702</v>
      </c>
      <c r="J308" s="66">
        <v>0</v>
      </c>
      <c r="K308" s="66">
        <v>0</v>
      </c>
      <c r="L308" s="67">
        <f t="shared" si="604"/>
        <v>0</v>
      </c>
      <c r="M308" s="66">
        <v>0</v>
      </c>
      <c r="N308" s="66">
        <v>0</v>
      </c>
      <c r="O308" s="67">
        <f t="shared" si="605"/>
        <v>0</v>
      </c>
      <c r="P308" s="67">
        <f t="shared" si="606"/>
        <v>0</v>
      </c>
      <c r="Q308" s="68" t="s">
        <v>54</v>
      </c>
      <c r="R308" s="82"/>
      <c r="S308" s="83"/>
      <c r="T308" s="70">
        <v>0</v>
      </c>
      <c r="U308" s="70">
        <v>0</v>
      </c>
      <c r="V308" s="70">
        <v>0</v>
      </c>
      <c r="W308" s="70">
        <v>0</v>
      </c>
      <c r="X308" s="71"/>
      <c r="Y308" s="72"/>
      <c r="Z308" s="70">
        <v>0</v>
      </c>
      <c r="AA308" s="70">
        <v>0</v>
      </c>
      <c r="AB308" s="70">
        <v>0</v>
      </c>
      <c r="AC308" s="70">
        <v>0</v>
      </c>
      <c r="AD308" s="71"/>
      <c r="AE308" s="72"/>
      <c r="AF308" s="66">
        <f t="shared" si="607"/>
        <v>0</v>
      </c>
      <c r="AG308" s="66">
        <f t="shared" si="607"/>
        <v>0</v>
      </c>
      <c r="AH308" s="67">
        <f t="shared" si="608"/>
        <v>0</v>
      </c>
      <c r="AI308" s="66">
        <f t="shared" si="609"/>
        <v>0</v>
      </c>
      <c r="AJ308" s="66">
        <f t="shared" si="609"/>
        <v>0</v>
      </c>
      <c r="AK308" s="67">
        <f t="shared" si="610"/>
        <v>0</v>
      </c>
      <c r="AL308" s="67">
        <f t="shared" si="611"/>
        <v>0</v>
      </c>
      <c r="AM308" s="70">
        <v>0</v>
      </c>
      <c r="AN308" s="70">
        <v>0</v>
      </c>
      <c r="AO308" s="67">
        <f t="shared" si="612"/>
        <v>0</v>
      </c>
      <c r="AP308" s="70">
        <v>0</v>
      </c>
      <c r="AQ308" s="70">
        <v>0</v>
      </c>
      <c r="AR308" s="67">
        <f t="shared" si="613"/>
        <v>0</v>
      </c>
      <c r="AS308" s="67">
        <f t="shared" si="614"/>
        <v>0</v>
      </c>
      <c r="AT308" s="70">
        <v>0</v>
      </c>
      <c r="AU308" s="70">
        <v>0</v>
      </c>
      <c r="AV308" s="67">
        <f t="shared" si="615"/>
        <v>0</v>
      </c>
      <c r="AW308" s="70">
        <v>0</v>
      </c>
      <c r="AX308" s="70">
        <v>0</v>
      </c>
      <c r="AY308" s="67">
        <f t="shared" si="616"/>
        <v>0</v>
      </c>
      <c r="AZ308" s="67">
        <f t="shared" si="617"/>
        <v>0</v>
      </c>
      <c r="BA308" s="70">
        <v>0</v>
      </c>
      <c r="BB308" s="70">
        <v>0</v>
      </c>
      <c r="BC308" s="67">
        <f t="shared" si="618"/>
        <v>0</v>
      </c>
      <c r="BD308" s="70">
        <v>0</v>
      </c>
      <c r="BE308" s="70">
        <v>0</v>
      </c>
      <c r="BF308" s="67">
        <f t="shared" si="619"/>
        <v>0</v>
      </c>
      <c r="BG308" s="67">
        <f t="shared" si="620"/>
        <v>0</v>
      </c>
      <c r="BH308" s="66">
        <f t="shared" si="621"/>
        <v>0</v>
      </c>
      <c r="BI308" s="66">
        <f t="shared" si="621"/>
        <v>0</v>
      </c>
      <c r="BJ308" s="67">
        <f t="shared" si="622"/>
        <v>0</v>
      </c>
      <c r="BK308" s="66">
        <f t="shared" si="623"/>
        <v>0</v>
      </c>
      <c r="BL308" s="66">
        <f t="shared" si="623"/>
        <v>0</v>
      </c>
      <c r="BM308" s="67">
        <f t="shared" si="624"/>
        <v>0</v>
      </c>
      <c r="BN308" s="67">
        <f t="shared" si="625"/>
        <v>0</v>
      </c>
      <c r="BO308" s="69">
        <f t="shared" si="626"/>
        <v>0</v>
      </c>
      <c r="BP308" s="68">
        <f t="shared" si="626"/>
        <v>0</v>
      </c>
      <c r="BQ308" s="71"/>
      <c r="BR308" s="72"/>
      <c r="BS308" s="69">
        <f t="shared" si="627"/>
        <v>0</v>
      </c>
      <c r="BT308" s="69">
        <f t="shared" si="627"/>
        <v>0</v>
      </c>
      <c r="BU308" s="128" t="s">
        <v>229</v>
      </c>
      <c r="BV308" s="76"/>
    </row>
    <row r="309" spans="1:74" s="45" customFormat="1" ht="40.5" hidden="1">
      <c r="A309" s="76"/>
      <c r="B309" s="58">
        <v>2014</v>
      </c>
      <c r="C309" s="59">
        <v>8320</v>
      </c>
      <c r="D309" s="58">
        <v>17</v>
      </c>
      <c r="E309" s="58">
        <v>5000</v>
      </c>
      <c r="F309" s="58">
        <v>5100</v>
      </c>
      <c r="G309" s="58">
        <v>515</v>
      </c>
      <c r="H309" s="58"/>
      <c r="I309" s="60" t="s">
        <v>168</v>
      </c>
      <c r="J309" s="61">
        <f>SUM(J310:J336)</f>
        <v>0</v>
      </c>
      <c r="K309" s="61">
        <f t="shared" ref="K309:P309" si="628">SUM(K310:K336)</f>
        <v>0</v>
      </c>
      <c r="L309" s="61">
        <f t="shared" si="628"/>
        <v>0</v>
      </c>
      <c r="M309" s="61">
        <f t="shared" si="628"/>
        <v>0</v>
      </c>
      <c r="N309" s="61">
        <f t="shared" si="628"/>
        <v>0</v>
      </c>
      <c r="O309" s="61">
        <f t="shared" si="628"/>
        <v>0</v>
      </c>
      <c r="P309" s="61">
        <f t="shared" si="628"/>
        <v>0</v>
      </c>
      <c r="Q309" s="61"/>
      <c r="R309" s="62"/>
      <c r="S309" s="61"/>
      <c r="T309" s="61">
        <f>SUM(T310:T336)</f>
        <v>0</v>
      </c>
      <c r="U309" s="61">
        <f>SUM(U310:U336)</f>
        <v>0</v>
      </c>
      <c r="V309" s="61">
        <f>SUM(V310:V336)</f>
        <v>0</v>
      </c>
      <c r="W309" s="61">
        <f>SUM(W310:W336)</f>
        <v>0</v>
      </c>
      <c r="X309" s="62"/>
      <c r="Y309" s="61"/>
      <c r="Z309" s="61">
        <f>SUM(Z310:Z336)</f>
        <v>0</v>
      </c>
      <c r="AA309" s="61">
        <f>SUM(AA310:AA336)</f>
        <v>0</v>
      </c>
      <c r="AB309" s="61">
        <f>SUM(AB310:AB336)</f>
        <v>0</v>
      </c>
      <c r="AC309" s="61">
        <f>SUM(AC310:AC336)</f>
        <v>0</v>
      </c>
      <c r="AD309" s="62"/>
      <c r="AE309" s="61"/>
      <c r="AF309" s="61">
        <f>SUM(AF310:AF336)</f>
        <v>0</v>
      </c>
      <c r="AG309" s="61">
        <f t="shared" ref="AG309:AL309" si="629">SUM(AG310:AG336)</f>
        <v>0</v>
      </c>
      <c r="AH309" s="61">
        <f t="shared" si="629"/>
        <v>0</v>
      </c>
      <c r="AI309" s="61">
        <f t="shared" si="629"/>
        <v>0</v>
      </c>
      <c r="AJ309" s="61">
        <f t="shared" si="629"/>
        <v>0</v>
      </c>
      <c r="AK309" s="61">
        <f t="shared" si="629"/>
        <v>0</v>
      </c>
      <c r="AL309" s="61">
        <f t="shared" si="629"/>
        <v>0</v>
      </c>
      <c r="AM309" s="61">
        <f>SUM(AM310:AM336)</f>
        <v>0</v>
      </c>
      <c r="AN309" s="61">
        <f t="shared" ref="AN309:AS309" si="630">SUM(AN310:AN336)</f>
        <v>0</v>
      </c>
      <c r="AO309" s="61">
        <f t="shared" si="630"/>
        <v>0</v>
      </c>
      <c r="AP309" s="61">
        <f t="shared" si="630"/>
        <v>0</v>
      </c>
      <c r="AQ309" s="61">
        <f t="shared" si="630"/>
        <v>0</v>
      </c>
      <c r="AR309" s="61">
        <f t="shared" si="630"/>
        <v>0</v>
      </c>
      <c r="AS309" s="61">
        <f t="shared" si="630"/>
        <v>0</v>
      </c>
      <c r="AT309" s="61">
        <f>SUM(AT310:AT336)</f>
        <v>0</v>
      </c>
      <c r="AU309" s="61">
        <f t="shared" ref="AU309:AZ309" si="631">SUM(AU310:AU336)</f>
        <v>0</v>
      </c>
      <c r="AV309" s="61">
        <f t="shared" si="631"/>
        <v>0</v>
      </c>
      <c r="AW309" s="61">
        <f t="shared" si="631"/>
        <v>0</v>
      </c>
      <c r="AX309" s="61">
        <f t="shared" si="631"/>
        <v>0</v>
      </c>
      <c r="AY309" s="61">
        <f t="shared" si="631"/>
        <v>0</v>
      </c>
      <c r="AZ309" s="61">
        <f t="shared" si="631"/>
        <v>0</v>
      </c>
      <c r="BA309" s="61">
        <f>SUM(BA310:BA336)</f>
        <v>0</v>
      </c>
      <c r="BB309" s="61">
        <f t="shared" ref="BB309:BG309" si="632">SUM(BB310:BB336)</f>
        <v>0</v>
      </c>
      <c r="BC309" s="61">
        <f t="shared" si="632"/>
        <v>0</v>
      </c>
      <c r="BD309" s="61">
        <f t="shared" si="632"/>
        <v>0</v>
      </c>
      <c r="BE309" s="61">
        <f t="shared" si="632"/>
        <v>0</v>
      </c>
      <c r="BF309" s="61">
        <f t="shared" si="632"/>
        <v>0</v>
      </c>
      <c r="BG309" s="61">
        <f t="shared" si="632"/>
        <v>0</v>
      </c>
      <c r="BH309" s="61">
        <f>SUM(BH310:BH336)</f>
        <v>0</v>
      </c>
      <c r="BI309" s="61">
        <f t="shared" ref="BI309:BN309" si="633">SUM(BI310:BI336)</f>
        <v>0</v>
      </c>
      <c r="BJ309" s="61">
        <f t="shared" si="633"/>
        <v>0</v>
      </c>
      <c r="BK309" s="61">
        <f t="shared" si="633"/>
        <v>0</v>
      </c>
      <c r="BL309" s="61">
        <f t="shared" si="633"/>
        <v>0</v>
      </c>
      <c r="BM309" s="61">
        <f t="shared" si="633"/>
        <v>0</v>
      </c>
      <c r="BN309" s="61">
        <f t="shared" si="633"/>
        <v>0</v>
      </c>
      <c r="BO309" s="62"/>
      <c r="BP309" s="61"/>
      <c r="BQ309" s="62"/>
      <c r="BR309" s="61"/>
      <c r="BS309" s="62"/>
      <c r="BT309" s="61"/>
      <c r="BU309" s="63"/>
      <c r="BV309" s="76"/>
    </row>
    <row r="310" spans="1:74" s="45" customFormat="1" ht="36.75" hidden="1" customHeight="1">
      <c r="A310" s="76"/>
      <c r="B310" s="116">
        <v>2014</v>
      </c>
      <c r="C310" s="117">
        <v>8320</v>
      </c>
      <c r="D310" s="116">
        <v>17</v>
      </c>
      <c r="E310" s="116">
        <v>5000</v>
      </c>
      <c r="F310" s="116">
        <v>5100</v>
      </c>
      <c r="G310" s="116">
        <v>515</v>
      </c>
      <c r="H310" s="116">
        <v>1</v>
      </c>
      <c r="I310" s="161" t="s">
        <v>171</v>
      </c>
      <c r="J310" s="66">
        <v>0</v>
      </c>
      <c r="K310" s="66">
        <v>0</v>
      </c>
      <c r="L310" s="67">
        <f t="shared" ref="L310:L336" si="634">J310+K310</f>
        <v>0</v>
      </c>
      <c r="M310" s="66">
        <v>0</v>
      </c>
      <c r="N310" s="66">
        <v>0</v>
      </c>
      <c r="O310" s="67">
        <f t="shared" ref="O310:O336" si="635">+M310+N310</f>
        <v>0</v>
      </c>
      <c r="P310" s="67">
        <f t="shared" ref="P310:P336" si="636">+L310+O310</f>
        <v>0</v>
      </c>
      <c r="Q310" s="68" t="s">
        <v>54</v>
      </c>
      <c r="R310" s="69"/>
      <c r="S310" s="68"/>
      <c r="T310" s="70">
        <v>0</v>
      </c>
      <c r="U310" s="70">
        <v>0</v>
      </c>
      <c r="V310" s="70">
        <v>0</v>
      </c>
      <c r="W310" s="70">
        <v>0</v>
      </c>
      <c r="X310" s="71"/>
      <c r="Y310" s="72"/>
      <c r="Z310" s="70">
        <v>0</v>
      </c>
      <c r="AA310" s="70">
        <v>0</v>
      </c>
      <c r="AB310" s="70">
        <v>0</v>
      </c>
      <c r="AC310" s="70">
        <v>0</v>
      </c>
      <c r="AD310" s="71"/>
      <c r="AE310" s="72"/>
      <c r="AF310" s="66">
        <f t="shared" ref="AF310:AG336" si="637">J310+T310-Z310</f>
        <v>0</v>
      </c>
      <c r="AG310" s="66">
        <f t="shared" si="637"/>
        <v>0</v>
      </c>
      <c r="AH310" s="67">
        <f t="shared" ref="AH310:AH336" si="638">AF310+AG310</f>
        <v>0</v>
      </c>
      <c r="AI310" s="66">
        <f t="shared" ref="AI310:AJ336" si="639">M310+V310-AB310</f>
        <v>0</v>
      </c>
      <c r="AJ310" s="66">
        <f t="shared" si="639"/>
        <v>0</v>
      </c>
      <c r="AK310" s="67">
        <f t="shared" ref="AK310:AK336" si="640">+AI310+AJ310</f>
        <v>0</v>
      </c>
      <c r="AL310" s="67">
        <f t="shared" ref="AL310:AL336" si="641">+AH310+AK310</f>
        <v>0</v>
      </c>
      <c r="AM310" s="70">
        <v>0</v>
      </c>
      <c r="AN310" s="70">
        <v>0</v>
      </c>
      <c r="AO310" s="67">
        <f t="shared" ref="AO310:AO336" si="642">AM310+AN310</f>
        <v>0</v>
      </c>
      <c r="AP310" s="70">
        <v>0</v>
      </c>
      <c r="AQ310" s="70">
        <v>0</v>
      </c>
      <c r="AR310" s="67">
        <f t="shared" ref="AR310:AR336" si="643">+AP310+AQ310</f>
        <v>0</v>
      </c>
      <c r="AS310" s="67">
        <f t="shared" ref="AS310:AS336" si="644">+AO310+AR310</f>
        <v>0</v>
      </c>
      <c r="AT310" s="70">
        <v>0</v>
      </c>
      <c r="AU310" s="70">
        <v>0</v>
      </c>
      <c r="AV310" s="67">
        <f t="shared" ref="AV310:AV336" si="645">AT310+AU310</f>
        <v>0</v>
      </c>
      <c r="AW310" s="70">
        <v>0</v>
      </c>
      <c r="AX310" s="70">
        <v>0</v>
      </c>
      <c r="AY310" s="67">
        <f t="shared" ref="AY310:AY336" si="646">+AW310+AX310</f>
        <v>0</v>
      </c>
      <c r="AZ310" s="67">
        <f t="shared" ref="AZ310:AZ336" si="647">+AV310+AY310</f>
        <v>0</v>
      </c>
      <c r="BA310" s="70">
        <v>0</v>
      </c>
      <c r="BB310" s="70">
        <v>0</v>
      </c>
      <c r="BC310" s="67">
        <f t="shared" ref="BC310:BC336" si="648">BA310+BB310</f>
        <v>0</v>
      </c>
      <c r="BD310" s="70">
        <v>0</v>
      </c>
      <c r="BE310" s="70">
        <v>0</v>
      </c>
      <c r="BF310" s="67">
        <f t="shared" ref="BF310:BF336" si="649">+BD310+BE310</f>
        <v>0</v>
      </c>
      <c r="BG310" s="67">
        <f t="shared" ref="BG310:BG336" si="650">+BC310+BF310</f>
        <v>0</v>
      </c>
      <c r="BH310" s="66">
        <f t="shared" ref="BH310:BI336" si="651">AF310-AM310-AT310-BA310</f>
        <v>0</v>
      </c>
      <c r="BI310" s="66">
        <f t="shared" si="651"/>
        <v>0</v>
      </c>
      <c r="BJ310" s="67">
        <f t="shared" ref="BJ310:BJ336" si="652">BH310+BI310</f>
        <v>0</v>
      </c>
      <c r="BK310" s="66">
        <f t="shared" ref="BK310:BL336" si="653">AI310-AP310-AW310-BD310</f>
        <v>0</v>
      </c>
      <c r="BL310" s="66">
        <f t="shared" si="653"/>
        <v>0</v>
      </c>
      <c r="BM310" s="67">
        <f t="shared" ref="BM310:BM336" si="654">+BK310+BL310</f>
        <v>0</v>
      </c>
      <c r="BN310" s="67">
        <f t="shared" ref="BN310:BN336" si="655">+BJ310+BM310</f>
        <v>0</v>
      </c>
      <c r="BO310" s="69">
        <f t="shared" ref="BO310:BP336" si="656">+R310+X310-AD310</f>
        <v>0</v>
      </c>
      <c r="BP310" s="68">
        <f t="shared" si="656"/>
        <v>0</v>
      </c>
      <c r="BQ310" s="71"/>
      <c r="BR310" s="72"/>
      <c r="BS310" s="69">
        <f t="shared" ref="BS310:BT336" si="657">+BO310-BQ310</f>
        <v>0</v>
      </c>
      <c r="BT310" s="69">
        <f t="shared" si="657"/>
        <v>0</v>
      </c>
      <c r="BU310" s="128" t="s">
        <v>229</v>
      </c>
      <c r="BV310" s="76"/>
    </row>
    <row r="311" spans="1:74" s="45" customFormat="1" ht="36.75" hidden="1" customHeight="1">
      <c r="A311" s="76"/>
      <c r="B311" s="116">
        <v>2014</v>
      </c>
      <c r="C311" s="117">
        <v>8320</v>
      </c>
      <c r="D311" s="116">
        <v>17</v>
      </c>
      <c r="E311" s="116">
        <v>5000</v>
      </c>
      <c r="F311" s="116">
        <v>5100</v>
      </c>
      <c r="G311" s="116">
        <v>515</v>
      </c>
      <c r="H311" s="116">
        <v>2</v>
      </c>
      <c r="I311" s="161" t="s">
        <v>172</v>
      </c>
      <c r="J311" s="66">
        <v>0</v>
      </c>
      <c r="K311" s="66">
        <v>0</v>
      </c>
      <c r="L311" s="67">
        <f t="shared" si="634"/>
        <v>0</v>
      </c>
      <c r="M311" s="66">
        <v>0</v>
      </c>
      <c r="N311" s="66">
        <v>0</v>
      </c>
      <c r="O311" s="67">
        <f t="shared" si="635"/>
        <v>0</v>
      </c>
      <c r="P311" s="67">
        <f t="shared" si="636"/>
        <v>0</v>
      </c>
      <c r="Q311" s="68" t="s">
        <v>54</v>
      </c>
      <c r="R311" s="69"/>
      <c r="S311" s="68"/>
      <c r="T311" s="70">
        <v>0</v>
      </c>
      <c r="U311" s="70">
        <v>0</v>
      </c>
      <c r="V311" s="70">
        <v>0</v>
      </c>
      <c r="W311" s="70">
        <v>0</v>
      </c>
      <c r="X311" s="71"/>
      <c r="Y311" s="72"/>
      <c r="Z311" s="70">
        <v>0</v>
      </c>
      <c r="AA311" s="70">
        <v>0</v>
      </c>
      <c r="AB311" s="70">
        <v>0</v>
      </c>
      <c r="AC311" s="70">
        <v>0</v>
      </c>
      <c r="AD311" s="71"/>
      <c r="AE311" s="72"/>
      <c r="AF311" s="66">
        <f t="shared" si="637"/>
        <v>0</v>
      </c>
      <c r="AG311" s="66">
        <f t="shared" si="637"/>
        <v>0</v>
      </c>
      <c r="AH311" s="67">
        <f t="shared" si="638"/>
        <v>0</v>
      </c>
      <c r="AI311" s="66">
        <f t="shared" si="639"/>
        <v>0</v>
      </c>
      <c r="AJ311" s="66">
        <f t="shared" si="639"/>
        <v>0</v>
      </c>
      <c r="AK311" s="67">
        <f t="shared" si="640"/>
        <v>0</v>
      </c>
      <c r="AL311" s="67">
        <f t="shared" si="641"/>
        <v>0</v>
      </c>
      <c r="AM311" s="70">
        <v>0</v>
      </c>
      <c r="AN311" s="70">
        <v>0</v>
      </c>
      <c r="AO311" s="67">
        <f t="shared" si="642"/>
        <v>0</v>
      </c>
      <c r="AP311" s="70">
        <v>0</v>
      </c>
      <c r="AQ311" s="70">
        <v>0</v>
      </c>
      <c r="AR311" s="67">
        <f t="shared" si="643"/>
        <v>0</v>
      </c>
      <c r="AS311" s="67">
        <f t="shared" si="644"/>
        <v>0</v>
      </c>
      <c r="AT311" s="70">
        <v>0</v>
      </c>
      <c r="AU311" s="70">
        <v>0</v>
      </c>
      <c r="AV311" s="67">
        <f t="shared" si="645"/>
        <v>0</v>
      </c>
      <c r="AW311" s="70">
        <v>0</v>
      </c>
      <c r="AX311" s="70">
        <v>0</v>
      </c>
      <c r="AY311" s="67">
        <f t="shared" si="646"/>
        <v>0</v>
      </c>
      <c r="AZ311" s="67">
        <f t="shared" si="647"/>
        <v>0</v>
      </c>
      <c r="BA311" s="70">
        <v>0</v>
      </c>
      <c r="BB311" s="70">
        <v>0</v>
      </c>
      <c r="BC311" s="67">
        <f t="shared" si="648"/>
        <v>0</v>
      </c>
      <c r="BD311" s="70">
        <v>0</v>
      </c>
      <c r="BE311" s="70">
        <v>0</v>
      </c>
      <c r="BF311" s="67">
        <f t="shared" si="649"/>
        <v>0</v>
      </c>
      <c r="BG311" s="67">
        <f t="shared" si="650"/>
        <v>0</v>
      </c>
      <c r="BH311" s="66">
        <f t="shared" si="651"/>
        <v>0</v>
      </c>
      <c r="BI311" s="66">
        <f t="shared" si="651"/>
        <v>0</v>
      </c>
      <c r="BJ311" s="67">
        <f t="shared" si="652"/>
        <v>0</v>
      </c>
      <c r="BK311" s="66">
        <f t="shared" si="653"/>
        <v>0</v>
      </c>
      <c r="BL311" s="66">
        <f t="shared" si="653"/>
        <v>0</v>
      </c>
      <c r="BM311" s="67">
        <f t="shared" si="654"/>
        <v>0</v>
      </c>
      <c r="BN311" s="67">
        <f t="shared" si="655"/>
        <v>0</v>
      </c>
      <c r="BO311" s="69">
        <f t="shared" si="656"/>
        <v>0</v>
      </c>
      <c r="BP311" s="68">
        <f t="shared" si="656"/>
        <v>0</v>
      </c>
      <c r="BQ311" s="71"/>
      <c r="BR311" s="72"/>
      <c r="BS311" s="69">
        <f t="shared" si="657"/>
        <v>0</v>
      </c>
      <c r="BT311" s="69">
        <f t="shared" si="657"/>
        <v>0</v>
      </c>
      <c r="BU311" s="128" t="s">
        <v>229</v>
      </c>
      <c r="BV311" s="76"/>
    </row>
    <row r="312" spans="1:74" s="45" customFormat="1" ht="36.75" hidden="1" customHeight="1">
      <c r="A312" s="76"/>
      <c r="B312" s="116">
        <v>2014</v>
      </c>
      <c r="C312" s="117">
        <v>8320</v>
      </c>
      <c r="D312" s="116">
        <v>17</v>
      </c>
      <c r="E312" s="116">
        <v>5000</v>
      </c>
      <c r="F312" s="116">
        <v>5100</v>
      </c>
      <c r="G312" s="116">
        <v>515</v>
      </c>
      <c r="H312" s="116">
        <v>3</v>
      </c>
      <c r="I312" s="161" t="s">
        <v>1472</v>
      </c>
      <c r="J312" s="66">
        <v>0</v>
      </c>
      <c r="K312" s="66">
        <v>0</v>
      </c>
      <c r="L312" s="67">
        <f t="shared" si="634"/>
        <v>0</v>
      </c>
      <c r="M312" s="66">
        <v>0</v>
      </c>
      <c r="N312" s="66">
        <v>0</v>
      </c>
      <c r="O312" s="67">
        <f t="shared" si="635"/>
        <v>0</v>
      </c>
      <c r="P312" s="67">
        <f t="shared" si="636"/>
        <v>0</v>
      </c>
      <c r="Q312" s="68" t="s">
        <v>54</v>
      </c>
      <c r="R312" s="140"/>
      <c r="S312" s="68"/>
      <c r="T312" s="70">
        <v>0</v>
      </c>
      <c r="U312" s="70">
        <v>0</v>
      </c>
      <c r="V312" s="70">
        <v>0</v>
      </c>
      <c r="W312" s="70">
        <v>0</v>
      </c>
      <c r="X312" s="71"/>
      <c r="Y312" s="72"/>
      <c r="Z312" s="70">
        <v>0</v>
      </c>
      <c r="AA312" s="70">
        <v>0</v>
      </c>
      <c r="AB312" s="70">
        <v>0</v>
      </c>
      <c r="AC312" s="70">
        <v>0</v>
      </c>
      <c r="AD312" s="71"/>
      <c r="AE312" s="72"/>
      <c r="AF312" s="66">
        <f t="shared" si="637"/>
        <v>0</v>
      </c>
      <c r="AG312" s="66">
        <f t="shared" si="637"/>
        <v>0</v>
      </c>
      <c r="AH312" s="67">
        <f t="shared" si="638"/>
        <v>0</v>
      </c>
      <c r="AI312" s="66">
        <f t="shared" si="639"/>
        <v>0</v>
      </c>
      <c r="AJ312" s="66">
        <f t="shared" si="639"/>
        <v>0</v>
      </c>
      <c r="AK312" s="67">
        <f t="shared" si="640"/>
        <v>0</v>
      </c>
      <c r="AL312" s="67">
        <f t="shared" si="641"/>
        <v>0</v>
      </c>
      <c r="AM312" s="70">
        <v>0</v>
      </c>
      <c r="AN312" s="70">
        <v>0</v>
      </c>
      <c r="AO312" s="67">
        <f t="shared" si="642"/>
        <v>0</v>
      </c>
      <c r="AP312" s="70">
        <v>0</v>
      </c>
      <c r="AQ312" s="70">
        <v>0</v>
      </c>
      <c r="AR312" s="67">
        <f t="shared" si="643"/>
        <v>0</v>
      </c>
      <c r="AS312" s="67">
        <f t="shared" si="644"/>
        <v>0</v>
      </c>
      <c r="AT312" s="70">
        <v>0</v>
      </c>
      <c r="AU312" s="70">
        <v>0</v>
      </c>
      <c r="AV312" s="67">
        <f t="shared" si="645"/>
        <v>0</v>
      </c>
      <c r="AW312" s="70">
        <v>0</v>
      </c>
      <c r="AX312" s="70">
        <v>0</v>
      </c>
      <c r="AY312" s="67">
        <f t="shared" si="646"/>
        <v>0</v>
      </c>
      <c r="AZ312" s="67">
        <f t="shared" si="647"/>
        <v>0</v>
      </c>
      <c r="BA312" s="70">
        <v>0</v>
      </c>
      <c r="BB312" s="70">
        <v>0</v>
      </c>
      <c r="BC312" s="67">
        <f t="shared" si="648"/>
        <v>0</v>
      </c>
      <c r="BD312" s="70">
        <v>0</v>
      </c>
      <c r="BE312" s="70">
        <v>0</v>
      </c>
      <c r="BF312" s="67">
        <f t="shared" si="649"/>
        <v>0</v>
      </c>
      <c r="BG312" s="67">
        <f t="shared" si="650"/>
        <v>0</v>
      </c>
      <c r="BH312" s="66">
        <f t="shared" si="651"/>
        <v>0</v>
      </c>
      <c r="BI312" s="66">
        <f t="shared" si="651"/>
        <v>0</v>
      </c>
      <c r="BJ312" s="67">
        <f t="shared" si="652"/>
        <v>0</v>
      </c>
      <c r="BK312" s="66">
        <f t="shared" si="653"/>
        <v>0</v>
      </c>
      <c r="BL312" s="66">
        <f t="shared" si="653"/>
        <v>0</v>
      </c>
      <c r="BM312" s="67">
        <f t="shared" si="654"/>
        <v>0</v>
      </c>
      <c r="BN312" s="67">
        <f t="shared" si="655"/>
        <v>0</v>
      </c>
      <c r="BO312" s="69">
        <f t="shared" si="656"/>
        <v>0</v>
      </c>
      <c r="BP312" s="68">
        <f t="shared" si="656"/>
        <v>0</v>
      </c>
      <c r="BQ312" s="71"/>
      <c r="BR312" s="72"/>
      <c r="BS312" s="69">
        <f t="shared" si="657"/>
        <v>0</v>
      </c>
      <c r="BT312" s="69">
        <f t="shared" si="657"/>
        <v>0</v>
      </c>
      <c r="BU312" s="128" t="s">
        <v>229</v>
      </c>
      <c r="BV312" s="76"/>
    </row>
    <row r="313" spans="1:74" s="45" customFormat="1" ht="36.75" hidden="1" customHeight="1">
      <c r="A313" s="76"/>
      <c r="B313" s="116">
        <v>2014</v>
      </c>
      <c r="C313" s="117">
        <v>8320</v>
      </c>
      <c r="D313" s="116">
        <v>17</v>
      </c>
      <c r="E313" s="116">
        <v>5000</v>
      </c>
      <c r="F313" s="116">
        <v>5100</v>
      </c>
      <c r="G313" s="116">
        <v>515</v>
      </c>
      <c r="H313" s="116">
        <v>4</v>
      </c>
      <c r="I313" s="161" t="s">
        <v>1383</v>
      </c>
      <c r="J313" s="66">
        <v>0</v>
      </c>
      <c r="K313" s="66">
        <v>0</v>
      </c>
      <c r="L313" s="67">
        <f t="shared" si="634"/>
        <v>0</v>
      </c>
      <c r="M313" s="66">
        <v>0</v>
      </c>
      <c r="N313" s="66">
        <v>0</v>
      </c>
      <c r="O313" s="67">
        <f t="shared" si="635"/>
        <v>0</v>
      </c>
      <c r="P313" s="67">
        <f t="shared" si="636"/>
        <v>0</v>
      </c>
      <c r="Q313" s="68" t="s">
        <v>54</v>
      </c>
      <c r="R313" s="69"/>
      <c r="S313" s="68"/>
      <c r="T313" s="70">
        <v>0</v>
      </c>
      <c r="U313" s="70">
        <v>0</v>
      </c>
      <c r="V313" s="70">
        <v>0</v>
      </c>
      <c r="W313" s="70">
        <v>0</v>
      </c>
      <c r="X313" s="71"/>
      <c r="Y313" s="72"/>
      <c r="Z313" s="70">
        <v>0</v>
      </c>
      <c r="AA313" s="70">
        <v>0</v>
      </c>
      <c r="AB313" s="70">
        <v>0</v>
      </c>
      <c r="AC313" s="70">
        <v>0</v>
      </c>
      <c r="AD313" s="71"/>
      <c r="AE313" s="72"/>
      <c r="AF313" s="66">
        <f t="shared" si="637"/>
        <v>0</v>
      </c>
      <c r="AG313" s="66">
        <f t="shared" si="637"/>
        <v>0</v>
      </c>
      <c r="AH313" s="67">
        <f t="shared" si="638"/>
        <v>0</v>
      </c>
      <c r="AI313" s="66">
        <f t="shared" si="639"/>
        <v>0</v>
      </c>
      <c r="AJ313" s="66">
        <f t="shared" si="639"/>
        <v>0</v>
      </c>
      <c r="AK313" s="67">
        <f t="shared" si="640"/>
        <v>0</v>
      </c>
      <c r="AL313" s="67">
        <f t="shared" si="641"/>
        <v>0</v>
      </c>
      <c r="AM313" s="70">
        <v>0</v>
      </c>
      <c r="AN313" s="70">
        <v>0</v>
      </c>
      <c r="AO313" s="67">
        <f t="shared" si="642"/>
        <v>0</v>
      </c>
      <c r="AP313" s="70">
        <v>0</v>
      </c>
      <c r="AQ313" s="70">
        <v>0</v>
      </c>
      <c r="AR313" s="67">
        <f t="shared" si="643"/>
        <v>0</v>
      </c>
      <c r="AS313" s="67">
        <f t="shared" si="644"/>
        <v>0</v>
      </c>
      <c r="AT313" s="70">
        <v>0</v>
      </c>
      <c r="AU313" s="70">
        <v>0</v>
      </c>
      <c r="AV313" s="67">
        <f t="shared" si="645"/>
        <v>0</v>
      </c>
      <c r="AW313" s="70">
        <v>0</v>
      </c>
      <c r="AX313" s="70">
        <v>0</v>
      </c>
      <c r="AY313" s="67">
        <f t="shared" si="646"/>
        <v>0</v>
      </c>
      <c r="AZ313" s="67">
        <f t="shared" si="647"/>
        <v>0</v>
      </c>
      <c r="BA313" s="70">
        <v>0</v>
      </c>
      <c r="BB313" s="70">
        <v>0</v>
      </c>
      <c r="BC313" s="67">
        <f t="shared" si="648"/>
        <v>0</v>
      </c>
      <c r="BD313" s="70">
        <v>0</v>
      </c>
      <c r="BE313" s="70">
        <v>0</v>
      </c>
      <c r="BF313" s="67">
        <f t="shared" si="649"/>
        <v>0</v>
      </c>
      <c r="BG313" s="67">
        <f t="shared" si="650"/>
        <v>0</v>
      </c>
      <c r="BH313" s="66">
        <f t="shared" si="651"/>
        <v>0</v>
      </c>
      <c r="BI313" s="66">
        <f t="shared" si="651"/>
        <v>0</v>
      </c>
      <c r="BJ313" s="67">
        <f t="shared" si="652"/>
        <v>0</v>
      </c>
      <c r="BK313" s="66">
        <f t="shared" si="653"/>
        <v>0</v>
      </c>
      <c r="BL313" s="66">
        <f t="shared" si="653"/>
        <v>0</v>
      </c>
      <c r="BM313" s="67">
        <f t="shared" si="654"/>
        <v>0</v>
      </c>
      <c r="BN313" s="67">
        <f t="shared" si="655"/>
        <v>0</v>
      </c>
      <c r="BO313" s="69">
        <f t="shared" si="656"/>
        <v>0</v>
      </c>
      <c r="BP313" s="68">
        <f t="shared" si="656"/>
        <v>0</v>
      </c>
      <c r="BQ313" s="71"/>
      <c r="BR313" s="72"/>
      <c r="BS313" s="69">
        <f t="shared" si="657"/>
        <v>0</v>
      </c>
      <c r="BT313" s="69">
        <f t="shared" si="657"/>
        <v>0</v>
      </c>
      <c r="BU313" s="128" t="s">
        <v>229</v>
      </c>
      <c r="BV313" s="76"/>
    </row>
    <row r="314" spans="1:74" s="45" customFormat="1" ht="36.75" hidden="1" customHeight="1">
      <c r="A314" s="76"/>
      <c r="B314" s="116">
        <v>2014</v>
      </c>
      <c r="C314" s="117">
        <v>8320</v>
      </c>
      <c r="D314" s="116">
        <v>17</v>
      </c>
      <c r="E314" s="116">
        <v>5000</v>
      </c>
      <c r="F314" s="116">
        <v>5100</v>
      </c>
      <c r="G314" s="116">
        <v>515</v>
      </c>
      <c r="H314" s="116">
        <v>5</v>
      </c>
      <c r="I314" s="255" t="s">
        <v>940</v>
      </c>
      <c r="J314" s="66">
        <v>0</v>
      </c>
      <c r="K314" s="66">
        <v>0</v>
      </c>
      <c r="L314" s="67">
        <f t="shared" si="634"/>
        <v>0</v>
      </c>
      <c r="M314" s="66">
        <v>0</v>
      </c>
      <c r="N314" s="66">
        <v>0</v>
      </c>
      <c r="O314" s="67">
        <f t="shared" si="635"/>
        <v>0</v>
      </c>
      <c r="P314" s="67">
        <f t="shared" si="636"/>
        <v>0</v>
      </c>
      <c r="Q314" s="68" t="s">
        <v>54</v>
      </c>
      <c r="R314" s="69"/>
      <c r="S314" s="68"/>
      <c r="T314" s="70">
        <v>0</v>
      </c>
      <c r="U314" s="70">
        <v>0</v>
      </c>
      <c r="V314" s="70">
        <v>0</v>
      </c>
      <c r="W314" s="70">
        <v>0</v>
      </c>
      <c r="X314" s="71"/>
      <c r="Y314" s="72"/>
      <c r="Z314" s="70">
        <v>0</v>
      </c>
      <c r="AA314" s="70">
        <v>0</v>
      </c>
      <c r="AB314" s="70">
        <v>0</v>
      </c>
      <c r="AC314" s="70">
        <v>0</v>
      </c>
      <c r="AD314" s="71"/>
      <c r="AE314" s="72"/>
      <c r="AF314" s="66">
        <f t="shared" si="637"/>
        <v>0</v>
      </c>
      <c r="AG314" s="66">
        <f t="shared" si="637"/>
        <v>0</v>
      </c>
      <c r="AH314" s="67">
        <f t="shared" si="638"/>
        <v>0</v>
      </c>
      <c r="AI314" s="66">
        <f t="shared" si="639"/>
        <v>0</v>
      </c>
      <c r="AJ314" s="66">
        <f t="shared" si="639"/>
        <v>0</v>
      </c>
      <c r="AK314" s="67">
        <f t="shared" si="640"/>
        <v>0</v>
      </c>
      <c r="AL314" s="67">
        <f t="shared" si="641"/>
        <v>0</v>
      </c>
      <c r="AM314" s="70">
        <v>0</v>
      </c>
      <c r="AN314" s="70">
        <v>0</v>
      </c>
      <c r="AO314" s="67">
        <f t="shared" si="642"/>
        <v>0</v>
      </c>
      <c r="AP314" s="70">
        <v>0</v>
      </c>
      <c r="AQ314" s="70">
        <v>0</v>
      </c>
      <c r="AR314" s="67">
        <f t="shared" si="643"/>
        <v>0</v>
      </c>
      <c r="AS314" s="67">
        <f t="shared" si="644"/>
        <v>0</v>
      </c>
      <c r="AT314" s="70">
        <v>0</v>
      </c>
      <c r="AU314" s="70">
        <v>0</v>
      </c>
      <c r="AV314" s="67">
        <f t="shared" si="645"/>
        <v>0</v>
      </c>
      <c r="AW314" s="70">
        <v>0</v>
      </c>
      <c r="AX314" s="70">
        <v>0</v>
      </c>
      <c r="AY314" s="67">
        <f t="shared" si="646"/>
        <v>0</v>
      </c>
      <c r="AZ314" s="67">
        <f t="shared" si="647"/>
        <v>0</v>
      </c>
      <c r="BA314" s="70">
        <v>0</v>
      </c>
      <c r="BB314" s="70">
        <v>0</v>
      </c>
      <c r="BC314" s="67">
        <f t="shared" si="648"/>
        <v>0</v>
      </c>
      <c r="BD314" s="70">
        <v>0</v>
      </c>
      <c r="BE314" s="70">
        <v>0</v>
      </c>
      <c r="BF314" s="67">
        <f t="shared" si="649"/>
        <v>0</v>
      </c>
      <c r="BG314" s="67">
        <f t="shared" si="650"/>
        <v>0</v>
      </c>
      <c r="BH314" s="66">
        <f t="shared" si="651"/>
        <v>0</v>
      </c>
      <c r="BI314" s="66">
        <f t="shared" si="651"/>
        <v>0</v>
      </c>
      <c r="BJ314" s="67">
        <f t="shared" si="652"/>
        <v>0</v>
      </c>
      <c r="BK314" s="66">
        <f t="shared" si="653"/>
        <v>0</v>
      </c>
      <c r="BL314" s="66">
        <f t="shared" si="653"/>
        <v>0</v>
      </c>
      <c r="BM314" s="67">
        <f t="shared" si="654"/>
        <v>0</v>
      </c>
      <c r="BN314" s="67">
        <f t="shared" si="655"/>
        <v>0</v>
      </c>
      <c r="BO314" s="69">
        <f t="shared" si="656"/>
        <v>0</v>
      </c>
      <c r="BP314" s="68">
        <f t="shared" si="656"/>
        <v>0</v>
      </c>
      <c r="BQ314" s="71"/>
      <c r="BR314" s="72"/>
      <c r="BS314" s="69">
        <f t="shared" si="657"/>
        <v>0</v>
      </c>
      <c r="BT314" s="69">
        <f t="shared" si="657"/>
        <v>0</v>
      </c>
      <c r="BU314" s="128" t="s">
        <v>229</v>
      </c>
      <c r="BV314" s="76"/>
    </row>
    <row r="315" spans="1:74" s="45" customFormat="1" ht="36.75" hidden="1" customHeight="1">
      <c r="A315" s="76"/>
      <c r="B315" s="116">
        <v>2014</v>
      </c>
      <c r="C315" s="117">
        <v>8320</v>
      </c>
      <c r="D315" s="116">
        <v>17</v>
      </c>
      <c r="E315" s="116">
        <v>5000</v>
      </c>
      <c r="F315" s="116">
        <v>5100</v>
      </c>
      <c r="G315" s="116">
        <v>515</v>
      </c>
      <c r="H315" s="116">
        <v>6</v>
      </c>
      <c r="I315" s="161" t="s">
        <v>174</v>
      </c>
      <c r="J315" s="66">
        <v>0</v>
      </c>
      <c r="K315" s="66">
        <v>0</v>
      </c>
      <c r="L315" s="67">
        <f t="shared" si="634"/>
        <v>0</v>
      </c>
      <c r="M315" s="66">
        <v>0</v>
      </c>
      <c r="N315" s="66">
        <v>0</v>
      </c>
      <c r="O315" s="67">
        <f t="shared" si="635"/>
        <v>0</v>
      </c>
      <c r="P315" s="67">
        <f t="shared" si="636"/>
        <v>0</v>
      </c>
      <c r="Q315" s="68" t="s">
        <v>54</v>
      </c>
      <c r="R315" s="69"/>
      <c r="S315" s="68"/>
      <c r="T315" s="70">
        <v>0</v>
      </c>
      <c r="U315" s="70">
        <v>0</v>
      </c>
      <c r="V315" s="70">
        <v>0</v>
      </c>
      <c r="W315" s="70">
        <v>0</v>
      </c>
      <c r="X315" s="71"/>
      <c r="Y315" s="72"/>
      <c r="Z315" s="70">
        <v>0</v>
      </c>
      <c r="AA315" s="70">
        <v>0</v>
      </c>
      <c r="AB315" s="70">
        <v>0</v>
      </c>
      <c r="AC315" s="70">
        <v>0</v>
      </c>
      <c r="AD315" s="71"/>
      <c r="AE315" s="72"/>
      <c r="AF315" s="66">
        <f t="shared" si="637"/>
        <v>0</v>
      </c>
      <c r="AG315" s="66">
        <f t="shared" si="637"/>
        <v>0</v>
      </c>
      <c r="AH315" s="67">
        <f t="shared" si="638"/>
        <v>0</v>
      </c>
      <c r="AI315" s="66">
        <f t="shared" si="639"/>
        <v>0</v>
      </c>
      <c r="AJ315" s="66">
        <f t="shared" si="639"/>
        <v>0</v>
      </c>
      <c r="AK315" s="67">
        <f t="shared" si="640"/>
        <v>0</v>
      </c>
      <c r="AL315" s="67">
        <f t="shared" si="641"/>
        <v>0</v>
      </c>
      <c r="AM315" s="70">
        <v>0</v>
      </c>
      <c r="AN315" s="70">
        <v>0</v>
      </c>
      <c r="AO315" s="67">
        <f t="shared" si="642"/>
        <v>0</v>
      </c>
      <c r="AP315" s="70">
        <v>0</v>
      </c>
      <c r="AQ315" s="70">
        <v>0</v>
      </c>
      <c r="AR315" s="67">
        <f t="shared" si="643"/>
        <v>0</v>
      </c>
      <c r="AS315" s="67">
        <f t="shared" si="644"/>
        <v>0</v>
      </c>
      <c r="AT315" s="70">
        <v>0</v>
      </c>
      <c r="AU315" s="70">
        <v>0</v>
      </c>
      <c r="AV315" s="67">
        <f t="shared" si="645"/>
        <v>0</v>
      </c>
      <c r="AW315" s="70">
        <v>0</v>
      </c>
      <c r="AX315" s="70">
        <v>0</v>
      </c>
      <c r="AY315" s="67">
        <f t="shared" si="646"/>
        <v>0</v>
      </c>
      <c r="AZ315" s="67">
        <f t="shared" si="647"/>
        <v>0</v>
      </c>
      <c r="BA315" s="70">
        <v>0</v>
      </c>
      <c r="BB315" s="70">
        <v>0</v>
      </c>
      <c r="BC315" s="67">
        <f t="shared" si="648"/>
        <v>0</v>
      </c>
      <c r="BD315" s="70">
        <v>0</v>
      </c>
      <c r="BE315" s="70">
        <v>0</v>
      </c>
      <c r="BF315" s="67">
        <f t="shared" si="649"/>
        <v>0</v>
      </c>
      <c r="BG315" s="67">
        <f t="shared" si="650"/>
        <v>0</v>
      </c>
      <c r="BH315" s="66">
        <f t="shared" si="651"/>
        <v>0</v>
      </c>
      <c r="BI315" s="66">
        <f t="shared" si="651"/>
        <v>0</v>
      </c>
      <c r="BJ315" s="67">
        <f t="shared" si="652"/>
        <v>0</v>
      </c>
      <c r="BK315" s="66">
        <f t="shared" si="653"/>
        <v>0</v>
      </c>
      <c r="BL315" s="66">
        <f t="shared" si="653"/>
        <v>0</v>
      </c>
      <c r="BM315" s="67">
        <f t="shared" si="654"/>
        <v>0</v>
      </c>
      <c r="BN315" s="67">
        <f t="shared" si="655"/>
        <v>0</v>
      </c>
      <c r="BO315" s="69">
        <f t="shared" si="656"/>
        <v>0</v>
      </c>
      <c r="BP315" s="68">
        <f t="shared" si="656"/>
        <v>0</v>
      </c>
      <c r="BQ315" s="71"/>
      <c r="BR315" s="72"/>
      <c r="BS315" s="69">
        <f t="shared" si="657"/>
        <v>0</v>
      </c>
      <c r="BT315" s="69">
        <f t="shared" si="657"/>
        <v>0</v>
      </c>
      <c r="BU315" s="128" t="s">
        <v>229</v>
      </c>
      <c r="BV315" s="76"/>
    </row>
    <row r="316" spans="1:74" s="45" customFormat="1" ht="36.75" hidden="1" customHeight="1">
      <c r="A316" s="76"/>
      <c r="B316" s="116">
        <v>2014</v>
      </c>
      <c r="C316" s="117">
        <v>8320</v>
      </c>
      <c r="D316" s="116">
        <v>17</v>
      </c>
      <c r="E316" s="116">
        <v>5000</v>
      </c>
      <c r="F316" s="116">
        <v>5100</v>
      </c>
      <c r="G316" s="116">
        <v>515</v>
      </c>
      <c r="H316" s="116">
        <v>7</v>
      </c>
      <c r="I316" s="161" t="s">
        <v>1474</v>
      </c>
      <c r="J316" s="66">
        <v>0</v>
      </c>
      <c r="K316" s="66">
        <v>0</v>
      </c>
      <c r="L316" s="67">
        <f t="shared" si="634"/>
        <v>0</v>
      </c>
      <c r="M316" s="66">
        <v>0</v>
      </c>
      <c r="N316" s="66">
        <v>0</v>
      </c>
      <c r="O316" s="67">
        <f t="shared" si="635"/>
        <v>0</v>
      </c>
      <c r="P316" s="67">
        <f t="shared" si="636"/>
        <v>0</v>
      </c>
      <c r="Q316" s="68" t="s">
        <v>54</v>
      </c>
      <c r="R316" s="69"/>
      <c r="S316" s="68"/>
      <c r="T316" s="70">
        <v>0</v>
      </c>
      <c r="U316" s="70">
        <v>0</v>
      </c>
      <c r="V316" s="70">
        <v>0</v>
      </c>
      <c r="W316" s="70">
        <v>0</v>
      </c>
      <c r="X316" s="71"/>
      <c r="Y316" s="72"/>
      <c r="Z316" s="70">
        <v>0</v>
      </c>
      <c r="AA316" s="70">
        <v>0</v>
      </c>
      <c r="AB316" s="70">
        <v>0</v>
      </c>
      <c r="AC316" s="70">
        <v>0</v>
      </c>
      <c r="AD316" s="71"/>
      <c r="AE316" s="72"/>
      <c r="AF316" s="66">
        <f t="shared" si="637"/>
        <v>0</v>
      </c>
      <c r="AG316" s="66">
        <f t="shared" si="637"/>
        <v>0</v>
      </c>
      <c r="AH316" s="67">
        <f t="shared" si="638"/>
        <v>0</v>
      </c>
      <c r="AI316" s="66">
        <f t="shared" si="639"/>
        <v>0</v>
      </c>
      <c r="AJ316" s="66">
        <f t="shared" si="639"/>
        <v>0</v>
      </c>
      <c r="AK316" s="67">
        <f t="shared" si="640"/>
        <v>0</v>
      </c>
      <c r="AL316" s="67">
        <f t="shared" si="641"/>
        <v>0</v>
      </c>
      <c r="AM316" s="70">
        <v>0</v>
      </c>
      <c r="AN316" s="70">
        <v>0</v>
      </c>
      <c r="AO316" s="67">
        <f t="shared" si="642"/>
        <v>0</v>
      </c>
      <c r="AP316" s="70">
        <v>0</v>
      </c>
      <c r="AQ316" s="70">
        <v>0</v>
      </c>
      <c r="AR316" s="67">
        <f t="shared" si="643"/>
        <v>0</v>
      </c>
      <c r="AS316" s="67">
        <f t="shared" si="644"/>
        <v>0</v>
      </c>
      <c r="AT316" s="70">
        <v>0</v>
      </c>
      <c r="AU316" s="70">
        <v>0</v>
      </c>
      <c r="AV316" s="67">
        <f t="shared" si="645"/>
        <v>0</v>
      </c>
      <c r="AW316" s="70">
        <v>0</v>
      </c>
      <c r="AX316" s="70">
        <v>0</v>
      </c>
      <c r="AY316" s="67">
        <f t="shared" si="646"/>
        <v>0</v>
      </c>
      <c r="AZ316" s="67">
        <f t="shared" si="647"/>
        <v>0</v>
      </c>
      <c r="BA316" s="70">
        <v>0</v>
      </c>
      <c r="BB316" s="70">
        <v>0</v>
      </c>
      <c r="BC316" s="67">
        <f t="shared" si="648"/>
        <v>0</v>
      </c>
      <c r="BD316" s="70">
        <v>0</v>
      </c>
      <c r="BE316" s="70">
        <v>0</v>
      </c>
      <c r="BF316" s="67">
        <f t="shared" si="649"/>
        <v>0</v>
      </c>
      <c r="BG316" s="67">
        <f t="shared" si="650"/>
        <v>0</v>
      </c>
      <c r="BH316" s="66">
        <f t="shared" si="651"/>
        <v>0</v>
      </c>
      <c r="BI316" s="66">
        <f t="shared" si="651"/>
        <v>0</v>
      </c>
      <c r="BJ316" s="67">
        <f t="shared" si="652"/>
        <v>0</v>
      </c>
      <c r="BK316" s="66">
        <f t="shared" si="653"/>
        <v>0</v>
      </c>
      <c r="BL316" s="66">
        <f t="shared" si="653"/>
        <v>0</v>
      </c>
      <c r="BM316" s="67">
        <f t="shared" si="654"/>
        <v>0</v>
      </c>
      <c r="BN316" s="67">
        <f t="shared" si="655"/>
        <v>0</v>
      </c>
      <c r="BO316" s="69">
        <f t="shared" si="656"/>
        <v>0</v>
      </c>
      <c r="BP316" s="68">
        <f t="shared" si="656"/>
        <v>0</v>
      </c>
      <c r="BQ316" s="71"/>
      <c r="BR316" s="72"/>
      <c r="BS316" s="69">
        <f t="shared" si="657"/>
        <v>0</v>
      </c>
      <c r="BT316" s="69">
        <f t="shared" si="657"/>
        <v>0</v>
      </c>
      <c r="BU316" s="128" t="s">
        <v>229</v>
      </c>
      <c r="BV316" s="76"/>
    </row>
    <row r="317" spans="1:74" s="45" customFormat="1" ht="36.75" hidden="1" customHeight="1">
      <c r="A317" s="76"/>
      <c r="B317" s="116">
        <v>2014</v>
      </c>
      <c r="C317" s="117">
        <v>8320</v>
      </c>
      <c r="D317" s="116">
        <v>17</v>
      </c>
      <c r="E317" s="116">
        <v>5000</v>
      </c>
      <c r="F317" s="116">
        <v>5100</v>
      </c>
      <c r="G317" s="116">
        <v>515</v>
      </c>
      <c r="H317" s="116">
        <v>8</v>
      </c>
      <c r="I317" s="255" t="s">
        <v>533</v>
      </c>
      <c r="J317" s="66">
        <v>0</v>
      </c>
      <c r="K317" s="66">
        <v>0</v>
      </c>
      <c r="L317" s="67">
        <f t="shared" si="634"/>
        <v>0</v>
      </c>
      <c r="M317" s="66">
        <v>0</v>
      </c>
      <c r="N317" s="66">
        <v>0</v>
      </c>
      <c r="O317" s="67">
        <f t="shared" si="635"/>
        <v>0</v>
      </c>
      <c r="P317" s="67">
        <f t="shared" si="636"/>
        <v>0</v>
      </c>
      <c r="Q317" s="68" t="s">
        <v>54</v>
      </c>
      <c r="R317" s="69"/>
      <c r="S317" s="68"/>
      <c r="T317" s="70">
        <v>0</v>
      </c>
      <c r="U317" s="70">
        <v>0</v>
      </c>
      <c r="V317" s="70">
        <v>0</v>
      </c>
      <c r="W317" s="70">
        <v>0</v>
      </c>
      <c r="X317" s="71"/>
      <c r="Y317" s="72"/>
      <c r="Z317" s="70">
        <v>0</v>
      </c>
      <c r="AA317" s="70">
        <v>0</v>
      </c>
      <c r="AB317" s="70">
        <v>0</v>
      </c>
      <c r="AC317" s="70">
        <v>0</v>
      </c>
      <c r="AD317" s="71"/>
      <c r="AE317" s="72"/>
      <c r="AF317" s="66">
        <f t="shared" si="637"/>
        <v>0</v>
      </c>
      <c r="AG317" s="66">
        <f t="shared" si="637"/>
        <v>0</v>
      </c>
      <c r="AH317" s="67">
        <f t="shared" si="638"/>
        <v>0</v>
      </c>
      <c r="AI317" s="66">
        <f t="shared" si="639"/>
        <v>0</v>
      </c>
      <c r="AJ317" s="66">
        <f t="shared" si="639"/>
        <v>0</v>
      </c>
      <c r="AK317" s="67">
        <f t="shared" si="640"/>
        <v>0</v>
      </c>
      <c r="AL317" s="67">
        <f t="shared" si="641"/>
        <v>0</v>
      </c>
      <c r="AM317" s="70">
        <v>0</v>
      </c>
      <c r="AN317" s="70">
        <v>0</v>
      </c>
      <c r="AO317" s="67">
        <f t="shared" si="642"/>
        <v>0</v>
      </c>
      <c r="AP317" s="70">
        <v>0</v>
      </c>
      <c r="AQ317" s="70">
        <v>0</v>
      </c>
      <c r="AR317" s="67">
        <f t="shared" si="643"/>
        <v>0</v>
      </c>
      <c r="AS317" s="67">
        <f t="shared" si="644"/>
        <v>0</v>
      </c>
      <c r="AT317" s="70">
        <v>0</v>
      </c>
      <c r="AU317" s="70">
        <v>0</v>
      </c>
      <c r="AV317" s="67">
        <f t="shared" si="645"/>
        <v>0</v>
      </c>
      <c r="AW317" s="70">
        <v>0</v>
      </c>
      <c r="AX317" s="70">
        <v>0</v>
      </c>
      <c r="AY317" s="67">
        <f t="shared" si="646"/>
        <v>0</v>
      </c>
      <c r="AZ317" s="67">
        <f t="shared" si="647"/>
        <v>0</v>
      </c>
      <c r="BA317" s="70">
        <v>0</v>
      </c>
      <c r="BB317" s="70">
        <v>0</v>
      </c>
      <c r="BC317" s="67">
        <f t="shared" si="648"/>
        <v>0</v>
      </c>
      <c r="BD317" s="70">
        <v>0</v>
      </c>
      <c r="BE317" s="70">
        <v>0</v>
      </c>
      <c r="BF317" s="67">
        <f t="shared" si="649"/>
        <v>0</v>
      </c>
      <c r="BG317" s="67">
        <f t="shared" si="650"/>
        <v>0</v>
      </c>
      <c r="BH317" s="66">
        <f t="shared" si="651"/>
        <v>0</v>
      </c>
      <c r="BI317" s="66">
        <f t="shared" si="651"/>
        <v>0</v>
      </c>
      <c r="BJ317" s="67">
        <f t="shared" si="652"/>
        <v>0</v>
      </c>
      <c r="BK317" s="66">
        <f t="shared" si="653"/>
        <v>0</v>
      </c>
      <c r="BL317" s="66">
        <f t="shared" si="653"/>
        <v>0</v>
      </c>
      <c r="BM317" s="67">
        <f t="shared" si="654"/>
        <v>0</v>
      </c>
      <c r="BN317" s="67">
        <f t="shared" si="655"/>
        <v>0</v>
      </c>
      <c r="BO317" s="69">
        <f t="shared" si="656"/>
        <v>0</v>
      </c>
      <c r="BP317" s="68">
        <f t="shared" si="656"/>
        <v>0</v>
      </c>
      <c r="BQ317" s="71"/>
      <c r="BR317" s="72"/>
      <c r="BS317" s="69">
        <f t="shared" si="657"/>
        <v>0</v>
      </c>
      <c r="BT317" s="69">
        <f t="shared" si="657"/>
        <v>0</v>
      </c>
      <c r="BU317" s="128" t="s">
        <v>229</v>
      </c>
      <c r="BV317" s="76"/>
    </row>
    <row r="318" spans="1:74" s="45" customFormat="1" ht="36.75" hidden="1" customHeight="1">
      <c r="A318" s="76"/>
      <c r="B318" s="116">
        <v>2014</v>
      </c>
      <c r="C318" s="117">
        <v>8320</v>
      </c>
      <c r="D318" s="116">
        <v>17</v>
      </c>
      <c r="E318" s="116">
        <v>5000</v>
      </c>
      <c r="F318" s="116">
        <v>5100</v>
      </c>
      <c r="G318" s="116">
        <v>515</v>
      </c>
      <c r="H318" s="116">
        <v>9</v>
      </c>
      <c r="I318" s="255" t="s">
        <v>176</v>
      </c>
      <c r="J318" s="66">
        <v>0</v>
      </c>
      <c r="K318" s="66">
        <v>0</v>
      </c>
      <c r="L318" s="67">
        <f t="shared" si="634"/>
        <v>0</v>
      </c>
      <c r="M318" s="66">
        <v>0</v>
      </c>
      <c r="N318" s="66">
        <v>0</v>
      </c>
      <c r="O318" s="67">
        <f t="shared" si="635"/>
        <v>0</v>
      </c>
      <c r="P318" s="67">
        <f t="shared" si="636"/>
        <v>0</v>
      </c>
      <c r="Q318" s="68" t="s">
        <v>54</v>
      </c>
      <c r="R318" s="69"/>
      <c r="S318" s="68"/>
      <c r="T318" s="70">
        <v>0</v>
      </c>
      <c r="U318" s="70">
        <v>0</v>
      </c>
      <c r="V318" s="70">
        <v>0</v>
      </c>
      <c r="W318" s="70">
        <v>0</v>
      </c>
      <c r="X318" s="71"/>
      <c r="Y318" s="72"/>
      <c r="Z318" s="70">
        <v>0</v>
      </c>
      <c r="AA318" s="70">
        <v>0</v>
      </c>
      <c r="AB318" s="70">
        <v>0</v>
      </c>
      <c r="AC318" s="70">
        <v>0</v>
      </c>
      <c r="AD318" s="71"/>
      <c r="AE318" s="72"/>
      <c r="AF318" s="66">
        <f t="shared" si="637"/>
        <v>0</v>
      </c>
      <c r="AG318" s="66">
        <f t="shared" si="637"/>
        <v>0</v>
      </c>
      <c r="AH318" s="67">
        <f t="shared" si="638"/>
        <v>0</v>
      </c>
      <c r="AI318" s="66">
        <f t="shared" si="639"/>
        <v>0</v>
      </c>
      <c r="AJ318" s="66">
        <f t="shared" si="639"/>
        <v>0</v>
      </c>
      <c r="AK318" s="67">
        <f t="shared" si="640"/>
        <v>0</v>
      </c>
      <c r="AL318" s="67">
        <f t="shared" si="641"/>
        <v>0</v>
      </c>
      <c r="AM318" s="70">
        <v>0</v>
      </c>
      <c r="AN318" s="70">
        <v>0</v>
      </c>
      <c r="AO318" s="67">
        <f t="shared" si="642"/>
        <v>0</v>
      </c>
      <c r="AP318" s="70">
        <v>0</v>
      </c>
      <c r="AQ318" s="70">
        <v>0</v>
      </c>
      <c r="AR318" s="67">
        <f t="shared" si="643"/>
        <v>0</v>
      </c>
      <c r="AS318" s="67">
        <f t="shared" si="644"/>
        <v>0</v>
      </c>
      <c r="AT318" s="70">
        <v>0</v>
      </c>
      <c r="AU318" s="70">
        <v>0</v>
      </c>
      <c r="AV318" s="67">
        <f t="shared" si="645"/>
        <v>0</v>
      </c>
      <c r="AW318" s="70">
        <v>0</v>
      </c>
      <c r="AX318" s="70">
        <v>0</v>
      </c>
      <c r="AY318" s="67">
        <f t="shared" si="646"/>
        <v>0</v>
      </c>
      <c r="AZ318" s="67">
        <f t="shared" si="647"/>
        <v>0</v>
      </c>
      <c r="BA318" s="70">
        <v>0</v>
      </c>
      <c r="BB318" s="70">
        <v>0</v>
      </c>
      <c r="BC318" s="67">
        <f t="shared" si="648"/>
        <v>0</v>
      </c>
      <c r="BD318" s="70">
        <v>0</v>
      </c>
      <c r="BE318" s="70">
        <v>0</v>
      </c>
      <c r="BF318" s="67">
        <f t="shared" si="649"/>
        <v>0</v>
      </c>
      <c r="BG318" s="67">
        <f t="shared" si="650"/>
        <v>0</v>
      </c>
      <c r="BH318" s="66">
        <f t="shared" si="651"/>
        <v>0</v>
      </c>
      <c r="BI318" s="66">
        <f t="shared" si="651"/>
        <v>0</v>
      </c>
      <c r="BJ318" s="67">
        <f t="shared" si="652"/>
        <v>0</v>
      </c>
      <c r="BK318" s="66">
        <f t="shared" si="653"/>
        <v>0</v>
      </c>
      <c r="BL318" s="66">
        <f t="shared" si="653"/>
        <v>0</v>
      </c>
      <c r="BM318" s="67">
        <f t="shared" si="654"/>
        <v>0</v>
      </c>
      <c r="BN318" s="67">
        <f t="shared" si="655"/>
        <v>0</v>
      </c>
      <c r="BO318" s="69">
        <f t="shared" si="656"/>
        <v>0</v>
      </c>
      <c r="BP318" s="68">
        <f t="shared" si="656"/>
        <v>0</v>
      </c>
      <c r="BQ318" s="71"/>
      <c r="BR318" s="72"/>
      <c r="BS318" s="69">
        <f t="shared" si="657"/>
        <v>0</v>
      </c>
      <c r="BT318" s="69">
        <f t="shared" si="657"/>
        <v>0</v>
      </c>
      <c r="BU318" s="128" t="s">
        <v>229</v>
      </c>
      <c r="BV318" s="76"/>
    </row>
    <row r="319" spans="1:74" s="45" customFormat="1" ht="36.75" hidden="1" customHeight="1">
      <c r="A319" s="76"/>
      <c r="B319" s="116">
        <v>2014</v>
      </c>
      <c r="C319" s="117">
        <v>8320</v>
      </c>
      <c r="D319" s="116">
        <v>17</v>
      </c>
      <c r="E319" s="116">
        <v>5000</v>
      </c>
      <c r="F319" s="116">
        <v>5100</v>
      </c>
      <c r="G319" s="116">
        <v>515</v>
      </c>
      <c r="H319" s="116">
        <v>10</v>
      </c>
      <c r="I319" s="255" t="s">
        <v>173</v>
      </c>
      <c r="J319" s="66">
        <v>0</v>
      </c>
      <c r="K319" s="66">
        <v>0</v>
      </c>
      <c r="L319" s="67">
        <f t="shared" si="634"/>
        <v>0</v>
      </c>
      <c r="M319" s="66">
        <v>0</v>
      </c>
      <c r="N319" s="66">
        <v>0</v>
      </c>
      <c r="O319" s="67">
        <f t="shared" si="635"/>
        <v>0</v>
      </c>
      <c r="P319" s="67">
        <f t="shared" si="636"/>
        <v>0</v>
      </c>
      <c r="Q319" s="68" t="s">
        <v>54</v>
      </c>
      <c r="R319" s="69"/>
      <c r="S319" s="68"/>
      <c r="T319" s="70">
        <v>0</v>
      </c>
      <c r="U319" s="70">
        <v>0</v>
      </c>
      <c r="V319" s="70">
        <v>0</v>
      </c>
      <c r="W319" s="70">
        <v>0</v>
      </c>
      <c r="X319" s="71"/>
      <c r="Y319" s="72"/>
      <c r="Z319" s="70">
        <v>0</v>
      </c>
      <c r="AA319" s="70">
        <v>0</v>
      </c>
      <c r="AB319" s="70">
        <v>0</v>
      </c>
      <c r="AC319" s="70">
        <v>0</v>
      </c>
      <c r="AD319" s="71"/>
      <c r="AE319" s="72"/>
      <c r="AF319" s="66">
        <f t="shared" si="637"/>
        <v>0</v>
      </c>
      <c r="AG319" s="66">
        <f t="shared" si="637"/>
        <v>0</v>
      </c>
      <c r="AH319" s="67">
        <f t="shared" si="638"/>
        <v>0</v>
      </c>
      <c r="AI319" s="66">
        <f t="shared" si="639"/>
        <v>0</v>
      </c>
      <c r="AJ319" s="66">
        <f t="shared" si="639"/>
        <v>0</v>
      </c>
      <c r="AK319" s="67">
        <f t="shared" si="640"/>
        <v>0</v>
      </c>
      <c r="AL319" s="67">
        <f t="shared" si="641"/>
        <v>0</v>
      </c>
      <c r="AM319" s="70">
        <v>0</v>
      </c>
      <c r="AN319" s="70">
        <v>0</v>
      </c>
      <c r="AO319" s="67">
        <f t="shared" si="642"/>
        <v>0</v>
      </c>
      <c r="AP319" s="70">
        <v>0</v>
      </c>
      <c r="AQ319" s="70">
        <v>0</v>
      </c>
      <c r="AR319" s="67">
        <f t="shared" si="643"/>
        <v>0</v>
      </c>
      <c r="AS319" s="67">
        <f t="shared" si="644"/>
        <v>0</v>
      </c>
      <c r="AT319" s="70">
        <v>0</v>
      </c>
      <c r="AU319" s="70">
        <v>0</v>
      </c>
      <c r="AV319" s="67">
        <f t="shared" si="645"/>
        <v>0</v>
      </c>
      <c r="AW319" s="70">
        <v>0</v>
      </c>
      <c r="AX319" s="70">
        <v>0</v>
      </c>
      <c r="AY319" s="67">
        <f t="shared" si="646"/>
        <v>0</v>
      </c>
      <c r="AZ319" s="67">
        <f t="shared" si="647"/>
        <v>0</v>
      </c>
      <c r="BA319" s="70">
        <v>0</v>
      </c>
      <c r="BB319" s="70">
        <v>0</v>
      </c>
      <c r="BC319" s="67">
        <f t="shared" si="648"/>
        <v>0</v>
      </c>
      <c r="BD319" s="70">
        <v>0</v>
      </c>
      <c r="BE319" s="70">
        <v>0</v>
      </c>
      <c r="BF319" s="67">
        <f t="shared" si="649"/>
        <v>0</v>
      </c>
      <c r="BG319" s="67">
        <f t="shared" si="650"/>
        <v>0</v>
      </c>
      <c r="BH319" s="66">
        <f t="shared" si="651"/>
        <v>0</v>
      </c>
      <c r="BI319" s="66">
        <f t="shared" si="651"/>
        <v>0</v>
      </c>
      <c r="BJ319" s="67">
        <f t="shared" si="652"/>
        <v>0</v>
      </c>
      <c r="BK319" s="66">
        <f t="shared" si="653"/>
        <v>0</v>
      </c>
      <c r="BL319" s="66">
        <f t="shared" si="653"/>
        <v>0</v>
      </c>
      <c r="BM319" s="67">
        <f t="shared" si="654"/>
        <v>0</v>
      </c>
      <c r="BN319" s="67">
        <f t="shared" si="655"/>
        <v>0</v>
      </c>
      <c r="BO319" s="69">
        <f t="shared" si="656"/>
        <v>0</v>
      </c>
      <c r="BP319" s="68">
        <f t="shared" si="656"/>
        <v>0</v>
      </c>
      <c r="BQ319" s="71"/>
      <c r="BR319" s="72"/>
      <c r="BS319" s="69">
        <f t="shared" si="657"/>
        <v>0</v>
      </c>
      <c r="BT319" s="69">
        <f t="shared" si="657"/>
        <v>0</v>
      </c>
      <c r="BU319" s="128" t="s">
        <v>229</v>
      </c>
      <c r="BV319" s="76"/>
    </row>
    <row r="320" spans="1:74" s="45" customFormat="1" ht="36.75" hidden="1" customHeight="1">
      <c r="A320" s="76"/>
      <c r="B320" s="116">
        <v>2014</v>
      </c>
      <c r="C320" s="117">
        <v>8320</v>
      </c>
      <c r="D320" s="116">
        <v>17</v>
      </c>
      <c r="E320" s="116">
        <v>5000</v>
      </c>
      <c r="F320" s="116">
        <v>5100</v>
      </c>
      <c r="G320" s="116">
        <v>515</v>
      </c>
      <c r="H320" s="116">
        <v>11</v>
      </c>
      <c r="I320" s="255" t="s">
        <v>759</v>
      </c>
      <c r="J320" s="66">
        <v>0</v>
      </c>
      <c r="K320" s="66">
        <v>0</v>
      </c>
      <c r="L320" s="67">
        <f t="shared" si="634"/>
        <v>0</v>
      </c>
      <c r="M320" s="66">
        <v>0</v>
      </c>
      <c r="N320" s="66">
        <v>0</v>
      </c>
      <c r="O320" s="67">
        <f t="shared" si="635"/>
        <v>0</v>
      </c>
      <c r="P320" s="67">
        <f t="shared" si="636"/>
        <v>0</v>
      </c>
      <c r="Q320" s="68" t="s">
        <v>54</v>
      </c>
      <c r="R320" s="69"/>
      <c r="S320" s="68"/>
      <c r="T320" s="70">
        <v>0</v>
      </c>
      <c r="U320" s="70">
        <v>0</v>
      </c>
      <c r="V320" s="70">
        <v>0</v>
      </c>
      <c r="W320" s="70">
        <v>0</v>
      </c>
      <c r="X320" s="71"/>
      <c r="Y320" s="72"/>
      <c r="Z320" s="70">
        <v>0</v>
      </c>
      <c r="AA320" s="70">
        <v>0</v>
      </c>
      <c r="AB320" s="70">
        <v>0</v>
      </c>
      <c r="AC320" s="70">
        <v>0</v>
      </c>
      <c r="AD320" s="71"/>
      <c r="AE320" s="72"/>
      <c r="AF320" s="66">
        <f t="shared" si="637"/>
        <v>0</v>
      </c>
      <c r="AG320" s="66">
        <f t="shared" si="637"/>
        <v>0</v>
      </c>
      <c r="AH320" s="67">
        <f t="shared" si="638"/>
        <v>0</v>
      </c>
      <c r="AI320" s="66">
        <f t="shared" si="639"/>
        <v>0</v>
      </c>
      <c r="AJ320" s="66">
        <f t="shared" si="639"/>
        <v>0</v>
      </c>
      <c r="AK320" s="67">
        <f t="shared" si="640"/>
        <v>0</v>
      </c>
      <c r="AL320" s="67">
        <f t="shared" si="641"/>
        <v>0</v>
      </c>
      <c r="AM320" s="70">
        <v>0</v>
      </c>
      <c r="AN320" s="70">
        <v>0</v>
      </c>
      <c r="AO320" s="67">
        <f t="shared" si="642"/>
        <v>0</v>
      </c>
      <c r="AP320" s="70">
        <v>0</v>
      </c>
      <c r="AQ320" s="70">
        <v>0</v>
      </c>
      <c r="AR320" s="67">
        <f t="shared" si="643"/>
        <v>0</v>
      </c>
      <c r="AS320" s="67">
        <f t="shared" si="644"/>
        <v>0</v>
      </c>
      <c r="AT320" s="70">
        <v>0</v>
      </c>
      <c r="AU320" s="70">
        <v>0</v>
      </c>
      <c r="AV320" s="67">
        <f t="shared" si="645"/>
        <v>0</v>
      </c>
      <c r="AW320" s="70">
        <v>0</v>
      </c>
      <c r="AX320" s="70">
        <v>0</v>
      </c>
      <c r="AY320" s="67">
        <f t="shared" si="646"/>
        <v>0</v>
      </c>
      <c r="AZ320" s="67">
        <f t="shared" si="647"/>
        <v>0</v>
      </c>
      <c r="BA320" s="70">
        <v>0</v>
      </c>
      <c r="BB320" s="70">
        <v>0</v>
      </c>
      <c r="BC320" s="67">
        <f t="shared" si="648"/>
        <v>0</v>
      </c>
      <c r="BD320" s="70">
        <v>0</v>
      </c>
      <c r="BE320" s="70">
        <v>0</v>
      </c>
      <c r="BF320" s="67">
        <f t="shared" si="649"/>
        <v>0</v>
      </c>
      <c r="BG320" s="67">
        <f t="shared" si="650"/>
        <v>0</v>
      </c>
      <c r="BH320" s="66">
        <f t="shared" si="651"/>
        <v>0</v>
      </c>
      <c r="BI320" s="66">
        <f t="shared" si="651"/>
        <v>0</v>
      </c>
      <c r="BJ320" s="67">
        <f t="shared" si="652"/>
        <v>0</v>
      </c>
      <c r="BK320" s="66">
        <f t="shared" si="653"/>
        <v>0</v>
      </c>
      <c r="BL320" s="66">
        <f t="shared" si="653"/>
        <v>0</v>
      </c>
      <c r="BM320" s="67">
        <f t="shared" si="654"/>
        <v>0</v>
      </c>
      <c r="BN320" s="67">
        <f t="shared" si="655"/>
        <v>0</v>
      </c>
      <c r="BO320" s="69">
        <f t="shared" si="656"/>
        <v>0</v>
      </c>
      <c r="BP320" s="68">
        <f t="shared" si="656"/>
        <v>0</v>
      </c>
      <c r="BQ320" s="71"/>
      <c r="BR320" s="72"/>
      <c r="BS320" s="69">
        <f t="shared" si="657"/>
        <v>0</v>
      </c>
      <c r="BT320" s="69">
        <f t="shared" si="657"/>
        <v>0</v>
      </c>
      <c r="BU320" s="128" t="s">
        <v>229</v>
      </c>
      <c r="BV320" s="76"/>
    </row>
    <row r="321" spans="1:74" s="45" customFormat="1" ht="36.75" hidden="1" customHeight="1">
      <c r="A321" s="76"/>
      <c r="B321" s="116">
        <v>2014</v>
      </c>
      <c r="C321" s="117">
        <v>8320</v>
      </c>
      <c r="D321" s="116">
        <v>17</v>
      </c>
      <c r="E321" s="116">
        <v>5000</v>
      </c>
      <c r="F321" s="116">
        <v>5100</v>
      </c>
      <c r="G321" s="116">
        <v>515</v>
      </c>
      <c r="H321" s="116">
        <v>12</v>
      </c>
      <c r="I321" s="255" t="s">
        <v>178</v>
      </c>
      <c r="J321" s="66">
        <v>0</v>
      </c>
      <c r="K321" s="66">
        <v>0</v>
      </c>
      <c r="L321" s="67">
        <f t="shared" si="634"/>
        <v>0</v>
      </c>
      <c r="M321" s="66">
        <v>0</v>
      </c>
      <c r="N321" s="66">
        <v>0</v>
      </c>
      <c r="O321" s="67">
        <f t="shared" si="635"/>
        <v>0</v>
      </c>
      <c r="P321" s="67">
        <f t="shared" si="636"/>
        <v>0</v>
      </c>
      <c r="Q321" s="68" t="s">
        <v>54</v>
      </c>
      <c r="R321" s="69"/>
      <c r="S321" s="68"/>
      <c r="T321" s="70">
        <v>0</v>
      </c>
      <c r="U321" s="70">
        <v>0</v>
      </c>
      <c r="V321" s="70">
        <v>0</v>
      </c>
      <c r="W321" s="70">
        <v>0</v>
      </c>
      <c r="X321" s="71"/>
      <c r="Y321" s="72"/>
      <c r="Z321" s="70">
        <v>0</v>
      </c>
      <c r="AA321" s="70">
        <v>0</v>
      </c>
      <c r="AB321" s="70">
        <v>0</v>
      </c>
      <c r="AC321" s="70">
        <v>0</v>
      </c>
      <c r="AD321" s="71"/>
      <c r="AE321" s="72"/>
      <c r="AF321" s="66">
        <f t="shared" si="637"/>
        <v>0</v>
      </c>
      <c r="AG321" s="66">
        <f t="shared" si="637"/>
        <v>0</v>
      </c>
      <c r="AH321" s="67">
        <f t="shared" si="638"/>
        <v>0</v>
      </c>
      <c r="AI321" s="66">
        <f t="shared" si="639"/>
        <v>0</v>
      </c>
      <c r="AJ321" s="66">
        <f t="shared" si="639"/>
        <v>0</v>
      </c>
      <c r="AK321" s="67">
        <f t="shared" si="640"/>
        <v>0</v>
      </c>
      <c r="AL321" s="67">
        <f t="shared" si="641"/>
        <v>0</v>
      </c>
      <c r="AM321" s="70">
        <v>0</v>
      </c>
      <c r="AN321" s="70">
        <v>0</v>
      </c>
      <c r="AO321" s="67">
        <f t="shared" si="642"/>
        <v>0</v>
      </c>
      <c r="AP321" s="70">
        <v>0</v>
      </c>
      <c r="AQ321" s="70">
        <v>0</v>
      </c>
      <c r="AR321" s="67">
        <f t="shared" si="643"/>
        <v>0</v>
      </c>
      <c r="AS321" s="67">
        <f t="shared" si="644"/>
        <v>0</v>
      </c>
      <c r="AT321" s="70">
        <v>0</v>
      </c>
      <c r="AU321" s="70">
        <v>0</v>
      </c>
      <c r="AV321" s="67">
        <f t="shared" si="645"/>
        <v>0</v>
      </c>
      <c r="AW321" s="70">
        <v>0</v>
      </c>
      <c r="AX321" s="70">
        <v>0</v>
      </c>
      <c r="AY321" s="67">
        <f t="shared" si="646"/>
        <v>0</v>
      </c>
      <c r="AZ321" s="67">
        <f t="shared" si="647"/>
        <v>0</v>
      </c>
      <c r="BA321" s="70">
        <v>0</v>
      </c>
      <c r="BB321" s="70">
        <v>0</v>
      </c>
      <c r="BC321" s="67">
        <f t="shared" si="648"/>
        <v>0</v>
      </c>
      <c r="BD321" s="70">
        <v>0</v>
      </c>
      <c r="BE321" s="70">
        <v>0</v>
      </c>
      <c r="BF321" s="67">
        <f t="shared" si="649"/>
        <v>0</v>
      </c>
      <c r="BG321" s="67">
        <f t="shared" si="650"/>
        <v>0</v>
      </c>
      <c r="BH321" s="66">
        <f t="shared" si="651"/>
        <v>0</v>
      </c>
      <c r="BI321" s="66">
        <f t="shared" si="651"/>
        <v>0</v>
      </c>
      <c r="BJ321" s="67">
        <f t="shared" si="652"/>
        <v>0</v>
      </c>
      <c r="BK321" s="66">
        <f t="shared" si="653"/>
        <v>0</v>
      </c>
      <c r="BL321" s="66">
        <f t="shared" si="653"/>
        <v>0</v>
      </c>
      <c r="BM321" s="67">
        <f t="shared" si="654"/>
        <v>0</v>
      </c>
      <c r="BN321" s="67">
        <f t="shared" si="655"/>
        <v>0</v>
      </c>
      <c r="BO321" s="69">
        <f t="shared" si="656"/>
        <v>0</v>
      </c>
      <c r="BP321" s="68">
        <f t="shared" si="656"/>
        <v>0</v>
      </c>
      <c r="BQ321" s="71"/>
      <c r="BR321" s="72"/>
      <c r="BS321" s="69">
        <f t="shared" si="657"/>
        <v>0</v>
      </c>
      <c r="BT321" s="69">
        <f t="shared" si="657"/>
        <v>0</v>
      </c>
      <c r="BU321" s="128" t="s">
        <v>229</v>
      </c>
      <c r="BV321" s="76"/>
    </row>
    <row r="322" spans="1:74" s="45" customFormat="1" ht="36.75" hidden="1" customHeight="1">
      <c r="A322" s="76"/>
      <c r="B322" s="24">
        <v>2014</v>
      </c>
      <c r="C322" s="64">
        <v>8320</v>
      </c>
      <c r="D322" s="24">
        <v>17</v>
      </c>
      <c r="E322" s="24">
        <v>5000</v>
      </c>
      <c r="F322" s="24">
        <v>5100</v>
      </c>
      <c r="G322" s="24">
        <v>515</v>
      </c>
      <c r="H322" s="24">
        <v>13</v>
      </c>
      <c r="I322" s="255" t="s">
        <v>1703</v>
      </c>
      <c r="J322" s="66">
        <v>0</v>
      </c>
      <c r="K322" s="66">
        <v>0</v>
      </c>
      <c r="L322" s="67">
        <f t="shared" si="634"/>
        <v>0</v>
      </c>
      <c r="M322" s="66">
        <v>0</v>
      </c>
      <c r="N322" s="66">
        <v>0</v>
      </c>
      <c r="O322" s="67">
        <f t="shared" si="635"/>
        <v>0</v>
      </c>
      <c r="P322" s="67">
        <f t="shared" si="636"/>
        <v>0</v>
      </c>
      <c r="Q322" s="68" t="s">
        <v>54</v>
      </c>
      <c r="R322" s="69"/>
      <c r="S322" s="68"/>
      <c r="T322" s="70">
        <v>0</v>
      </c>
      <c r="U322" s="70">
        <v>0</v>
      </c>
      <c r="V322" s="70">
        <v>0</v>
      </c>
      <c r="W322" s="70">
        <v>0</v>
      </c>
      <c r="X322" s="71"/>
      <c r="Y322" s="72"/>
      <c r="Z322" s="70">
        <v>0</v>
      </c>
      <c r="AA322" s="70">
        <v>0</v>
      </c>
      <c r="AB322" s="70">
        <v>0</v>
      </c>
      <c r="AC322" s="70">
        <v>0</v>
      </c>
      <c r="AD322" s="71"/>
      <c r="AE322" s="72"/>
      <c r="AF322" s="66">
        <f t="shared" si="637"/>
        <v>0</v>
      </c>
      <c r="AG322" s="66">
        <f t="shared" si="637"/>
        <v>0</v>
      </c>
      <c r="AH322" s="67">
        <f t="shared" si="638"/>
        <v>0</v>
      </c>
      <c r="AI322" s="66">
        <f t="shared" si="639"/>
        <v>0</v>
      </c>
      <c r="AJ322" s="66">
        <f t="shared" si="639"/>
        <v>0</v>
      </c>
      <c r="AK322" s="67">
        <f t="shared" si="640"/>
        <v>0</v>
      </c>
      <c r="AL322" s="67">
        <f t="shared" si="641"/>
        <v>0</v>
      </c>
      <c r="AM322" s="70">
        <v>0</v>
      </c>
      <c r="AN322" s="70">
        <v>0</v>
      </c>
      <c r="AO322" s="67">
        <f t="shared" si="642"/>
        <v>0</v>
      </c>
      <c r="AP322" s="70">
        <v>0</v>
      </c>
      <c r="AQ322" s="70">
        <v>0</v>
      </c>
      <c r="AR322" s="67">
        <f t="shared" si="643"/>
        <v>0</v>
      </c>
      <c r="AS322" s="67">
        <f t="shared" si="644"/>
        <v>0</v>
      </c>
      <c r="AT322" s="70">
        <v>0</v>
      </c>
      <c r="AU322" s="70">
        <v>0</v>
      </c>
      <c r="AV322" s="67">
        <f t="shared" si="645"/>
        <v>0</v>
      </c>
      <c r="AW322" s="70">
        <v>0</v>
      </c>
      <c r="AX322" s="70">
        <v>0</v>
      </c>
      <c r="AY322" s="67">
        <f t="shared" si="646"/>
        <v>0</v>
      </c>
      <c r="AZ322" s="67">
        <f t="shared" si="647"/>
        <v>0</v>
      </c>
      <c r="BA322" s="70">
        <v>0</v>
      </c>
      <c r="BB322" s="70">
        <v>0</v>
      </c>
      <c r="BC322" s="67">
        <f t="shared" si="648"/>
        <v>0</v>
      </c>
      <c r="BD322" s="70">
        <v>0</v>
      </c>
      <c r="BE322" s="70">
        <v>0</v>
      </c>
      <c r="BF322" s="67">
        <f t="shared" si="649"/>
        <v>0</v>
      </c>
      <c r="BG322" s="67">
        <f t="shared" si="650"/>
        <v>0</v>
      </c>
      <c r="BH322" s="66">
        <f t="shared" si="651"/>
        <v>0</v>
      </c>
      <c r="BI322" s="66">
        <f t="shared" si="651"/>
        <v>0</v>
      </c>
      <c r="BJ322" s="67">
        <f t="shared" si="652"/>
        <v>0</v>
      </c>
      <c r="BK322" s="66">
        <f t="shared" si="653"/>
        <v>0</v>
      </c>
      <c r="BL322" s="66">
        <f t="shared" si="653"/>
        <v>0</v>
      </c>
      <c r="BM322" s="67">
        <f t="shared" si="654"/>
        <v>0</v>
      </c>
      <c r="BN322" s="67">
        <f t="shared" si="655"/>
        <v>0</v>
      </c>
      <c r="BO322" s="69">
        <f t="shared" si="656"/>
        <v>0</v>
      </c>
      <c r="BP322" s="68">
        <f t="shared" si="656"/>
        <v>0</v>
      </c>
      <c r="BQ322" s="71"/>
      <c r="BR322" s="72"/>
      <c r="BS322" s="69">
        <f t="shared" si="657"/>
        <v>0</v>
      </c>
      <c r="BT322" s="69">
        <f t="shared" si="657"/>
        <v>0</v>
      </c>
      <c r="BU322" s="128"/>
      <c r="BV322" s="76"/>
    </row>
    <row r="323" spans="1:74" s="45" customFormat="1" ht="36.75" hidden="1" customHeight="1">
      <c r="A323" s="76"/>
      <c r="B323" s="24">
        <v>2014</v>
      </c>
      <c r="C323" s="64">
        <v>8320</v>
      </c>
      <c r="D323" s="24">
        <v>17</v>
      </c>
      <c r="E323" s="24">
        <v>5000</v>
      </c>
      <c r="F323" s="24">
        <v>5100</v>
      </c>
      <c r="G323" s="24">
        <v>515</v>
      </c>
      <c r="H323" s="24">
        <v>14</v>
      </c>
      <c r="I323" s="255" t="s">
        <v>688</v>
      </c>
      <c r="J323" s="66">
        <v>0</v>
      </c>
      <c r="K323" s="66">
        <v>0</v>
      </c>
      <c r="L323" s="67">
        <f t="shared" si="634"/>
        <v>0</v>
      </c>
      <c r="M323" s="66">
        <v>0</v>
      </c>
      <c r="N323" s="66">
        <v>0</v>
      </c>
      <c r="O323" s="67">
        <f t="shared" si="635"/>
        <v>0</v>
      </c>
      <c r="P323" s="67">
        <f t="shared" si="636"/>
        <v>0</v>
      </c>
      <c r="Q323" s="68" t="s">
        <v>54</v>
      </c>
      <c r="R323" s="69"/>
      <c r="S323" s="68"/>
      <c r="T323" s="70">
        <v>0</v>
      </c>
      <c r="U323" s="70">
        <v>0</v>
      </c>
      <c r="V323" s="70">
        <v>0</v>
      </c>
      <c r="W323" s="70">
        <v>0</v>
      </c>
      <c r="X323" s="71"/>
      <c r="Y323" s="72"/>
      <c r="Z323" s="70">
        <v>0</v>
      </c>
      <c r="AA323" s="70">
        <v>0</v>
      </c>
      <c r="AB323" s="70">
        <v>0</v>
      </c>
      <c r="AC323" s="70">
        <v>0</v>
      </c>
      <c r="AD323" s="71"/>
      <c r="AE323" s="72"/>
      <c r="AF323" s="66">
        <f t="shared" si="637"/>
        <v>0</v>
      </c>
      <c r="AG323" s="66">
        <f t="shared" si="637"/>
        <v>0</v>
      </c>
      <c r="AH323" s="67">
        <f t="shared" si="638"/>
        <v>0</v>
      </c>
      <c r="AI323" s="66">
        <f t="shared" si="639"/>
        <v>0</v>
      </c>
      <c r="AJ323" s="66">
        <f t="shared" si="639"/>
        <v>0</v>
      </c>
      <c r="AK323" s="67">
        <f t="shared" si="640"/>
        <v>0</v>
      </c>
      <c r="AL323" s="67">
        <f t="shared" si="641"/>
        <v>0</v>
      </c>
      <c r="AM323" s="70">
        <v>0</v>
      </c>
      <c r="AN323" s="70">
        <v>0</v>
      </c>
      <c r="AO323" s="67">
        <f t="shared" si="642"/>
        <v>0</v>
      </c>
      <c r="AP323" s="70">
        <v>0</v>
      </c>
      <c r="AQ323" s="70">
        <v>0</v>
      </c>
      <c r="AR323" s="67">
        <f t="shared" si="643"/>
        <v>0</v>
      </c>
      <c r="AS323" s="67">
        <f t="shared" si="644"/>
        <v>0</v>
      </c>
      <c r="AT323" s="70">
        <v>0</v>
      </c>
      <c r="AU323" s="70">
        <v>0</v>
      </c>
      <c r="AV323" s="67">
        <f t="shared" si="645"/>
        <v>0</v>
      </c>
      <c r="AW323" s="70">
        <v>0</v>
      </c>
      <c r="AX323" s="70">
        <v>0</v>
      </c>
      <c r="AY323" s="67">
        <f t="shared" si="646"/>
        <v>0</v>
      </c>
      <c r="AZ323" s="67">
        <f t="shared" si="647"/>
        <v>0</v>
      </c>
      <c r="BA323" s="70">
        <v>0</v>
      </c>
      <c r="BB323" s="70">
        <v>0</v>
      </c>
      <c r="BC323" s="67">
        <f t="shared" si="648"/>
        <v>0</v>
      </c>
      <c r="BD323" s="70">
        <v>0</v>
      </c>
      <c r="BE323" s="70">
        <v>0</v>
      </c>
      <c r="BF323" s="67">
        <f t="shared" si="649"/>
        <v>0</v>
      </c>
      <c r="BG323" s="67">
        <f t="shared" si="650"/>
        <v>0</v>
      </c>
      <c r="BH323" s="66">
        <f t="shared" si="651"/>
        <v>0</v>
      </c>
      <c r="BI323" s="66">
        <f t="shared" si="651"/>
        <v>0</v>
      </c>
      <c r="BJ323" s="67">
        <f t="shared" si="652"/>
        <v>0</v>
      </c>
      <c r="BK323" s="66">
        <f t="shared" si="653"/>
        <v>0</v>
      </c>
      <c r="BL323" s="66">
        <f t="shared" si="653"/>
        <v>0</v>
      </c>
      <c r="BM323" s="67">
        <f t="shared" si="654"/>
        <v>0</v>
      </c>
      <c r="BN323" s="67">
        <f t="shared" si="655"/>
        <v>0</v>
      </c>
      <c r="BO323" s="69">
        <f t="shared" si="656"/>
        <v>0</v>
      </c>
      <c r="BP323" s="68">
        <f t="shared" si="656"/>
        <v>0</v>
      </c>
      <c r="BQ323" s="71"/>
      <c r="BR323" s="72"/>
      <c r="BS323" s="69">
        <f t="shared" si="657"/>
        <v>0</v>
      </c>
      <c r="BT323" s="69">
        <f t="shared" si="657"/>
        <v>0</v>
      </c>
      <c r="BU323" s="128"/>
      <c r="BV323" s="76"/>
    </row>
    <row r="324" spans="1:74" s="45" customFormat="1" ht="36.75" hidden="1" customHeight="1">
      <c r="A324" s="76"/>
      <c r="B324" s="24">
        <v>2014</v>
      </c>
      <c r="C324" s="64">
        <v>8320</v>
      </c>
      <c r="D324" s="24">
        <v>17</v>
      </c>
      <c r="E324" s="24">
        <v>5000</v>
      </c>
      <c r="F324" s="24">
        <v>5100</v>
      </c>
      <c r="G324" s="24">
        <v>515</v>
      </c>
      <c r="H324" s="24">
        <v>15</v>
      </c>
      <c r="I324" s="255" t="s">
        <v>302</v>
      </c>
      <c r="J324" s="66">
        <v>0</v>
      </c>
      <c r="K324" s="66">
        <v>0</v>
      </c>
      <c r="L324" s="67">
        <f t="shared" si="634"/>
        <v>0</v>
      </c>
      <c r="M324" s="66">
        <v>0</v>
      </c>
      <c r="N324" s="66">
        <v>0</v>
      </c>
      <c r="O324" s="67">
        <f t="shared" si="635"/>
        <v>0</v>
      </c>
      <c r="P324" s="67">
        <f t="shared" si="636"/>
        <v>0</v>
      </c>
      <c r="Q324" s="68" t="s">
        <v>54</v>
      </c>
      <c r="R324" s="69"/>
      <c r="S324" s="68"/>
      <c r="T324" s="70">
        <v>0</v>
      </c>
      <c r="U324" s="70">
        <v>0</v>
      </c>
      <c r="V324" s="70">
        <v>0</v>
      </c>
      <c r="W324" s="70">
        <v>0</v>
      </c>
      <c r="X324" s="71"/>
      <c r="Y324" s="72"/>
      <c r="Z324" s="70">
        <v>0</v>
      </c>
      <c r="AA324" s="70">
        <v>0</v>
      </c>
      <c r="AB324" s="70">
        <v>0</v>
      </c>
      <c r="AC324" s="70">
        <v>0</v>
      </c>
      <c r="AD324" s="71"/>
      <c r="AE324" s="72"/>
      <c r="AF324" s="66">
        <f t="shared" si="637"/>
        <v>0</v>
      </c>
      <c r="AG324" s="66">
        <f t="shared" si="637"/>
        <v>0</v>
      </c>
      <c r="AH324" s="67">
        <f t="shared" si="638"/>
        <v>0</v>
      </c>
      <c r="AI324" s="66">
        <f t="shared" si="639"/>
        <v>0</v>
      </c>
      <c r="AJ324" s="66">
        <f t="shared" si="639"/>
        <v>0</v>
      </c>
      <c r="AK324" s="67">
        <f t="shared" si="640"/>
        <v>0</v>
      </c>
      <c r="AL324" s="67">
        <f t="shared" si="641"/>
        <v>0</v>
      </c>
      <c r="AM324" s="70">
        <v>0</v>
      </c>
      <c r="AN324" s="70">
        <v>0</v>
      </c>
      <c r="AO324" s="67">
        <f t="shared" si="642"/>
        <v>0</v>
      </c>
      <c r="AP324" s="70">
        <v>0</v>
      </c>
      <c r="AQ324" s="70">
        <v>0</v>
      </c>
      <c r="AR324" s="67">
        <f t="shared" si="643"/>
        <v>0</v>
      </c>
      <c r="AS324" s="67">
        <f t="shared" si="644"/>
        <v>0</v>
      </c>
      <c r="AT324" s="70">
        <v>0</v>
      </c>
      <c r="AU324" s="70">
        <v>0</v>
      </c>
      <c r="AV324" s="67">
        <f t="shared" si="645"/>
        <v>0</v>
      </c>
      <c r="AW324" s="70">
        <v>0</v>
      </c>
      <c r="AX324" s="70">
        <v>0</v>
      </c>
      <c r="AY324" s="67">
        <f t="shared" si="646"/>
        <v>0</v>
      </c>
      <c r="AZ324" s="67">
        <f t="shared" si="647"/>
        <v>0</v>
      </c>
      <c r="BA324" s="70">
        <v>0</v>
      </c>
      <c r="BB324" s="70">
        <v>0</v>
      </c>
      <c r="BC324" s="67">
        <f t="shared" si="648"/>
        <v>0</v>
      </c>
      <c r="BD324" s="70">
        <v>0</v>
      </c>
      <c r="BE324" s="70">
        <v>0</v>
      </c>
      <c r="BF324" s="67">
        <f t="shared" si="649"/>
        <v>0</v>
      </c>
      <c r="BG324" s="67">
        <f t="shared" si="650"/>
        <v>0</v>
      </c>
      <c r="BH324" s="66">
        <f t="shared" si="651"/>
        <v>0</v>
      </c>
      <c r="BI324" s="66">
        <f t="shared" si="651"/>
        <v>0</v>
      </c>
      <c r="BJ324" s="67">
        <f t="shared" si="652"/>
        <v>0</v>
      </c>
      <c r="BK324" s="66">
        <f t="shared" si="653"/>
        <v>0</v>
      </c>
      <c r="BL324" s="66">
        <f t="shared" si="653"/>
        <v>0</v>
      </c>
      <c r="BM324" s="67">
        <f t="shared" si="654"/>
        <v>0</v>
      </c>
      <c r="BN324" s="67">
        <f t="shared" si="655"/>
        <v>0</v>
      </c>
      <c r="BO324" s="69">
        <f t="shared" si="656"/>
        <v>0</v>
      </c>
      <c r="BP324" s="68">
        <f t="shared" si="656"/>
        <v>0</v>
      </c>
      <c r="BQ324" s="71"/>
      <c r="BR324" s="72"/>
      <c r="BS324" s="69">
        <f t="shared" si="657"/>
        <v>0</v>
      </c>
      <c r="BT324" s="69">
        <f t="shared" si="657"/>
        <v>0</v>
      </c>
      <c r="BU324" s="128"/>
      <c r="BV324" s="76"/>
    </row>
    <row r="325" spans="1:74" s="45" customFormat="1" ht="36.75" hidden="1" customHeight="1">
      <c r="A325" s="76"/>
      <c r="B325" s="24">
        <v>2014</v>
      </c>
      <c r="C325" s="64">
        <v>8320</v>
      </c>
      <c r="D325" s="24">
        <v>17</v>
      </c>
      <c r="E325" s="24">
        <v>5000</v>
      </c>
      <c r="F325" s="24">
        <v>5100</v>
      </c>
      <c r="G325" s="24">
        <v>515</v>
      </c>
      <c r="H325" s="24">
        <v>16</v>
      </c>
      <c r="I325" s="255" t="s">
        <v>532</v>
      </c>
      <c r="J325" s="66">
        <v>0</v>
      </c>
      <c r="K325" s="66">
        <v>0</v>
      </c>
      <c r="L325" s="67">
        <f t="shared" si="634"/>
        <v>0</v>
      </c>
      <c r="M325" s="66">
        <v>0</v>
      </c>
      <c r="N325" s="66">
        <v>0</v>
      </c>
      <c r="O325" s="67">
        <f t="shared" si="635"/>
        <v>0</v>
      </c>
      <c r="P325" s="67">
        <f t="shared" si="636"/>
        <v>0</v>
      </c>
      <c r="Q325" s="68" t="s">
        <v>54</v>
      </c>
      <c r="R325" s="69"/>
      <c r="S325" s="68"/>
      <c r="T325" s="70">
        <v>0</v>
      </c>
      <c r="U325" s="70">
        <v>0</v>
      </c>
      <c r="V325" s="70">
        <v>0</v>
      </c>
      <c r="W325" s="70">
        <v>0</v>
      </c>
      <c r="X325" s="71"/>
      <c r="Y325" s="72"/>
      <c r="Z325" s="70">
        <v>0</v>
      </c>
      <c r="AA325" s="70">
        <v>0</v>
      </c>
      <c r="AB325" s="70">
        <v>0</v>
      </c>
      <c r="AC325" s="70">
        <v>0</v>
      </c>
      <c r="AD325" s="71"/>
      <c r="AE325" s="72"/>
      <c r="AF325" s="66">
        <f t="shared" si="637"/>
        <v>0</v>
      </c>
      <c r="AG325" s="66">
        <f t="shared" si="637"/>
        <v>0</v>
      </c>
      <c r="AH325" s="67">
        <f t="shared" si="638"/>
        <v>0</v>
      </c>
      <c r="AI325" s="66">
        <f t="shared" si="639"/>
        <v>0</v>
      </c>
      <c r="AJ325" s="66">
        <f t="shared" si="639"/>
        <v>0</v>
      </c>
      <c r="AK325" s="67">
        <f t="shared" si="640"/>
        <v>0</v>
      </c>
      <c r="AL325" s="67">
        <f t="shared" si="641"/>
        <v>0</v>
      </c>
      <c r="AM325" s="70">
        <v>0</v>
      </c>
      <c r="AN325" s="70">
        <v>0</v>
      </c>
      <c r="AO325" s="67">
        <f t="shared" si="642"/>
        <v>0</v>
      </c>
      <c r="AP325" s="70">
        <v>0</v>
      </c>
      <c r="AQ325" s="70">
        <v>0</v>
      </c>
      <c r="AR325" s="67">
        <f t="shared" si="643"/>
        <v>0</v>
      </c>
      <c r="AS325" s="67">
        <f t="shared" si="644"/>
        <v>0</v>
      </c>
      <c r="AT325" s="70">
        <v>0</v>
      </c>
      <c r="AU325" s="70">
        <v>0</v>
      </c>
      <c r="AV325" s="67">
        <f t="shared" si="645"/>
        <v>0</v>
      </c>
      <c r="AW325" s="70">
        <v>0</v>
      </c>
      <c r="AX325" s="70">
        <v>0</v>
      </c>
      <c r="AY325" s="67">
        <f t="shared" si="646"/>
        <v>0</v>
      </c>
      <c r="AZ325" s="67">
        <f t="shared" si="647"/>
        <v>0</v>
      </c>
      <c r="BA325" s="70">
        <v>0</v>
      </c>
      <c r="BB325" s="70">
        <v>0</v>
      </c>
      <c r="BC325" s="67">
        <f t="shared" si="648"/>
        <v>0</v>
      </c>
      <c r="BD325" s="70">
        <v>0</v>
      </c>
      <c r="BE325" s="70">
        <v>0</v>
      </c>
      <c r="BF325" s="67">
        <f t="shared" si="649"/>
        <v>0</v>
      </c>
      <c r="BG325" s="67">
        <f t="shared" si="650"/>
        <v>0</v>
      </c>
      <c r="BH325" s="66">
        <f t="shared" si="651"/>
        <v>0</v>
      </c>
      <c r="BI325" s="66">
        <f t="shared" si="651"/>
        <v>0</v>
      </c>
      <c r="BJ325" s="67">
        <f t="shared" si="652"/>
        <v>0</v>
      </c>
      <c r="BK325" s="66">
        <f t="shared" si="653"/>
        <v>0</v>
      </c>
      <c r="BL325" s="66">
        <f t="shared" si="653"/>
        <v>0</v>
      </c>
      <c r="BM325" s="67">
        <f t="shared" si="654"/>
        <v>0</v>
      </c>
      <c r="BN325" s="67">
        <f t="shared" si="655"/>
        <v>0</v>
      </c>
      <c r="BO325" s="69">
        <f t="shared" si="656"/>
        <v>0</v>
      </c>
      <c r="BP325" s="68">
        <f t="shared" si="656"/>
        <v>0</v>
      </c>
      <c r="BQ325" s="71"/>
      <c r="BR325" s="72"/>
      <c r="BS325" s="69">
        <f t="shared" si="657"/>
        <v>0</v>
      </c>
      <c r="BT325" s="69">
        <f t="shared" si="657"/>
        <v>0</v>
      </c>
      <c r="BU325" s="128"/>
      <c r="BV325" s="76"/>
    </row>
    <row r="326" spans="1:74" s="45" customFormat="1" ht="36.75" hidden="1" customHeight="1">
      <c r="A326" s="76"/>
      <c r="B326" s="24">
        <v>2014</v>
      </c>
      <c r="C326" s="64">
        <v>8320</v>
      </c>
      <c r="D326" s="24">
        <v>17</v>
      </c>
      <c r="E326" s="24">
        <v>5000</v>
      </c>
      <c r="F326" s="24">
        <v>5100</v>
      </c>
      <c r="G326" s="24">
        <v>515</v>
      </c>
      <c r="H326" s="24">
        <v>17</v>
      </c>
      <c r="I326" s="255" t="s">
        <v>1704</v>
      </c>
      <c r="J326" s="66">
        <v>0</v>
      </c>
      <c r="K326" s="66">
        <v>0</v>
      </c>
      <c r="L326" s="67">
        <f t="shared" si="634"/>
        <v>0</v>
      </c>
      <c r="M326" s="66">
        <v>0</v>
      </c>
      <c r="N326" s="66">
        <v>0</v>
      </c>
      <c r="O326" s="67">
        <f t="shared" si="635"/>
        <v>0</v>
      </c>
      <c r="P326" s="67">
        <f t="shared" si="636"/>
        <v>0</v>
      </c>
      <c r="Q326" s="68" t="s">
        <v>54</v>
      </c>
      <c r="R326" s="69"/>
      <c r="S326" s="68"/>
      <c r="T326" s="70">
        <v>0</v>
      </c>
      <c r="U326" s="70">
        <v>0</v>
      </c>
      <c r="V326" s="70">
        <v>0</v>
      </c>
      <c r="W326" s="70">
        <v>0</v>
      </c>
      <c r="X326" s="71"/>
      <c r="Y326" s="72"/>
      <c r="Z326" s="70">
        <v>0</v>
      </c>
      <c r="AA326" s="70">
        <v>0</v>
      </c>
      <c r="AB326" s="70">
        <v>0</v>
      </c>
      <c r="AC326" s="70">
        <v>0</v>
      </c>
      <c r="AD326" s="71"/>
      <c r="AE326" s="72"/>
      <c r="AF326" s="66">
        <f t="shared" si="637"/>
        <v>0</v>
      </c>
      <c r="AG326" s="66">
        <f t="shared" si="637"/>
        <v>0</v>
      </c>
      <c r="AH326" s="67">
        <f t="shared" si="638"/>
        <v>0</v>
      </c>
      <c r="AI326" s="66">
        <f t="shared" si="639"/>
        <v>0</v>
      </c>
      <c r="AJ326" s="66">
        <f t="shared" si="639"/>
        <v>0</v>
      </c>
      <c r="AK326" s="67">
        <f t="shared" si="640"/>
        <v>0</v>
      </c>
      <c r="AL326" s="67">
        <f t="shared" si="641"/>
        <v>0</v>
      </c>
      <c r="AM326" s="70">
        <v>0</v>
      </c>
      <c r="AN326" s="70">
        <v>0</v>
      </c>
      <c r="AO326" s="67">
        <f t="shared" si="642"/>
        <v>0</v>
      </c>
      <c r="AP326" s="70">
        <v>0</v>
      </c>
      <c r="AQ326" s="70">
        <v>0</v>
      </c>
      <c r="AR326" s="67">
        <f t="shared" si="643"/>
        <v>0</v>
      </c>
      <c r="AS326" s="67">
        <f t="shared" si="644"/>
        <v>0</v>
      </c>
      <c r="AT326" s="70">
        <v>0</v>
      </c>
      <c r="AU326" s="70">
        <v>0</v>
      </c>
      <c r="AV326" s="67">
        <f t="shared" si="645"/>
        <v>0</v>
      </c>
      <c r="AW326" s="70">
        <v>0</v>
      </c>
      <c r="AX326" s="70">
        <v>0</v>
      </c>
      <c r="AY326" s="67">
        <f t="shared" si="646"/>
        <v>0</v>
      </c>
      <c r="AZ326" s="67">
        <f t="shared" si="647"/>
        <v>0</v>
      </c>
      <c r="BA326" s="70">
        <v>0</v>
      </c>
      <c r="BB326" s="70">
        <v>0</v>
      </c>
      <c r="BC326" s="67">
        <f t="shared" si="648"/>
        <v>0</v>
      </c>
      <c r="BD326" s="70">
        <v>0</v>
      </c>
      <c r="BE326" s="70">
        <v>0</v>
      </c>
      <c r="BF326" s="67">
        <f t="shared" si="649"/>
        <v>0</v>
      </c>
      <c r="BG326" s="67">
        <f t="shared" si="650"/>
        <v>0</v>
      </c>
      <c r="BH326" s="66">
        <f t="shared" si="651"/>
        <v>0</v>
      </c>
      <c r="BI326" s="66">
        <f t="shared" si="651"/>
        <v>0</v>
      </c>
      <c r="BJ326" s="67">
        <f t="shared" si="652"/>
        <v>0</v>
      </c>
      <c r="BK326" s="66">
        <f t="shared" si="653"/>
        <v>0</v>
      </c>
      <c r="BL326" s="66">
        <f t="shared" si="653"/>
        <v>0</v>
      </c>
      <c r="BM326" s="67">
        <f t="shared" si="654"/>
        <v>0</v>
      </c>
      <c r="BN326" s="67">
        <f t="shared" si="655"/>
        <v>0</v>
      </c>
      <c r="BO326" s="69">
        <f t="shared" si="656"/>
        <v>0</v>
      </c>
      <c r="BP326" s="68">
        <f t="shared" si="656"/>
        <v>0</v>
      </c>
      <c r="BQ326" s="71"/>
      <c r="BR326" s="72"/>
      <c r="BS326" s="69">
        <f t="shared" si="657"/>
        <v>0</v>
      </c>
      <c r="BT326" s="69">
        <f t="shared" si="657"/>
        <v>0</v>
      </c>
      <c r="BU326" s="128"/>
      <c r="BV326" s="76"/>
    </row>
    <row r="327" spans="1:74" s="45" customFormat="1" ht="36.75" hidden="1" customHeight="1">
      <c r="A327" s="76"/>
      <c r="B327" s="24">
        <v>2014</v>
      </c>
      <c r="C327" s="64">
        <v>8320</v>
      </c>
      <c r="D327" s="24">
        <v>17</v>
      </c>
      <c r="E327" s="24">
        <v>5000</v>
      </c>
      <c r="F327" s="24">
        <v>5100</v>
      </c>
      <c r="G327" s="24">
        <v>515</v>
      </c>
      <c r="H327" s="24">
        <v>18</v>
      </c>
      <c r="I327" s="255" t="s">
        <v>169</v>
      </c>
      <c r="J327" s="66">
        <v>0</v>
      </c>
      <c r="K327" s="66">
        <v>0</v>
      </c>
      <c r="L327" s="67">
        <f t="shared" si="634"/>
        <v>0</v>
      </c>
      <c r="M327" s="66">
        <v>0</v>
      </c>
      <c r="N327" s="66">
        <v>0</v>
      </c>
      <c r="O327" s="67">
        <f t="shared" si="635"/>
        <v>0</v>
      </c>
      <c r="P327" s="67">
        <f t="shared" si="636"/>
        <v>0</v>
      </c>
      <c r="Q327" s="68" t="s">
        <v>54</v>
      </c>
      <c r="R327" s="82"/>
      <c r="S327" s="83"/>
      <c r="T327" s="70">
        <v>0</v>
      </c>
      <c r="U327" s="70">
        <v>0</v>
      </c>
      <c r="V327" s="70">
        <v>0</v>
      </c>
      <c r="W327" s="70">
        <v>0</v>
      </c>
      <c r="X327" s="71"/>
      <c r="Y327" s="72"/>
      <c r="Z327" s="70">
        <v>0</v>
      </c>
      <c r="AA327" s="70">
        <v>0</v>
      </c>
      <c r="AB327" s="70">
        <v>0</v>
      </c>
      <c r="AC327" s="70">
        <v>0</v>
      </c>
      <c r="AD327" s="71"/>
      <c r="AE327" s="72"/>
      <c r="AF327" s="66">
        <f t="shared" si="637"/>
        <v>0</v>
      </c>
      <c r="AG327" s="66">
        <f t="shared" si="637"/>
        <v>0</v>
      </c>
      <c r="AH327" s="67">
        <f t="shared" si="638"/>
        <v>0</v>
      </c>
      <c r="AI327" s="66">
        <f t="shared" si="639"/>
        <v>0</v>
      </c>
      <c r="AJ327" s="66">
        <f t="shared" si="639"/>
        <v>0</v>
      </c>
      <c r="AK327" s="67">
        <f t="shared" si="640"/>
        <v>0</v>
      </c>
      <c r="AL327" s="67">
        <f t="shared" si="641"/>
        <v>0</v>
      </c>
      <c r="AM327" s="70">
        <v>0</v>
      </c>
      <c r="AN327" s="70">
        <v>0</v>
      </c>
      <c r="AO327" s="67">
        <f t="shared" si="642"/>
        <v>0</v>
      </c>
      <c r="AP327" s="70">
        <v>0</v>
      </c>
      <c r="AQ327" s="70">
        <v>0</v>
      </c>
      <c r="AR327" s="67">
        <f t="shared" si="643"/>
        <v>0</v>
      </c>
      <c r="AS327" s="67">
        <f t="shared" si="644"/>
        <v>0</v>
      </c>
      <c r="AT327" s="70">
        <v>0</v>
      </c>
      <c r="AU327" s="70">
        <v>0</v>
      </c>
      <c r="AV327" s="67">
        <f t="shared" si="645"/>
        <v>0</v>
      </c>
      <c r="AW327" s="70">
        <v>0</v>
      </c>
      <c r="AX327" s="70">
        <v>0</v>
      </c>
      <c r="AY327" s="67">
        <f t="shared" si="646"/>
        <v>0</v>
      </c>
      <c r="AZ327" s="67">
        <f t="shared" si="647"/>
        <v>0</v>
      </c>
      <c r="BA327" s="70">
        <v>0</v>
      </c>
      <c r="BB327" s="70">
        <v>0</v>
      </c>
      <c r="BC327" s="67">
        <f t="shared" si="648"/>
        <v>0</v>
      </c>
      <c r="BD327" s="70">
        <v>0</v>
      </c>
      <c r="BE327" s="70">
        <v>0</v>
      </c>
      <c r="BF327" s="67">
        <f t="shared" si="649"/>
        <v>0</v>
      </c>
      <c r="BG327" s="67">
        <f t="shared" si="650"/>
        <v>0</v>
      </c>
      <c r="BH327" s="66">
        <f t="shared" si="651"/>
        <v>0</v>
      </c>
      <c r="BI327" s="66">
        <f t="shared" si="651"/>
        <v>0</v>
      </c>
      <c r="BJ327" s="67">
        <f t="shared" si="652"/>
        <v>0</v>
      </c>
      <c r="BK327" s="66">
        <f t="shared" si="653"/>
        <v>0</v>
      </c>
      <c r="BL327" s="66">
        <f t="shared" si="653"/>
        <v>0</v>
      </c>
      <c r="BM327" s="67">
        <f t="shared" si="654"/>
        <v>0</v>
      </c>
      <c r="BN327" s="67">
        <f t="shared" si="655"/>
        <v>0</v>
      </c>
      <c r="BO327" s="69">
        <f t="shared" si="656"/>
        <v>0</v>
      </c>
      <c r="BP327" s="68">
        <f t="shared" si="656"/>
        <v>0</v>
      </c>
      <c r="BQ327" s="71"/>
      <c r="BR327" s="72"/>
      <c r="BS327" s="69">
        <f t="shared" si="657"/>
        <v>0</v>
      </c>
      <c r="BT327" s="69">
        <f t="shared" si="657"/>
        <v>0</v>
      </c>
      <c r="BU327" s="128" t="s">
        <v>229</v>
      </c>
      <c r="BV327" s="76"/>
    </row>
    <row r="328" spans="1:74" s="45" customFormat="1" ht="36.75" hidden="1" customHeight="1">
      <c r="A328" s="76"/>
      <c r="B328" s="24">
        <v>2014</v>
      </c>
      <c r="C328" s="64">
        <v>8320</v>
      </c>
      <c r="D328" s="24">
        <v>17</v>
      </c>
      <c r="E328" s="24">
        <v>5000</v>
      </c>
      <c r="F328" s="24">
        <v>5100</v>
      </c>
      <c r="G328" s="24">
        <v>515</v>
      </c>
      <c r="H328" s="24">
        <v>19</v>
      </c>
      <c r="I328" s="255" t="s">
        <v>1705</v>
      </c>
      <c r="J328" s="66">
        <v>0</v>
      </c>
      <c r="K328" s="66">
        <v>0</v>
      </c>
      <c r="L328" s="67">
        <f t="shared" si="634"/>
        <v>0</v>
      </c>
      <c r="M328" s="66">
        <v>0</v>
      </c>
      <c r="N328" s="66">
        <v>0</v>
      </c>
      <c r="O328" s="67">
        <f t="shared" si="635"/>
        <v>0</v>
      </c>
      <c r="P328" s="67">
        <f t="shared" si="636"/>
        <v>0</v>
      </c>
      <c r="Q328" s="68" t="s">
        <v>54</v>
      </c>
      <c r="R328" s="82"/>
      <c r="S328" s="83"/>
      <c r="T328" s="70">
        <v>0</v>
      </c>
      <c r="U328" s="70">
        <v>0</v>
      </c>
      <c r="V328" s="70">
        <v>0</v>
      </c>
      <c r="W328" s="70">
        <v>0</v>
      </c>
      <c r="X328" s="71"/>
      <c r="Y328" s="72"/>
      <c r="Z328" s="70">
        <v>0</v>
      </c>
      <c r="AA328" s="70">
        <v>0</v>
      </c>
      <c r="AB328" s="70">
        <v>0</v>
      </c>
      <c r="AC328" s="70">
        <v>0</v>
      </c>
      <c r="AD328" s="71"/>
      <c r="AE328" s="72"/>
      <c r="AF328" s="66">
        <f t="shared" si="637"/>
        <v>0</v>
      </c>
      <c r="AG328" s="66">
        <f t="shared" si="637"/>
        <v>0</v>
      </c>
      <c r="AH328" s="67">
        <f t="shared" si="638"/>
        <v>0</v>
      </c>
      <c r="AI328" s="66">
        <f t="shared" si="639"/>
        <v>0</v>
      </c>
      <c r="AJ328" s="66">
        <f t="shared" si="639"/>
        <v>0</v>
      </c>
      <c r="AK328" s="67">
        <f t="shared" si="640"/>
        <v>0</v>
      </c>
      <c r="AL328" s="67">
        <f t="shared" si="641"/>
        <v>0</v>
      </c>
      <c r="AM328" s="70">
        <v>0</v>
      </c>
      <c r="AN328" s="70">
        <v>0</v>
      </c>
      <c r="AO328" s="67">
        <f t="shared" si="642"/>
        <v>0</v>
      </c>
      <c r="AP328" s="70">
        <v>0</v>
      </c>
      <c r="AQ328" s="70">
        <v>0</v>
      </c>
      <c r="AR328" s="67">
        <f t="shared" si="643"/>
        <v>0</v>
      </c>
      <c r="AS328" s="67">
        <f t="shared" si="644"/>
        <v>0</v>
      </c>
      <c r="AT328" s="70">
        <v>0</v>
      </c>
      <c r="AU328" s="70">
        <v>0</v>
      </c>
      <c r="AV328" s="67">
        <f t="shared" si="645"/>
        <v>0</v>
      </c>
      <c r="AW328" s="70">
        <v>0</v>
      </c>
      <c r="AX328" s="70">
        <v>0</v>
      </c>
      <c r="AY328" s="67">
        <f t="shared" si="646"/>
        <v>0</v>
      </c>
      <c r="AZ328" s="67">
        <f t="shared" si="647"/>
        <v>0</v>
      </c>
      <c r="BA328" s="70">
        <v>0</v>
      </c>
      <c r="BB328" s="70">
        <v>0</v>
      </c>
      <c r="BC328" s="67">
        <f t="shared" si="648"/>
        <v>0</v>
      </c>
      <c r="BD328" s="70">
        <v>0</v>
      </c>
      <c r="BE328" s="70">
        <v>0</v>
      </c>
      <c r="BF328" s="67">
        <f t="shared" si="649"/>
        <v>0</v>
      </c>
      <c r="BG328" s="67">
        <f t="shared" si="650"/>
        <v>0</v>
      </c>
      <c r="BH328" s="66">
        <f t="shared" si="651"/>
        <v>0</v>
      </c>
      <c r="BI328" s="66">
        <f t="shared" si="651"/>
        <v>0</v>
      </c>
      <c r="BJ328" s="67">
        <f t="shared" si="652"/>
        <v>0</v>
      </c>
      <c r="BK328" s="66">
        <f t="shared" si="653"/>
        <v>0</v>
      </c>
      <c r="BL328" s="66">
        <f t="shared" si="653"/>
        <v>0</v>
      </c>
      <c r="BM328" s="67">
        <f t="shared" si="654"/>
        <v>0</v>
      </c>
      <c r="BN328" s="67">
        <f t="shared" si="655"/>
        <v>0</v>
      </c>
      <c r="BO328" s="69">
        <f t="shared" si="656"/>
        <v>0</v>
      </c>
      <c r="BP328" s="68">
        <f t="shared" si="656"/>
        <v>0</v>
      </c>
      <c r="BQ328" s="71"/>
      <c r="BR328" s="72"/>
      <c r="BS328" s="69">
        <f t="shared" si="657"/>
        <v>0</v>
      </c>
      <c r="BT328" s="69">
        <f t="shared" si="657"/>
        <v>0</v>
      </c>
      <c r="BU328" s="128" t="s">
        <v>229</v>
      </c>
      <c r="BV328" s="76"/>
    </row>
    <row r="329" spans="1:74" s="45" customFormat="1" ht="36.75" hidden="1" customHeight="1">
      <c r="A329" s="76"/>
      <c r="B329" s="24">
        <v>2014</v>
      </c>
      <c r="C329" s="64">
        <v>8320</v>
      </c>
      <c r="D329" s="24">
        <v>17</v>
      </c>
      <c r="E329" s="24">
        <v>5000</v>
      </c>
      <c r="F329" s="24">
        <v>5100</v>
      </c>
      <c r="G329" s="24">
        <v>515</v>
      </c>
      <c r="H329" s="24">
        <v>20</v>
      </c>
      <c r="I329" s="255" t="s">
        <v>287</v>
      </c>
      <c r="J329" s="66">
        <v>0</v>
      </c>
      <c r="K329" s="66">
        <v>0</v>
      </c>
      <c r="L329" s="67">
        <f t="shared" si="634"/>
        <v>0</v>
      </c>
      <c r="M329" s="66">
        <v>0</v>
      </c>
      <c r="N329" s="66">
        <v>0</v>
      </c>
      <c r="O329" s="67">
        <f t="shared" si="635"/>
        <v>0</v>
      </c>
      <c r="P329" s="67">
        <f t="shared" si="636"/>
        <v>0</v>
      </c>
      <c r="Q329" s="68" t="s">
        <v>54</v>
      </c>
      <c r="R329" s="82"/>
      <c r="S329" s="83"/>
      <c r="T329" s="70">
        <v>0</v>
      </c>
      <c r="U329" s="70">
        <v>0</v>
      </c>
      <c r="V329" s="70">
        <v>0</v>
      </c>
      <c r="W329" s="70">
        <v>0</v>
      </c>
      <c r="X329" s="71"/>
      <c r="Y329" s="72"/>
      <c r="Z329" s="70">
        <v>0</v>
      </c>
      <c r="AA329" s="70">
        <v>0</v>
      </c>
      <c r="AB329" s="70">
        <v>0</v>
      </c>
      <c r="AC329" s="70">
        <v>0</v>
      </c>
      <c r="AD329" s="71"/>
      <c r="AE329" s="72"/>
      <c r="AF329" s="66">
        <f t="shared" si="637"/>
        <v>0</v>
      </c>
      <c r="AG329" s="66">
        <f t="shared" si="637"/>
        <v>0</v>
      </c>
      <c r="AH329" s="67">
        <f t="shared" si="638"/>
        <v>0</v>
      </c>
      <c r="AI329" s="66">
        <f t="shared" si="639"/>
        <v>0</v>
      </c>
      <c r="AJ329" s="66">
        <f t="shared" si="639"/>
        <v>0</v>
      </c>
      <c r="AK329" s="67">
        <f t="shared" si="640"/>
        <v>0</v>
      </c>
      <c r="AL329" s="67">
        <f t="shared" si="641"/>
        <v>0</v>
      </c>
      <c r="AM329" s="70">
        <v>0</v>
      </c>
      <c r="AN329" s="70">
        <v>0</v>
      </c>
      <c r="AO329" s="67">
        <f t="shared" si="642"/>
        <v>0</v>
      </c>
      <c r="AP329" s="70">
        <v>0</v>
      </c>
      <c r="AQ329" s="70">
        <v>0</v>
      </c>
      <c r="AR329" s="67">
        <f t="shared" si="643"/>
        <v>0</v>
      </c>
      <c r="AS329" s="67">
        <f t="shared" si="644"/>
        <v>0</v>
      </c>
      <c r="AT329" s="70">
        <v>0</v>
      </c>
      <c r="AU329" s="70">
        <v>0</v>
      </c>
      <c r="AV329" s="67">
        <f t="shared" si="645"/>
        <v>0</v>
      </c>
      <c r="AW329" s="70">
        <v>0</v>
      </c>
      <c r="AX329" s="70">
        <v>0</v>
      </c>
      <c r="AY329" s="67">
        <f t="shared" si="646"/>
        <v>0</v>
      </c>
      <c r="AZ329" s="67">
        <f t="shared" si="647"/>
        <v>0</v>
      </c>
      <c r="BA329" s="70">
        <v>0</v>
      </c>
      <c r="BB329" s="70">
        <v>0</v>
      </c>
      <c r="BC329" s="67">
        <f t="shared" si="648"/>
        <v>0</v>
      </c>
      <c r="BD329" s="70">
        <v>0</v>
      </c>
      <c r="BE329" s="70">
        <v>0</v>
      </c>
      <c r="BF329" s="67">
        <f t="shared" si="649"/>
        <v>0</v>
      </c>
      <c r="BG329" s="67">
        <f t="shared" si="650"/>
        <v>0</v>
      </c>
      <c r="BH329" s="66">
        <f t="shared" si="651"/>
        <v>0</v>
      </c>
      <c r="BI329" s="66">
        <f t="shared" si="651"/>
        <v>0</v>
      </c>
      <c r="BJ329" s="67">
        <f t="shared" si="652"/>
        <v>0</v>
      </c>
      <c r="BK329" s="66">
        <f t="shared" si="653"/>
        <v>0</v>
      </c>
      <c r="BL329" s="66">
        <f t="shared" si="653"/>
        <v>0</v>
      </c>
      <c r="BM329" s="67">
        <f t="shared" si="654"/>
        <v>0</v>
      </c>
      <c r="BN329" s="67">
        <f t="shared" si="655"/>
        <v>0</v>
      </c>
      <c r="BO329" s="69">
        <f t="shared" si="656"/>
        <v>0</v>
      </c>
      <c r="BP329" s="68">
        <f t="shared" si="656"/>
        <v>0</v>
      </c>
      <c r="BQ329" s="71"/>
      <c r="BR329" s="72"/>
      <c r="BS329" s="69">
        <f t="shared" si="657"/>
        <v>0</v>
      </c>
      <c r="BT329" s="69">
        <f t="shared" si="657"/>
        <v>0</v>
      </c>
      <c r="BU329" s="128" t="s">
        <v>229</v>
      </c>
      <c r="BV329" s="76"/>
    </row>
    <row r="330" spans="1:74" s="45" customFormat="1" ht="36.75" hidden="1" customHeight="1">
      <c r="A330" s="76"/>
      <c r="B330" s="24">
        <v>2014</v>
      </c>
      <c r="C330" s="64">
        <v>8320</v>
      </c>
      <c r="D330" s="24">
        <v>17</v>
      </c>
      <c r="E330" s="24">
        <v>5000</v>
      </c>
      <c r="F330" s="24">
        <v>5100</v>
      </c>
      <c r="G330" s="24">
        <v>515</v>
      </c>
      <c r="H330" s="24">
        <v>21</v>
      </c>
      <c r="I330" s="255" t="s">
        <v>1706</v>
      </c>
      <c r="J330" s="66">
        <v>0</v>
      </c>
      <c r="K330" s="66">
        <v>0</v>
      </c>
      <c r="L330" s="67">
        <f t="shared" si="634"/>
        <v>0</v>
      </c>
      <c r="M330" s="66">
        <v>0</v>
      </c>
      <c r="N330" s="66">
        <v>0</v>
      </c>
      <c r="O330" s="67">
        <f t="shared" si="635"/>
        <v>0</v>
      </c>
      <c r="P330" s="67">
        <f t="shared" si="636"/>
        <v>0</v>
      </c>
      <c r="Q330" s="68" t="s">
        <v>54</v>
      </c>
      <c r="R330" s="82"/>
      <c r="S330" s="83"/>
      <c r="T330" s="70">
        <v>0</v>
      </c>
      <c r="U330" s="70">
        <v>0</v>
      </c>
      <c r="V330" s="70">
        <v>0</v>
      </c>
      <c r="W330" s="70">
        <v>0</v>
      </c>
      <c r="X330" s="71"/>
      <c r="Y330" s="72"/>
      <c r="Z330" s="70">
        <v>0</v>
      </c>
      <c r="AA330" s="70">
        <v>0</v>
      </c>
      <c r="AB330" s="70">
        <v>0</v>
      </c>
      <c r="AC330" s="70">
        <v>0</v>
      </c>
      <c r="AD330" s="71"/>
      <c r="AE330" s="72"/>
      <c r="AF330" s="66">
        <f t="shared" si="637"/>
        <v>0</v>
      </c>
      <c r="AG330" s="66">
        <f t="shared" si="637"/>
        <v>0</v>
      </c>
      <c r="AH330" s="67">
        <f t="shared" si="638"/>
        <v>0</v>
      </c>
      <c r="AI330" s="66">
        <f t="shared" si="639"/>
        <v>0</v>
      </c>
      <c r="AJ330" s="66">
        <f t="shared" si="639"/>
        <v>0</v>
      </c>
      <c r="AK330" s="67">
        <f t="shared" si="640"/>
        <v>0</v>
      </c>
      <c r="AL330" s="67">
        <f t="shared" si="641"/>
        <v>0</v>
      </c>
      <c r="AM330" s="70">
        <v>0</v>
      </c>
      <c r="AN330" s="70">
        <v>0</v>
      </c>
      <c r="AO330" s="67">
        <f t="shared" si="642"/>
        <v>0</v>
      </c>
      <c r="AP330" s="70">
        <v>0</v>
      </c>
      <c r="AQ330" s="70">
        <v>0</v>
      </c>
      <c r="AR330" s="67">
        <f t="shared" si="643"/>
        <v>0</v>
      </c>
      <c r="AS330" s="67">
        <f t="shared" si="644"/>
        <v>0</v>
      </c>
      <c r="AT330" s="70">
        <v>0</v>
      </c>
      <c r="AU330" s="70">
        <v>0</v>
      </c>
      <c r="AV330" s="67">
        <f t="shared" si="645"/>
        <v>0</v>
      </c>
      <c r="AW330" s="70">
        <v>0</v>
      </c>
      <c r="AX330" s="70">
        <v>0</v>
      </c>
      <c r="AY330" s="67">
        <f t="shared" si="646"/>
        <v>0</v>
      </c>
      <c r="AZ330" s="67">
        <f t="shared" si="647"/>
        <v>0</v>
      </c>
      <c r="BA330" s="70">
        <v>0</v>
      </c>
      <c r="BB330" s="70">
        <v>0</v>
      </c>
      <c r="BC330" s="67">
        <f t="shared" si="648"/>
        <v>0</v>
      </c>
      <c r="BD330" s="70">
        <v>0</v>
      </c>
      <c r="BE330" s="70">
        <v>0</v>
      </c>
      <c r="BF330" s="67">
        <f t="shared" si="649"/>
        <v>0</v>
      </c>
      <c r="BG330" s="67">
        <f t="shared" si="650"/>
        <v>0</v>
      </c>
      <c r="BH330" s="66">
        <f t="shared" si="651"/>
        <v>0</v>
      </c>
      <c r="BI330" s="66">
        <f t="shared" si="651"/>
        <v>0</v>
      </c>
      <c r="BJ330" s="67">
        <f t="shared" si="652"/>
        <v>0</v>
      </c>
      <c r="BK330" s="66">
        <f t="shared" si="653"/>
        <v>0</v>
      </c>
      <c r="BL330" s="66">
        <f t="shared" si="653"/>
        <v>0</v>
      </c>
      <c r="BM330" s="67">
        <f t="shared" si="654"/>
        <v>0</v>
      </c>
      <c r="BN330" s="67">
        <f t="shared" si="655"/>
        <v>0</v>
      </c>
      <c r="BO330" s="69">
        <f t="shared" si="656"/>
        <v>0</v>
      </c>
      <c r="BP330" s="68">
        <f t="shared" si="656"/>
        <v>0</v>
      </c>
      <c r="BQ330" s="71"/>
      <c r="BR330" s="72"/>
      <c r="BS330" s="69">
        <f t="shared" si="657"/>
        <v>0</v>
      </c>
      <c r="BT330" s="69">
        <f t="shared" si="657"/>
        <v>0</v>
      </c>
      <c r="BU330" s="128" t="s">
        <v>229</v>
      </c>
      <c r="BV330" s="76"/>
    </row>
    <row r="331" spans="1:74" s="45" customFormat="1" ht="36.75" hidden="1" customHeight="1">
      <c r="A331" s="76"/>
      <c r="B331" s="24">
        <v>2014</v>
      </c>
      <c r="C331" s="64">
        <v>8320</v>
      </c>
      <c r="D331" s="24">
        <v>17</v>
      </c>
      <c r="E331" s="24">
        <v>5000</v>
      </c>
      <c r="F331" s="24">
        <v>5100</v>
      </c>
      <c r="G331" s="24">
        <v>515</v>
      </c>
      <c r="H331" s="24">
        <v>22</v>
      </c>
      <c r="I331" s="255" t="s">
        <v>389</v>
      </c>
      <c r="J331" s="66">
        <v>0</v>
      </c>
      <c r="K331" s="66">
        <v>0</v>
      </c>
      <c r="L331" s="67">
        <f t="shared" si="634"/>
        <v>0</v>
      </c>
      <c r="M331" s="66">
        <v>0</v>
      </c>
      <c r="N331" s="66">
        <v>0</v>
      </c>
      <c r="O331" s="67">
        <f t="shared" si="635"/>
        <v>0</v>
      </c>
      <c r="P331" s="67">
        <f t="shared" si="636"/>
        <v>0</v>
      </c>
      <c r="Q331" s="68" t="s">
        <v>54</v>
      </c>
      <c r="R331" s="82"/>
      <c r="S331" s="68"/>
      <c r="T331" s="70">
        <v>0</v>
      </c>
      <c r="U331" s="70">
        <v>0</v>
      </c>
      <c r="V331" s="70">
        <v>0</v>
      </c>
      <c r="W331" s="70">
        <v>0</v>
      </c>
      <c r="X331" s="71"/>
      <c r="Y331" s="72"/>
      <c r="Z331" s="70">
        <v>0</v>
      </c>
      <c r="AA331" s="70">
        <v>0</v>
      </c>
      <c r="AB331" s="70">
        <v>0</v>
      </c>
      <c r="AC331" s="70">
        <v>0</v>
      </c>
      <c r="AD331" s="71"/>
      <c r="AE331" s="72"/>
      <c r="AF331" s="66">
        <f t="shared" si="637"/>
        <v>0</v>
      </c>
      <c r="AG331" s="66">
        <f t="shared" si="637"/>
        <v>0</v>
      </c>
      <c r="AH331" s="67">
        <f t="shared" si="638"/>
        <v>0</v>
      </c>
      <c r="AI331" s="66">
        <f t="shared" si="639"/>
        <v>0</v>
      </c>
      <c r="AJ331" s="66">
        <f t="shared" si="639"/>
        <v>0</v>
      </c>
      <c r="AK331" s="67">
        <f t="shared" si="640"/>
        <v>0</v>
      </c>
      <c r="AL331" s="67">
        <f t="shared" si="641"/>
        <v>0</v>
      </c>
      <c r="AM331" s="70">
        <v>0</v>
      </c>
      <c r="AN331" s="70">
        <v>0</v>
      </c>
      <c r="AO331" s="67">
        <f t="shared" si="642"/>
        <v>0</v>
      </c>
      <c r="AP331" s="70">
        <v>0</v>
      </c>
      <c r="AQ331" s="70">
        <v>0</v>
      </c>
      <c r="AR331" s="67">
        <f t="shared" si="643"/>
        <v>0</v>
      </c>
      <c r="AS331" s="67">
        <f t="shared" si="644"/>
        <v>0</v>
      </c>
      <c r="AT331" s="70">
        <v>0</v>
      </c>
      <c r="AU331" s="70">
        <v>0</v>
      </c>
      <c r="AV331" s="67">
        <f t="shared" si="645"/>
        <v>0</v>
      </c>
      <c r="AW331" s="70">
        <v>0</v>
      </c>
      <c r="AX331" s="70">
        <v>0</v>
      </c>
      <c r="AY331" s="67">
        <f t="shared" si="646"/>
        <v>0</v>
      </c>
      <c r="AZ331" s="67">
        <f t="shared" si="647"/>
        <v>0</v>
      </c>
      <c r="BA331" s="70">
        <v>0</v>
      </c>
      <c r="BB331" s="70">
        <v>0</v>
      </c>
      <c r="BC331" s="67">
        <f t="shared" si="648"/>
        <v>0</v>
      </c>
      <c r="BD331" s="70">
        <v>0</v>
      </c>
      <c r="BE331" s="70">
        <v>0</v>
      </c>
      <c r="BF331" s="67">
        <f t="shared" si="649"/>
        <v>0</v>
      </c>
      <c r="BG331" s="67">
        <f t="shared" si="650"/>
        <v>0</v>
      </c>
      <c r="BH331" s="66">
        <f t="shared" si="651"/>
        <v>0</v>
      </c>
      <c r="BI331" s="66">
        <f t="shared" si="651"/>
        <v>0</v>
      </c>
      <c r="BJ331" s="67">
        <f t="shared" si="652"/>
        <v>0</v>
      </c>
      <c r="BK331" s="66">
        <f t="shared" si="653"/>
        <v>0</v>
      </c>
      <c r="BL331" s="66">
        <f t="shared" si="653"/>
        <v>0</v>
      </c>
      <c r="BM331" s="67">
        <f t="shared" si="654"/>
        <v>0</v>
      </c>
      <c r="BN331" s="67">
        <f t="shared" si="655"/>
        <v>0</v>
      </c>
      <c r="BO331" s="69">
        <f t="shared" si="656"/>
        <v>0</v>
      </c>
      <c r="BP331" s="68">
        <f t="shared" si="656"/>
        <v>0</v>
      </c>
      <c r="BQ331" s="71"/>
      <c r="BR331" s="72"/>
      <c r="BS331" s="69">
        <f t="shared" si="657"/>
        <v>0</v>
      </c>
      <c r="BT331" s="69">
        <f t="shared" si="657"/>
        <v>0</v>
      </c>
      <c r="BU331" s="128" t="s">
        <v>229</v>
      </c>
      <c r="BV331" s="76"/>
    </row>
    <row r="332" spans="1:74" s="45" customFormat="1" ht="56.25" hidden="1" customHeight="1">
      <c r="A332" s="76"/>
      <c r="B332" s="24">
        <v>2014</v>
      </c>
      <c r="C332" s="64">
        <v>8320</v>
      </c>
      <c r="D332" s="24">
        <v>17</v>
      </c>
      <c r="E332" s="24">
        <v>5000</v>
      </c>
      <c r="F332" s="24">
        <v>5100</v>
      </c>
      <c r="G332" s="24">
        <v>515</v>
      </c>
      <c r="H332" s="24">
        <v>23</v>
      </c>
      <c r="I332" s="255" t="s">
        <v>1707</v>
      </c>
      <c r="J332" s="66">
        <v>0</v>
      </c>
      <c r="K332" s="66">
        <v>0</v>
      </c>
      <c r="L332" s="67">
        <f t="shared" si="634"/>
        <v>0</v>
      </c>
      <c r="M332" s="66">
        <v>0</v>
      </c>
      <c r="N332" s="66">
        <v>0</v>
      </c>
      <c r="O332" s="67">
        <f t="shared" si="635"/>
        <v>0</v>
      </c>
      <c r="P332" s="67">
        <f t="shared" si="636"/>
        <v>0</v>
      </c>
      <c r="Q332" s="68" t="s">
        <v>54</v>
      </c>
      <c r="R332" s="69"/>
      <c r="S332" s="68"/>
      <c r="T332" s="70">
        <v>0</v>
      </c>
      <c r="U332" s="70">
        <v>0</v>
      </c>
      <c r="V332" s="70">
        <v>0</v>
      </c>
      <c r="W332" s="70">
        <v>0</v>
      </c>
      <c r="X332" s="71"/>
      <c r="Y332" s="72"/>
      <c r="Z332" s="70">
        <v>0</v>
      </c>
      <c r="AA332" s="70">
        <v>0</v>
      </c>
      <c r="AB332" s="70">
        <v>0</v>
      </c>
      <c r="AC332" s="70">
        <v>0</v>
      </c>
      <c r="AD332" s="71"/>
      <c r="AE332" s="72"/>
      <c r="AF332" s="66">
        <f t="shared" si="637"/>
        <v>0</v>
      </c>
      <c r="AG332" s="66">
        <f t="shared" si="637"/>
        <v>0</v>
      </c>
      <c r="AH332" s="67">
        <f t="shared" si="638"/>
        <v>0</v>
      </c>
      <c r="AI332" s="66">
        <f t="shared" si="639"/>
        <v>0</v>
      </c>
      <c r="AJ332" s="66">
        <f t="shared" si="639"/>
        <v>0</v>
      </c>
      <c r="AK332" s="67">
        <f t="shared" si="640"/>
        <v>0</v>
      </c>
      <c r="AL332" s="67">
        <f t="shared" si="641"/>
        <v>0</v>
      </c>
      <c r="AM332" s="70">
        <v>0</v>
      </c>
      <c r="AN332" s="70">
        <v>0</v>
      </c>
      <c r="AO332" s="67">
        <f t="shared" si="642"/>
        <v>0</v>
      </c>
      <c r="AP332" s="70">
        <v>0</v>
      </c>
      <c r="AQ332" s="70">
        <v>0</v>
      </c>
      <c r="AR332" s="67">
        <f t="shared" si="643"/>
        <v>0</v>
      </c>
      <c r="AS332" s="67">
        <f t="shared" si="644"/>
        <v>0</v>
      </c>
      <c r="AT332" s="70">
        <v>0</v>
      </c>
      <c r="AU332" s="70">
        <v>0</v>
      </c>
      <c r="AV332" s="67">
        <f t="shared" si="645"/>
        <v>0</v>
      </c>
      <c r="AW332" s="70">
        <v>0</v>
      </c>
      <c r="AX332" s="70">
        <v>0</v>
      </c>
      <c r="AY332" s="67">
        <f t="shared" si="646"/>
        <v>0</v>
      </c>
      <c r="AZ332" s="67">
        <f t="shared" si="647"/>
        <v>0</v>
      </c>
      <c r="BA332" s="70">
        <v>0</v>
      </c>
      <c r="BB332" s="70">
        <v>0</v>
      </c>
      <c r="BC332" s="67">
        <f t="shared" si="648"/>
        <v>0</v>
      </c>
      <c r="BD332" s="70">
        <v>0</v>
      </c>
      <c r="BE332" s="70">
        <v>0</v>
      </c>
      <c r="BF332" s="67">
        <f t="shared" si="649"/>
        <v>0</v>
      </c>
      <c r="BG332" s="67">
        <f t="shared" si="650"/>
        <v>0</v>
      </c>
      <c r="BH332" s="66">
        <f t="shared" si="651"/>
        <v>0</v>
      </c>
      <c r="BI332" s="66">
        <f t="shared" si="651"/>
        <v>0</v>
      </c>
      <c r="BJ332" s="67">
        <f t="shared" si="652"/>
        <v>0</v>
      </c>
      <c r="BK332" s="66">
        <f t="shared" si="653"/>
        <v>0</v>
      </c>
      <c r="BL332" s="66">
        <f t="shared" si="653"/>
        <v>0</v>
      </c>
      <c r="BM332" s="67">
        <f t="shared" si="654"/>
        <v>0</v>
      </c>
      <c r="BN332" s="67">
        <f t="shared" si="655"/>
        <v>0</v>
      </c>
      <c r="BO332" s="69">
        <f t="shared" si="656"/>
        <v>0</v>
      </c>
      <c r="BP332" s="68">
        <f t="shared" si="656"/>
        <v>0</v>
      </c>
      <c r="BQ332" s="71"/>
      <c r="BR332" s="72"/>
      <c r="BS332" s="69">
        <f t="shared" si="657"/>
        <v>0</v>
      </c>
      <c r="BT332" s="69">
        <f t="shared" si="657"/>
        <v>0</v>
      </c>
      <c r="BU332" s="128" t="s">
        <v>229</v>
      </c>
      <c r="BV332" s="76"/>
    </row>
    <row r="333" spans="1:74" s="45" customFormat="1" ht="36.75" hidden="1" customHeight="1">
      <c r="A333" s="76"/>
      <c r="B333" s="24">
        <v>2014</v>
      </c>
      <c r="C333" s="64">
        <v>8320</v>
      </c>
      <c r="D333" s="24">
        <v>17</v>
      </c>
      <c r="E333" s="24">
        <v>5000</v>
      </c>
      <c r="F333" s="24">
        <v>5100</v>
      </c>
      <c r="G333" s="24">
        <v>515</v>
      </c>
      <c r="H333" s="24">
        <v>24</v>
      </c>
      <c r="I333" s="161" t="s">
        <v>180</v>
      </c>
      <c r="J333" s="66">
        <v>0</v>
      </c>
      <c r="K333" s="66">
        <v>0</v>
      </c>
      <c r="L333" s="67">
        <f t="shared" si="634"/>
        <v>0</v>
      </c>
      <c r="M333" s="66">
        <v>0</v>
      </c>
      <c r="N333" s="66">
        <v>0</v>
      </c>
      <c r="O333" s="67">
        <f t="shared" si="635"/>
        <v>0</v>
      </c>
      <c r="P333" s="67">
        <f t="shared" si="636"/>
        <v>0</v>
      </c>
      <c r="Q333" s="86" t="s">
        <v>54</v>
      </c>
      <c r="R333" s="82"/>
      <c r="S333" s="68"/>
      <c r="T333" s="70">
        <v>0</v>
      </c>
      <c r="U333" s="70">
        <v>0</v>
      </c>
      <c r="V333" s="70">
        <v>0</v>
      </c>
      <c r="W333" s="70">
        <v>0</v>
      </c>
      <c r="X333" s="71"/>
      <c r="Y333" s="72"/>
      <c r="Z333" s="70">
        <v>0</v>
      </c>
      <c r="AA333" s="70">
        <v>0</v>
      </c>
      <c r="AB333" s="70">
        <v>0</v>
      </c>
      <c r="AC333" s="70">
        <v>0</v>
      </c>
      <c r="AD333" s="71"/>
      <c r="AE333" s="72"/>
      <c r="AF333" s="66">
        <f t="shared" si="637"/>
        <v>0</v>
      </c>
      <c r="AG333" s="66">
        <f t="shared" si="637"/>
        <v>0</v>
      </c>
      <c r="AH333" s="67">
        <f t="shared" si="638"/>
        <v>0</v>
      </c>
      <c r="AI333" s="66">
        <f t="shared" si="639"/>
        <v>0</v>
      </c>
      <c r="AJ333" s="66">
        <f t="shared" si="639"/>
        <v>0</v>
      </c>
      <c r="AK333" s="67">
        <f t="shared" si="640"/>
        <v>0</v>
      </c>
      <c r="AL333" s="67">
        <f t="shared" si="641"/>
        <v>0</v>
      </c>
      <c r="AM333" s="70">
        <v>0</v>
      </c>
      <c r="AN333" s="70">
        <v>0</v>
      </c>
      <c r="AO333" s="67">
        <f t="shared" si="642"/>
        <v>0</v>
      </c>
      <c r="AP333" s="70">
        <v>0</v>
      </c>
      <c r="AQ333" s="70">
        <v>0</v>
      </c>
      <c r="AR333" s="67">
        <f t="shared" si="643"/>
        <v>0</v>
      </c>
      <c r="AS333" s="67">
        <f t="shared" si="644"/>
        <v>0</v>
      </c>
      <c r="AT333" s="70">
        <v>0</v>
      </c>
      <c r="AU333" s="70">
        <v>0</v>
      </c>
      <c r="AV333" s="67">
        <f t="shared" si="645"/>
        <v>0</v>
      </c>
      <c r="AW333" s="70">
        <v>0</v>
      </c>
      <c r="AX333" s="70">
        <v>0</v>
      </c>
      <c r="AY333" s="67">
        <f t="shared" si="646"/>
        <v>0</v>
      </c>
      <c r="AZ333" s="67">
        <f t="shared" si="647"/>
        <v>0</v>
      </c>
      <c r="BA333" s="70">
        <v>0</v>
      </c>
      <c r="BB333" s="70">
        <v>0</v>
      </c>
      <c r="BC333" s="67">
        <f t="shared" si="648"/>
        <v>0</v>
      </c>
      <c r="BD333" s="70">
        <v>0</v>
      </c>
      <c r="BE333" s="70">
        <v>0</v>
      </c>
      <c r="BF333" s="67">
        <f t="shared" si="649"/>
        <v>0</v>
      </c>
      <c r="BG333" s="67">
        <f t="shared" si="650"/>
        <v>0</v>
      </c>
      <c r="BH333" s="66">
        <f t="shared" si="651"/>
        <v>0</v>
      </c>
      <c r="BI333" s="66">
        <f t="shared" si="651"/>
        <v>0</v>
      </c>
      <c r="BJ333" s="67">
        <f t="shared" si="652"/>
        <v>0</v>
      </c>
      <c r="BK333" s="66">
        <f t="shared" si="653"/>
        <v>0</v>
      </c>
      <c r="BL333" s="66">
        <f t="shared" si="653"/>
        <v>0</v>
      </c>
      <c r="BM333" s="67">
        <f t="shared" si="654"/>
        <v>0</v>
      </c>
      <c r="BN333" s="67">
        <f t="shared" si="655"/>
        <v>0</v>
      </c>
      <c r="BO333" s="69">
        <f t="shared" si="656"/>
        <v>0</v>
      </c>
      <c r="BP333" s="68">
        <f t="shared" si="656"/>
        <v>0</v>
      </c>
      <c r="BQ333" s="71"/>
      <c r="BR333" s="72"/>
      <c r="BS333" s="69">
        <f t="shared" si="657"/>
        <v>0</v>
      </c>
      <c r="BT333" s="69">
        <f t="shared" si="657"/>
        <v>0</v>
      </c>
      <c r="BU333" s="128"/>
      <c r="BV333" s="76"/>
    </row>
    <row r="334" spans="1:74" s="45" customFormat="1" ht="36.75" hidden="1" customHeight="1">
      <c r="A334" s="76"/>
      <c r="B334" s="24">
        <v>2014</v>
      </c>
      <c r="C334" s="64">
        <v>8320</v>
      </c>
      <c r="D334" s="24">
        <v>17</v>
      </c>
      <c r="E334" s="24">
        <v>5000</v>
      </c>
      <c r="F334" s="24">
        <v>5100</v>
      </c>
      <c r="G334" s="24">
        <v>515</v>
      </c>
      <c r="H334" s="24">
        <v>25</v>
      </c>
      <c r="I334" s="255" t="s">
        <v>1708</v>
      </c>
      <c r="J334" s="66">
        <v>0</v>
      </c>
      <c r="K334" s="66">
        <v>0</v>
      </c>
      <c r="L334" s="67">
        <f t="shared" si="634"/>
        <v>0</v>
      </c>
      <c r="M334" s="66">
        <v>0</v>
      </c>
      <c r="N334" s="66">
        <v>0</v>
      </c>
      <c r="O334" s="67">
        <f t="shared" si="635"/>
        <v>0</v>
      </c>
      <c r="P334" s="67">
        <f t="shared" si="636"/>
        <v>0</v>
      </c>
      <c r="Q334" s="86" t="s">
        <v>54</v>
      </c>
      <c r="R334" s="82"/>
      <c r="S334" s="68"/>
      <c r="T334" s="70">
        <v>0</v>
      </c>
      <c r="U334" s="70">
        <v>0</v>
      </c>
      <c r="V334" s="70">
        <v>0</v>
      </c>
      <c r="W334" s="70">
        <v>0</v>
      </c>
      <c r="X334" s="71"/>
      <c r="Y334" s="72"/>
      <c r="Z334" s="70">
        <v>0</v>
      </c>
      <c r="AA334" s="70">
        <v>0</v>
      </c>
      <c r="AB334" s="70">
        <v>0</v>
      </c>
      <c r="AC334" s="70">
        <v>0</v>
      </c>
      <c r="AD334" s="71"/>
      <c r="AE334" s="72"/>
      <c r="AF334" s="66">
        <f t="shared" si="637"/>
        <v>0</v>
      </c>
      <c r="AG334" s="66">
        <f t="shared" si="637"/>
        <v>0</v>
      </c>
      <c r="AH334" s="67">
        <f t="shared" si="638"/>
        <v>0</v>
      </c>
      <c r="AI334" s="66">
        <f t="shared" si="639"/>
        <v>0</v>
      </c>
      <c r="AJ334" s="66">
        <f t="shared" si="639"/>
        <v>0</v>
      </c>
      <c r="AK334" s="67">
        <f t="shared" si="640"/>
        <v>0</v>
      </c>
      <c r="AL334" s="67">
        <f t="shared" si="641"/>
        <v>0</v>
      </c>
      <c r="AM334" s="70">
        <v>0</v>
      </c>
      <c r="AN334" s="70">
        <v>0</v>
      </c>
      <c r="AO334" s="67">
        <f t="shared" si="642"/>
        <v>0</v>
      </c>
      <c r="AP334" s="70">
        <v>0</v>
      </c>
      <c r="AQ334" s="70">
        <v>0</v>
      </c>
      <c r="AR334" s="67">
        <f t="shared" si="643"/>
        <v>0</v>
      </c>
      <c r="AS334" s="67">
        <f t="shared" si="644"/>
        <v>0</v>
      </c>
      <c r="AT334" s="70">
        <v>0</v>
      </c>
      <c r="AU334" s="70">
        <v>0</v>
      </c>
      <c r="AV334" s="67">
        <f t="shared" si="645"/>
        <v>0</v>
      </c>
      <c r="AW334" s="70">
        <v>0</v>
      </c>
      <c r="AX334" s="70">
        <v>0</v>
      </c>
      <c r="AY334" s="67">
        <f t="shared" si="646"/>
        <v>0</v>
      </c>
      <c r="AZ334" s="67">
        <f t="shared" si="647"/>
        <v>0</v>
      </c>
      <c r="BA334" s="70">
        <v>0</v>
      </c>
      <c r="BB334" s="70">
        <v>0</v>
      </c>
      <c r="BC334" s="67">
        <f t="shared" si="648"/>
        <v>0</v>
      </c>
      <c r="BD334" s="70">
        <v>0</v>
      </c>
      <c r="BE334" s="70">
        <v>0</v>
      </c>
      <c r="BF334" s="67">
        <f t="shared" si="649"/>
        <v>0</v>
      </c>
      <c r="BG334" s="67">
        <f t="shared" si="650"/>
        <v>0</v>
      </c>
      <c r="BH334" s="66">
        <f t="shared" si="651"/>
        <v>0</v>
      </c>
      <c r="BI334" s="66">
        <f t="shared" si="651"/>
        <v>0</v>
      </c>
      <c r="BJ334" s="67">
        <f t="shared" si="652"/>
        <v>0</v>
      </c>
      <c r="BK334" s="66">
        <f t="shared" si="653"/>
        <v>0</v>
      </c>
      <c r="BL334" s="66">
        <f t="shared" si="653"/>
        <v>0</v>
      </c>
      <c r="BM334" s="67">
        <f t="shared" si="654"/>
        <v>0</v>
      </c>
      <c r="BN334" s="67">
        <f t="shared" si="655"/>
        <v>0</v>
      </c>
      <c r="BO334" s="69">
        <f t="shared" si="656"/>
        <v>0</v>
      </c>
      <c r="BP334" s="68">
        <f t="shared" si="656"/>
        <v>0</v>
      </c>
      <c r="BQ334" s="71"/>
      <c r="BR334" s="72"/>
      <c r="BS334" s="69">
        <f t="shared" si="657"/>
        <v>0</v>
      </c>
      <c r="BT334" s="69">
        <f t="shared" si="657"/>
        <v>0</v>
      </c>
      <c r="BU334" s="128" t="s">
        <v>229</v>
      </c>
      <c r="BV334" s="76"/>
    </row>
    <row r="335" spans="1:74" s="45" customFormat="1" ht="36.75" hidden="1" customHeight="1">
      <c r="A335" s="76"/>
      <c r="B335" s="24">
        <v>2014</v>
      </c>
      <c r="C335" s="64">
        <v>8320</v>
      </c>
      <c r="D335" s="24">
        <v>17</v>
      </c>
      <c r="E335" s="24">
        <v>5000</v>
      </c>
      <c r="F335" s="24">
        <v>5100</v>
      </c>
      <c r="G335" s="24">
        <v>515</v>
      </c>
      <c r="H335" s="24">
        <v>26</v>
      </c>
      <c r="I335" s="173" t="s">
        <v>1709</v>
      </c>
      <c r="J335" s="66">
        <v>0</v>
      </c>
      <c r="K335" s="66">
        <v>0</v>
      </c>
      <c r="L335" s="67">
        <f t="shared" si="634"/>
        <v>0</v>
      </c>
      <c r="M335" s="66">
        <v>0</v>
      </c>
      <c r="N335" s="66">
        <v>0</v>
      </c>
      <c r="O335" s="67">
        <f t="shared" si="635"/>
        <v>0</v>
      </c>
      <c r="P335" s="67">
        <f t="shared" si="636"/>
        <v>0</v>
      </c>
      <c r="Q335" s="68" t="s">
        <v>54</v>
      </c>
      <c r="R335" s="82"/>
      <c r="S335" s="68"/>
      <c r="T335" s="70">
        <v>0</v>
      </c>
      <c r="U335" s="70">
        <v>0</v>
      </c>
      <c r="V335" s="70">
        <v>0</v>
      </c>
      <c r="W335" s="70">
        <v>0</v>
      </c>
      <c r="X335" s="71"/>
      <c r="Y335" s="72"/>
      <c r="Z335" s="70">
        <v>0</v>
      </c>
      <c r="AA335" s="70">
        <v>0</v>
      </c>
      <c r="AB335" s="70">
        <v>0</v>
      </c>
      <c r="AC335" s="70">
        <v>0</v>
      </c>
      <c r="AD335" s="71"/>
      <c r="AE335" s="72"/>
      <c r="AF335" s="66">
        <f t="shared" si="637"/>
        <v>0</v>
      </c>
      <c r="AG335" s="66">
        <f t="shared" si="637"/>
        <v>0</v>
      </c>
      <c r="AH335" s="67">
        <f t="shared" si="638"/>
        <v>0</v>
      </c>
      <c r="AI335" s="66">
        <f t="shared" si="639"/>
        <v>0</v>
      </c>
      <c r="AJ335" s="66">
        <f t="shared" si="639"/>
        <v>0</v>
      </c>
      <c r="AK335" s="67">
        <f t="shared" si="640"/>
        <v>0</v>
      </c>
      <c r="AL335" s="67">
        <f t="shared" si="641"/>
        <v>0</v>
      </c>
      <c r="AM335" s="70">
        <v>0</v>
      </c>
      <c r="AN335" s="70">
        <v>0</v>
      </c>
      <c r="AO335" s="67">
        <f t="shared" si="642"/>
        <v>0</v>
      </c>
      <c r="AP335" s="70">
        <v>0</v>
      </c>
      <c r="AQ335" s="70">
        <v>0</v>
      </c>
      <c r="AR335" s="67">
        <f t="shared" si="643"/>
        <v>0</v>
      </c>
      <c r="AS335" s="67">
        <f t="shared" si="644"/>
        <v>0</v>
      </c>
      <c r="AT335" s="70">
        <v>0</v>
      </c>
      <c r="AU335" s="70">
        <v>0</v>
      </c>
      <c r="AV335" s="67">
        <f t="shared" si="645"/>
        <v>0</v>
      </c>
      <c r="AW335" s="70">
        <v>0</v>
      </c>
      <c r="AX335" s="70">
        <v>0</v>
      </c>
      <c r="AY335" s="67">
        <f t="shared" si="646"/>
        <v>0</v>
      </c>
      <c r="AZ335" s="67">
        <f t="shared" si="647"/>
        <v>0</v>
      </c>
      <c r="BA335" s="70">
        <v>0</v>
      </c>
      <c r="BB335" s="70">
        <v>0</v>
      </c>
      <c r="BC335" s="67">
        <f t="shared" si="648"/>
        <v>0</v>
      </c>
      <c r="BD335" s="70">
        <v>0</v>
      </c>
      <c r="BE335" s="70">
        <v>0</v>
      </c>
      <c r="BF335" s="67">
        <f t="shared" si="649"/>
        <v>0</v>
      </c>
      <c r="BG335" s="67">
        <f t="shared" si="650"/>
        <v>0</v>
      </c>
      <c r="BH335" s="66">
        <f t="shared" si="651"/>
        <v>0</v>
      </c>
      <c r="BI335" s="66">
        <f t="shared" si="651"/>
        <v>0</v>
      </c>
      <c r="BJ335" s="67">
        <f t="shared" si="652"/>
        <v>0</v>
      </c>
      <c r="BK335" s="66">
        <f t="shared" si="653"/>
        <v>0</v>
      </c>
      <c r="BL335" s="66">
        <f t="shared" si="653"/>
        <v>0</v>
      </c>
      <c r="BM335" s="67">
        <f t="shared" si="654"/>
        <v>0</v>
      </c>
      <c r="BN335" s="67">
        <f t="shared" si="655"/>
        <v>0</v>
      </c>
      <c r="BO335" s="69">
        <f t="shared" si="656"/>
        <v>0</v>
      </c>
      <c r="BP335" s="68">
        <f t="shared" si="656"/>
        <v>0</v>
      </c>
      <c r="BQ335" s="71"/>
      <c r="BR335" s="72"/>
      <c r="BS335" s="69">
        <f t="shared" si="657"/>
        <v>0</v>
      </c>
      <c r="BT335" s="69">
        <f t="shared" si="657"/>
        <v>0</v>
      </c>
      <c r="BU335" s="128" t="s">
        <v>229</v>
      </c>
      <c r="BV335" s="76"/>
    </row>
    <row r="336" spans="1:74" s="45" customFormat="1" ht="36.75" hidden="1" customHeight="1">
      <c r="A336" s="76"/>
      <c r="B336" s="24">
        <v>2014</v>
      </c>
      <c r="C336" s="64">
        <v>8320</v>
      </c>
      <c r="D336" s="24">
        <v>17</v>
      </c>
      <c r="E336" s="24">
        <v>5000</v>
      </c>
      <c r="F336" s="24">
        <v>5100</v>
      </c>
      <c r="G336" s="24">
        <v>515</v>
      </c>
      <c r="H336" s="24">
        <v>27</v>
      </c>
      <c r="I336" s="255" t="s">
        <v>1710</v>
      </c>
      <c r="J336" s="66">
        <v>0</v>
      </c>
      <c r="K336" s="66">
        <v>0</v>
      </c>
      <c r="L336" s="67">
        <f t="shared" si="634"/>
        <v>0</v>
      </c>
      <c r="M336" s="66">
        <v>0</v>
      </c>
      <c r="N336" s="66">
        <v>0</v>
      </c>
      <c r="O336" s="67">
        <f t="shared" si="635"/>
        <v>0</v>
      </c>
      <c r="P336" s="67">
        <f t="shared" si="636"/>
        <v>0</v>
      </c>
      <c r="Q336" s="68" t="s">
        <v>54</v>
      </c>
      <c r="R336" s="82"/>
      <c r="S336" s="68"/>
      <c r="T336" s="70">
        <v>0</v>
      </c>
      <c r="U336" s="70">
        <v>0</v>
      </c>
      <c r="V336" s="70">
        <v>0</v>
      </c>
      <c r="W336" s="70">
        <v>0</v>
      </c>
      <c r="X336" s="71"/>
      <c r="Y336" s="72"/>
      <c r="Z336" s="70">
        <v>0</v>
      </c>
      <c r="AA336" s="70">
        <v>0</v>
      </c>
      <c r="AB336" s="70">
        <v>0</v>
      </c>
      <c r="AC336" s="70">
        <v>0</v>
      </c>
      <c r="AD336" s="71"/>
      <c r="AE336" s="72"/>
      <c r="AF336" s="66">
        <f t="shared" si="637"/>
        <v>0</v>
      </c>
      <c r="AG336" s="66">
        <f t="shared" si="637"/>
        <v>0</v>
      </c>
      <c r="AH336" s="67">
        <f t="shared" si="638"/>
        <v>0</v>
      </c>
      <c r="AI336" s="66">
        <f t="shared" si="639"/>
        <v>0</v>
      </c>
      <c r="AJ336" s="66">
        <f t="shared" si="639"/>
        <v>0</v>
      </c>
      <c r="AK336" s="67">
        <f t="shared" si="640"/>
        <v>0</v>
      </c>
      <c r="AL336" s="67">
        <f t="shared" si="641"/>
        <v>0</v>
      </c>
      <c r="AM336" s="70">
        <v>0</v>
      </c>
      <c r="AN336" s="70">
        <v>0</v>
      </c>
      <c r="AO336" s="67">
        <f t="shared" si="642"/>
        <v>0</v>
      </c>
      <c r="AP336" s="70">
        <v>0</v>
      </c>
      <c r="AQ336" s="70">
        <v>0</v>
      </c>
      <c r="AR336" s="67">
        <f t="shared" si="643"/>
        <v>0</v>
      </c>
      <c r="AS336" s="67">
        <f t="shared" si="644"/>
        <v>0</v>
      </c>
      <c r="AT336" s="70">
        <v>0</v>
      </c>
      <c r="AU336" s="70">
        <v>0</v>
      </c>
      <c r="AV336" s="67">
        <f t="shared" si="645"/>
        <v>0</v>
      </c>
      <c r="AW336" s="70">
        <v>0</v>
      </c>
      <c r="AX336" s="70">
        <v>0</v>
      </c>
      <c r="AY336" s="67">
        <f t="shared" si="646"/>
        <v>0</v>
      </c>
      <c r="AZ336" s="67">
        <f t="shared" si="647"/>
        <v>0</v>
      </c>
      <c r="BA336" s="70">
        <v>0</v>
      </c>
      <c r="BB336" s="70">
        <v>0</v>
      </c>
      <c r="BC336" s="67">
        <f t="shared" si="648"/>
        <v>0</v>
      </c>
      <c r="BD336" s="70">
        <v>0</v>
      </c>
      <c r="BE336" s="70">
        <v>0</v>
      </c>
      <c r="BF336" s="67">
        <f t="shared" si="649"/>
        <v>0</v>
      </c>
      <c r="BG336" s="67">
        <f t="shared" si="650"/>
        <v>0</v>
      </c>
      <c r="BH336" s="66">
        <f t="shared" si="651"/>
        <v>0</v>
      </c>
      <c r="BI336" s="66">
        <f t="shared" si="651"/>
        <v>0</v>
      </c>
      <c r="BJ336" s="67">
        <f t="shared" si="652"/>
        <v>0</v>
      </c>
      <c r="BK336" s="66">
        <f t="shared" si="653"/>
        <v>0</v>
      </c>
      <c r="BL336" s="66">
        <f t="shared" si="653"/>
        <v>0</v>
      </c>
      <c r="BM336" s="67">
        <f t="shared" si="654"/>
        <v>0</v>
      </c>
      <c r="BN336" s="67">
        <f t="shared" si="655"/>
        <v>0</v>
      </c>
      <c r="BO336" s="69">
        <f t="shared" si="656"/>
        <v>0</v>
      </c>
      <c r="BP336" s="68">
        <f t="shared" si="656"/>
        <v>0</v>
      </c>
      <c r="BQ336" s="71"/>
      <c r="BR336" s="72"/>
      <c r="BS336" s="69">
        <f t="shared" si="657"/>
        <v>0</v>
      </c>
      <c r="BT336" s="69">
        <f t="shared" si="657"/>
        <v>0</v>
      </c>
      <c r="BU336" s="128" t="s">
        <v>229</v>
      </c>
      <c r="BV336" s="76"/>
    </row>
    <row r="337" spans="1:74" s="45" customFormat="1" hidden="1">
      <c r="A337" s="76"/>
      <c r="B337" s="58">
        <v>2014</v>
      </c>
      <c r="C337" s="59">
        <v>8320</v>
      </c>
      <c r="D337" s="58">
        <v>17</v>
      </c>
      <c r="E337" s="58">
        <v>5000</v>
      </c>
      <c r="F337" s="58">
        <v>5100</v>
      </c>
      <c r="G337" s="58">
        <v>519</v>
      </c>
      <c r="H337" s="58"/>
      <c r="I337" s="60" t="s">
        <v>182</v>
      </c>
      <c r="J337" s="61">
        <f>SUM(J338:J354)</f>
        <v>0</v>
      </c>
      <c r="K337" s="61">
        <f t="shared" ref="K337:P337" si="658">SUM(K338:K354)</f>
        <v>0</v>
      </c>
      <c r="L337" s="61">
        <f t="shared" si="658"/>
        <v>0</v>
      </c>
      <c r="M337" s="61">
        <f t="shared" si="658"/>
        <v>0</v>
      </c>
      <c r="N337" s="61">
        <f t="shared" si="658"/>
        <v>0</v>
      </c>
      <c r="O337" s="61">
        <f t="shared" si="658"/>
        <v>0</v>
      </c>
      <c r="P337" s="61">
        <f t="shared" si="658"/>
        <v>0</v>
      </c>
      <c r="Q337" s="61"/>
      <c r="R337" s="62"/>
      <c r="S337" s="61"/>
      <c r="T337" s="61">
        <f>SUM(T338:T354)</f>
        <v>0</v>
      </c>
      <c r="U337" s="61">
        <f>SUM(U338:U354)</f>
        <v>0</v>
      </c>
      <c r="V337" s="61">
        <f>SUM(V338:V354)</f>
        <v>0</v>
      </c>
      <c r="W337" s="61">
        <f>SUM(W338:W354)</f>
        <v>0</v>
      </c>
      <c r="X337" s="62"/>
      <c r="Y337" s="61"/>
      <c r="Z337" s="61">
        <f>SUM(Z338:Z354)</f>
        <v>0</v>
      </c>
      <c r="AA337" s="61">
        <f>SUM(AA338:AA354)</f>
        <v>0</v>
      </c>
      <c r="AB337" s="61">
        <f>SUM(AB338:AB354)</f>
        <v>0</v>
      </c>
      <c r="AC337" s="61">
        <f>SUM(AC338:AC354)</f>
        <v>0</v>
      </c>
      <c r="AD337" s="62"/>
      <c r="AE337" s="61"/>
      <c r="AF337" s="61">
        <f>SUM(AF338:AF354)</f>
        <v>0</v>
      </c>
      <c r="AG337" s="61">
        <f t="shared" ref="AG337:AL337" si="659">SUM(AG338:AG354)</f>
        <v>0</v>
      </c>
      <c r="AH337" s="61">
        <f t="shared" si="659"/>
        <v>0</v>
      </c>
      <c r="AI337" s="61">
        <f t="shared" si="659"/>
        <v>0</v>
      </c>
      <c r="AJ337" s="61">
        <f t="shared" si="659"/>
        <v>0</v>
      </c>
      <c r="AK337" s="61">
        <f t="shared" si="659"/>
        <v>0</v>
      </c>
      <c r="AL337" s="61">
        <f t="shared" si="659"/>
        <v>0</v>
      </c>
      <c r="AM337" s="61">
        <f>SUM(AM338:AM354)</f>
        <v>0</v>
      </c>
      <c r="AN337" s="61">
        <f t="shared" ref="AN337:AS337" si="660">SUM(AN338:AN354)</f>
        <v>0</v>
      </c>
      <c r="AO337" s="61">
        <f t="shared" si="660"/>
        <v>0</v>
      </c>
      <c r="AP337" s="61">
        <f t="shared" si="660"/>
        <v>0</v>
      </c>
      <c r="AQ337" s="61">
        <f t="shared" si="660"/>
        <v>0</v>
      </c>
      <c r="AR337" s="61">
        <f t="shared" si="660"/>
        <v>0</v>
      </c>
      <c r="AS337" s="61">
        <f t="shared" si="660"/>
        <v>0</v>
      </c>
      <c r="AT337" s="61">
        <f>SUM(AT338:AT354)</f>
        <v>0</v>
      </c>
      <c r="AU337" s="61">
        <f t="shared" ref="AU337:AZ337" si="661">SUM(AU338:AU354)</f>
        <v>0</v>
      </c>
      <c r="AV337" s="61">
        <f t="shared" si="661"/>
        <v>0</v>
      </c>
      <c r="AW337" s="61">
        <f t="shared" si="661"/>
        <v>0</v>
      </c>
      <c r="AX337" s="61">
        <f t="shared" si="661"/>
        <v>0</v>
      </c>
      <c r="AY337" s="61">
        <f t="shared" si="661"/>
        <v>0</v>
      </c>
      <c r="AZ337" s="61">
        <f t="shared" si="661"/>
        <v>0</v>
      </c>
      <c r="BA337" s="61">
        <f>SUM(BA338:BA354)</f>
        <v>0</v>
      </c>
      <c r="BB337" s="61">
        <f t="shared" ref="BB337:BG337" si="662">SUM(BB338:BB354)</f>
        <v>0</v>
      </c>
      <c r="BC337" s="61">
        <f t="shared" si="662"/>
        <v>0</v>
      </c>
      <c r="BD337" s="61">
        <f t="shared" si="662"/>
        <v>0</v>
      </c>
      <c r="BE337" s="61">
        <f t="shared" si="662"/>
        <v>0</v>
      </c>
      <c r="BF337" s="61">
        <f t="shared" si="662"/>
        <v>0</v>
      </c>
      <c r="BG337" s="61">
        <f t="shared" si="662"/>
        <v>0</v>
      </c>
      <c r="BH337" s="61">
        <f>SUM(BH338:BH354)</f>
        <v>0</v>
      </c>
      <c r="BI337" s="61">
        <f t="shared" ref="BI337:BN337" si="663">SUM(BI338:BI354)</f>
        <v>0</v>
      </c>
      <c r="BJ337" s="61">
        <f t="shared" si="663"/>
        <v>0</v>
      </c>
      <c r="BK337" s="61">
        <f t="shared" si="663"/>
        <v>0</v>
      </c>
      <c r="BL337" s="61">
        <f t="shared" si="663"/>
        <v>0</v>
      </c>
      <c r="BM337" s="61">
        <f t="shared" si="663"/>
        <v>0</v>
      </c>
      <c r="BN337" s="61">
        <f t="shared" si="663"/>
        <v>0</v>
      </c>
      <c r="BO337" s="62"/>
      <c r="BP337" s="61"/>
      <c r="BQ337" s="62"/>
      <c r="BR337" s="61"/>
      <c r="BS337" s="62"/>
      <c r="BT337" s="61"/>
      <c r="BU337" s="63"/>
      <c r="BV337" s="76"/>
    </row>
    <row r="338" spans="1:74" s="45" customFormat="1" ht="36.75" hidden="1" customHeight="1">
      <c r="A338" s="76"/>
      <c r="B338" s="116">
        <v>2014</v>
      </c>
      <c r="C338" s="117">
        <v>8320</v>
      </c>
      <c r="D338" s="116">
        <v>17</v>
      </c>
      <c r="E338" s="116">
        <v>5000</v>
      </c>
      <c r="F338" s="116">
        <v>5100</v>
      </c>
      <c r="G338" s="116">
        <v>519</v>
      </c>
      <c r="H338" s="116">
        <v>1</v>
      </c>
      <c r="I338" s="161" t="s">
        <v>185</v>
      </c>
      <c r="J338" s="66">
        <v>0</v>
      </c>
      <c r="K338" s="66">
        <v>0</v>
      </c>
      <c r="L338" s="67">
        <f t="shared" ref="L338:L354" si="664">J338+K338</f>
        <v>0</v>
      </c>
      <c r="M338" s="66">
        <v>0</v>
      </c>
      <c r="N338" s="66">
        <v>0</v>
      </c>
      <c r="O338" s="67">
        <f t="shared" ref="O338:O354" si="665">+M338+N338</f>
        <v>0</v>
      </c>
      <c r="P338" s="67">
        <f t="shared" ref="P338:P354" si="666">+L338+O338</f>
        <v>0</v>
      </c>
      <c r="Q338" s="68" t="s">
        <v>54</v>
      </c>
      <c r="R338" s="69"/>
      <c r="S338" s="68"/>
      <c r="T338" s="70">
        <v>0</v>
      </c>
      <c r="U338" s="70">
        <v>0</v>
      </c>
      <c r="V338" s="70">
        <v>0</v>
      </c>
      <c r="W338" s="70">
        <v>0</v>
      </c>
      <c r="X338" s="71"/>
      <c r="Y338" s="72"/>
      <c r="Z338" s="70">
        <v>0</v>
      </c>
      <c r="AA338" s="70">
        <v>0</v>
      </c>
      <c r="AB338" s="70">
        <v>0</v>
      </c>
      <c r="AC338" s="70">
        <v>0</v>
      </c>
      <c r="AD338" s="71"/>
      <c r="AE338" s="72"/>
      <c r="AF338" s="66">
        <f t="shared" ref="AF338:AG354" si="667">J338+T338-Z338</f>
        <v>0</v>
      </c>
      <c r="AG338" s="66">
        <f t="shared" si="667"/>
        <v>0</v>
      </c>
      <c r="AH338" s="67">
        <f t="shared" ref="AH338:AH354" si="668">AF338+AG338</f>
        <v>0</v>
      </c>
      <c r="AI338" s="66">
        <f t="shared" ref="AI338:AJ354" si="669">M338+V338-AB338</f>
        <v>0</v>
      </c>
      <c r="AJ338" s="66">
        <f t="shared" si="669"/>
        <v>0</v>
      </c>
      <c r="AK338" s="67">
        <f t="shared" ref="AK338:AK354" si="670">+AI338+AJ338</f>
        <v>0</v>
      </c>
      <c r="AL338" s="67">
        <f t="shared" ref="AL338:AL354" si="671">+AH338+AK338</f>
        <v>0</v>
      </c>
      <c r="AM338" s="70">
        <v>0</v>
      </c>
      <c r="AN338" s="70">
        <v>0</v>
      </c>
      <c r="AO338" s="67">
        <f t="shared" ref="AO338:AO354" si="672">AM338+AN338</f>
        <v>0</v>
      </c>
      <c r="AP338" s="70">
        <v>0</v>
      </c>
      <c r="AQ338" s="70">
        <v>0</v>
      </c>
      <c r="AR338" s="67">
        <f t="shared" ref="AR338:AR354" si="673">+AP338+AQ338</f>
        <v>0</v>
      </c>
      <c r="AS338" s="67">
        <f t="shared" ref="AS338:AS354" si="674">+AO338+AR338</f>
        <v>0</v>
      </c>
      <c r="AT338" s="70">
        <v>0</v>
      </c>
      <c r="AU338" s="70">
        <v>0</v>
      </c>
      <c r="AV338" s="67">
        <f t="shared" ref="AV338:AV354" si="675">AT338+AU338</f>
        <v>0</v>
      </c>
      <c r="AW338" s="70">
        <v>0</v>
      </c>
      <c r="AX338" s="70">
        <v>0</v>
      </c>
      <c r="AY338" s="67">
        <f t="shared" ref="AY338:AY354" si="676">+AW338+AX338</f>
        <v>0</v>
      </c>
      <c r="AZ338" s="67">
        <f t="shared" ref="AZ338:AZ354" si="677">+AV338+AY338</f>
        <v>0</v>
      </c>
      <c r="BA338" s="70">
        <v>0</v>
      </c>
      <c r="BB338" s="70">
        <v>0</v>
      </c>
      <c r="BC338" s="67">
        <f t="shared" ref="BC338:BC354" si="678">BA338+BB338</f>
        <v>0</v>
      </c>
      <c r="BD338" s="70">
        <v>0</v>
      </c>
      <c r="BE338" s="70">
        <v>0</v>
      </c>
      <c r="BF338" s="67">
        <f t="shared" ref="BF338:BF354" si="679">+BD338+BE338</f>
        <v>0</v>
      </c>
      <c r="BG338" s="67">
        <f t="shared" ref="BG338:BG354" si="680">+BC338+BF338</f>
        <v>0</v>
      </c>
      <c r="BH338" s="66">
        <f t="shared" ref="BH338:BI354" si="681">AF338-AM338-AT338-BA338</f>
        <v>0</v>
      </c>
      <c r="BI338" s="66">
        <f t="shared" si="681"/>
        <v>0</v>
      </c>
      <c r="BJ338" s="67">
        <f t="shared" ref="BJ338:BJ354" si="682">BH338+BI338</f>
        <v>0</v>
      </c>
      <c r="BK338" s="66">
        <f t="shared" ref="BK338:BL354" si="683">AI338-AP338-AW338-BD338</f>
        <v>0</v>
      </c>
      <c r="BL338" s="66">
        <f t="shared" si="683"/>
        <v>0</v>
      </c>
      <c r="BM338" s="67">
        <f t="shared" ref="BM338:BM354" si="684">+BK338+BL338</f>
        <v>0</v>
      </c>
      <c r="BN338" s="67">
        <f t="shared" ref="BN338:BN354" si="685">+BJ338+BM338</f>
        <v>0</v>
      </c>
      <c r="BO338" s="69">
        <f t="shared" ref="BO338:BP354" si="686">+R338+X338-AD338</f>
        <v>0</v>
      </c>
      <c r="BP338" s="68">
        <f t="shared" si="686"/>
        <v>0</v>
      </c>
      <c r="BQ338" s="71"/>
      <c r="BR338" s="72"/>
      <c r="BS338" s="69">
        <f t="shared" ref="BS338:BT354" si="687">+BO338-BQ338</f>
        <v>0</v>
      </c>
      <c r="BT338" s="69">
        <f t="shared" si="687"/>
        <v>0</v>
      </c>
      <c r="BU338" s="128" t="s">
        <v>229</v>
      </c>
      <c r="BV338" s="76"/>
    </row>
    <row r="339" spans="1:74" s="45" customFormat="1" ht="36.75" hidden="1" customHeight="1">
      <c r="A339" s="76"/>
      <c r="B339" s="116">
        <v>2014</v>
      </c>
      <c r="C339" s="117">
        <v>8320</v>
      </c>
      <c r="D339" s="116">
        <v>17</v>
      </c>
      <c r="E339" s="116">
        <v>5000</v>
      </c>
      <c r="F339" s="116">
        <v>5100</v>
      </c>
      <c r="G339" s="116">
        <v>519</v>
      </c>
      <c r="H339" s="116">
        <v>2</v>
      </c>
      <c r="I339" s="136" t="s">
        <v>1641</v>
      </c>
      <c r="J339" s="66">
        <v>0</v>
      </c>
      <c r="K339" s="66">
        <v>0</v>
      </c>
      <c r="L339" s="67">
        <f t="shared" si="664"/>
        <v>0</v>
      </c>
      <c r="M339" s="66">
        <v>0</v>
      </c>
      <c r="N339" s="66">
        <v>0</v>
      </c>
      <c r="O339" s="67">
        <f t="shared" si="665"/>
        <v>0</v>
      </c>
      <c r="P339" s="67">
        <f t="shared" si="666"/>
        <v>0</v>
      </c>
      <c r="Q339" s="68" t="s">
        <v>54</v>
      </c>
      <c r="R339" s="69"/>
      <c r="S339" s="68"/>
      <c r="T339" s="70">
        <v>0</v>
      </c>
      <c r="U339" s="70">
        <v>0</v>
      </c>
      <c r="V339" s="70">
        <v>0</v>
      </c>
      <c r="W339" s="70">
        <v>0</v>
      </c>
      <c r="X339" s="71"/>
      <c r="Y339" s="72"/>
      <c r="Z339" s="70">
        <v>0</v>
      </c>
      <c r="AA339" s="70">
        <v>0</v>
      </c>
      <c r="AB339" s="70">
        <v>0</v>
      </c>
      <c r="AC339" s="70">
        <v>0</v>
      </c>
      <c r="AD339" s="71"/>
      <c r="AE339" s="72"/>
      <c r="AF339" s="66">
        <f t="shared" si="667"/>
        <v>0</v>
      </c>
      <c r="AG339" s="66">
        <f t="shared" si="667"/>
        <v>0</v>
      </c>
      <c r="AH339" s="67">
        <f t="shared" si="668"/>
        <v>0</v>
      </c>
      <c r="AI339" s="66">
        <f t="shared" si="669"/>
        <v>0</v>
      </c>
      <c r="AJ339" s="66">
        <f t="shared" si="669"/>
        <v>0</v>
      </c>
      <c r="AK339" s="67">
        <f t="shared" si="670"/>
        <v>0</v>
      </c>
      <c r="AL339" s="67">
        <f t="shared" si="671"/>
        <v>0</v>
      </c>
      <c r="AM339" s="70">
        <v>0</v>
      </c>
      <c r="AN339" s="70">
        <v>0</v>
      </c>
      <c r="AO339" s="67">
        <f t="shared" si="672"/>
        <v>0</v>
      </c>
      <c r="AP339" s="70">
        <v>0</v>
      </c>
      <c r="AQ339" s="70">
        <v>0</v>
      </c>
      <c r="AR339" s="67">
        <f t="shared" si="673"/>
        <v>0</v>
      </c>
      <c r="AS339" s="67">
        <f t="shared" si="674"/>
        <v>0</v>
      </c>
      <c r="AT339" s="70">
        <v>0</v>
      </c>
      <c r="AU339" s="70">
        <v>0</v>
      </c>
      <c r="AV339" s="67">
        <f t="shared" si="675"/>
        <v>0</v>
      </c>
      <c r="AW339" s="70">
        <v>0</v>
      </c>
      <c r="AX339" s="70">
        <v>0</v>
      </c>
      <c r="AY339" s="67">
        <f t="shared" si="676"/>
        <v>0</v>
      </c>
      <c r="AZ339" s="67">
        <f t="shared" si="677"/>
        <v>0</v>
      </c>
      <c r="BA339" s="70">
        <v>0</v>
      </c>
      <c r="BB339" s="70">
        <v>0</v>
      </c>
      <c r="BC339" s="67">
        <f t="shared" si="678"/>
        <v>0</v>
      </c>
      <c r="BD339" s="70">
        <v>0</v>
      </c>
      <c r="BE339" s="70">
        <v>0</v>
      </c>
      <c r="BF339" s="67">
        <f t="shared" si="679"/>
        <v>0</v>
      </c>
      <c r="BG339" s="67">
        <f t="shared" si="680"/>
        <v>0</v>
      </c>
      <c r="BH339" s="66">
        <f t="shared" si="681"/>
        <v>0</v>
      </c>
      <c r="BI339" s="66">
        <f t="shared" si="681"/>
        <v>0</v>
      </c>
      <c r="BJ339" s="67">
        <f t="shared" si="682"/>
        <v>0</v>
      </c>
      <c r="BK339" s="66">
        <f t="shared" si="683"/>
        <v>0</v>
      </c>
      <c r="BL339" s="66">
        <f t="shared" si="683"/>
        <v>0</v>
      </c>
      <c r="BM339" s="67">
        <f t="shared" si="684"/>
        <v>0</v>
      </c>
      <c r="BN339" s="67">
        <f t="shared" si="685"/>
        <v>0</v>
      </c>
      <c r="BO339" s="69">
        <f t="shared" si="686"/>
        <v>0</v>
      </c>
      <c r="BP339" s="68">
        <f t="shared" si="686"/>
        <v>0</v>
      </c>
      <c r="BQ339" s="71"/>
      <c r="BR339" s="72"/>
      <c r="BS339" s="69">
        <f t="shared" si="687"/>
        <v>0</v>
      </c>
      <c r="BT339" s="69">
        <f t="shared" si="687"/>
        <v>0</v>
      </c>
      <c r="BU339" s="128" t="s">
        <v>229</v>
      </c>
      <c r="BV339" s="76"/>
    </row>
    <row r="340" spans="1:74" s="45" customFormat="1" ht="36.75" hidden="1" customHeight="1">
      <c r="A340" s="76"/>
      <c r="B340" s="116">
        <v>2014</v>
      </c>
      <c r="C340" s="117">
        <v>8320</v>
      </c>
      <c r="D340" s="116">
        <v>17</v>
      </c>
      <c r="E340" s="116">
        <v>5000</v>
      </c>
      <c r="F340" s="116">
        <v>5100</v>
      </c>
      <c r="G340" s="116">
        <v>519</v>
      </c>
      <c r="H340" s="116">
        <v>3</v>
      </c>
      <c r="I340" s="161" t="s">
        <v>183</v>
      </c>
      <c r="J340" s="66">
        <v>0</v>
      </c>
      <c r="K340" s="66">
        <v>0</v>
      </c>
      <c r="L340" s="67">
        <f t="shared" si="664"/>
        <v>0</v>
      </c>
      <c r="M340" s="66">
        <v>0</v>
      </c>
      <c r="N340" s="66">
        <v>0</v>
      </c>
      <c r="O340" s="67">
        <f t="shared" si="665"/>
        <v>0</v>
      </c>
      <c r="P340" s="67">
        <f t="shared" si="666"/>
        <v>0</v>
      </c>
      <c r="Q340" s="68" t="s">
        <v>54</v>
      </c>
      <c r="R340" s="69"/>
      <c r="S340" s="68"/>
      <c r="T340" s="70">
        <v>0</v>
      </c>
      <c r="U340" s="70">
        <v>0</v>
      </c>
      <c r="V340" s="70">
        <v>0</v>
      </c>
      <c r="W340" s="70">
        <v>0</v>
      </c>
      <c r="X340" s="71"/>
      <c r="Y340" s="72"/>
      <c r="Z340" s="70">
        <v>0</v>
      </c>
      <c r="AA340" s="70">
        <v>0</v>
      </c>
      <c r="AB340" s="70">
        <v>0</v>
      </c>
      <c r="AC340" s="70">
        <v>0</v>
      </c>
      <c r="AD340" s="71"/>
      <c r="AE340" s="72"/>
      <c r="AF340" s="66">
        <f t="shared" si="667"/>
        <v>0</v>
      </c>
      <c r="AG340" s="66">
        <f t="shared" si="667"/>
        <v>0</v>
      </c>
      <c r="AH340" s="67">
        <f t="shared" si="668"/>
        <v>0</v>
      </c>
      <c r="AI340" s="66">
        <f t="shared" si="669"/>
        <v>0</v>
      </c>
      <c r="AJ340" s="66">
        <f t="shared" si="669"/>
        <v>0</v>
      </c>
      <c r="AK340" s="67">
        <f t="shared" si="670"/>
        <v>0</v>
      </c>
      <c r="AL340" s="67">
        <f t="shared" si="671"/>
        <v>0</v>
      </c>
      <c r="AM340" s="70">
        <v>0</v>
      </c>
      <c r="AN340" s="70">
        <v>0</v>
      </c>
      <c r="AO340" s="67">
        <f t="shared" si="672"/>
        <v>0</v>
      </c>
      <c r="AP340" s="70">
        <v>0</v>
      </c>
      <c r="AQ340" s="70">
        <v>0</v>
      </c>
      <c r="AR340" s="67">
        <f t="shared" si="673"/>
        <v>0</v>
      </c>
      <c r="AS340" s="67">
        <f t="shared" si="674"/>
        <v>0</v>
      </c>
      <c r="AT340" s="70">
        <v>0</v>
      </c>
      <c r="AU340" s="70">
        <v>0</v>
      </c>
      <c r="AV340" s="67">
        <f t="shared" si="675"/>
        <v>0</v>
      </c>
      <c r="AW340" s="70">
        <v>0</v>
      </c>
      <c r="AX340" s="70">
        <v>0</v>
      </c>
      <c r="AY340" s="67">
        <f t="shared" si="676"/>
        <v>0</v>
      </c>
      <c r="AZ340" s="67">
        <f t="shared" si="677"/>
        <v>0</v>
      </c>
      <c r="BA340" s="70">
        <v>0</v>
      </c>
      <c r="BB340" s="70">
        <v>0</v>
      </c>
      <c r="BC340" s="67">
        <f t="shared" si="678"/>
        <v>0</v>
      </c>
      <c r="BD340" s="70">
        <v>0</v>
      </c>
      <c r="BE340" s="70">
        <v>0</v>
      </c>
      <c r="BF340" s="67">
        <f t="shared" si="679"/>
        <v>0</v>
      </c>
      <c r="BG340" s="67">
        <f t="shared" si="680"/>
        <v>0</v>
      </c>
      <c r="BH340" s="66">
        <f t="shared" si="681"/>
        <v>0</v>
      </c>
      <c r="BI340" s="66">
        <f t="shared" si="681"/>
        <v>0</v>
      </c>
      <c r="BJ340" s="67">
        <f t="shared" si="682"/>
        <v>0</v>
      </c>
      <c r="BK340" s="66">
        <f t="shared" si="683"/>
        <v>0</v>
      </c>
      <c r="BL340" s="66">
        <f t="shared" si="683"/>
        <v>0</v>
      </c>
      <c r="BM340" s="67">
        <f t="shared" si="684"/>
        <v>0</v>
      </c>
      <c r="BN340" s="67">
        <f t="shared" si="685"/>
        <v>0</v>
      </c>
      <c r="BO340" s="69">
        <f t="shared" si="686"/>
        <v>0</v>
      </c>
      <c r="BP340" s="68">
        <f t="shared" si="686"/>
        <v>0</v>
      </c>
      <c r="BQ340" s="71"/>
      <c r="BR340" s="72"/>
      <c r="BS340" s="69">
        <f t="shared" si="687"/>
        <v>0</v>
      </c>
      <c r="BT340" s="69">
        <f t="shared" si="687"/>
        <v>0</v>
      </c>
      <c r="BU340" s="128" t="s">
        <v>229</v>
      </c>
      <c r="BV340" s="76"/>
    </row>
    <row r="341" spans="1:74" s="45" customFormat="1" ht="36.75" hidden="1" customHeight="1">
      <c r="A341" s="76"/>
      <c r="B341" s="116">
        <v>2014</v>
      </c>
      <c r="C341" s="117">
        <v>8320</v>
      </c>
      <c r="D341" s="116">
        <v>17</v>
      </c>
      <c r="E341" s="116">
        <v>5000</v>
      </c>
      <c r="F341" s="116">
        <v>5100</v>
      </c>
      <c r="G341" s="116">
        <v>519</v>
      </c>
      <c r="H341" s="116">
        <v>4</v>
      </c>
      <c r="I341" s="161" t="s">
        <v>697</v>
      </c>
      <c r="J341" s="66">
        <v>0</v>
      </c>
      <c r="K341" s="66">
        <v>0</v>
      </c>
      <c r="L341" s="67">
        <f t="shared" si="664"/>
        <v>0</v>
      </c>
      <c r="M341" s="66">
        <v>0</v>
      </c>
      <c r="N341" s="66">
        <v>0</v>
      </c>
      <c r="O341" s="67">
        <f t="shared" si="665"/>
        <v>0</v>
      </c>
      <c r="P341" s="67">
        <f t="shared" si="666"/>
        <v>0</v>
      </c>
      <c r="Q341" s="68" t="s">
        <v>54</v>
      </c>
      <c r="R341" s="69"/>
      <c r="S341" s="68"/>
      <c r="T341" s="70">
        <v>0</v>
      </c>
      <c r="U341" s="70">
        <v>0</v>
      </c>
      <c r="V341" s="70">
        <v>0</v>
      </c>
      <c r="W341" s="70">
        <v>0</v>
      </c>
      <c r="X341" s="71"/>
      <c r="Y341" s="72"/>
      <c r="Z341" s="70">
        <v>0</v>
      </c>
      <c r="AA341" s="70">
        <v>0</v>
      </c>
      <c r="AB341" s="70">
        <v>0</v>
      </c>
      <c r="AC341" s="70">
        <v>0</v>
      </c>
      <c r="AD341" s="71"/>
      <c r="AE341" s="72"/>
      <c r="AF341" s="66">
        <f t="shared" si="667"/>
        <v>0</v>
      </c>
      <c r="AG341" s="66">
        <f t="shared" si="667"/>
        <v>0</v>
      </c>
      <c r="AH341" s="67">
        <f t="shared" si="668"/>
        <v>0</v>
      </c>
      <c r="AI341" s="66">
        <f t="shared" si="669"/>
        <v>0</v>
      </c>
      <c r="AJ341" s="66">
        <f t="shared" si="669"/>
        <v>0</v>
      </c>
      <c r="AK341" s="67">
        <f t="shared" si="670"/>
        <v>0</v>
      </c>
      <c r="AL341" s="67">
        <f t="shared" si="671"/>
        <v>0</v>
      </c>
      <c r="AM341" s="70">
        <v>0</v>
      </c>
      <c r="AN341" s="70">
        <v>0</v>
      </c>
      <c r="AO341" s="67">
        <f t="shared" si="672"/>
        <v>0</v>
      </c>
      <c r="AP341" s="70">
        <v>0</v>
      </c>
      <c r="AQ341" s="70">
        <v>0</v>
      </c>
      <c r="AR341" s="67">
        <f t="shared" si="673"/>
        <v>0</v>
      </c>
      <c r="AS341" s="67">
        <f t="shared" si="674"/>
        <v>0</v>
      </c>
      <c r="AT341" s="70">
        <v>0</v>
      </c>
      <c r="AU341" s="70">
        <v>0</v>
      </c>
      <c r="AV341" s="67">
        <f t="shared" si="675"/>
        <v>0</v>
      </c>
      <c r="AW341" s="70">
        <v>0</v>
      </c>
      <c r="AX341" s="70">
        <v>0</v>
      </c>
      <c r="AY341" s="67">
        <f t="shared" si="676"/>
        <v>0</v>
      </c>
      <c r="AZ341" s="67">
        <f t="shared" si="677"/>
        <v>0</v>
      </c>
      <c r="BA341" s="70">
        <v>0</v>
      </c>
      <c r="BB341" s="70">
        <v>0</v>
      </c>
      <c r="BC341" s="67">
        <f t="shared" si="678"/>
        <v>0</v>
      </c>
      <c r="BD341" s="70">
        <v>0</v>
      </c>
      <c r="BE341" s="70">
        <v>0</v>
      </c>
      <c r="BF341" s="67">
        <f t="shared" si="679"/>
        <v>0</v>
      </c>
      <c r="BG341" s="67">
        <f t="shared" si="680"/>
        <v>0</v>
      </c>
      <c r="BH341" s="66">
        <f t="shared" si="681"/>
        <v>0</v>
      </c>
      <c r="BI341" s="66">
        <f t="shared" si="681"/>
        <v>0</v>
      </c>
      <c r="BJ341" s="67">
        <f t="shared" si="682"/>
        <v>0</v>
      </c>
      <c r="BK341" s="66">
        <f t="shared" si="683"/>
        <v>0</v>
      </c>
      <c r="BL341" s="66">
        <f t="shared" si="683"/>
        <v>0</v>
      </c>
      <c r="BM341" s="67">
        <f t="shared" si="684"/>
        <v>0</v>
      </c>
      <c r="BN341" s="67">
        <f t="shared" si="685"/>
        <v>0</v>
      </c>
      <c r="BO341" s="69">
        <f t="shared" si="686"/>
        <v>0</v>
      </c>
      <c r="BP341" s="68">
        <f t="shared" si="686"/>
        <v>0</v>
      </c>
      <c r="BQ341" s="71"/>
      <c r="BR341" s="72"/>
      <c r="BS341" s="69">
        <f t="shared" si="687"/>
        <v>0</v>
      </c>
      <c r="BT341" s="69">
        <f t="shared" si="687"/>
        <v>0</v>
      </c>
      <c r="BU341" s="128" t="s">
        <v>229</v>
      </c>
      <c r="BV341" s="76"/>
    </row>
    <row r="342" spans="1:74" s="45" customFormat="1" ht="36.75" hidden="1" customHeight="1">
      <c r="A342" s="76"/>
      <c r="B342" s="116">
        <v>2014</v>
      </c>
      <c r="C342" s="117">
        <v>8320</v>
      </c>
      <c r="D342" s="116">
        <v>17</v>
      </c>
      <c r="E342" s="116">
        <v>5000</v>
      </c>
      <c r="F342" s="116">
        <v>5100</v>
      </c>
      <c r="G342" s="116">
        <v>519</v>
      </c>
      <c r="H342" s="116">
        <v>5</v>
      </c>
      <c r="I342" s="161" t="s">
        <v>693</v>
      </c>
      <c r="J342" s="66">
        <v>0</v>
      </c>
      <c r="K342" s="66">
        <v>0</v>
      </c>
      <c r="L342" s="67">
        <f t="shared" si="664"/>
        <v>0</v>
      </c>
      <c r="M342" s="66">
        <v>0</v>
      </c>
      <c r="N342" s="66">
        <v>0</v>
      </c>
      <c r="O342" s="67">
        <f t="shared" si="665"/>
        <v>0</v>
      </c>
      <c r="P342" s="67">
        <f t="shared" si="666"/>
        <v>0</v>
      </c>
      <c r="Q342" s="68" t="s">
        <v>54</v>
      </c>
      <c r="R342" s="69"/>
      <c r="S342" s="68"/>
      <c r="T342" s="70">
        <v>0</v>
      </c>
      <c r="U342" s="70">
        <v>0</v>
      </c>
      <c r="V342" s="70">
        <v>0</v>
      </c>
      <c r="W342" s="70">
        <v>0</v>
      </c>
      <c r="X342" s="71"/>
      <c r="Y342" s="72"/>
      <c r="Z342" s="70">
        <v>0</v>
      </c>
      <c r="AA342" s="70">
        <v>0</v>
      </c>
      <c r="AB342" s="70">
        <v>0</v>
      </c>
      <c r="AC342" s="70">
        <v>0</v>
      </c>
      <c r="AD342" s="71"/>
      <c r="AE342" s="72"/>
      <c r="AF342" s="66">
        <f t="shared" si="667"/>
        <v>0</v>
      </c>
      <c r="AG342" s="66">
        <f t="shared" si="667"/>
        <v>0</v>
      </c>
      <c r="AH342" s="67">
        <f t="shared" si="668"/>
        <v>0</v>
      </c>
      <c r="AI342" s="66">
        <f t="shared" si="669"/>
        <v>0</v>
      </c>
      <c r="AJ342" s="66">
        <f t="shared" si="669"/>
        <v>0</v>
      </c>
      <c r="AK342" s="67">
        <f t="shared" si="670"/>
        <v>0</v>
      </c>
      <c r="AL342" s="67">
        <f t="shared" si="671"/>
        <v>0</v>
      </c>
      <c r="AM342" s="70">
        <v>0</v>
      </c>
      <c r="AN342" s="70">
        <v>0</v>
      </c>
      <c r="AO342" s="67">
        <f t="shared" si="672"/>
        <v>0</v>
      </c>
      <c r="AP342" s="70">
        <v>0</v>
      </c>
      <c r="AQ342" s="70">
        <v>0</v>
      </c>
      <c r="AR342" s="67">
        <f t="shared" si="673"/>
        <v>0</v>
      </c>
      <c r="AS342" s="67">
        <f t="shared" si="674"/>
        <v>0</v>
      </c>
      <c r="AT342" s="70">
        <v>0</v>
      </c>
      <c r="AU342" s="70">
        <v>0</v>
      </c>
      <c r="AV342" s="67">
        <f t="shared" si="675"/>
        <v>0</v>
      </c>
      <c r="AW342" s="70">
        <v>0</v>
      </c>
      <c r="AX342" s="70">
        <v>0</v>
      </c>
      <c r="AY342" s="67">
        <f t="shared" si="676"/>
        <v>0</v>
      </c>
      <c r="AZ342" s="67">
        <f t="shared" si="677"/>
        <v>0</v>
      </c>
      <c r="BA342" s="70">
        <v>0</v>
      </c>
      <c r="BB342" s="70">
        <v>0</v>
      </c>
      <c r="BC342" s="67">
        <f t="shared" si="678"/>
        <v>0</v>
      </c>
      <c r="BD342" s="70">
        <v>0</v>
      </c>
      <c r="BE342" s="70">
        <v>0</v>
      </c>
      <c r="BF342" s="67">
        <f t="shared" si="679"/>
        <v>0</v>
      </c>
      <c r="BG342" s="67">
        <f t="shared" si="680"/>
        <v>0</v>
      </c>
      <c r="BH342" s="66">
        <f t="shared" si="681"/>
        <v>0</v>
      </c>
      <c r="BI342" s="66">
        <f t="shared" si="681"/>
        <v>0</v>
      </c>
      <c r="BJ342" s="67">
        <f t="shared" si="682"/>
        <v>0</v>
      </c>
      <c r="BK342" s="66">
        <f t="shared" si="683"/>
        <v>0</v>
      </c>
      <c r="BL342" s="66">
        <f t="shared" si="683"/>
        <v>0</v>
      </c>
      <c r="BM342" s="67">
        <f t="shared" si="684"/>
        <v>0</v>
      </c>
      <c r="BN342" s="67">
        <f t="shared" si="685"/>
        <v>0</v>
      </c>
      <c r="BO342" s="69">
        <f t="shared" si="686"/>
        <v>0</v>
      </c>
      <c r="BP342" s="68">
        <f t="shared" si="686"/>
        <v>0</v>
      </c>
      <c r="BQ342" s="71"/>
      <c r="BR342" s="72"/>
      <c r="BS342" s="69">
        <f t="shared" si="687"/>
        <v>0</v>
      </c>
      <c r="BT342" s="69">
        <f t="shared" si="687"/>
        <v>0</v>
      </c>
      <c r="BU342" s="128" t="s">
        <v>229</v>
      </c>
      <c r="BV342" s="76"/>
    </row>
    <row r="343" spans="1:74" s="76" customFormat="1" ht="36.75" hidden="1" customHeight="1">
      <c r="B343" s="24">
        <v>2014</v>
      </c>
      <c r="C343" s="64">
        <v>8320</v>
      </c>
      <c r="D343" s="24">
        <v>17</v>
      </c>
      <c r="E343" s="24">
        <v>5000</v>
      </c>
      <c r="F343" s="24">
        <v>5100</v>
      </c>
      <c r="G343" s="24">
        <v>519</v>
      </c>
      <c r="H343" s="24">
        <v>6</v>
      </c>
      <c r="I343" s="161" t="s">
        <v>1642</v>
      </c>
      <c r="J343" s="66">
        <v>0</v>
      </c>
      <c r="K343" s="66">
        <v>0</v>
      </c>
      <c r="L343" s="67">
        <f t="shared" si="664"/>
        <v>0</v>
      </c>
      <c r="M343" s="66">
        <v>0</v>
      </c>
      <c r="N343" s="66">
        <v>0</v>
      </c>
      <c r="O343" s="67">
        <f t="shared" si="665"/>
        <v>0</v>
      </c>
      <c r="P343" s="67">
        <f t="shared" si="666"/>
        <v>0</v>
      </c>
      <c r="Q343" s="67" t="s">
        <v>54</v>
      </c>
      <c r="R343" s="140"/>
      <c r="S343" s="67"/>
      <c r="T343" s="70">
        <v>0</v>
      </c>
      <c r="U343" s="70">
        <v>0</v>
      </c>
      <c r="V343" s="70">
        <v>0</v>
      </c>
      <c r="W343" s="70">
        <v>0</v>
      </c>
      <c r="X343" s="71"/>
      <c r="Y343" s="72"/>
      <c r="Z343" s="70">
        <v>0</v>
      </c>
      <c r="AA343" s="70">
        <v>0</v>
      </c>
      <c r="AB343" s="70">
        <v>0</v>
      </c>
      <c r="AC343" s="70">
        <v>0</v>
      </c>
      <c r="AD343" s="71"/>
      <c r="AE343" s="72"/>
      <c r="AF343" s="66">
        <f t="shared" si="667"/>
        <v>0</v>
      </c>
      <c r="AG343" s="66">
        <f t="shared" si="667"/>
        <v>0</v>
      </c>
      <c r="AH343" s="67">
        <f t="shared" si="668"/>
        <v>0</v>
      </c>
      <c r="AI343" s="66">
        <f t="shared" si="669"/>
        <v>0</v>
      </c>
      <c r="AJ343" s="66">
        <f t="shared" si="669"/>
        <v>0</v>
      </c>
      <c r="AK343" s="67">
        <f t="shared" si="670"/>
        <v>0</v>
      </c>
      <c r="AL343" s="67">
        <f t="shared" si="671"/>
        <v>0</v>
      </c>
      <c r="AM343" s="70">
        <v>0</v>
      </c>
      <c r="AN343" s="70">
        <v>0</v>
      </c>
      <c r="AO343" s="67">
        <f t="shared" si="672"/>
        <v>0</v>
      </c>
      <c r="AP343" s="70">
        <v>0</v>
      </c>
      <c r="AQ343" s="70">
        <v>0</v>
      </c>
      <c r="AR343" s="67">
        <f t="shared" si="673"/>
        <v>0</v>
      </c>
      <c r="AS343" s="67">
        <f t="shared" si="674"/>
        <v>0</v>
      </c>
      <c r="AT343" s="70">
        <v>0</v>
      </c>
      <c r="AU343" s="70">
        <v>0</v>
      </c>
      <c r="AV343" s="67">
        <f t="shared" si="675"/>
        <v>0</v>
      </c>
      <c r="AW343" s="70">
        <v>0</v>
      </c>
      <c r="AX343" s="70">
        <v>0</v>
      </c>
      <c r="AY343" s="67">
        <f t="shared" si="676"/>
        <v>0</v>
      </c>
      <c r="AZ343" s="67">
        <f t="shared" si="677"/>
        <v>0</v>
      </c>
      <c r="BA343" s="70">
        <v>0</v>
      </c>
      <c r="BB343" s="70">
        <v>0</v>
      </c>
      <c r="BC343" s="67">
        <f t="shared" si="678"/>
        <v>0</v>
      </c>
      <c r="BD343" s="70">
        <v>0</v>
      </c>
      <c r="BE343" s="70">
        <v>0</v>
      </c>
      <c r="BF343" s="67">
        <f t="shared" si="679"/>
        <v>0</v>
      </c>
      <c r="BG343" s="67">
        <f t="shared" si="680"/>
        <v>0</v>
      </c>
      <c r="BH343" s="66">
        <f t="shared" si="681"/>
        <v>0</v>
      </c>
      <c r="BI343" s="66">
        <f t="shared" si="681"/>
        <v>0</v>
      </c>
      <c r="BJ343" s="67">
        <f t="shared" si="682"/>
        <v>0</v>
      </c>
      <c r="BK343" s="66">
        <f t="shared" si="683"/>
        <v>0</v>
      </c>
      <c r="BL343" s="66">
        <f t="shared" si="683"/>
        <v>0</v>
      </c>
      <c r="BM343" s="67">
        <f t="shared" si="684"/>
        <v>0</v>
      </c>
      <c r="BN343" s="67">
        <f t="shared" si="685"/>
        <v>0</v>
      </c>
      <c r="BO343" s="69">
        <f t="shared" si="686"/>
        <v>0</v>
      </c>
      <c r="BP343" s="68">
        <f t="shared" si="686"/>
        <v>0</v>
      </c>
      <c r="BQ343" s="71"/>
      <c r="BR343" s="72"/>
      <c r="BS343" s="69">
        <f t="shared" si="687"/>
        <v>0</v>
      </c>
      <c r="BT343" s="69">
        <f t="shared" si="687"/>
        <v>0</v>
      </c>
      <c r="BU343" s="138" t="s">
        <v>229</v>
      </c>
    </row>
    <row r="344" spans="1:74" s="45" customFormat="1" ht="36.75" hidden="1" customHeight="1">
      <c r="A344" s="76"/>
      <c r="B344" s="116">
        <v>2014</v>
      </c>
      <c r="C344" s="117">
        <v>8320</v>
      </c>
      <c r="D344" s="116">
        <v>17</v>
      </c>
      <c r="E344" s="116">
        <v>5000</v>
      </c>
      <c r="F344" s="116">
        <v>5100</v>
      </c>
      <c r="G344" s="116">
        <v>519</v>
      </c>
      <c r="H344" s="116">
        <v>7</v>
      </c>
      <c r="I344" s="161" t="s">
        <v>543</v>
      </c>
      <c r="J344" s="66">
        <v>0</v>
      </c>
      <c r="K344" s="66">
        <v>0</v>
      </c>
      <c r="L344" s="67">
        <f t="shared" si="664"/>
        <v>0</v>
      </c>
      <c r="M344" s="66">
        <v>0</v>
      </c>
      <c r="N344" s="66">
        <v>0</v>
      </c>
      <c r="O344" s="67">
        <f t="shared" si="665"/>
        <v>0</v>
      </c>
      <c r="P344" s="67">
        <f t="shared" si="666"/>
        <v>0</v>
      </c>
      <c r="Q344" s="68" t="s">
        <v>54</v>
      </c>
      <c r="R344" s="69"/>
      <c r="S344" s="68"/>
      <c r="T344" s="70">
        <v>0</v>
      </c>
      <c r="U344" s="70">
        <v>0</v>
      </c>
      <c r="V344" s="70">
        <v>0</v>
      </c>
      <c r="W344" s="70">
        <v>0</v>
      </c>
      <c r="X344" s="71"/>
      <c r="Y344" s="72"/>
      <c r="Z344" s="70">
        <v>0</v>
      </c>
      <c r="AA344" s="70">
        <v>0</v>
      </c>
      <c r="AB344" s="70">
        <v>0</v>
      </c>
      <c r="AC344" s="70">
        <v>0</v>
      </c>
      <c r="AD344" s="71"/>
      <c r="AE344" s="72"/>
      <c r="AF344" s="66">
        <f t="shared" si="667"/>
        <v>0</v>
      </c>
      <c r="AG344" s="66">
        <f t="shared" si="667"/>
        <v>0</v>
      </c>
      <c r="AH344" s="67">
        <f t="shared" si="668"/>
        <v>0</v>
      </c>
      <c r="AI344" s="66">
        <f t="shared" si="669"/>
        <v>0</v>
      </c>
      <c r="AJ344" s="66">
        <f t="shared" si="669"/>
        <v>0</v>
      </c>
      <c r="AK344" s="67">
        <f t="shared" si="670"/>
        <v>0</v>
      </c>
      <c r="AL344" s="67">
        <f t="shared" si="671"/>
        <v>0</v>
      </c>
      <c r="AM344" s="70">
        <v>0</v>
      </c>
      <c r="AN344" s="70">
        <v>0</v>
      </c>
      <c r="AO344" s="67">
        <f t="shared" si="672"/>
        <v>0</v>
      </c>
      <c r="AP344" s="70">
        <v>0</v>
      </c>
      <c r="AQ344" s="70">
        <v>0</v>
      </c>
      <c r="AR344" s="67">
        <f t="shared" si="673"/>
        <v>0</v>
      </c>
      <c r="AS344" s="67">
        <f t="shared" si="674"/>
        <v>0</v>
      </c>
      <c r="AT344" s="70">
        <v>0</v>
      </c>
      <c r="AU344" s="70">
        <v>0</v>
      </c>
      <c r="AV344" s="67">
        <f t="shared" si="675"/>
        <v>0</v>
      </c>
      <c r="AW344" s="70">
        <v>0</v>
      </c>
      <c r="AX344" s="70">
        <v>0</v>
      </c>
      <c r="AY344" s="67">
        <f t="shared" si="676"/>
        <v>0</v>
      </c>
      <c r="AZ344" s="67">
        <f t="shared" si="677"/>
        <v>0</v>
      </c>
      <c r="BA344" s="70">
        <v>0</v>
      </c>
      <c r="BB344" s="70">
        <v>0</v>
      </c>
      <c r="BC344" s="67">
        <f t="shared" si="678"/>
        <v>0</v>
      </c>
      <c r="BD344" s="70">
        <v>0</v>
      </c>
      <c r="BE344" s="70">
        <v>0</v>
      </c>
      <c r="BF344" s="67">
        <f t="shared" si="679"/>
        <v>0</v>
      </c>
      <c r="BG344" s="67">
        <f t="shared" si="680"/>
        <v>0</v>
      </c>
      <c r="BH344" s="66">
        <f t="shared" si="681"/>
        <v>0</v>
      </c>
      <c r="BI344" s="66">
        <f t="shared" si="681"/>
        <v>0</v>
      </c>
      <c r="BJ344" s="67">
        <f t="shared" si="682"/>
        <v>0</v>
      </c>
      <c r="BK344" s="66">
        <f t="shared" si="683"/>
        <v>0</v>
      </c>
      <c r="BL344" s="66">
        <f t="shared" si="683"/>
        <v>0</v>
      </c>
      <c r="BM344" s="67">
        <f t="shared" si="684"/>
        <v>0</v>
      </c>
      <c r="BN344" s="67">
        <f t="shared" si="685"/>
        <v>0</v>
      </c>
      <c r="BO344" s="69">
        <f t="shared" si="686"/>
        <v>0</v>
      </c>
      <c r="BP344" s="68">
        <f t="shared" si="686"/>
        <v>0</v>
      </c>
      <c r="BQ344" s="71"/>
      <c r="BR344" s="72"/>
      <c r="BS344" s="69">
        <f t="shared" si="687"/>
        <v>0</v>
      </c>
      <c r="BT344" s="69">
        <f t="shared" si="687"/>
        <v>0</v>
      </c>
      <c r="BU344" s="128" t="s">
        <v>229</v>
      </c>
      <c r="BV344" s="76"/>
    </row>
    <row r="345" spans="1:74" s="45" customFormat="1" ht="36.75" hidden="1" customHeight="1">
      <c r="A345" s="76"/>
      <c r="B345" s="116">
        <v>2014</v>
      </c>
      <c r="C345" s="117">
        <v>8320</v>
      </c>
      <c r="D345" s="116">
        <v>17</v>
      </c>
      <c r="E345" s="116">
        <v>5000</v>
      </c>
      <c r="F345" s="116">
        <v>5100</v>
      </c>
      <c r="G345" s="116">
        <v>519</v>
      </c>
      <c r="H345" s="116">
        <v>8</v>
      </c>
      <c r="I345" s="161" t="s">
        <v>694</v>
      </c>
      <c r="J345" s="66">
        <v>0</v>
      </c>
      <c r="K345" s="66">
        <v>0</v>
      </c>
      <c r="L345" s="67">
        <f t="shared" si="664"/>
        <v>0</v>
      </c>
      <c r="M345" s="66">
        <v>0</v>
      </c>
      <c r="N345" s="66">
        <v>0</v>
      </c>
      <c r="O345" s="67">
        <f t="shared" si="665"/>
        <v>0</v>
      </c>
      <c r="P345" s="67">
        <f t="shared" si="666"/>
        <v>0</v>
      </c>
      <c r="Q345" s="68" t="s">
        <v>54</v>
      </c>
      <c r="R345" s="69"/>
      <c r="S345" s="68"/>
      <c r="T345" s="70">
        <v>0</v>
      </c>
      <c r="U345" s="70">
        <v>0</v>
      </c>
      <c r="V345" s="70">
        <v>0</v>
      </c>
      <c r="W345" s="70">
        <v>0</v>
      </c>
      <c r="X345" s="71"/>
      <c r="Y345" s="72"/>
      <c r="Z345" s="70">
        <v>0</v>
      </c>
      <c r="AA345" s="70">
        <v>0</v>
      </c>
      <c r="AB345" s="70">
        <v>0</v>
      </c>
      <c r="AC345" s="70">
        <v>0</v>
      </c>
      <c r="AD345" s="71"/>
      <c r="AE345" s="72"/>
      <c r="AF345" s="66">
        <f t="shared" si="667"/>
        <v>0</v>
      </c>
      <c r="AG345" s="66">
        <f t="shared" si="667"/>
        <v>0</v>
      </c>
      <c r="AH345" s="67">
        <f t="shared" si="668"/>
        <v>0</v>
      </c>
      <c r="AI345" s="66">
        <f t="shared" si="669"/>
        <v>0</v>
      </c>
      <c r="AJ345" s="66">
        <f t="shared" si="669"/>
        <v>0</v>
      </c>
      <c r="AK345" s="67">
        <f t="shared" si="670"/>
        <v>0</v>
      </c>
      <c r="AL345" s="67">
        <f t="shared" si="671"/>
        <v>0</v>
      </c>
      <c r="AM345" s="70">
        <v>0</v>
      </c>
      <c r="AN345" s="70">
        <v>0</v>
      </c>
      <c r="AO345" s="67">
        <f t="shared" si="672"/>
        <v>0</v>
      </c>
      <c r="AP345" s="70">
        <v>0</v>
      </c>
      <c r="AQ345" s="70">
        <v>0</v>
      </c>
      <c r="AR345" s="67">
        <f t="shared" si="673"/>
        <v>0</v>
      </c>
      <c r="AS345" s="67">
        <f t="shared" si="674"/>
        <v>0</v>
      </c>
      <c r="AT345" s="70">
        <v>0</v>
      </c>
      <c r="AU345" s="70">
        <v>0</v>
      </c>
      <c r="AV345" s="67">
        <f t="shared" si="675"/>
        <v>0</v>
      </c>
      <c r="AW345" s="70">
        <v>0</v>
      </c>
      <c r="AX345" s="70">
        <v>0</v>
      </c>
      <c r="AY345" s="67">
        <f t="shared" si="676"/>
        <v>0</v>
      </c>
      <c r="AZ345" s="67">
        <f t="shared" si="677"/>
        <v>0</v>
      </c>
      <c r="BA345" s="70">
        <v>0</v>
      </c>
      <c r="BB345" s="70">
        <v>0</v>
      </c>
      <c r="BC345" s="67">
        <f t="shared" si="678"/>
        <v>0</v>
      </c>
      <c r="BD345" s="70">
        <v>0</v>
      </c>
      <c r="BE345" s="70">
        <v>0</v>
      </c>
      <c r="BF345" s="67">
        <f t="shared" si="679"/>
        <v>0</v>
      </c>
      <c r="BG345" s="67">
        <f t="shared" si="680"/>
        <v>0</v>
      </c>
      <c r="BH345" s="66">
        <f t="shared" si="681"/>
        <v>0</v>
      </c>
      <c r="BI345" s="66">
        <f t="shared" si="681"/>
        <v>0</v>
      </c>
      <c r="BJ345" s="67">
        <f t="shared" si="682"/>
        <v>0</v>
      </c>
      <c r="BK345" s="66">
        <f t="shared" si="683"/>
        <v>0</v>
      </c>
      <c r="BL345" s="66">
        <f t="shared" si="683"/>
        <v>0</v>
      </c>
      <c r="BM345" s="67">
        <f t="shared" si="684"/>
        <v>0</v>
      </c>
      <c r="BN345" s="67">
        <f t="shared" si="685"/>
        <v>0</v>
      </c>
      <c r="BO345" s="69">
        <f t="shared" si="686"/>
        <v>0</v>
      </c>
      <c r="BP345" s="68">
        <f t="shared" si="686"/>
        <v>0</v>
      </c>
      <c r="BQ345" s="71"/>
      <c r="BR345" s="72"/>
      <c r="BS345" s="69">
        <f t="shared" si="687"/>
        <v>0</v>
      </c>
      <c r="BT345" s="69">
        <f t="shared" si="687"/>
        <v>0</v>
      </c>
      <c r="BU345" s="128" t="s">
        <v>229</v>
      </c>
      <c r="BV345" s="76"/>
    </row>
    <row r="346" spans="1:74" s="45" customFormat="1" ht="36.75" hidden="1" customHeight="1">
      <c r="A346" s="76"/>
      <c r="B346" s="116">
        <v>2014</v>
      </c>
      <c r="C346" s="117">
        <v>8320</v>
      </c>
      <c r="D346" s="116">
        <v>17</v>
      </c>
      <c r="E346" s="116">
        <v>5000</v>
      </c>
      <c r="F346" s="116">
        <v>5100</v>
      </c>
      <c r="G346" s="116">
        <v>519</v>
      </c>
      <c r="H346" s="116">
        <v>9</v>
      </c>
      <c r="I346" s="161" t="s">
        <v>1087</v>
      </c>
      <c r="J346" s="66">
        <v>0</v>
      </c>
      <c r="K346" s="66">
        <v>0</v>
      </c>
      <c r="L346" s="67">
        <f t="shared" si="664"/>
        <v>0</v>
      </c>
      <c r="M346" s="66">
        <v>0</v>
      </c>
      <c r="N346" s="66">
        <v>0</v>
      </c>
      <c r="O346" s="67">
        <f t="shared" si="665"/>
        <v>0</v>
      </c>
      <c r="P346" s="67">
        <f t="shared" si="666"/>
        <v>0</v>
      </c>
      <c r="Q346" s="68" t="s">
        <v>54</v>
      </c>
      <c r="R346" s="69"/>
      <c r="S346" s="68"/>
      <c r="T346" s="70">
        <v>0</v>
      </c>
      <c r="U346" s="70">
        <v>0</v>
      </c>
      <c r="V346" s="70">
        <v>0</v>
      </c>
      <c r="W346" s="70">
        <v>0</v>
      </c>
      <c r="X346" s="71"/>
      <c r="Y346" s="72"/>
      <c r="Z346" s="70">
        <v>0</v>
      </c>
      <c r="AA346" s="70">
        <v>0</v>
      </c>
      <c r="AB346" s="70">
        <v>0</v>
      </c>
      <c r="AC346" s="70">
        <v>0</v>
      </c>
      <c r="AD346" s="71"/>
      <c r="AE346" s="72"/>
      <c r="AF346" s="66">
        <f t="shared" si="667"/>
        <v>0</v>
      </c>
      <c r="AG346" s="66">
        <f t="shared" si="667"/>
        <v>0</v>
      </c>
      <c r="AH346" s="67">
        <f t="shared" si="668"/>
        <v>0</v>
      </c>
      <c r="AI346" s="66">
        <f t="shared" si="669"/>
        <v>0</v>
      </c>
      <c r="AJ346" s="66">
        <f t="shared" si="669"/>
        <v>0</v>
      </c>
      <c r="AK346" s="67">
        <f t="shared" si="670"/>
        <v>0</v>
      </c>
      <c r="AL346" s="67">
        <f t="shared" si="671"/>
        <v>0</v>
      </c>
      <c r="AM346" s="70">
        <v>0</v>
      </c>
      <c r="AN346" s="70">
        <v>0</v>
      </c>
      <c r="AO346" s="67">
        <f t="shared" si="672"/>
        <v>0</v>
      </c>
      <c r="AP346" s="70">
        <v>0</v>
      </c>
      <c r="AQ346" s="70">
        <v>0</v>
      </c>
      <c r="AR346" s="67">
        <f t="shared" si="673"/>
        <v>0</v>
      </c>
      <c r="AS346" s="67">
        <f t="shared" si="674"/>
        <v>0</v>
      </c>
      <c r="AT346" s="70">
        <v>0</v>
      </c>
      <c r="AU346" s="70">
        <v>0</v>
      </c>
      <c r="AV346" s="67">
        <f t="shared" si="675"/>
        <v>0</v>
      </c>
      <c r="AW346" s="70">
        <v>0</v>
      </c>
      <c r="AX346" s="70">
        <v>0</v>
      </c>
      <c r="AY346" s="67">
        <f t="shared" si="676"/>
        <v>0</v>
      </c>
      <c r="AZ346" s="67">
        <f t="shared" si="677"/>
        <v>0</v>
      </c>
      <c r="BA346" s="70">
        <v>0</v>
      </c>
      <c r="BB346" s="70">
        <v>0</v>
      </c>
      <c r="BC346" s="67">
        <f t="shared" si="678"/>
        <v>0</v>
      </c>
      <c r="BD346" s="70">
        <v>0</v>
      </c>
      <c r="BE346" s="70">
        <v>0</v>
      </c>
      <c r="BF346" s="67">
        <f t="shared" si="679"/>
        <v>0</v>
      </c>
      <c r="BG346" s="67">
        <f t="shared" si="680"/>
        <v>0</v>
      </c>
      <c r="BH346" s="66">
        <f t="shared" si="681"/>
        <v>0</v>
      </c>
      <c r="BI346" s="66">
        <f t="shared" si="681"/>
        <v>0</v>
      </c>
      <c r="BJ346" s="67">
        <f t="shared" si="682"/>
        <v>0</v>
      </c>
      <c r="BK346" s="66">
        <f t="shared" si="683"/>
        <v>0</v>
      </c>
      <c r="BL346" s="66">
        <f t="shared" si="683"/>
        <v>0</v>
      </c>
      <c r="BM346" s="67">
        <f t="shared" si="684"/>
        <v>0</v>
      </c>
      <c r="BN346" s="67">
        <f t="shared" si="685"/>
        <v>0</v>
      </c>
      <c r="BO346" s="69">
        <f t="shared" si="686"/>
        <v>0</v>
      </c>
      <c r="BP346" s="68">
        <f t="shared" si="686"/>
        <v>0</v>
      </c>
      <c r="BQ346" s="71"/>
      <c r="BR346" s="72"/>
      <c r="BS346" s="69">
        <f t="shared" si="687"/>
        <v>0</v>
      </c>
      <c r="BT346" s="69">
        <f t="shared" si="687"/>
        <v>0</v>
      </c>
      <c r="BU346" s="128" t="s">
        <v>229</v>
      </c>
      <c r="BV346" s="76"/>
    </row>
    <row r="347" spans="1:74" s="45" customFormat="1" ht="36.75" hidden="1" customHeight="1">
      <c r="A347" s="76"/>
      <c r="B347" s="24">
        <v>2014</v>
      </c>
      <c r="C347" s="64">
        <v>8320</v>
      </c>
      <c r="D347" s="24">
        <v>17</v>
      </c>
      <c r="E347" s="24">
        <v>5000</v>
      </c>
      <c r="F347" s="24">
        <v>5100</v>
      </c>
      <c r="G347" s="24">
        <v>519</v>
      </c>
      <c r="H347" s="24">
        <v>10</v>
      </c>
      <c r="I347" s="161" t="s">
        <v>1711</v>
      </c>
      <c r="J347" s="66">
        <v>0</v>
      </c>
      <c r="K347" s="66">
        <v>0</v>
      </c>
      <c r="L347" s="67">
        <f t="shared" si="664"/>
        <v>0</v>
      </c>
      <c r="M347" s="66">
        <v>0</v>
      </c>
      <c r="N347" s="66">
        <v>0</v>
      </c>
      <c r="O347" s="67">
        <f t="shared" si="665"/>
        <v>0</v>
      </c>
      <c r="P347" s="67">
        <f t="shared" si="666"/>
        <v>0</v>
      </c>
      <c r="Q347" s="68" t="s">
        <v>54</v>
      </c>
      <c r="R347" s="69"/>
      <c r="S347" s="68"/>
      <c r="T347" s="70">
        <v>0</v>
      </c>
      <c r="U347" s="70">
        <v>0</v>
      </c>
      <c r="V347" s="70">
        <v>0</v>
      </c>
      <c r="W347" s="70">
        <v>0</v>
      </c>
      <c r="X347" s="71"/>
      <c r="Y347" s="72"/>
      <c r="Z347" s="70">
        <v>0</v>
      </c>
      <c r="AA347" s="70">
        <v>0</v>
      </c>
      <c r="AB347" s="70">
        <v>0</v>
      </c>
      <c r="AC347" s="70">
        <v>0</v>
      </c>
      <c r="AD347" s="71"/>
      <c r="AE347" s="72"/>
      <c r="AF347" s="66">
        <f t="shared" si="667"/>
        <v>0</v>
      </c>
      <c r="AG347" s="66">
        <f t="shared" si="667"/>
        <v>0</v>
      </c>
      <c r="AH347" s="67">
        <f t="shared" si="668"/>
        <v>0</v>
      </c>
      <c r="AI347" s="66">
        <f t="shared" si="669"/>
        <v>0</v>
      </c>
      <c r="AJ347" s="66">
        <f t="shared" si="669"/>
        <v>0</v>
      </c>
      <c r="AK347" s="67">
        <f t="shared" si="670"/>
        <v>0</v>
      </c>
      <c r="AL347" s="67">
        <f t="shared" si="671"/>
        <v>0</v>
      </c>
      <c r="AM347" s="70">
        <v>0</v>
      </c>
      <c r="AN347" s="70">
        <v>0</v>
      </c>
      <c r="AO347" s="67">
        <f t="shared" si="672"/>
        <v>0</v>
      </c>
      <c r="AP347" s="70">
        <v>0</v>
      </c>
      <c r="AQ347" s="70">
        <v>0</v>
      </c>
      <c r="AR347" s="67">
        <f t="shared" si="673"/>
        <v>0</v>
      </c>
      <c r="AS347" s="67">
        <f t="shared" si="674"/>
        <v>0</v>
      </c>
      <c r="AT347" s="70">
        <v>0</v>
      </c>
      <c r="AU347" s="70">
        <v>0</v>
      </c>
      <c r="AV347" s="67">
        <f t="shared" si="675"/>
        <v>0</v>
      </c>
      <c r="AW347" s="70">
        <v>0</v>
      </c>
      <c r="AX347" s="70">
        <v>0</v>
      </c>
      <c r="AY347" s="67">
        <f t="shared" si="676"/>
        <v>0</v>
      </c>
      <c r="AZ347" s="67">
        <f t="shared" si="677"/>
        <v>0</v>
      </c>
      <c r="BA347" s="70">
        <v>0</v>
      </c>
      <c r="BB347" s="70">
        <v>0</v>
      </c>
      <c r="BC347" s="67">
        <f t="shared" si="678"/>
        <v>0</v>
      </c>
      <c r="BD347" s="70">
        <v>0</v>
      </c>
      <c r="BE347" s="70">
        <v>0</v>
      </c>
      <c r="BF347" s="67">
        <f t="shared" si="679"/>
        <v>0</v>
      </c>
      <c r="BG347" s="67">
        <f t="shared" si="680"/>
        <v>0</v>
      </c>
      <c r="BH347" s="66">
        <f t="shared" si="681"/>
        <v>0</v>
      </c>
      <c r="BI347" s="66">
        <f t="shared" si="681"/>
        <v>0</v>
      </c>
      <c r="BJ347" s="67">
        <f t="shared" si="682"/>
        <v>0</v>
      </c>
      <c r="BK347" s="66">
        <f t="shared" si="683"/>
        <v>0</v>
      </c>
      <c r="BL347" s="66">
        <f t="shared" si="683"/>
        <v>0</v>
      </c>
      <c r="BM347" s="67">
        <f t="shared" si="684"/>
        <v>0</v>
      </c>
      <c r="BN347" s="67">
        <f t="shared" si="685"/>
        <v>0</v>
      </c>
      <c r="BO347" s="69">
        <f t="shared" si="686"/>
        <v>0</v>
      </c>
      <c r="BP347" s="68">
        <f t="shared" si="686"/>
        <v>0</v>
      </c>
      <c r="BQ347" s="71"/>
      <c r="BR347" s="72"/>
      <c r="BS347" s="69">
        <f t="shared" si="687"/>
        <v>0</v>
      </c>
      <c r="BT347" s="69">
        <f t="shared" si="687"/>
        <v>0</v>
      </c>
      <c r="BU347" s="128" t="s">
        <v>229</v>
      </c>
      <c r="BV347" s="76"/>
    </row>
    <row r="348" spans="1:74" s="45" customFormat="1" ht="36.75" hidden="1" customHeight="1">
      <c r="A348" s="76"/>
      <c r="B348" s="24">
        <v>2014</v>
      </c>
      <c r="C348" s="64">
        <v>8320</v>
      </c>
      <c r="D348" s="24">
        <v>17</v>
      </c>
      <c r="E348" s="24">
        <v>5000</v>
      </c>
      <c r="F348" s="24">
        <v>5100</v>
      </c>
      <c r="G348" s="24">
        <v>519</v>
      </c>
      <c r="H348" s="24">
        <v>11</v>
      </c>
      <c r="I348" s="161" t="s">
        <v>1712</v>
      </c>
      <c r="J348" s="66">
        <v>0</v>
      </c>
      <c r="K348" s="66">
        <v>0</v>
      </c>
      <c r="L348" s="67">
        <f t="shared" si="664"/>
        <v>0</v>
      </c>
      <c r="M348" s="66">
        <v>0</v>
      </c>
      <c r="N348" s="66">
        <v>0</v>
      </c>
      <c r="O348" s="67">
        <f t="shared" si="665"/>
        <v>0</v>
      </c>
      <c r="P348" s="67">
        <f t="shared" si="666"/>
        <v>0</v>
      </c>
      <c r="Q348" s="68" t="s">
        <v>54</v>
      </c>
      <c r="R348" s="69"/>
      <c r="S348" s="68"/>
      <c r="T348" s="70">
        <v>0</v>
      </c>
      <c r="U348" s="70">
        <v>0</v>
      </c>
      <c r="V348" s="70">
        <v>0</v>
      </c>
      <c r="W348" s="70">
        <v>0</v>
      </c>
      <c r="X348" s="71"/>
      <c r="Y348" s="72"/>
      <c r="Z348" s="70">
        <v>0</v>
      </c>
      <c r="AA348" s="70">
        <v>0</v>
      </c>
      <c r="AB348" s="70">
        <v>0</v>
      </c>
      <c r="AC348" s="70">
        <v>0</v>
      </c>
      <c r="AD348" s="71"/>
      <c r="AE348" s="72"/>
      <c r="AF348" s="66">
        <f t="shared" si="667"/>
        <v>0</v>
      </c>
      <c r="AG348" s="66">
        <f t="shared" si="667"/>
        <v>0</v>
      </c>
      <c r="AH348" s="67">
        <f t="shared" si="668"/>
        <v>0</v>
      </c>
      <c r="AI348" s="66">
        <f t="shared" si="669"/>
        <v>0</v>
      </c>
      <c r="AJ348" s="66">
        <f t="shared" si="669"/>
        <v>0</v>
      </c>
      <c r="AK348" s="67">
        <f t="shared" si="670"/>
        <v>0</v>
      </c>
      <c r="AL348" s="67">
        <f t="shared" si="671"/>
        <v>0</v>
      </c>
      <c r="AM348" s="70">
        <v>0</v>
      </c>
      <c r="AN348" s="70">
        <v>0</v>
      </c>
      <c r="AO348" s="67">
        <f t="shared" si="672"/>
        <v>0</v>
      </c>
      <c r="AP348" s="70">
        <v>0</v>
      </c>
      <c r="AQ348" s="70">
        <v>0</v>
      </c>
      <c r="AR348" s="67">
        <f t="shared" si="673"/>
        <v>0</v>
      </c>
      <c r="AS348" s="67">
        <f t="shared" si="674"/>
        <v>0</v>
      </c>
      <c r="AT348" s="70">
        <v>0</v>
      </c>
      <c r="AU348" s="70">
        <v>0</v>
      </c>
      <c r="AV348" s="67">
        <f t="shared" si="675"/>
        <v>0</v>
      </c>
      <c r="AW348" s="70">
        <v>0</v>
      </c>
      <c r="AX348" s="70">
        <v>0</v>
      </c>
      <c r="AY348" s="67">
        <f t="shared" si="676"/>
        <v>0</v>
      </c>
      <c r="AZ348" s="67">
        <f t="shared" si="677"/>
        <v>0</v>
      </c>
      <c r="BA348" s="70">
        <v>0</v>
      </c>
      <c r="BB348" s="70">
        <v>0</v>
      </c>
      <c r="BC348" s="67">
        <f t="shared" si="678"/>
        <v>0</v>
      </c>
      <c r="BD348" s="70">
        <v>0</v>
      </c>
      <c r="BE348" s="70">
        <v>0</v>
      </c>
      <c r="BF348" s="67">
        <f t="shared" si="679"/>
        <v>0</v>
      </c>
      <c r="BG348" s="67">
        <f t="shared" si="680"/>
        <v>0</v>
      </c>
      <c r="BH348" s="66">
        <f t="shared" si="681"/>
        <v>0</v>
      </c>
      <c r="BI348" s="66">
        <f t="shared" si="681"/>
        <v>0</v>
      </c>
      <c r="BJ348" s="67">
        <f t="shared" si="682"/>
        <v>0</v>
      </c>
      <c r="BK348" s="66">
        <f t="shared" si="683"/>
        <v>0</v>
      </c>
      <c r="BL348" s="66">
        <f t="shared" si="683"/>
        <v>0</v>
      </c>
      <c r="BM348" s="67">
        <f t="shared" si="684"/>
        <v>0</v>
      </c>
      <c r="BN348" s="67">
        <f t="shared" si="685"/>
        <v>0</v>
      </c>
      <c r="BO348" s="69">
        <f t="shared" si="686"/>
        <v>0</v>
      </c>
      <c r="BP348" s="68">
        <f t="shared" si="686"/>
        <v>0</v>
      </c>
      <c r="BQ348" s="71"/>
      <c r="BR348" s="72"/>
      <c r="BS348" s="69">
        <f t="shared" si="687"/>
        <v>0</v>
      </c>
      <c r="BT348" s="69">
        <f t="shared" si="687"/>
        <v>0</v>
      </c>
      <c r="BU348" s="128" t="s">
        <v>229</v>
      </c>
      <c r="BV348" s="76"/>
    </row>
    <row r="349" spans="1:74" s="45" customFormat="1" ht="36.75" hidden="1" customHeight="1">
      <c r="A349" s="76"/>
      <c r="B349" s="24">
        <v>2014</v>
      </c>
      <c r="C349" s="64">
        <v>8320</v>
      </c>
      <c r="D349" s="24">
        <v>17</v>
      </c>
      <c r="E349" s="24">
        <v>5000</v>
      </c>
      <c r="F349" s="24">
        <v>5100</v>
      </c>
      <c r="G349" s="24">
        <v>519</v>
      </c>
      <c r="H349" s="24">
        <v>12</v>
      </c>
      <c r="I349" s="161" t="s">
        <v>1713</v>
      </c>
      <c r="J349" s="66">
        <v>0</v>
      </c>
      <c r="K349" s="66">
        <v>0</v>
      </c>
      <c r="L349" s="67">
        <f t="shared" si="664"/>
        <v>0</v>
      </c>
      <c r="M349" s="66">
        <v>0</v>
      </c>
      <c r="N349" s="66">
        <v>0</v>
      </c>
      <c r="O349" s="67">
        <f t="shared" si="665"/>
        <v>0</v>
      </c>
      <c r="P349" s="67">
        <f t="shared" si="666"/>
        <v>0</v>
      </c>
      <c r="Q349" s="68" t="s">
        <v>54</v>
      </c>
      <c r="R349" s="82"/>
      <c r="S349" s="83"/>
      <c r="T349" s="70">
        <v>0</v>
      </c>
      <c r="U349" s="70">
        <v>0</v>
      </c>
      <c r="V349" s="70">
        <v>0</v>
      </c>
      <c r="W349" s="70">
        <v>0</v>
      </c>
      <c r="X349" s="71"/>
      <c r="Y349" s="72"/>
      <c r="Z349" s="70">
        <v>0</v>
      </c>
      <c r="AA349" s="70">
        <v>0</v>
      </c>
      <c r="AB349" s="70">
        <v>0</v>
      </c>
      <c r="AC349" s="70">
        <v>0</v>
      </c>
      <c r="AD349" s="71"/>
      <c r="AE349" s="72"/>
      <c r="AF349" s="66">
        <f t="shared" si="667"/>
        <v>0</v>
      </c>
      <c r="AG349" s="66">
        <f t="shared" si="667"/>
        <v>0</v>
      </c>
      <c r="AH349" s="67">
        <f t="shared" si="668"/>
        <v>0</v>
      </c>
      <c r="AI349" s="66">
        <f t="shared" si="669"/>
        <v>0</v>
      </c>
      <c r="AJ349" s="66">
        <f t="shared" si="669"/>
        <v>0</v>
      </c>
      <c r="AK349" s="67">
        <f t="shared" si="670"/>
        <v>0</v>
      </c>
      <c r="AL349" s="67">
        <f t="shared" si="671"/>
        <v>0</v>
      </c>
      <c r="AM349" s="70">
        <v>0</v>
      </c>
      <c r="AN349" s="70">
        <v>0</v>
      </c>
      <c r="AO349" s="67">
        <f t="shared" si="672"/>
        <v>0</v>
      </c>
      <c r="AP349" s="70">
        <v>0</v>
      </c>
      <c r="AQ349" s="70">
        <v>0</v>
      </c>
      <c r="AR349" s="67">
        <f t="shared" si="673"/>
        <v>0</v>
      </c>
      <c r="AS349" s="67">
        <f t="shared" si="674"/>
        <v>0</v>
      </c>
      <c r="AT349" s="70">
        <v>0</v>
      </c>
      <c r="AU349" s="70">
        <v>0</v>
      </c>
      <c r="AV349" s="67">
        <f t="shared" si="675"/>
        <v>0</v>
      </c>
      <c r="AW349" s="70">
        <v>0</v>
      </c>
      <c r="AX349" s="70">
        <v>0</v>
      </c>
      <c r="AY349" s="67">
        <f t="shared" si="676"/>
        <v>0</v>
      </c>
      <c r="AZ349" s="67">
        <f t="shared" si="677"/>
        <v>0</v>
      </c>
      <c r="BA349" s="70">
        <v>0</v>
      </c>
      <c r="BB349" s="70">
        <v>0</v>
      </c>
      <c r="BC349" s="67">
        <f t="shared" si="678"/>
        <v>0</v>
      </c>
      <c r="BD349" s="70">
        <v>0</v>
      </c>
      <c r="BE349" s="70">
        <v>0</v>
      </c>
      <c r="BF349" s="67">
        <f t="shared" si="679"/>
        <v>0</v>
      </c>
      <c r="BG349" s="67">
        <f t="shared" si="680"/>
        <v>0</v>
      </c>
      <c r="BH349" s="66">
        <f t="shared" si="681"/>
        <v>0</v>
      </c>
      <c r="BI349" s="66">
        <f t="shared" si="681"/>
        <v>0</v>
      </c>
      <c r="BJ349" s="67">
        <f t="shared" si="682"/>
        <v>0</v>
      </c>
      <c r="BK349" s="66">
        <f t="shared" si="683"/>
        <v>0</v>
      </c>
      <c r="BL349" s="66">
        <f t="shared" si="683"/>
        <v>0</v>
      </c>
      <c r="BM349" s="67">
        <f t="shared" si="684"/>
        <v>0</v>
      </c>
      <c r="BN349" s="67">
        <f t="shared" si="685"/>
        <v>0</v>
      </c>
      <c r="BO349" s="69">
        <f t="shared" si="686"/>
        <v>0</v>
      </c>
      <c r="BP349" s="68">
        <f t="shared" si="686"/>
        <v>0</v>
      </c>
      <c r="BQ349" s="71"/>
      <c r="BR349" s="72"/>
      <c r="BS349" s="69">
        <f t="shared" si="687"/>
        <v>0</v>
      </c>
      <c r="BT349" s="69">
        <f t="shared" si="687"/>
        <v>0</v>
      </c>
      <c r="BU349" s="128" t="s">
        <v>229</v>
      </c>
      <c r="BV349" s="76"/>
    </row>
    <row r="350" spans="1:74" s="45" customFormat="1" ht="36.75" hidden="1" customHeight="1">
      <c r="A350" s="76"/>
      <c r="B350" s="24">
        <v>2014</v>
      </c>
      <c r="C350" s="64">
        <v>8320</v>
      </c>
      <c r="D350" s="24">
        <v>17</v>
      </c>
      <c r="E350" s="24">
        <v>5000</v>
      </c>
      <c r="F350" s="24">
        <v>5100</v>
      </c>
      <c r="G350" s="24">
        <v>519</v>
      </c>
      <c r="H350" s="24">
        <v>13</v>
      </c>
      <c r="I350" s="161" t="s">
        <v>1714</v>
      </c>
      <c r="J350" s="66">
        <v>0</v>
      </c>
      <c r="K350" s="66">
        <v>0</v>
      </c>
      <c r="L350" s="67">
        <f t="shared" si="664"/>
        <v>0</v>
      </c>
      <c r="M350" s="66">
        <v>0</v>
      </c>
      <c r="N350" s="66">
        <v>0</v>
      </c>
      <c r="O350" s="67">
        <f t="shared" si="665"/>
        <v>0</v>
      </c>
      <c r="P350" s="67">
        <f t="shared" si="666"/>
        <v>0</v>
      </c>
      <c r="Q350" s="68" t="s">
        <v>54</v>
      </c>
      <c r="R350" s="82"/>
      <c r="S350" s="83"/>
      <c r="T350" s="70">
        <v>0</v>
      </c>
      <c r="U350" s="70">
        <v>0</v>
      </c>
      <c r="V350" s="70">
        <v>0</v>
      </c>
      <c r="W350" s="70">
        <v>0</v>
      </c>
      <c r="X350" s="71"/>
      <c r="Y350" s="72"/>
      <c r="Z350" s="70">
        <v>0</v>
      </c>
      <c r="AA350" s="70">
        <v>0</v>
      </c>
      <c r="AB350" s="70">
        <v>0</v>
      </c>
      <c r="AC350" s="70">
        <v>0</v>
      </c>
      <c r="AD350" s="71"/>
      <c r="AE350" s="72"/>
      <c r="AF350" s="66">
        <f t="shared" si="667"/>
        <v>0</v>
      </c>
      <c r="AG350" s="66">
        <f t="shared" si="667"/>
        <v>0</v>
      </c>
      <c r="AH350" s="67">
        <f t="shared" si="668"/>
        <v>0</v>
      </c>
      <c r="AI350" s="66">
        <f t="shared" si="669"/>
        <v>0</v>
      </c>
      <c r="AJ350" s="66">
        <f t="shared" si="669"/>
        <v>0</v>
      </c>
      <c r="AK350" s="67">
        <f t="shared" si="670"/>
        <v>0</v>
      </c>
      <c r="AL350" s="67">
        <f t="shared" si="671"/>
        <v>0</v>
      </c>
      <c r="AM350" s="70">
        <v>0</v>
      </c>
      <c r="AN350" s="70">
        <v>0</v>
      </c>
      <c r="AO350" s="67">
        <f t="shared" si="672"/>
        <v>0</v>
      </c>
      <c r="AP350" s="70">
        <v>0</v>
      </c>
      <c r="AQ350" s="70">
        <v>0</v>
      </c>
      <c r="AR350" s="67">
        <f t="shared" si="673"/>
        <v>0</v>
      </c>
      <c r="AS350" s="67">
        <f t="shared" si="674"/>
        <v>0</v>
      </c>
      <c r="AT350" s="70">
        <v>0</v>
      </c>
      <c r="AU350" s="70">
        <v>0</v>
      </c>
      <c r="AV350" s="67">
        <f t="shared" si="675"/>
        <v>0</v>
      </c>
      <c r="AW350" s="70">
        <v>0</v>
      </c>
      <c r="AX350" s="70">
        <v>0</v>
      </c>
      <c r="AY350" s="67">
        <f t="shared" si="676"/>
        <v>0</v>
      </c>
      <c r="AZ350" s="67">
        <f t="shared" si="677"/>
        <v>0</v>
      </c>
      <c r="BA350" s="70">
        <v>0</v>
      </c>
      <c r="BB350" s="70">
        <v>0</v>
      </c>
      <c r="BC350" s="67">
        <f t="shared" si="678"/>
        <v>0</v>
      </c>
      <c r="BD350" s="70">
        <v>0</v>
      </c>
      <c r="BE350" s="70">
        <v>0</v>
      </c>
      <c r="BF350" s="67">
        <f t="shared" si="679"/>
        <v>0</v>
      </c>
      <c r="BG350" s="67">
        <f t="shared" si="680"/>
        <v>0</v>
      </c>
      <c r="BH350" s="66">
        <f t="shared" si="681"/>
        <v>0</v>
      </c>
      <c r="BI350" s="66">
        <f t="shared" si="681"/>
        <v>0</v>
      </c>
      <c r="BJ350" s="67">
        <f t="shared" si="682"/>
        <v>0</v>
      </c>
      <c r="BK350" s="66">
        <f t="shared" si="683"/>
        <v>0</v>
      </c>
      <c r="BL350" s="66">
        <f t="shared" si="683"/>
        <v>0</v>
      </c>
      <c r="BM350" s="67">
        <f t="shared" si="684"/>
        <v>0</v>
      </c>
      <c r="BN350" s="67">
        <f t="shared" si="685"/>
        <v>0</v>
      </c>
      <c r="BO350" s="69">
        <f t="shared" si="686"/>
        <v>0</v>
      </c>
      <c r="BP350" s="68">
        <f t="shared" si="686"/>
        <v>0</v>
      </c>
      <c r="BQ350" s="71"/>
      <c r="BR350" s="72"/>
      <c r="BS350" s="69">
        <f t="shared" si="687"/>
        <v>0</v>
      </c>
      <c r="BT350" s="69">
        <f t="shared" si="687"/>
        <v>0</v>
      </c>
      <c r="BU350" s="128" t="s">
        <v>229</v>
      </c>
      <c r="BV350" s="76"/>
    </row>
    <row r="351" spans="1:74" s="45" customFormat="1" ht="36.75" hidden="1" customHeight="1">
      <c r="A351" s="76"/>
      <c r="B351" s="24">
        <v>2014</v>
      </c>
      <c r="C351" s="64">
        <v>8320</v>
      </c>
      <c r="D351" s="24">
        <v>17</v>
      </c>
      <c r="E351" s="24">
        <v>5000</v>
      </c>
      <c r="F351" s="24">
        <v>5100</v>
      </c>
      <c r="G351" s="24">
        <v>519</v>
      </c>
      <c r="H351" s="24">
        <v>14</v>
      </c>
      <c r="I351" s="161" t="s">
        <v>954</v>
      </c>
      <c r="J351" s="66">
        <v>0</v>
      </c>
      <c r="K351" s="66">
        <v>0</v>
      </c>
      <c r="L351" s="67">
        <f t="shared" si="664"/>
        <v>0</v>
      </c>
      <c r="M351" s="66">
        <v>0</v>
      </c>
      <c r="N351" s="66">
        <v>0</v>
      </c>
      <c r="O351" s="67">
        <f t="shared" si="665"/>
        <v>0</v>
      </c>
      <c r="P351" s="67">
        <f t="shared" si="666"/>
        <v>0</v>
      </c>
      <c r="Q351" s="68" t="s">
        <v>54</v>
      </c>
      <c r="R351" s="69"/>
      <c r="S351" s="68"/>
      <c r="T351" s="70">
        <v>0</v>
      </c>
      <c r="U351" s="70">
        <v>0</v>
      </c>
      <c r="V351" s="70">
        <v>0</v>
      </c>
      <c r="W351" s="70">
        <v>0</v>
      </c>
      <c r="X351" s="71"/>
      <c r="Y351" s="72"/>
      <c r="Z351" s="70">
        <v>0</v>
      </c>
      <c r="AA351" s="70">
        <v>0</v>
      </c>
      <c r="AB351" s="70">
        <v>0</v>
      </c>
      <c r="AC351" s="70">
        <v>0</v>
      </c>
      <c r="AD351" s="71"/>
      <c r="AE351" s="72"/>
      <c r="AF351" s="66">
        <f t="shared" si="667"/>
        <v>0</v>
      </c>
      <c r="AG351" s="66">
        <f t="shared" si="667"/>
        <v>0</v>
      </c>
      <c r="AH351" s="67">
        <f t="shared" si="668"/>
        <v>0</v>
      </c>
      <c r="AI351" s="66">
        <f t="shared" si="669"/>
        <v>0</v>
      </c>
      <c r="AJ351" s="66">
        <f t="shared" si="669"/>
        <v>0</v>
      </c>
      <c r="AK351" s="67">
        <f t="shared" si="670"/>
        <v>0</v>
      </c>
      <c r="AL351" s="67">
        <f t="shared" si="671"/>
        <v>0</v>
      </c>
      <c r="AM351" s="70">
        <v>0</v>
      </c>
      <c r="AN351" s="70">
        <v>0</v>
      </c>
      <c r="AO351" s="67">
        <f t="shared" si="672"/>
        <v>0</v>
      </c>
      <c r="AP351" s="70">
        <v>0</v>
      </c>
      <c r="AQ351" s="70">
        <v>0</v>
      </c>
      <c r="AR351" s="67">
        <f t="shared" si="673"/>
        <v>0</v>
      </c>
      <c r="AS351" s="67">
        <f t="shared" si="674"/>
        <v>0</v>
      </c>
      <c r="AT351" s="70">
        <v>0</v>
      </c>
      <c r="AU351" s="70">
        <v>0</v>
      </c>
      <c r="AV351" s="67">
        <f t="shared" si="675"/>
        <v>0</v>
      </c>
      <c r="AW351" s="70">
        <v>0</v>
      </c>
      <c r="AX351" s="70">
        <v>0</v>
      </c>
      <c r="AY351" s="67">
        <f t="shared" si="676"/>
        <v>0</v>
      </c>
      <c r="AZ351" s="67">
        <f t="shared" si="677"/>
        <v>0</v>
      </c>
      <c r="BA351" s="70">
        <v>0</v>
      </c>
      <c r="BB351" s="70">
        <v>0</v>
      </c>
      <c r="BC351" s="67">
        <f t="shared" si="678"/>
        <v>0</v>
      </c>
      <c r="BD351" s="70">
        <v>0</v>
      </c>
      <c r="BE351" s="70">
        <v>0</v>
      </c>
      <c r="BF351" s="67">
        <f t="shared" si="679"/>
        <v>0</v>
      </c>
      <c r="BG351" s="67">
        <f t="shared" si="680"/>
        <v>0</v>
      </c>
      <c r="BH351" s="66">
        <f t="shared" si="681"/>
        <v>0</v>
      </c>
      <c r="BI351" s="66">
        <f t="shared" si="681"/>
        <v>0</v>
      </c>
      <c r="BJ351" s="67">
        <f t="shared" si="682"/>
        <v>0</v>
      </c>
      <c r="BK351" s="66">
        <f t="shared" si="683"/>
        <v>0</v>
      </c>
      <c r="BL351" s="66">
        <f t="shared" si="683"/>
        <v>0</v>
      </c>
      <c r="BM351" s="67">
        <f t="shared" si="684"/>
        <v>0</v>
      </c>
      <c r="BN351" s="67">
        <f t="shared" si="685"/>
        <v>0</v>
      </c>
      <c r="BO351" s="69">
        <f t="shared" si="686"/>
        <v>0</v>
      </c>
      <c r="BP351" s="68">
        <f t="shared" si="686"/>
        <v>0</v>
      </c>
      <c r="BQ351" s="71"/>
      <c r="BR351" s="72"/>
      <c r="BS351" s="69">
        <f t="shared" si="687"/>
        <v>0</v>
      </c>
      <c r="BT351" s="69">
        <f t="shared" si="687"/>
        <v>0</v>
      </c>
      <c r="BU351" s="128" t="s">
        <v>229</v>
      </c>
      <c r="BV351" s="76"/>
    </row>
    <row r="352" spans="1:74" s="45" customFormat="1" ht="36.75" hidden="1" customHeight="1">
      <c r="A352" s="76"/>
      <c r="B352" s="24">
        <v>2014</v>
      </c>
      <c r="C352" s="64">
        <v>8320</v>
      </c>
      <c r="D352" s="24">
        <v>17</v>
      </c>
      <c r="E352" s="24">
        <v>5000</v>
      </c>
      <c r="F352" s="24">
        <v>5100</v>
      </c>
      <c r="G352" s="24">
        <v>519</v>
      </c>
      <c r="H352" s="24">
        <v>15</v>
      </c>
      <c r="I352" s="161" t="s">
        <v>1715</v>
      </c>
      <c r="J352" s="66">
        <v>0</v>
      </c>
      <c r="K352" s="66">
        <v>0</v>
      </c>
      <c r="L352" s="67">
        <f t="shared" si="664"/>
        <v>0</v>
      </c>
      <c r="M352" s="66">
        <v>0</v>
      </c>
      <c r="N352" s="66">
        <v>0</v>
      </c>
      <c r="O352" s="67">
        <f t="shared" si="665"/>
        <v>0</v>
      </c>
      <c r="P352" s="67">
        <f t="shared" si="666"/>
        <v>0</v>
      </c>
      <c r="Q352" s="68" t="s">
        <v>54</v>
      </c>
      <c r="R352" s="69"/>
      <c r="S352" s="68"/>
      <c r="T352" s="70">
        <v>0</v>
      </c>
      <c r="U352" s="70">
        <v>0</v>
      </c>
      <c r="V352" s="70">
        <v>0</v>
      </c>
      <c r="W352" s="70">
        <v>0</v>
      </c>
      <c r="X352" s="71"/>
      <c r="Y352" s="72"/>
      <c r="Z352" s="70">
        <v>0</v>
      </c>
      <c r="AA352" s="70">
        <v>0</v>
      </c>
      <c r="AB352" s="70">
        <v>0</v>
      </c>
      <c r="AC352" s="70">
        <v>0</v>
      </c>
      <c r="AD352" s="71"/>
      <c r="AE352" s="72"/>
      <c r="AF352" s="66">
        <f t="shared" si="667"/>
        <v>0</v>
      </c>
      <c r="AG352" s="66">
        <f t="shared" si="667"/>
        <v>0</v>
      </c>
      <c r="AH352" s="67">
        <f t="shared" si="668"/>
        <v>0</v>
      </c>
      <c r="AI352" s="66">
        <f t="shared" si="669"/>
        <v>0</v>
      </c>
      <c r="AJ352" s="66">
        <f t="shared" si="669"/>
        <v>0</v>
      </c>
      <c r="AK352" s="67">
        <f t="shared" si="670"/>
        <v>0</v>
      </c>
      <c r="AL352" s="67">
        <f t="shared" si="671"/>
        <v>0</v>
      </c>
      <c r="AM352" s="70">
        <v>0</v>
      </c>
      <c r="AN352" s="70">
        <v>0</v>
      </c>
      <c r="AO352" s="67">
        <f t="shared" si="672"/>
        <v>0</v>
      </c>
      <c r="AP352" s="70">
        <v>0</v>
      </c>
      <c r="AQ352" s="70">
        <v>0</v>
      </c>
      <c r="AR352" s="67">
        <f t="shared" si="673"/>
        <v>0</v>
      </c>
      <c r="AS352" s="67">
        <f t="shared" si="674"/>
        <v>0</v>
      </c>
      <c r="AT352" s="70">
        <v>0</v>
      </c>
      <c r="AU352" s="70">
        <v>0</v>
      </c>
      <c r="AV352" s="67">
        <f t="shared" si="675"/>
        <v>0</v>
      </c>
      <c r="AW352" s="70">
        <v>0</v>
      </c>
      <c r="AX352" s="70">
        <v>0</v>
      </c>
      <c r="AY352" s="67">
        <f t="shared" si="676"/>
        <v>0</v>
      </c>
      <c r="AZ352" s="67">
        <f t="shared" si="677"/>
        <v>0</v>
      </c>
      <c r="BA352" s="70">
        <v>0</v>
      </c>
      <c r="BB352" s="70">
        <v>0</v>
      </c>
      <c r="BC352" s="67">
        <f t="shared" si="678"/>
        <v>0</v>
      </c>
      <c r="BD352" s="70">
        <v>0</v>
      </c>
      <c r="BE352" s="70">
        <v>0</v>
      </c>
      <c r="BF352" s="67">
        <f t="shared" si="679"/>
        <v>0</v>
      </c>
      <c r="BG352" s="67">
        <f t="shared" si="680"/>
        <v>0</v>
      </c>
      <c r="BH352" s="66">
        <f t="shared" si="681"/>
        <v>0</v>
      </c>
      <c r="BI352" s="66">
        <f t="shared" si="681"/>
        <v>0</v>
      </c>
      <c r="BJ352" s="67">
        <f t="shared" si="682"/>
        <v>0</v>
      </c>
      <c r="BK352" s="66">
        <f t="shared" si="683"/>
        <v>0</v>
      </c>
      <c r="BL352" s="66">
        <f t="shared" si="683"/>
        <v>0</v>
      </c>
      <c r="BM352" s="67">
        <f t="shared" si="684"/>
        <v>0</v>
      </c>
      <c r="BN352" s="67">
        <f t="shared" si="685"/>
        <v>0</v>
      </c>
      <c r="BO352" s="69">
        <f t="shared" si="686"/>
        <v>0</v>
      </c>
      <c r="BP352" s="68">
        <f t="shared" si="686"/>
        <v>0</v>
      </c>
      <c r="BQ352" s="71"/>
      <c r="BR352" s="72"/>
      <c r="BS352" s="69">
        <f t="shared" si="687"/>
        <v>0</v>
      </c>
      <c r="BT352" s="69">
        <f t="shared" si="687"/>
        <v>0</v>
      </c>
      <c r="BU352" s="128" t="s">
        <v>229</v>
      </c>
      <c r="BV352" s="76"/>
    </row>
    <row r="353" spans="1:74" s="45" customFormat="1" ht="36.75" hidden="1" customHeight="1">
      <c r="A353" s="76"/>
      <c r="B353" s="24">
        <v>2014</v>
      </c>
      <c r="C353" s="64">
        <v>8320</v>
      </c>
      <c r="D353" s="24">
        <v>17</v>
      </c>
      <c r="E353" s="24">
        <v>5000</v>
      </c>
      <c r="F353" s="24">
        <v>5100</v>
      </c>
      <c r="G353" s="24">
        <v>519</v>
      </c>
      <c r="H353" s="24">
        <v>16</v>
      </c>
      <c r="I353" s="161" t="s">
        <v>1716</v>
      </c>
      <c r="J353" s="66">
        <v>0</v>
      </c>
      <c r="K353" s="66">
        <v>0</v>
      </c>
      <c r="L353" s="67">
        <f t="shared" si="664"/>
        <v>0</v>
      </c>
      <c r="M353" s="66">
        <v>0</v>
      </c>
      <c r="N353" s="66">
        <v>0</v>
      </c>
      <c r="O353" s="67">
        <f t="shared" si="665"/>
        <v>0</v>
      </c>
      <c r="P353" s="67">
        <f t="shared" si="666"/>
        <v>0</v>
      </c>
      <c r="Q353" s="68" t="s">
        <v>54</v>
      </c>
      <c r="R353" s="69"/>
      <c r="S353" s="68"/>
      <c r="T353" s="70">
        <v>0</v>
      </c>
      <c r="U353" s="70">
        <v>0</v>
      </c>
      <c r="V353" s="70">
        <v>0</v>
      </c>
      <c r="W353" s="70">
        <v>0</v>
      </c>
      <c r="X353" s="71"/>
      <c r="Y353" s="72"/>
      <c r="Z353" s="70">
        <v>0</v>
      </c>
      <c r="AA353" s="70">
        <v>0</v>
      </c>
      <c r="AB353" s="70">
        <v>0</v>
      </c>
      <c r="AC353" s="70">
        <v>0</v>
      </c>
      <c r="AD353" s="71"/>
      <c r="AE353" s="72"/>
      <c r="AF353" s="66">
        <f t="shared" si="667"/>
        <v>0</v>
      </c>
      <c r="AG353" s="66">
        <f t="shared" si="667"/>
        <v>0</v>
      </c>
      <c r="AH353" s="67">
        <f t="shared" si="668"/>
        <v>0</v>
      </c>
      <c r="AI353" s="66">
        <f t="shared" si="669"/>
        <v>0</v>
      </c>
      <c r="AJ353" s="66">
        <f t="shared" si="669"/>
        <v>0</v>
      </c>
      <c r="AK353" s="67">
        <f t="shared" si="670"/>
        <v>0</v>
      </c>
      <c r="AL353" s="67">
        <f t="shared" si="671"/>
        <v>0</v>
      </c>
      <c r="AM353" s="70">
        <v>0</v>
      </c>
      <c r="AN353" s="70">
        <v>0</v>
      </c>
      <c r="AO353" s="67">
        <f t="shared" si="672"/>
        <v>0</v>
      </c>
      <c r="AP353" s="70">
        <v>0</v>
      </c>
      <c r="AQ353" s="70">
        <v>0</v>
      </c>
      <c r="AR353" s="67">
        <f t="shared" si="673"/>
        <v>0</v>
      </c>
      <c r="AS353" s="67">
        <f t="shared" si="674"/>
        <v>0</v>
      </c>
      <c r="AT353" s="70">
        <v>0</v>
      </c>
      <c r="AU353" s="70">
        <v>0</v>
      </c>
      <c r="AV353" s="67">
        <f t="shared" si="675"/>
        <v>0</v>
      </c>
      <c r="AW353" s="70">
        <v>0</v>
      </c>
      <c r="AX353" s="70">
        <v>0</v>
      </c>
      <c r="AY353" s="67">
        <f t="shared" si="676"/>
        <v>0</v>
      </c>
      <c r="AZ353" s="67">
        <f t="shared" si="677"/>
        <v>0</v>
      </c>
      <c r="BA353" s="70">
        <v>0</v>
      </c>
      <c r="BB353" s="70">
        <v>0</v>
      </c>
      <c r="BC353" s="67">
        <f t="shared" si="678"/>
        <v>0</v>
      </c>
      <c r="BD353" s="70">
        <v>0</v>
      </c>
      <c r="BE353" s="70">
        <v>0</v>
      </c>
      <c r="BF353" s="67">
        <f t="shared" si="679"/>
        <v>0</v>
      </c>
      <c r="BG353" s="67">
        <f t="shared" si="680"/>
        <v>0</v>
      </c>
      <c r="BH353" s="66">
        <f t="shared" si="681"/>
        <v>0</v>
      </c>
      <c r="BI353" s="66">
        <f t="shared" si="681"/>
        <v>0</v>
      </c>
      <c r="BJ353" s="67">
        <f t="shared" si="682"/>
        <v>0</v>
      </c>
      <c r="BK353" s="66">
        <f t="shared" si="683"/>
        <v>0</v>
      </c>
      <c r="BL353" s="66">
        <f t="shared" si="683"/>
        <v>0</v>
      </c>
      <c r="BM353" s="67">
        <f t="shared" si="684"/>
        <v>0</v>
      </c>
      <c r="BN353" s="67">
        <f t="shared" si="685"/>
        <v>0</v>
      </c>
      <c r="BO353" s="69">
        <f t="shared" si="686"/>
        <v>0</v>
      </c>
      <c r="BP353" s="68">
        <f t="shared" si="686"/>
        <v>0</v>
      </c>
      <c r="BQ353" s="71"/>
      <c r="BR353" s="72"/>
      <c r="BS353" s="69">
        <f t="shared" si="687"/>
        <v>0</v>
      </c>
      <c r="BT353" s="69">
        <f t="shared" si="687"/>
        <v>0</v>
      </c>
      <c r="BU353" s="128" t="s">
        <v>229</v>
      </c>
      <c r="BV353" s="76"/>
    </row>
    <row r="354" spans="1:74" s="45" customFormat="1" ht="36.75" hidden="1" customHeight="1">
      <c r="A354" s="76"/>
      <c r="B354" s="24">
        <v>2014</v>
      </c>
      <c r="C354" s="64">
        <v>8320</v>
      </c>
      <c r="D354" s="24">
        <v>17</v>
      </c>
      <c r="E354" s="24">
        <v>5000</v>
      </c>
      <c r="F354" s="24">
        <v>5100</v>
      </c>
      <c r="G354" s="24">
        <v>519</v>
      </c>
      <c r="H354" s="24">
        <v>17</v>
      </c>
      <c r="I354" s="136" t="s">
        <v>1466</v>
      </c>
      <c r="J354" s="66">
        <v>0</v>
      </c>
      <c r="K354" s="66">
        <v>0</v>
      </c>
      <c r="L354" s="67">
        <f t="shared" si="664"/>
        <v>0</v>
      </c>
      <c r="M354" s="66">
        <v>0</v>
      </c>
      <c r="N354" s="66">
        <v>0</v>
      </c>
      <c r="O354" s="67">
        <f t="shared" si="665"/>
        <v>0</v>
      </c>
      <c r="P354" s="67">
        <f t="shared" si="666"/>
        <v>0</v>
      </c>
      <c r="Q354" s="68" t="s">
        <v>54</v>
      </c>
      <c r="R354" s="82"/>
      <c r="S354" s="68"/>
      <c r="T354" s="70">
        <v>0</v>
      </c>
      <c r="U354" s="70">
        <v>0</v>
      </c>
      <c r="V354" s="70">
        <v>0</v>
      </c>
      <c r="W354" s="70">
        <v>0</v>
      </c>
      <c r="X354" s="71"/>
      <c r="Y354" s="72"/>
      <c r="Z354" s="70">
        <v>0</v>
      </c>
      <c r="AA354" s="70">
        <v>0</v>
      </c>
      <c r="AB354" s="70">
        <v>0</v>
      </c>
      <c r="AC354" s="70">
        <v>0</v>
      </c>
      <c r="AD354" s="71"/>
      <c r="AE354" s="72"/>
      <c r="AF354" s="66">
        <f t="shared" si="667"/>
        <v>0</v>
      </c>
      <c r="AG354" s="66">
        <f t="shared" si="667"/>
        <v>0</v>
      </c>
      <c r="AH354" s="67">
        <f t="shared" si="668"/>
        <v>0</v>
      </c>
      <c r="AI354" s="66">
        <f t="shared" si="669"/>
        <v>0</v>
      </c>
      <c r="AJ354" s="66">
        <f t="shared" si="669"/>
        <v>0</v>
      </c>
      <c r="AK354" s="67">
        <f t="shared" si="670"/>
        <v>0</v>
      </c>
      <c r="AL354" s="67">
        <f t="shared" si="671"/>
        <v>0</v>
      </c>
      <c r="AM354" s="70">
        <v>0</v>
      </c>
      <c r="AN354" s="70">
        <v>0</v>
      </c>
      <c r="AO354" s="67">
        <f t="shared" si="672"/>
        <v>0</v>
      </c>
      <c r="AP354" s="70">
        <v>0</v>
      </c>
      <c r="AQ354" s="70">
        <v>0</v>
      </c>
      <c r="AR354" s="67">
        <f t="shared" si="673"/>
        <v>0</v>
      </c>
      <c r="AS354" s="67">
        <f t="shared" si="674"/>
        <v>0</v>
      </c>
      <c r="AT354" s="70">
        <v>0</v>
      </c>
      <c r="AU354" s="70">
        <v>0</v>
      </c>
      <c r="AV354" s="67">
        <f t="shared" si="675"/>
        <v>0</v>
      </c>
      <c r="AW354" s="70">
        <v>0</v>
      </c>
      <c r="AX354" s="70">
        <v>0</v>
      </c>
      <c r="AY354" s="67">
        <f t="shared" si="676"/>
        <v>0</v>
      </c>
      <c r="AZ354" s="67">
        <f t="shared" si="677"/>
        <v>0</v>
      </c>
      <c r="BA354" s="70">
        <v>0</v>
      </c>
      <c r="BB354" s="70">
        <v>0</v>
      </c>
      <c r="BC354" s="67">
        <f t="shared" si="678"/>
        <v>0</v>
      </c>
      <c r="BD354" s="70">
        <v>0</v>
      </c>
      <c r="BE354" s="70">
        <v>0</v>
      </c>
      <c r="BF354" s="67">
        <f t="shared" si="679"/>
        <v>0</v>
      </c>
      <c r="BG354" s="67">
        <f t="shared" si="680"/>
        <v>0</v>
      </c>
      <c r="BH354" s="66">
        <f t="shared" si="681"/>
        <v>0</v>
      </c>
      <c r="BI354" s="66">
        <f t="shared" si="681"/>
        <v>0</v>
      </c>
      <c r="BJ354" s="67">
        <f t="shared" si="682"/>
        <v>0</v>
      </c>
      <c r="BK354" s="66">
        <f t="shared" si="683"/>
        <v>0</v>
      </c>
      <c r="BL354" s="66">
        <f t="shared" si="683"/>
        <v>0</v>
      </c>
      <c r="BM354" s="67">
        <f t="shared" si="684"/>
        <v>0</v>
      </c>
      <c r="BN354" s="67">
        <f t="shared" si="685"/>
        <v>0</v>
      </c>
      <c r="BO354" s="69">
        <f t="shared" si="686"/>
        <v>0</v>
      </c>
      <c r="BP354" s="68">
        <f t="shared" si="686"/>
        <v>0</v>
      </c>
      <c r="BQ354" s="71"/>
      <c r="BR354" s="72"/>
      <c r="BS354" s="69">
        <f t="shared" si="687"/>
        <v>0</v>
      </c>
      <c r="BT354" s="69">
        <f t="shared" si="687"/>
        <v>0</v>
      </c>
      <c r="BU354" s="128" t="s">
        <v>229</v>
      </c>
      <c r="BV354" s="76"/>
    </row>
    <row r="355" spans="1:74" s="45" customFormat="1" hidden="1">
      <c r="A355" s="76"/>
      <c r="B355" s="52">
        <v>2014</v>
      </c>
      <c r="C355" s="53">
        <v>8320</v>
      </c>
      <c r="D355" s="52">
        <v>17</v>
      </c>
      <c r="E355" s="52">
        <v>5000</v>
      </c>
      <c r="F355" s="52">
        <v>5200</v>
      </c>
      <c r="G355" s="52"/>
      <c r="H355" s="52"/>
      <c r="I355" s="54" t="s">
        <v>312</v>
      </c>
      <c r="J355" s="55">
        <f>J356+J364</f>
        <v>0</v>
      </c>
      <c r="K355" s="55">
        <f t="shared" ref="K355:P355" si="688">K356+K364</f>
        <v>0</v>
      </c>
      <c r="L355" s="55">
        <f t="shared" si="688"/>
        <v>0</v>
      </c>
      <c r="M355" s="55">
        <f t="shared" si="688"/>
        <v>0</v>
      </c>
      <c r="N355" s="55">
        <f t="shared" si="688"/>
        <v>0</v>
      </c>
      <c r="O355" s="55">
        <f t="shared" si="688"/>
        <v>0</v>
      </c>
      <c r="P355" s="55">
        <f t="shared" si="688"/>
        <v>0</v>
      </c>
      <c r="Q355" s="55"/>
      <c r="R355" s="56"/>
      <c r="S355" s="55"/>
      <c r="T355" s="55">
        <f>T356+T364</f>
        <v>0</v>
      </c>
      <c r="U355" s="55">
        <f>U356+U364</f>
        <v>0</v>
      </c>
      <c r="V355" s="55">
        <f>V356+V364</f>
        <v>0</v>
      </c>
      <c r="W355" s="55">
        <f>W356+W364</f>
        <v>0</v>
      </c>
      <c r="X355" s="56"/>
      <c r="Y355" s="55"/>
      <c r="Z355" s="55">
        <f>Z356+Z364</f>
        <v>0</v>
      </c>
      <c r="AA355" s="55">
        <f>AA356+AA364</f>
        <v>0</v>
      </c>
      <c r="AB355" s="55">
        <f>AB356+AB364</f>
        <v>0</v>
      </c>
      <c r="AC355" s="55">
        <f>AC356+AC364</f>
        <v>0</v>
      </c>
      <c r="AD355" s="56"/>
      <c r="AE355" s="55"/>
      <c r="AF355" s="55">
        <f>AF356+AF364</f>
        <v>0</v>
      </c>
      <c r="AG355" s="55">
        <f t="shared" ref="AG355:AL355" si="689">AG356+AG364</f>
        <v>0</v>
      </c>
      <c r="AH355" s="55">
        <f t="shared" si="689"/>
        <v>0</v>
      </c>
      <c r="AI355" s="55">
        <f t="shared" si="689"/>
        <v>0</v>
      </c>
      <c r="AJ355" s="55">
        <f t="shared" si="689"/>
        <v>0</v>
      </c>
      <c r="AK355" s="55">
        <f t="shared" si="689"/>
        <v>0</v>
      </c>
      <c r="AL355" s="55">
        <f t="shared" si="689"/>
        <v>0</v>
      </c>
      <c r="AM355" s="55">
        <f>AM356+AM364</f>
        <v>0</v>
      </c>
      <c r="AN355" s="55">
        <f t="shared" ref="AN355:AS355" si="690">AN356+AN364</f>
        <v>0</v>
      </c>
      <c r="AO355" s="55">
        <f t="shared" si="690"/>
        <v>0</v>
      </c>
      <c r="AP355" s="55">
        <f t="shared" si="690"/>
        <v>0</v>
      </c>
      <c r="AQ355" s="55">
        <f t="shared" si="690"/>
        <v>0</v>
      </c>
      <c r="AR355" s="55">
        <f t="shared" si="690"/>
        <v>0</v>
      </c>
      <c r="AS355" s="55">
        <f t="shared" si="690"/>
        <v>0</v>
      </c>
      <c r="AT355" s="55">
        <f>AT356+AT364</f>
        <v>0</v>
      </c>
      <c r="AU355" s="55">
        <f t="shared" ref="AU355:AZ355" si="691">AU356+AU364</f>
        <v>0</v>
      </c>
      <c r="AV355" s="55">
        <f t="shared" si="691"/>
        <v>0</v>
      </c>
      <c r="AW355" s="55">
        <f t="shared" si="691"/>
        <v>0</v>
      </c>
      <c r="AX355" s="55">
        <f t="shared" si="691"/>
        <v>0</v>
      </c>
      <c r="AY355" s="55">
        <f t="shared" si="691"/>
        <v>0</v>
      </c>
      <c r="AZ355" s="55">
        <f t="shared" si="691"/>
        <v>0</v>
      </c>
      <c r="BA355" s="55">
        <f>BA356+BA364</f>
        <v>0</v>
      </c>
      <c r="BB355" s="55">
        <f t="shared" ref="BB355:BG355" si="692">BB356+BB364</f>
        <v>0</v>
      </c>
      <c r="BC355" s="55">
        <f t="shared" si="692"/>
        <v>0</v>
      </c>
      <c r="BD355" s="55">
        <f t="shared" si="692"/>
        <v>0</v>
      </c>
      <c r="BE355" s="55">
        <f t="shared" si="692"/>
        <v>0</v>
      </c>
      <c r="BF355" s="55">
        <f t="shared" si="692"/>
        <v>0</v>
      </c>
      <c r="BG355" s="55">
        <f t="shared" si="692"/>
        <v>0</v>
      </c>
      <c r="BH355" s="55">
        <f>BH356+BH364</f>
        <v>0</v>
      </c>
      <c r="BI355" s="55">
        <f t="shared" ref="BI355:BN355" si="693">BI356+BI364</f>
        <v>0</v>
      </c>
      <c r="BJ355" s="55">
        <f t="shared" si="693"/>
        <v>0</v>
      </c>
      <c r="BK355" s="55">
        <f t="shared" si="693"/>
        <v>0</v>
      </c>
      <c r="BL355" s="55">
        <f t="shared" si="693"/>
        <v>0</v>
      </c>
      <c r="BM355" s="55">
        <f t="shared" si="693"/>
        <v>0</v>
      </c>
      <c r="BN355" s="55">
        <f t="shared" si="693"/>
        <v>0</v>
      </c>
      <c r="BO355" s="56"/>
      <c r="BP355" s="55"/>
      <c r="BQ355" s="56"/>
      <c r="BR355" s="55"/>
      <c r="BS355" s="56"/>
      <c r="BT355" s="55"/>
      <c r="BU355" s="57"/>
      <c r="BV355" s="76"/>
    </row>
    <row r="356" spans="1:74" s="45" customFormat="1" ht="36.75" hidden="1" customHeight="1">
      <c r="A356" s="76"/>
      <c r="B356" s="58">
        <v>2014</v>
      </c>
      <c r="C356" s="59">
        <v>8320</v>
      </c>
      <c r="D356" s="58">
        <v>17</v>
      </c>
      <c r="E356" s="58">
        <v>5000</v>
      </c>
      <c r="F356" s="58">
        <v>5200</v>
      </c>
      <c r="G356" s="58">
        <v>521</v>
      </c>
      <c r="H356" s="58"/>
      <c r="I356" s="60" t="s">
        <v>187</v>
      </c>
      <c r="J356" s="61">
        <f>SUM(J357:J363)</f>
        <v>0</v>
      </c>
      <c r="K356" s="61">
        <f t="shared" ref="K356:P356" si="694">SUM(K357:K363)</f>
        <v>0</v>
      </c>
      <c r="L356" s="61">
        <f t="shared" si="694"/>
        <v>0</v>
      </c>
      <c r="M356" s="61">
        <f t="shared" si="694"/>
        <v>0</v>
      </c>
      <c r="N356" s="61">
        <f t="shared" si="694"/>
        <v>0</v>
      </c>
      <c r="O356" s="61">
        <f t="shared" si="694"/>
        <v>0</v>
      </c>
      <c r="P356" s="61">
        <f t="shared" si="694"/>
        <v>0</v>
      </c>
      <c r="Q356" s="61"/>
      <c r="R356" s="62"/>
      <c r="S356" s="61"/>
      <c r="T356" s="61">
        <f>SUM(T357:T363)</f>
        <v>0</v>
      </c>
      <c r="U356" s="61">
        <f>SUM(U357:U363)</f>
        <v>0</v>
      </c>
      <c r="V356" s="61">
        <f>SUM(V357:V363)</f>
        <v>0</v>
      </c>
      <c r="W356" s="61">
        <f>SUM(W357:W363)</f>
        <v>0</v>
      </c>
      <c r="X356" s="62"/>
      <c r="Y356" s="61"/>
      <c r="Z356" s="61">
        <f>SUM(Z357:Z363)</f>
        <v>0</v>
      </c>
      <c r="AA356" s="61">
        <f>SUM(AA357:AA363)</f>
        <v>0</v>
      </c>
      <c r="AB356" s="61">
        <f>SUM(AB357:AB363)</f>
        <v>0</v>
      </c>
      <c r="AC356" s="61">
        <f>SUM(AC357:AC363)</f>
        <v>0</v>
      </c>
      <c r="AD356" s="62"/>
      <c r="AE356" s="61"/>
      <c r="AF356" s="61">
        <f>SUM(AF357:AF363)</f>
        <v>0</v>
      </c>
      <c r="AG356" s="61">
        <f t="shared" ref="AG356:AL356" si="695">SUM(AG357:AG363)</f>
        <v>0</v>
      </c>
      <c r="AH356" s="61">
        <f t="shared" si="695"/>
        <v>0</v>
      </c>
      <c r="AI356" s="61">
        <f t="shared" si="695"/>
        <v>0</v>
      </c>
      <c r="AJ356" s="61">
        <f t="shared" si="695"/>
        <v>0</v>
      </c>
      <c r="AK356" s="61">
        <f t="shared" si="695"/>
        <v>0</v>
      </c>
      <c r="AL356" s="61">
        <f t="shared" si="695"/>
        <v>0</v>
      </c>
      <c r="AM356" s="61">
        <f>SUM(AM357:AM363)</f>
        <v>0</v>
      </c>
      <c r="AN356" s="61">
        <f t="shared" ref="AN356:AS356" si="696">SUM(AN357:AN363)</f>
        <v>0</v>
      </c>
      <c r="AO356" s="61">
        <f t="shared" si="696"/>
        <v>0</v>
      </c>
      <c r="AP356" s="61">
        <f t="shared" si="696"/>
        <v>0</v>
      </c>
      <c r="AQ356" s="61">
        <f t="shared" si="696"/>
        <v>0</v>
      </c>
      <c r="AR356" s="61">
        <f t="shared" si="696"/>
        <v>0</v>
      </c>
      <c r="AS356" s="61">
        <f t="shared" si="696"/>
        <v>0</v>
      </c>
      <c r="AT356" s="61">
        <f>SUM(AT357:AT363)</f>
        <v>0</v>
      </c>
      <c r="AU356" s="61">
        <f t="shared" ref="AU356:AZ356" si="697">SUM(AU357:AU363)</f>
        <v>0</v>
      </c>
      <c r="AV356" s="61">
        <f t="shared" si="697"/>
        <v>0</v>
      </c>
      <c r="AW356" s="61">
        <f t="shared" si="697"/>
        <v>0</v>
      </c>
      <c r="AX356" s="61">
        <f t="shared" si="697"/>
        <v>0</v>
      </c>
      <c r="AY356" s="61">
        <f t="shared" si="697"/>
        <v>0</v>
      </c>
      <c r="AZ356" s="61">
        <f t="shared" si="697"/>
        <v>0</v>
      </c>
      <c r="BA356" s="61">
        <f>SUM(BA357:BA363)</f>
        <v>0</v>
      </c>
      <c r="BB356" s="61">
        <f t="shared" ref="BB356:BG356" si="698">SUM(BB357:BB363)</f>
        <v>0</v>
      </c>
      <c r="BC356" s="61">
        <f t="shared" si="698"/>
        <v>0</v>
      </c>
      <c r="BD356" s="61">
        <f t="shared" si="698"/>
        <v>0</v>
      </c>
      <c r="BE356" s="61">
        <f t="shared" si="698"/>
        <v>0</v>
      </c>
      <c r="BF356" s="61">
        <f t="shared" si="698"/>
        <v>0</v>
      </c>
      <c r="BG356" s="61">
        <f t="shared" si="698"/>
        <v>0</v>
      </c>
      <c r="BH356" s="61">
        <f>SUM(BH357:BH363)</f>
        <v>0</v>
      </c>
      <c r="BI356" s="61">
        <f t="shared" ref="BI356:BN356" si="699">SUM(BI357:BI363)</f>
        <v>0</v>
      </c>
      <c r="BJ356" s="61">
        <f t="shared" si="699"/>
        <v>0</v>
      </c>
      <c r="BK356" s="61">
        <f t="shared" si="699"/>
        <v>0</v>
      </c>
      <c r="BL356" s="61">
        <f t="shared" si="699"/>
        <v>0</v>
      </c>
      <c r="BM356" s="61">
        <f t="shared" si="699"/>
        <v>0</v>
      </c>
      <c r="BN356" s="61">
        <f t="shared" si="699"/>
        <v>0</v>
      </c>
      <c r="BO356" s="62"/>
      <c r="BP356" s="61"/>
      <c r="BQ356" s="62"/>
      <c r="BR356" s="61"/>
      <c r="BS356" s="62"/>
      <c r="BT356" s="61"/>
      <c r="BU356" s="63"/>
      <c r="BV356" s="76"/>
    </row>
    <row r="357" spans="1:74" s="45" customFormat="1" ht="36.75" hidden="1" customHeight="1">
      <c r="A357" s="76"/>
      <c r="B357" s="116">
        <v>2014</v>
      </c>
      <c r="C357" s="117">
        <v>8320</v>
      </c>
      <c r="D357" s="116">
        <v>17</v>
      </c>
      <c r="E357" s="116">
        <v>5000</v>
      </c>
      <c r="F357" s="116">
        <v>5200</v>
      </c>
      <c r="G357" s="116">
        <v>521</v>
      </c>
      <c r="H357" s="116">
        <v>1</v>
      </c>
      <c r="I357" s="161" t="s">
        <v>1646</v>
      </c>
      <c r="J357" s="66">
        <v>0</v>
      </c>
      <c r="K357" s="66">
        <v>0</v>
      </c>
      <c r="L357" s="67">
        <f t="shared" ref="L357:L363" si="700">J357+K357</f>
        <v>0</v>
      </c>
      <c r="M357" s="66">
        <v>0</v>
      </c>
      <c r="N357" s="66">
        <v>0</v>
      </c>
      <c r="O357" s="67">
        <f t="shared" ref="O357:O363" si="701">+M357+N357</f>
        <v>0</v>
      </c>
      <c r="P357" s="67">
        <f t="shared" ref="P357:P363" si="702">+L357+O357</f>
        <v>0</v>
      </c>
      <c r="Q357" s="90" t="s">
        <v>170</v>
      </c>
      <c r="R357" s="69"/>
      <c r="S357" s="68"/>
      <c r="T357" s="70">
        <v>0</v>
      </c>
      <c r="U357" s="70">
        <v>0</v>
      </c>
      <c r="V357" s="70">
        <v>0</v>
      </c>
      <c r="W357" s="70">
        <v>0</v>
      </c>
      <c r="X357" s="71"/>
      <c r="Y357" s="72"/>
      <c r="Z357" s="70">
        <v>0</v>
      </c>
      <c r="AA357" s="70">
        <v>0</v>
      </c>
      <c r="AB357" s="70">
        <v>0</v>
      </c>
      <c r="AC357" s="70">
        <v>0</v>
      </c>
      <c r="AD357" s="71"/>
      <c r="AE357" s="72"/>
      <c r="AF357" s="66">
        <f t="shared" ref="AF357:AG363" si="703">J357+T357-Z357</f>
        <v>0</v>
      </c>
      <c r="AG357" s="66">
        <f t="shared" si="703"/>
        <v>0</v>
      </c>
      <c r="AH357" s="67">
        <f t="shared" ref="AH357:AH363" si="704">AF357+AG357</f>
        <v>0</v>
      </c>
      <c r="AI357" s="66">
        <f t="shared" ref="AI357:AJ363" si="705">M357+V357-AB357</f>
        <v>0</v>
      </c>
      <c r="AJ357" s="66">
        <f t="shared" si="705"/>
        <v>0</v>
      </c>
      <c r="AK357" s="67">
        <f t="shared" ref="AK357:AK363" si="706">+AI357+AJ357</f>
        <v>0</v>
      </c>
      <c r="AL357" s="67">
        <f t="shared" ref="AL357:AL363" si="707">+AH357+AK357</f>
        <v>0</v>
      </c>
      <c r="AM357" s="70">
        <v>0</v>
      </c>
      <c r="AN357" s="70">
        <v>0</v>
      </c>
      <c r="AO357" s="67">
        <f t="shared" ref="AO357:AO363" si="708">AM357+AN357</f>
        <v>0</v>
      </c>
      <c r="AP357" s="70">
        <v>0</v>
      </c>
      <c r="AQ357" s="70">
        <v>0</v>
      </c>
      <c r="AR357" s="67">
        <f t="shared" ref="AR357:AR363" si="709">+AP357+AQ357</f>
        <v>0</v>
      </c>
      <c r="AS357" s="67">
        <f t="shared" ref="AS357:AS363" si="710">+AO357+AR357</f>
        <v>0</v>
      </c>
      <c r="AT357" s="70">
        <v>0</v>
      </c>
      <c r="AU357" s="70">
        <v>0</v>
      </c>
      <c r="AV357" s="67">
        <f t="shared" ref="AV357:AV363" si="711">AT357+AU357</f>
        <v>0</v>
      </c>
      <c r="AW357" s="70">
        <v>0</v>
      </c>
      <c r="AX357" s="70">
        <v>0</v>
      </c>
      <c r="AY357" s="67">
        <f t="shared" ref="AY357:AY363" si="712">+AW357+AX357</f>
        <v>0</v>
      </c>
      <c r="AZ357" s="67">
        <f t="shared" ref="AZ357:AZ363" si="713">+AV357+AY357</f>
        <v>0</v>
      </c>
      <c r="BA357" s="70">
        <v>0</v>
      </c>
      <c r="BB357" s="70">
        <v>0</v>
      </c>
      <c r="BC357" s="67">
        <f t="shared" ref="BC357:BC363" si="714">BA357+BB357</f>
        <v>0</v>
      </c>
      <c r="BD357" s="70">
        <v>0</v>
      </c>
      <c r="BE357" s="70">
        <v>0</v>
      </c>
      <c r="BF357" s="67">
        <f t="shared" ref="BF357:BF363" si="715">+BD357+BE357</f>
        <v>0</v>
      </c>
      <c r="BG357" s="67">
        <f t="shared" ref="BG357:BG363" si="716">+BC357+BF357</f>
        <v>0</v>
      </c>
      <c r="BH357" s="66">
        <f t="shared" ref="BH357:BI363" si="717">AF357-AM357-AT357-BA357</f>
        <v>0</v>
      </c>
      <c r="BI357" s="66">
        <f t="shared" si="717"/>
        <v>0</v>
      </c>
      <c r="BJ357" s="67">
        <f t="shared" ref="BJ357:BJ363" si="718">BH357+BI357</f>
        <v>0</v>
      </c>
      <c r="BK357" s="66">
        <f t="shared" ref="BK357:BL363" si="719">AI357-AP357-AW357-BD357</f>
        <v>0</v>
      </c>
      <c r="BL357" s="66">
        <f t="shared" si="719"/>
        <v>0</v>
      </c>
      <c r="BM357" s="67">
        <f t="shared" ref="BM357:BM363" si="720">+BK357+BL357</f>
        <v>0</v>
      </c>
      <c r="BN357" s="67">
        <f t="shared" ref="BN357:BN363" si="721">+BJ357+BM357</f>
        <v>0</v>
      </c>
      <c r="BO357" s="69">
        <f t="shared" ref="BO357:BP363" si="722">+R357+X357-AD357</f>
        <v>0</v>
      </c>
      <c r="BP357" s="68">
        <f t="shared" si="722"/>
        <v>0</v>
      </c>
      <c r="BQ357" s="71"/>
      <c r="BR357" s="72"/>
      <c r="BS357" s="69">
        <f t="shared" ref="BS357:BT363" si="723">+BO357-BQ357</f>
        <v>0</v>
      </c>
      <c r="BT357" s="69">
        <f t="shared" si="723"/>
        <v>0</v>
      </c>
      <c r="BU357" s="128" t="s">
        <v>229</v>
      </c>
      <c r="BV357" s="76"/>
    </row>
    <row r="358" spans="1:74" s="45" customFormat="1" ht="36.75" hidden="1" customHeight="1">
      <c r="A358" s="76"/>
      <c r="B358" s="116">
        <v>2014</v>
      </c>
      <c r="C358" s="117">
        <v>8320</v>
      </c>
      <c r="D358" s="116">
        <v>17</v>
      </c>
      <c r="E358" s="116">
        <v>5000</v>
      </c>
      <c r="F358" s="116">
        <v>5200</v>
      </c>
      <c r="G358" s="116">
        <v>521</v>
      </c>
      <c r="H358" s="116">
        <v>2</v>
      </c>
      <c r="I358" s="161" t="s">
        <v>551</v>
      </c>
      <c r="J358" s="66">
        <v>0</v>
      </c>
      <c r="K358" s="66">
        <v>0</v>
      </c>
      <c r="L358" s="67">
        <f t="shared" si="700"/>
        <v>0</v>
      </c>
      <c r="M358" s="66">
        <v>0</v>
      </c>
      <c r="N358" s="66">
        <v>0</v>
      </c>
      <c r="O358" s="67">
        <f t="shared" si="701"/>
        <v>0</v>
      </c>
      <c r="P358" s="67">
        <f t="shared" si="702"/>
        <v>0</v>
      </c>
      <c r="Q358" s="90" t="s">
        <v>170</v>
      </c>
      <c r="R358" s="69"/>
      <c r="S358" s="68"/>
      <c r="T358" s="70">
        <v>0</v>
      </c>
      <c r="U358" s="70">
        <v>0</v>
      </c>
      <c r="V358" s="70">
        <v>0</v>
      </c>
      <c r="W358" s="70">
        <v>0</v>
      </c>
      <c r="X358" s="71"/>
      <c r="Y358" s="72"/>
      <c r="Z358" s="70">
        <v>0</v>
      </c>
      <c r="AA358" s="70">
        <v>0</v>
      </c>
      <c r="AB358" s="70">
        <v>0</v>
      </c>
      <c r="AC358" s="70">
        <v>0</v>
      </c>
      <c r="AD358" s="71"/>
      <c r="AE358" s="72"/>
      <c r="AF358" s="66">
        <f t="shared" si="703"/>
        <v>0</v>
      </c>
      <c r="AG358" s="66">
        <f t="shared" si="703"/>
        <v>0</v>
      </c>
      <c r="AH358" s="67">
        <f t="shared" si="704"/>
        <v>0</v>
      </c>
      <c r="AI358" s="66">
        <f t="shared" si="705"/>
        <v>0</v>
      </c>
      <c r="AJ358" s="66">
        <f t="shared" si="705"/>
        <v>0</v>
      </c>
      <c r="AK358" s="67">
        <f t="shared" si="706"/>
        <v>0</v>
      </c>
      <c r="AL358" s="67">
        <f t="shared" si="707"/>
        <v>0</v>
      </c>
      <c r="AM358" s="70">
        <v>0</v>
      </c>
      <c r="AN358" s="70">
        <v>0</v>
      </c>
      <c r="AO358" s="67">
        <f t="shared" si="708"/>
        <v>0</v>
      </c>
      <c r="AP358" s="70">
        <v>0</v>
      </c>
      <c r="AQ358" s="70">
        <v>0</v>
      </c>
      <c r="AR358" s="67">
        <f t="shared" si="709"/>
        <v>0</v>
      </c>
      <c r="AS358" s="67">
        <f t="shared" si="710"/>
        <v>0</v>
      </c>
      <c r="AT358" s="70">
        <v>0</v>
      </c>
      <c r="AU358" s="70">
        <v>0</v>
      </c>
      <c r="AV358" s="67">
        <f t="shared" si="711"/>
        <v>0</v>
      </c>
      <c r="AW358" s="70">
        <v>0</v>
      </c>
      <c r="AX358" s="70">
        <v>0</v>
      </c>
      <c r="AY358" s="67">
        <f t="shared" si="712"/>
        <v>0</v>
      </c>
      <c r="AZ358" s="67">
        <f t="shared" si="713"/>
        <v>0</v>
      </c>
      <c r="BA358" s="70">
        <v>0</v>
      </c>
      <c r="BB358" s="70">
        <v>0</v>
      </c>
      <c r="BC358" s="67">
        <f t="shared" si="714"/>
        <v>0</v>
      </c>
      <c r="BD358" s="70">
        <v>0</v>
      </c>
      <c r="BE358" s="70">
        <v>0</v>
      </c>
      <c r="BF358" s="67">
        <f t="shared" si="715"/>
        <v>0</v>
      </c>
      <c r="BG358" s="67">
        <f t="shared" si="716"/>
        <v>0</v>
      </c>
      <c r="BH358" s="66">
        <f t="shared" si="717"/>
        <v>0</v>
      </c>
      <c r="BI358" s="66">
        <f t="shared" si="717"/>
        <v>0</v>
      </c>
      <c r="BJ358" s="67">
        <f t="shared" si="718"/>
        <v>0</v>
      </c>
      <c r="BK358" s="66">
        <f t="shared" si="719"/>
        <v>0</v>
      </c>
      <c r="BL358" s="66">
        <f t="shared" si="719"/>
        <v>0</v>
      </c>
      <c r="BM358" s="67">
        <f t="shared" si="720"/>
        <v>0</v>
      </c>
      <c r="BN358" s="67">
        <f t="shared" si="721"/>
        <v>0</v>
      </c>
      <c r="BO358" s="69">
        <f t="shared" si="722"/>
        <v>0</v>
      </c>
      <c r="BP358" s="68">
        <f t="shared" si="722"/>
        <v>0</v>
      </c>
      <c r="BQ358" s="71"/>
      <c r="BR358" s="72"/>
      <c r="BS358" s="69">
        <f t="shared" si="723"/>
        <v>0</v>
      </c>
      <c r="BT358" s="69">
        <f t="shared" si="723"/>
        <v>0</v>
      </c>
      <c r="BU358" s="128" t="s">
        <v>229</v>
      </c>
      <c r="BV358" s="76"/>
    </row>
    <row r="359" spans="1:74" s="45" customFormat="1" ht="36.75" hidden="1" customHeight="1">
      <c r="A359" s="76"/>
      <c r="B359" s="116">
        <v>2014</v>
      </c>
      <c r="C359" s="117">
        <v>8320</v>
      </c>
      <c r="D359" s="116">
        <v>17</v>
      </c>
      <c r="E359" s="116">
        <v>5000</v>
      </c>
      <c r="F359" s="116">
        <v>5200</v>
      </c>
      <c r="G359" s="116">
        <v>521</v>
      </c>
      <c r="H359" s="116">
        <v>3</v>
      </c>
      <c r="I359" s="161" t="s">
        <v>315</v>
      </c>
      <c r="J359" s="66">
        <v>0</v>
      </c>
      <c r="K359" s="66">
        <v>0</v>
      </c>
      <c r="L359" s="67">
        <f t="shared" si="700"/>
        <v>0</v>
      </c>
      <c r="M359" s="66">
        <v>0</v>
      </c>
      <c r="N359" s="66">
        <v>0</v>
      </c>
      <c r="O359" s="67">
        <f t="shared" si="701"/>
        <v>0</v>
      </c>
      <c r="P359" s="67">
        <f t="shared" si="702"/>
        <v>0</v>
      </c>
      <c r="Q359" s="90" t="s">
        <v>170</v>
      </c>
      <c r="R359" s="69"/>
      <c r="S359" s="68"/>
      <c r="T359" s="70">
        <v>0</v>
      </c>
      <c r="U359" s="70">
        <v>0</v>
      </c>
      <c r="V359" s="70">
        <v>0</v>
      </c>
      <c r="W359" s="70">
        <v>0</v>
      </c>
      <c r="X359" s="71"/>
      <c r="Y359" s="72"/>
      <c r="Z359" s="70">
        <v>0</v>
      </c>
      <c r="AA359" s="70">
        <v>0</v>
      </c>
      <c r="AB359" s="70">
        <v>0</v>
      </c>
      <c r="AC359" s="70">
        <v>0</v>
      </c>
      <c r="AD359" s="71"/>
      <c r="AE359" s="72"/>
      <c r="AF359" s="66">
        <f t="shared" si="703"/>
        <v>0</v>
      </c>
      <c r="AG359" s="66">
        <f t="shared" si="703"/>
        <v>0</v>
      </c>
      <c r="AH359" s="67">
        <f t="shared" si="704"/>
        <v>0</v>
      </c>
      <c r="AI359" s="66">
        <f t="shared" si="705"/>
        <v>0</v>
      </c>
      <c r="AJ359" s="66">
        <f t="shared" si="705"/>
        <v>0</v>
      </c>
      <c r="AK359" s="67">
        <f t="shared" si="706"/>
        <v>0</v>
      </c>
      <c r="AL359" s="67">
        <f t="shared" si="707"/>
        <v>0</v>
      </c>
      <c r="AM359" s="70">
        <v>0</v>
      </c>
      <c r="AN359" s="70">
        <v>0</v>
      </c>
      <c r="AO359" s="67">
        <f t="shared" si="708"/>
        <v>0</v>
      </c>
      <c r="AP359" s="70">
        <v>0</v>
      </c>
      <c r="AQ359" s="70">
        <v>0</v>
      </c>
      <c r="AR359" s="67">
        <f t="shared" si="709"/>
        <v>0</v>
      </c>
      <c r="AS359" s="67">
        <f t="shared" si="710"/>
        <v>0</v>
      </c>
      <c r="AT359" s="70">
        <v>0</v>
      </c>
      <c r="AU359" s="70">
        <v>0</v>
      </c>
      <c r="AV359" s="67">
        <f t="shared" si="711"/>
        <v>0</v>
      </c>
      <c r="AW359" s="70">
        <v>0</v>
      </c>
      <c r="AX359" s="70">
        <v>0</v>
      </c>
      <c r="AY359" s="67">
        <f t="shared" si="712"/>
        <v>0</v>
      </c>
      <c r="AZ359" s="67">
        <f t="shared" si="713"/>
        <v>0</v>
      </c>
      <c r="BA359" s="70">
        <v>0</v>
      </c>
      <c r="BB359" s="70">
        <v>0</v>
      </c>
      <c r="BC359" s="67">
        <f t="shared" si="714"/>
        <v>0</v>
      </c>
      <c r="BD359" s="70">
        <v>0</v>
      </c>
      <c r="BE359" s="70">
        <v>0</v>
      </c>
      <c r="BF359" s="67">
        <f t="shared" si="715"/>
        <v>0</v>
      </c>
      <c r="BG359" s="67">
        <f t="shared" si="716"/>
        <v>0</v>
      </c>
      <c r="BH359" s="66">
        <f t="shared" si="717"/>
        <v>0</v>
      </c>
      <c r="BI359" s="66">
        <f t="shared" si="717"/>
        <v>0</v>
      </c>
      <c r="BJ359" s="67">
        <f t="shared" si="718"/>
        <v>0</v>
      </c>
      <c r="BK359" s="66">
        <f t="shared" si="719"/>
        <v>0</v>
      </c>
      <c r="BL359" s="66">
        <f t="shared" si="719"/>
        <v>0</v>
      </c>
      <c r="BM359" s="67">
        <f t="shared" si="720"/>
        <v>0</v>
      </c>
      <c r="BN359" s="67">
        <f t="shared" si="721"/>
        <v>0</v>
      </c>
      <c r="BO359" s="69">
        <f t="shared" si="722"/>
        <v>0</v>
      </c>
      <c r="BP359" s="68">
        <f t="shared" si="722"/>
        <v>0</v>
      </c>
      <c r="BQ359" s="71"/>
      <c r="BR359" s="72"/>
      <c r="BS359" s="69">
        <f t="shared" si="723"/>
        <v>0</v>
      </c>
      <c r="BT359" s="69">
        <f t="shared" si="723"/>
        <v>0</v>
      </c>
      <c r="BU359" s="128" t="s">
        <v>229</v>
      </c>
      <c r="BV359" s="76"/>
    </row>
    <row r="360" spans="1:74" s="45" customFormat="1" ht="36.75" hidden="1" customHeight="1">
      <c r="A360" s="76"/>
      <c r="B360" s="116">
        <v>2014</v>
      </c>
      <c r="C360" s="117">
        <v>8320</v>
      </c>
      <c r="D360" s="116">
        <v>17</v>
      </c>
      <c r="E360" s="116">
        <v>5000</v>
      </c>
      <c r="F360" s="116">
        <v>5200</v>
      </c>
      <c r="G360" s="116">
        <v>521</v>
      </c>
      <c r="H360" s="116">
        <v>4</v>
      </c>
      <c r="I360" s="161" t="s">
        <v>1647</v>
      </c>
      <c r="J360" s="66">
        <v>0</v>
      </c>
      <c r="K360" s="66">
        <v>0</v>
      </c>
      <c r="L360" s="67">
        <f t="shared" si="700"/>
        <v>0</v>
      </c>
      <c r="M360" s="66">
        <v>0</v>
      </c>
      <c r="N360" s="66">
        <v>0</v>
      </c>
      <c r="O360" s="67">
        <f t="shared" si="701"/>
        <v>0</v>
      </c>
      <c r="P360" s="67">
        <f t="shared" si="702"/>
        <v>0</v>
      </c>
      <c r="Q360" s="90" t="s">
        <v>170</v>
      </c>
      <c r="R360" s="69"/>
      <c r="S360" s="68"/>
      <c r="T360" s="70">
        <v>0</v>
      </c>
      <c r="U360" s="70">
        <v>0</v>
      </c>
      <c r="V360" s="70">
        <v>0</v>
      </c>
      <c r="W360" s="70">
        <v>0</v>
      </c>
      <c r="X360" s="71"/>
      <c r="Y360" s="72"/>
      <c r="Z360" s="70">
        <v>0</v>
      </c>
      <c r="AA360" s="70">
        <v>0</v>
      </c>
      <c r="AB360" s="70">
        <v>0</v>
      </c>
      <c r="AC360" s="70">
        <v>0</v>
      </c>
      <c r="AD360" s="71"/>
      <c r="AE360" s="72"/>
      <c r="AF360" s="66">
        <f t="shared" si="703"/>
        <v>0</v>
      </c>
      <c r="AG360" s="66">
        <f t="shared" si="703"/>
        <v>0</v>
      </c>
      <c r="AH360" s="67">
        <f t="shared" si="704"/>
        <v>0</v>
      </c>
      <c r="AI360" s="66">
        <f t="shared" si="705"/>
        <v>0</v>
      </c>
      <c r="AJ360" s="66">
        <f t="shared" si="705"/>
        <v>0</v>
      </c>
      <c r="AK360" s="67">
        <f t="shared" si="706"/>
        <v>0</v>
      </c>
      <c r="AL360" s="67">
        <f t="shared" si="707"/>
        <v>0</v>
      </c>
      <c r="AM360" s="70">
        <v>0</v>
      </c>
      <c r="AN360" s="70">
        <v>0</v>
      </c>
      <c r="AO360" s="67">
        <f t="shared" si="708"/>
        <v>0</v>
      </c>
      <c r="AP360" s="70">
        <v>0</v>
      </c>
      <c r="AQ360" s="70">
        <v>0</v>
      </c>
      <c r="AR360" s="67">
        <f t="shared" si="709"/>
        <v>0</v>
      </c>
      <c r="AS360" s="67">
        <f t="shared" si="710"/>
        <v>0</v>
      </c>
      <c r="AT360" s="70">
        <v>0</v>
      </c>
      <c r="AU360" s="70">
        <v>0</v>
      </c>
      <c r="AV360" s="67">
        <f t="shared" si="711"/>
        <v>0</v>
      </c>
      <c r="AW360" s="70">
        <v>0</v>
      </c>
      <c r="AX360" s="70">
        <v>0</v>
      </c>
      <c r="AY360" s="67">
        <f t="shared" si="712"/>
        <v>0</v>
      </c>
      <c r="AZ360" s="67">
        <f t="shared" si="713"/>
        <v>0</v>
      </c>
      <c r="BA360" s="70">
        <v>0</v>
      </c>
      <c r="BB360" s="70">
        <v>0</v>
      </c>
      <c r="BC360" s="67">
        <f t="shared" si="714"/>
        <v>0</v>
      </c>
      <c r="BD360" s="70">
        <v>0</v>
      </c>
      <c r="BE360" s="70">
        <v>0</v>
      </c>
      <c r="BF360" s="67">
        <f t="shared" si="715"/>
        <v>0</v>
      </c>
      <c r="BG360" s="67">
        <f t="shared" si="716"/>
        <v>0</v>
      </c>
      <c r="BH360" s="66">
        <f t="shared" si="717"/>
        <v>0</v>
      </c>
      <c r="BI360" s="66">
        <f t="shared" si="717"/>
        <v>0</v>
      </c>
      <c r="BJ360" s="67">
        <f t="shared" si="718"/>
        <v>0</v>
      </c>
      <c r="BK360" s="66">
        <f t="shared" si="719"/>
        <v>0</v>
      </c>
      <c r="BL360" s="66">
        <f t="shared" si="719"/>
        <v>0</v>
      </c>
      <c r="BM360" s="67">
        <f t="shared" si="720"/>
        <v>0</v>
      </c>
      <c r="BN360" s="67">
        <f t="shared" si="721"/>
        <v>0</v>
      </c>
      <c r="BO360" s="69">
        <f t="shared" si="722"/>
        <v>0</v>
      </c>
      <c r="BP360" s="68">
        <f t="shared" si="722"/>
        <v>0</v>
      </c>
      <c r="BQ360" s="71"/>
      <c r="BR360" s="72"/>
      <c r="BS360" s="69">
        <f t="shared" si="723"/>
        <v>0</v>
      </c>
      <c r="BT360" s="69">
        <f t="shared" si="723"/>
        <v>0</v>
      </c>
      <c r="BU360" s="128" t="s">
        <v>229</v>
      </c>
      <c r="BV360" s="76"/>
    </row>
    <row r="361" spans="1:74" s="45" customFormat="1" ht="36.75" hidden="1" customHeight="1">
      <c r="A361" s="76"/>
      <c r="B361" s="116">
        <v>2014</v>
      </c>
      <c r="C361" s="117">
        <v>8320</v>
      </c>
      <c r="D361" s="116">
        <v>17</v>
      </c>
      <c r="E361" s="116">
        <v>5000</v>
      </c>
      <c r="F361" s="116">
        <v>5200</v>
      </c>
      <c r="G361" s="116">
        <v>521</v>
      </c>
      <c r="H361" s="116">
        <v>5</v>
      </c>
      <c r="I361" s="161" t="s">
        <v>1648</v>
      </c>
      <c r="J361" s="66">
        <v>0</v>
      </c>
      <c r="K361" s="66">
        <v>0</v>
      </c>
      <c r="L361" s="67">
        <f t="shared" si="700"/>
        <v>0</v>
      </c>
      <c r="M361" s="66">
        <v>0</v>
      </c>
      <c r="N361" s="66">
        <v>0</v>
      </c>
      <c r="O361" s="67">
        <f t="shared" si="701"/>
        <v>0</v>
      </c>
      <c r="P361" s="67">
        <f t="shared" si="702"/>
        <v>0</v>
      </c>
      <c r="Q361" s="90" t="s">
        <v>170</v>
      </c>
      <c r="R361" s="69"/>
      <c r="S361" s="68"/>
      <c r="T361" s="70">
        <v>0</v>
      </c>
      <c r="U361" s="70">
        <v>0</v>
      </c>
      <c r="V361" s="70">
        <v>0</v>
      </c>
      <c r="W361" s="70">
        <v>0</v>
      </c>
      <c r="X361" s="71"/>
      <c r="Y361" s="72"/>
      <c r="Z361" s="70">
        <v>0</v>
      </c>
      <c r="AA361" s="70">
        <v>0</v>
      </c>
      <c r="AB361" s="70">
        <v>0</v>
      </c>
      <c r="AC361" s="70">
        <v>0</v>
      </c>
      <c r="AD361" s="71"/>
      <c r="AE361" s="72"/>
      <c r="AF361" s="66">
        <f t="shared" si="703"/>
        <v>0</v>
      </c>
      <c r="AG361" s="66">
        <f t="shared" si="703"/>
        <v>0</v>
      </c>
      <c r="AH361" s="67">
        <f t="shared" si="704"/>
        <v>0</v>
      </c>
      <c r="AI361" s="66">
        <f t="shared" si="705"/>
        <v>0</v>
      </c>
      <c r="AJ361" s="66">
        <f t="shared" si="705"/>
        <v>0</v>
      </c>
      <c r="AK361" s="67">
        <f t="shared" si="706"/>
        <v>0</v>
      </c>
      <c r="AL361" s="67">
        <f t="shared" si="707"/>
        <v>0</v>
      </c>
      <c r="AM361" s="70">
        <v>0</v>
      </c>
      <c r="AN361" s="70">
        <v>0</v>
      </c>
      <c r="AO361" s="67">
        <f t="shared" si="708"/>
        <v>0</v>
      </c>
      <c r="AP361" s="70">
        <v>0</v>
      </c>
      <c r="AQ361" s="70">
        <v>0</v>
      </c>
      <c r="AR361" s="67">
        <f t="shared" si="709"/>
        <v>0</v>
      </c>
      <c r="AS361" s="67">
        <f t="shared" si="710"/>
        <v>0</v>
      </c>
      <c r="AT361" s="70">
        <v>0</v>
      </c>
      <c r="AU361" s="70">
        <v>0</v>
      </c>
      <c r="AV361" s="67">
        <f t="shared" si="711"/>
        <v>0</v>
      </c>
      <c r="AW361" s="70">
        <v>0</v>
      </c>
      <c r="AX361" s="70">
        <v>0</v>
      </c>
      <c r="AY361" s="67">
        <f t="shared" si="712"/>
        <v>0</v>
      </c>
      <c r="AZ361" s="67">
        <f t="shared" si="713"/>
        <v>0</v>
      </c>
      <c r="BA361" s="70">
        <v>0</v>
      </c>
      <c r="BB361" s="70">
        <v>0</v>
      </c>
      <c r="BC361" s="67">
        <f t="shared" si="714"/>
        <v>0</v>
      </c>
      <c r="BD361" s="70">
        <v>0</v>
      </c>
      <c r="BE361" s="70">
        <v>0</v>
      </c>
      <c r="BF361" s="67">
        <f t="shared" si="715"/>
        <v>0</v>
      </c>
      <c r="BG361" s="67">
        <f t="shared" si="716"/>
        <v>0</v>
      </c>
      <c r="BH361" s="66">
        <f t="shared" si="717"/>
        <v>0</v>
      </c>
      <c r="BI361" s="66">
        <f t="shared" si="717"/>
        <v>0</v>
      </c>
      <c r="BJ361" s="67">
        <f t="shared" si="718"/>
        <v>0</v>
      </c>
      <c r="BK361" s="66">
        <f t="shared" si="719"/>
        <v>0</v>
      </c>
      <c r="BL361" s="66">
        <f t="shared" si="719"/>
        <v>0</v>
      </c>
      <c r="BM361" s="67">
        <f t="shared" si="720"/>
        <v>0</v>
      </c>
      <c r="BN361" s="67">
        <f t="shared" si="721"/>
        <v>0</v>
      </c>
      <c r="BO361" s="69">
        <f t="shared" si="722"/>
        <v>0</v>
      </c>
      <c r="BP361" s="68">
        <f t="shared" si="722"/>
        <v>0</v>
      </c>
      <c r="BQ361" s="71"/>
      <c r="BR361" s="72"/>
      <c r="BS361" s="69">
        <f t="shared" si="723"/>
        <v>0</v>
      </c>
      <c r="BT361" s="69">
        <f t="shared" si="723"/>
        <v>0</v>
      </c>
      <c r="BU361" s="128" t="s">
        <v>229</v>
      </c>
      <c r="BV361" s="76"/>
    </row>
    <row r="362" spans="1:74" s="45" customFormat="1" ht="36.75" hidden="1" customHeight="1">
      <c r="A362" s="76"/>
      <c r="B362" s="116">
        <v>2014</v>
      </c>
      <c r="C362" s="117">
        <v>8320</v>
      </c>
      <c r="D362" s="116">
        <v>17</v>
      </c>
      <c r="E362" s="116">
        <v>5000</v>
      </c>
      <c r="F362" s="116">
        <v>5200</v>
      </c>
      <c r="G362" s="116">
        <v>521</v>
      </c>
      <c r="H362" s="116">
        <v>6</v>
      </c>
      <c r="I362" s="161" t="s">
        <v>847</v>
      </c>
      <c r="J362" s="66">
        <v>0</v>
      </c>
      <c r="K362" s="66">
        <v>0</v>
      </c>
      <c r="L362" s="67">
        <f t="shared" si="700"/>
        <v>0</v>
      </c>
      <c r="M362" s="66">
        <v>0</v>
      </c>
      <c r="N362" s="66">
        <v>0</v>
      </c>
      <c r="O362" s="67">
        <f t="shared" si="701"/>
        <v>0</v>
      </c>
      <c r="P362" s="67">
        <f t="shared" si="702"/>
        <v>0</v>
      </c>
      <c r="Q362" s="90" t="s">
        <v>170</v>
      </c>
      <c r="R362" s="69"/>
      <c r="S362" s="68"/>
      <c r="T362" s="70">
        <v>0</v>
      </c>
      <c r="U362" s="70">
        <v>0</v>
      </c>
      <c r="V362" s="70">
        <v>0</v>
      </c>
      <c r="W362" s="70">
        <v>0</v>
      </c>
      <c r="X362" s="71"/>
      <c r="Y362" s="72"/>
      <c r="Z362" s="70">
        <v>0</v>
      </c>
      <c r="AA362" s="70">
        <v>0</v>
      </c>
      <c r="AB362" s="70">
        <v>0</v>
      </c>
      <c r="AC362" s="70">
        <v>0</v>
      </c>
      <c r="AD362" s="71"/>
      <c r="AE362" s="72"/>
      <c r="AF362" s="66">
        <f t="shared" si="703"/>
        <v>0</v>
      </c>
      <c r="AG362" s="66">
        <f t="shared" si="703"/>
        <v>0</v>
      </c>
      <c r="AH362" s="67">
        <f t="shared" si="704"/>
        <v>0</v>
      </c>
      <c r="AI362" s="66">
        <f t="shared" si="705"/>
        <v>0</v>
      </c>
      <c r="AJ362" s="66">
        <f t="shared" si="705"/>
        <v>0</v>
      </c>
      <c r="AK362" s="67">
        <f t="shared" si="706"/>
        <v>0</v>
      </c>
      <c r="AL362" s="67">
        <f t="shared" si="707"/>
        <v>0</v>
      </c>
      <c r="AM362" s="70">
        <v>0</v>
      </c>
      <c r="AN362" s="70">
        <v>0</v>
      </c>
      <c r="AO362" s="67">
        <f t="shared" si="708"/>
        <v>0</v>
      </c>
      <c r="AP362" s="70">
        <v>0</v>
      </c>
      <c r="AQ362" s="70">
        <v>0</v>
      </c>
      <c r="AR362" s="67">
        <f t="shared" si="709"/>
        <v>0</v>
      </c>
      <c r="AS362" s="67">
        <f t="shared" si="710"/>
        <v>0</v>
      </c>
      <c r="AT362" s="70">
        <v>0</v>
      </c>
      <c r="AU362" s="70">
        <v>0</v>
      </c>
      <c r="AV362" s="67">
        <f t="shared" si="711"/>
        <v>0</v>
      </c>
      <c r="AW362" s="70">
        <v>0</v>
      </c>
      <c r="AX362" s="70">
        <v>0</v>
      </c>
      <c r="AY362" s="67">
        <f t="shared" si="712"/>
        <v>0</v>
      </c>
      <c r="AZ362" s="67">
        <f t="shared" si="713"/>
        <v>0</v>
      </c>
      <c r="BA362" s="70">
        <v>0</v>
      </c>
      <c r="BB362" s="70">
        <v>0</v>
      </c>
      <c r="BC362" s="67">
        <f t="shared" si="714"/>
        <v>0</v>
      </c>
      <c r="BD362" s="70">
        <v>0</v>
      </c>
      <c r="BE362" s="70">
        <v>0</v>
      </c>
      <c r="BF362" s="67">
        <f t="shared" si="715"/>
        <v>0</v>
      </c>
      <c r="BG362" s="67">
        <f t="shared" si="716"/>
        <v>0</v>
      </c>
      <c r="BH362" s="66">
        <f t="shared" si="717"/>
        <v>0</v>
      </c>
      <c r="BI362" s="66">
        <f t="shared" si="717"/>
        <v>0</v>
      </c>
      <c r="BJ362" s="67">
        <f t="shared" si="718"/>
        <v>0</v>
      </c>
      <c r="BK362" s="66">
        <f t="shared" si="719"/>
        <v>0</v>
      </c>
      <c r="BL362" s="66">
        <f t="shared" si="719"/>
        <v>0</v>
      </c>
      <c r="BM362" s="67">
        <f t="shared" si="720"/>
        <v>0</v>
      </c>
      <c r="BN362" s="67">
        <f t="shared" si="721"/>
        <v>0</v>
      </c>
      <c r="BO362" s="69">
        <f t="shared" si="722"/>
        <v>0</v>
      </c>
      <c r="BP362" s="68">
        <f t="shared" si="722"/>
        <v>0</v>
      </c>
      <c r="BQ362" s="71"/>
      <c r="BR362" s="72"/>
      <c r="BS362" s="69">
        <f t="shared" si="723"/>
        <v>0</v>
      </c>
      <c r="BT362" s="69">
        <f t="shared" si="723"/>
        <v>0</v>
      </c>
      <c r="BU362" s="128" t="s">
        <v>229</v>
      </c>
      <c r="BV362" s="76"/>
    </row>
    <row r="363" spans="1:74" s="45" customFormat="1" ht="36.75" hidden="1" customHeight="1">
      <c r="A363" s="76"/>
      <c r="B363" s="24">
        <v>2014</v>
      </c>
      <c r="C363" s="64">
        <v>8320</v>
      </c>
      <c r="D363" s="24">
        <v>17</v>
      </c>
      <c r="E363" s="24">
        <v>5000</v>
      </c>
      <c r="F363" s="24">
        <v>5200</v>
      </c>
      <c r="G363" s="24">
        <v>521</v>
      </c>
      <c r="H363" s="24">
        <v>7</v>
      </c>
      <c r="I363" s="136" t="s">
        <v>192</v>
      </c>
      <c r="J363" s="66">
        <v>0</v>
      </c>
      <c r="K363" s="66">
        <v>0</v>
      </c>
      <c r="L363" s="67">
        <f t="shared" si="700"/>
        <v>0</v>
      </c>
      <c r="M363" s="66">
        <v>0</v>
      </c>
      <c r="N363" s="66">
        <v>0</v>
      </c>
      <c r="O363" s="67">
        <f t="shared" si="701"/>
        <v>0</v>
      </c>
      <c r="P363" s="67">
        <f t="shared" si="702"/>
        <v>0</v>
      </c>
      <c r="Q363" s="90" t="s">
        <v>54</v>
      </c>
      <c r="R363" s="82"/>
      <c r="S363" s="68"/>
      <c r="T363" s="70">
        <v>0</v>
      </c>
      <c r="U363" s="70">
        <v>0</v>
      </c>
      <c r="V363" s="70">
        <v>0</v>
      </c>
      <c r="W363" s="70">
        <v>0</v>
      </c>
      <c r="X363" s="71"/>
      <c r="Y363" s="72"/>
      <c r="Z363" s="70">
        <v>0</v>
      </c>
      <c r="AA363" s="70">
        <v>0</v>
      </c>
      <c r="AB363" s="70">
        <v>0</v>
      </c>
      <c r="AC363" s="70">
        <v>0</v>
      </c>
      <c r="AD363" s="71"/>
      <c r="AE363" s="72"/>
      <c r="AF363" s="66">
        <f t="shared" si="703"/>
        <v>0</v>
      </c>
      <c r="AG363" s="66">
        <f t="shared" si="703"/>
        <v>0</v>
      </c>
      <c r="AH363" s="67">
        <f t="shared" si="704"/>
        <v>0</v>
      </c>
      <c r="AI363" s="66">
        <f t="shared" si="705"/>
        <v>0</v>
      </c>
      <c r="AJ363" s="66">
        <f t="shared" si="705"/>
        <v>0</v>
      </c>
      <c r="AK363" s="67">
        <f t="shared" si="706"/>
        <v>0</v>
      </c>
      <c r="AL363" s="67">
        <f t="shared" si="707"/>
        <v>0</v>
      </c>
      <c r="AM363" s="70">
        <v>0</v>
      </c>
      <c r="AN363" s="70">
        <v>0</v>
      </c>
      <c r="AO363" s="67">
        <f t="shared" si="708"/>
        <v>0</v>
      </c>
      <c r="AP363" s="70">
        <v>0</v>
      </c>
      <c r="AQ363" s="70">
        <v>0</v>
      </c>
      <c r="AR363" s="67">
        <f t="shared" si="709"/>
        <v>0</v>
      </c>
      <c r="AS363" s="67">
        <f t="shared" si="710"/>
        <v>0</v>
      </c>
      <c r="AT363" s="70">
        <v>0</v>
      </c>
      <c r="AU363" s="70">
        <v>0</v>
      </c>
      <c r="AV363" s="67">
        <f t="shared" si="711"/>
        <v>0</v>
      </c>
      <c r="AW363" s="70">
        <v>0</v>
      </c>
      <c r="AX363" s="70">
        <v>0</v>
      </c>
      <c r="AY363" s="67">
        <f t="shared" si="712"/>
        <v>0</v>
      </c>
      <c r="AZ363" s="67">
        <f t="shared" si="713"/>
        <v>0</v>
      </c>
      <c r="BA363" s="70">
        <v>0</v>
      </c>
      <c r="BB363" s="70">
        <v>0</v>
      </c>
      <c r="BC363" s="67">
        <f t="shared" si="714"/>
        <v>0</v>
      </c>
      <c r="BD363" s="70">
        <v>0</v>
      </c>
      <c r="BE363" s="70">
        <v>0</v>
      </c>
      <c r="BF363" s="67">
        <f t="shared" si="715"/>
        <v>0</v>
      </c>
      <c r="BG363" s="67">
        <f t="shared" si="716"/>
        <v>0</v>
      </c>
      <c r="BH363" s="66">
        <f t="shared" si="717"/>
        <v>0</v>
      </c>
      <c r="BI363" s="66">
        <f t="shared" si="717"/>
        <v>0</v>
      </c>
      <c r="BJ363" s="67">
        <f t="shared" si="718"/>
        <v>0</v>
      </c>
      <c r="BK363" s="66">
        <f t="shared" si="719"/>
        <v>0</v>
      </c>
      <c r="BL363" s="66">
        <f t="shared" si="719"/>
        <v>0</v>
      </c>
      <c r="BM363" s="67">
        <f t="shared" si="720"/>
        <v>0</v>
      </c>
      <c r="BN363" s="67">
        <f t="shared" si="721"/>
        <v>0</v>
      </c>
      <c r="BO363" s="69">
        <f t="shared" si="722"/>
        <v>0</v>
      </c>
      <c r="BP363" s="68">
        <f t="shared" si="722"/>
        <v>0</v>
      </c>
      <c r="BQ363" s="71"/>
      <c r="BR363" s="72"/>
      <c r="BS363" s="69">
        <f t="shared" si="723"/>
        <v>0</v>
      </c>
      <c r="BT363" s="69">
        <f t="shared" si="723"/>
        <v>0</v>
      </c>
      <c r="BU363" s="128" t="s">
        <v>229</v>
      </c>
      <c r="BV363" s="76"/>
    </row>
    <row r="364" spans="1:74" s="45" customFormat="1" ht="36.75" hidden="1" customHeight="1">
      <c r="A364" s="76"/>
      <c r="B364" s="58">
        <v>2014</v>
      </c>
      <c r="C364" s="59">
        <v>8320</v>
      </c>
      <c r="D364" s="58">
        <v>17</v>
      </c>
      <c r="E364" s="58">
        <v>5000</v>
      </c>
      <c r="F364" s="58">
        <v>5200</v>
      </c>
      <c r="G364" s="58">
        <v>523</v>
      </c>
      <c r="H364" s="58"/>
      <c r="I364" s="60" t="s">
        <v>190</v>
      </c>
      <c r="J364" s="61">
        <f>SUM(J365:J377)</f>
        <v>0</v>
      </c>
      <c r="K364" s="61">
        <f t="shared" ref="K364:P364" si="724">SUM(K365:K377)</f>
        <v>0</v>
      </c>
      <c r="L364" s="61">
        <f t="shared" si="724"/>
        <v>0</v>
      </c>
      <c r="M364" s="61">
        <f t="shared" si="724"/>
        <v>0</v>
      </c>
      <c r="N364" s="61">
        <f t="shared" si="724"/>
        <v>0</v>
      </c>
      <c r="O364" s="61">
        <f t="shared" si="724"/>
        <v>0</v>
      </c>
      <c r="P364" s="61">
        <f t="shared" si="724"/>
        <v>0</v>
      </c>
      <c r="Q364" s="61"/>
      <c r="R364" s="62"/>
      <c r="S364" s="61"/>
      <c r="T364" s="61">
        <f>SUM(T365:T377)</f>
        <v>0</v>
      </c>
      <c r="U364" s="61">
        <f>SUM(U365:U377)</f>
        <v>0</v>
      </c>
      <c r="V364" s="61">
        <f>SUM(V365:V377)</f>
        <v>0</v>
      </c>
      <c r="W364" s="61">
        <f>SUM(W365:W377)</f>
        <v>0</v>
      </c>
      <c r="X364" s="62"/>
      <c r="Y364" s="61"/>
      <c r="Z364" s="61">
        <f>SUM(Z365:Z377)</f>
        <v>0</v>
      </c>
      <c r="AA364" s="61">
        <f>SUM(AA365:AA377)</f>
        <v>0</v>
      </c>
      <c r="AB364" s="61">
        <f>SUM(AB365:AB377)</f>
        <v>0</v>
      </c>
      <c r="AC364" s="61">
        <f>SUM(AC365:AC377)</f>
        <v>0</v>
      </c>
      <c r="AD364" s="62"/>
      <c r="AE364" s="61"/>
      <c r="AF364" s="61">
        <f>SUM(AF365:AF377)</f>
        <v>0</v>
      </c>
      <c r="AG364" s="61">
        <f t="shared" ref="AG364:AL364" si="725">SUM(AG365:AG377)</f>
        <v>0</v>
      </c>
      <c r="AH364" s="61">
        <f t="shared" si="725"/>
        <v>0</v>
      </c>
      <c r="AI364" s="61">
        <f t="shared" si="725"/>
        <v>0</v>
      </c>
      <c r="AJ364" s="61">
        <f t="shared" si="725"/>
        <v>0</v>
      </c>
      <c r="AK364" s="61">
        <f t="shared" si="725"/>
        <v>0</v>
      </c>
      <c r="AL364" s="61">
        <f t="shared" si="725"/>
        <v>0</v>
      </c>
      <c r="AM364" s="61">
        <f>SUM(AM365:AM377)</f>
        <v>0</v>
      </c>
      <c r="AN364" s="61">
        <f t="shared" ref="AN364:AS364" si="726">SUM(AN365:AN377)</f>
        <v>0</v>
      </c>
      <c r="AO364" s="61">
        <f t="shared" si="726"/>
        <v>0</v>
      </c>
      <c r="AP364" s="61">
        <f t="shared" si="726"/>
        <v>0</v>
      </c>
      <c r="AQ364" s="61">
        <f t="shared" si="726"/>
        <v>0</v>
      </c>
      <c r="AR364" s="61">
        <f t="shared" si="726"/>
        <v>0</v>
      </c>
      <c r="AS364" s="61">
        <f t="shared" si="726"/>
        <v>0</v>
      </c>
      <c r="AT364" s="61">
        <f>SUM(AT365:AT377)</f>
        <v>0</v>
      </c>
      <c r="AU364" s="61">
        <f t="shared" ref="AU364:AZ364" si="727">SUM(AU365:AU377)</f>
        <v>0</v>
      </c>
      <c r="AV364" s="61">
        <f t="shared" si="727"/>
        <v>0</v>
      </c>
      <c r="AW364" s="61">
        <f t="shared" si="727"/>
        <v>0</v>
      </c>
      <c r="AX364" s="61">
        <f t="shared" si="727"/>
        <v>0</v>
      </c>
      <c r="AY364" s="61">
        <f t="shared" si="727"/>
        <v>0</v>
      </c>
      <c r="AZ364" s="61">
        <f t="shared" si="727"/>
        <v>0</v>
      </c>
      <c r="BA364" s="61">
        <f>SUM(BA365:BA377)</f>
        <v>0</v>
      </c>
      <c r="BB364" s="61">
        <f t="shared" ref="BB364:BG364" si="728">SUM(BB365:BB377)</f>
        <v>0</v>
      </c>
      <c r="BC364" s="61">
        <f t="shared" si="728"/>
        <v>0</v>
      </c>
      <c r="BD364" s="61">
        <f t="shared" si="728"/>
        <v>0</v>
      </c>
      <c r="BE364" s="61">
        <f t="shared" si="728"/>
        <v>0</v>
      </c>
      <c r="BF364" s="61">
        <f t="shared" si="728"/>
        <v>0</v>
      </c>
      <c r="BG364" s="61">
        <f t="shared" si="728"/>
        <v>0</v>
      </c>
      <c r="BH364" s="61">
        <f>SUM(BH365:BH377)</f>
        <v>0</v>
      </c>
      <c r="BI364" s="61">
        <f t="shared" ref="BI364:BN364" si="729">SUM(BI365:BI377)</f>
        <v>0</v>
      </c>
      <c r="BJ364" s="61">
        <f t="shared" si="729"/>
        <v>0</v>
      </c>
      <c r="BK364" s="61">
        <f t="shared" si="729"/>
        <v>0</v>
      </c>
      <c r="BL364" s="61">
        <f t="shared" si="729"/>
        <v>0</v>
      </c>
      <c r="BM364" s="61">
        <f t="shared" si="729"/>
        <v>0</v>
      </c>
      <c r="BN364" s="61">
        <f t="shared" si="729"/>
        <v>0</v>
      </c>
      <c r="BO364" s="62"/>
      <c r="BP364" s="61"/>
      <c r="BQ364" s="62"/>
      <c r="BR364" s="61"/>
      <c r="BS364" s="62"/>
      <c r="BT364" s="61"/>
      <c r="BU364" s="63"/>
      <c r="BV364" s="76"/>
    </row>
    <row r="365" spans="1:74" s="45" customFormat="1" ht="36.75" hidden="1" customHeight="1">
      <c r="A365" s="76"/>
      <c r="B365" s="24">
        <v>2014</v>
      </c>
      <c r="C365" s="64">
        <v>8320</v>
      </c>
      <c r="D365" s="24">
        <v>17</v>
      </c>
      <c r="E365" s="24">
        <v>5000</v>
      </c>
      <c r="F365" s="24">
        <v>5200</v>
      </c>
      <c r="G365" s="24">
        <v>523</v>
      </c>
      <c r="H365" s="24">
        <v>1</v>
      </c>
      <c r="I365" s="161" t="s">
        <v>191</v>
      </c>
      <c r="J365" s="66">
        <v>0</v>
      </c>
      <c r="K365" s="66">
        <v>0</v>
      </c>
      <c r="L365" s="67">
        <f t="shared" ref="L365:L377" si="730">J365+K365</f>
        <v>0</v>
      </c>
      <c r="M365" s="66">
        <v>0</v>
      </c>
      <c r="N365" s="66">
        <v>0</v>
      </c>
      <c r="O365" s="67">
        <f t="shared" ref="O365:O377" si="731">+M365+N365</f>
        <v>0</v>
      </c>
      <c r="P365" s="67">
        <f t="shared" ref="P365:P377" si="732">+L365+O365</f>
        <v>0</v>
      </c>
      <c r="Q365" s="68" t="s">
        <v>54</v>
      </c>
      <c r="R365" s="69"/>
      <c r="S365" s="68"/>
      <c r="T365" s="70">
        <v>0</v>
      </c>
      <c r="U365" s="70">
        <v>0</v>
      </c>
      <c r="V365" s="70">
        <v>0</v>
      </c>
      <c r="W365" s="70">
        <v>0</v>
      </c>
      <c r="X365" s="71"/>
      <c r="Y365" s="72"/>
      <c r="Z365" s="70">
        <v>0</v>
      </c>
      <c r="AA365" s="70">
        <v>0</v>
      </c>
      <c r="AB365" s="70">
        <v>0</v>
      </c>
      <c r="AC365" s="70">
        <v>0</v>
      </c>
      <c r="AD365" s="71"/>
      <c r="AE365" s="72"/>
      <c r="AF365" s="66">
        <f t="shared" ref="AF365:AG377" si="733">J365+T365-Z365</f>
        <v>0</v>
      </c>
      <c r="AG365" s="66">
        <f t="shared" si="733"/>
        <v>0</v>
      </c>
      <c r="AH365" s="67">
        <f t="shared" ref="AH365:AH377" si="734">AF365+AG365</f>
        <v>0</v>
      </c>
      <c r="AI365" s="66">
        <f t="shared" ref="AI365:AJ377" si="735">M365+V365-AB365</f>
        <v>0</v>
      </c>
      <c r="AJ365" s="66">
        <f t="shared" si="735"/>
        <v>0</v>
      </c>
      <c r="AK365" s="67">
        <f t="shared" ref="AK365:AK377" si="736">+AI365+AJ365</f>
        <v>0</v>
      </c>
      <c r="AL365" s="67">
        <f t="shared" ref="AL365:AL377" si="737">+AH365+AK365</f>
        <v>0</v>
      </c>
      <c r="AM365" s="70">
        <v>0</v>
      </c>
      <c r="AN365" s="70">
        <v>0</v>
      </c>
      <c r="AO365" s="67">
        <f t="shared" ref="AO365:AO377" si="738">AM365+AN365</f>
        <v>0</v>
      </c>
      <c r="AP365" s="70">
        <v>0</v>
      </c>
      <c r="AQ365" s="70">
        <v>0</v>
      </c>
      <c r="AR365" s="67">
        <f t="shared" ref="AR365:AR377" si="739">+AP365+AQ365</f>
        <v>0</v>
      </c>
      <c r="AS365" s="67">
        <f t="shared" ref="AS365:AS377" si="740">+AO365+AR365</f>
        <v>0</v>
      </c>
      <c r="AT365" s="70">
        <v>0</v>
      </c>
      <c r="AU365" s="70">
        <v>0</v>
      </c>
      <c r="AV365" s="67">
        <f t="shared" ref="AV365:AV377" si="741">AT365+AU365</f>
        <v>0</v>
      </c>
      <c r="AW365" s="70">
        <v>0</v>
      </c>
      <c r="AX365" s="70">
        <v>0</v>
      </c>
      <c r="AY365" s="67">
        <f t="shared" ref="AY365:AY377" si="742">+AW365+AX365</f>
        <v>0</v>
      </c>
      <c r="AZ365" s="67">
        <f t="shared" ref="AZ365:AZ377" si="743">+AV365+AY365</f>
        <v>0</v>
      </c>
      <c r="BA365" s="70">
        <v>0</v>
      </c>
      <c r="BB365" s="70">
        <v>0</v>
      </c>
      <c r="BC365" s="67">
        <f t="shared" ref="BC365:BC377" si="744">BA365+BB365</f>
        <v>0</v>
      </c>
      <c r="BD365" s="70">
        <v>0</v>
      </c>
      <c r="BE365" s="70">
        <v>0</v>
      </c>
      <c r="BF365" s="67">
        <f t="shared" ref="BF365:BF377" si="745">+BD365+BE365</f>
        <v>0</v>
      </c>
      <c r="BG365" s="67">
        <f t="shared" ref="BG365:BG377" si="746">+BC365+BF365</f>
        <v>0</v>
      </c>
      <c r="BH365" s="66">
        <f t="shared" ref="BH365:BI377" si="747">AF365-AM365-AT365-BA365</f>
        <v>0</v>
      </c>
      <c r="BI365" s="66">
        <f t="shared" si="747"/>
        <v>0</v>
      </c>
      <c r="BJ365" s="67">
        <f t="shared" ref="BJ365:BJ377" si="748">BH365+BI365</f>
        <v>0</v>
      </c>
      <c r="BK365" s="66">
        <f t="shared" ref="BK365:BL377" si="749">AI365-AP365-AW365-BD365</f>
        <v>0</v>
      </c>
      <c r="BL365" s="66">
        <f t="shared" si="749"/>
        <v>0</v>
      </c>
      <c r="BM365" s="67">
        <f t="shared" ref="BM365:BM377" si="750">+BK365+BL365</f>
        <v>0</v>
      </c>
      <c r="BN365" s="67">
        <f t="shared" ref="BN365:BN377" si="751">+BJ365+BM365</f>
        <v>0</v>
      </c>
      <c r="BO365" s="69">
        <f t="shared" ref="BO365:BP377" si="752">+R365+X365-AD365</f>
        <v>0</v>
      </c>
      <c r="BP365" s="68">
        <f t="shared" si="752"/>
        <v>0</v>
      </c>
      <c r="BQ365" s="71"/>
      <c r="BR365" s="72"/>
      <c r="BS365" s="69">
        <f t="shared" ref="BS365:BT377" si="753">+BO365-BQ365</f>
        <v>0</v>
      </c>
      <c r="BT365" s="69">
        <f t="shared" si="753"/>
        <v>0</v>
      </c>
      <c r="BU365" s="128" t="s">
        <v>229</v>
      </c>
      <c r="BV365" s="76"/>
    </row>
    <row r="366" spans="1:74" s="45" customFormat="1" ht="36.75" hidden="1" customHeight="1">
      <c r="A366" s="76"/>
      <c r="B366" s="116">
        <v>2014</v>
      </c>
      <c r="C366" s="117">
        <v>8320</v>
      </c>
      <c r="D366" s="116">
        <v>17</v>
      </c>
      <c r="E366" s="116">
        <v>5000</v>
      </c>
      <c r="F366" s="116">
        <v>5200</v>
      </c>
      <c r="G366" s="116">
        <v>523</v>
      </c>
      <c r="H366" s="116">
        <v>2</v>
      </c>
      <c r="I366" s="161" t="s">
        <v>1651</v>
      </c>
      <c r="J366" s="66">
        <v>0</v>
      </c>
      <c r="K366" s="66">
        <v>0</v>
      </c>
      <c r="L366" s="67">
        <f t="shared" si="730"/>
        <v>0</v>
      </c>
      <c r="M366" s="66">
        <v>0</v>
      </c>
      <c r="N366" s="66">
        <v>0</v>
      </c>
      <c r="O366" s="67">
        <f t="shared" si="731"/>
        <v>0</v>
      </c>
      <c r="P366" s="67">
        <f t="shared" si="732"/>
        <v>0</v>
      </c>
      <c r="Q366" s="68" t="s">
        <v>54</v>
      </c>
      <c r="R366" s="140"/>
      <c r="S366" s="67"/>
      <c r="T366" s="70">
        <v>0</v>
      </c>
      <c r="U366" s="70">
        <v>0</v>
      </c>
      <c r="V366" s="70">
        <v>0</v>
      </c>
      <c r="W366" s="70">
        <v>0</v>
      </c>
      <c r="X366" s="71"/>
      <c r="Y366" s="72"/>
      <c r="Z366" s="70">
        <v>0</v>
      </c>
      <c r="AA366" s="70">
        <v>0</v>
      </c>
      <c r="AB366" s="70">
        <v>0</v>
      </c>
      <c r="AC366" s="70">
        <v>0</v>
      </c>
      <c r="AD366" s="71"/>
      <c r="AE366" s="72"/>
      <c r="AF366" s="66">
        <f t="shared" si="733"/>
        <v>0</v>
      </c>
      <c r="AG366" s="66">
        <f t="shared" si="733"/>
        <v>0</v>
      </c>
      <c r="AH366" s="67">
        <f t="shared" si="734"/>
        <v>0</v>
      </c>
      <c r="AI366" s="66">
        <f t="shared" si="735"/>
        <v>0</v>
      </c>
      <c r="AJ366" s="66">
        <f t="shared" si="735"/>
        <v>0</v>
      </c>
      <c r="AK366" s="67">
        <f t="shared" si="736"/>
        <v>0</v>
      </c>
      <c r="AL366" s="67">
        <f t="shared" si="737"/>
        <v>0</v>
      </c>
      <c r="AM366" s="70">
        <v>0</v>
      </c>
      <c r="AN366" s="70">
        <v>0</v>
      </c>
      <c r="AO366" s="67">
        <f t="shared" si="738"/>
        <v>0</v>
      </c>
      <c r="AP366" s="70">
        <v>0</v>
      </c>
      <c r="AQ366" s="70">
        <v>0</v>
      </c>
      <c r="AR366" s="67">
        <f t="shared" si="739"/>
        <v>0</v>
      </c>
      <c r="AS366" s="67">
        <f t="shared" si="740"/>
        <v>0</v>
      </c>
      <c r="AT366" s="70">
        <v>0</v>
      </c>
      <c r="AU366" s="70">
        <v>0</v>
      </c>
      <c r="AV366" s="67">
        <f t="shared" si="741"/>
        <v>0</v>
      </c>
      <c r="AW366" s="70">
        <v>0</v>
      </c>
      <c r="AX366" s="70">
        <v>0</v>
      </c>
      <c r="AY366" s="67">
        <f t="shared" si="742"/>
        <v>0</v>
      </c>
      <c r="AZ366" s="67">
        <f t="shared" si="743"/>
        <v>0</v>
      </c>
      <c r="BA366" s="70">
        <v>0</v>
      </c>
      <c r="BB366" s="70">
        <v>0</v>
      </c>
      <c r="BC366" s="67">
        <f t="shared" si="744"/>
        <v>0</v>
      </c>
      <c r="BD366" s="70">
        <v>0</v>
      </c>
      <c r="BE366" s="70">
        <v>0</v>
      </c>
      <c r="BF366" s="67">
        <f t="shared" si="745"/>
        <v>0</v>
      </c>
      <c r="BG366" s="67">
        <f t="shared" si="746"/>
        <v>0</v>
      </c>
      <c r="BH366" s="66">
        <f t="shared" si="747"/>
        <v>0</v>
      </c>
      <c r="BI366" s="66">
        <f t="shared" si="747"/>
        <v>0</v>
      </c>
      <c r="BJ366" s="67">
        <f t="shared" si="748"/>
        <v>0</v>
      </c>
      <c r="BK366" s="66">
        <f t="shared" si="749"/>
        <v>0</v>
      </c>
      <c r="BL366" s="66">
        <f t="shared" si="749"/>
        <v>0</v>
      </c>
      <c r="BM366" s="67">
        <f t="shared" si="750"/>
        <v>0</v>
      </c>
      <c r="BN366" s="67">
        <f t="shared" si="751"/>
        <v>0</v>
      </c>
      <c r="BO366" s="69">
        <f t="shared" si="752"/>
        <v>0</v>
      </c>
      <c r="BP366" s="68">
        <f t="shared" si="752"/>
        <v>0</v>
      </c>
      <c r="BQ366" s="71"/>
      <c r="BR366" s="72"/>
      <c r="BS366" s="69">
        <f t="shared" si="753"/>
        <v>0</v>
      </c>
      <c r="BT366" s="69">
        <f t="shared" si="753"/>
        <v>0</v>
      </c>
      <c r="BU366" s="128" t="s">
        <v>229</v>
      </c>
      <c r="BV366" s="76"/>
    </row>
    <row r="367" spans="1:74" s="45" customFormat="1" ht="36.75" hidden="1" customHeight="1">
      <c r="A367" s="76"/>
      <c r="B367" s="116">
        <v>2014</v>
      </c>
      <c r="C367" s="117">
        <v>8320</v>
      </c>
      <c r="D367" s="116">
        <v>17</v>
      </c>
      <c r="E367" s="116">
        <v>5000</v>
      </c>
      <c r="F367" s="116">
        <v>5200</v>
      </c>
      <c r="G367" s="116">
        <v>523</v>
      </c>
      <c r="H367" s="116">
        <v>3</v>
      </c>
      <c r="I367" s="161" t="s">
        <v>1652</v>
      </c>
      <c r="J367" s="66">
        <v>0</v>
      </c>
      <c r="K367" s="66">
        <v>0</v>
      </c>
      <c r="L367" s="67">
        <f t="shared" si="730"/>
        <v>0</v>
      </c>
      <c r="M367" s="66">
        <v>0</v>
      </c>
      <c r="N367" s="66">
        <v>0</v>
      </c>
      <c r="O367" s="67">
        <f t="shared" si="731"/>
        <v>0</v>
      </c>
      <c r="P367" s="67">
        <f t="shared" si="732"/>
        <v>0</v>
      </c>
      <c r="Q367" s="68" t="s">
        <v>54</v>
      </c>
      <c r="R367" s="140"/>
      <c r="S367" s="67"/>
      <c r="T367" s="70">
        <v>0</v>
      </c>
      <c r="U367" s="70">
        <v>0</v>
      </c>
      <c r="V367" s="70">
        <v>0</v>
      </c>
      <c r="W367" s="70">
        <v>0</v>
      </c>
      <c r="X367" s="71"/>
      <c r="Y367" s="72"/>
      <c r="Z367" s="70">
        <v>0</v>
      </c>
      <c r="AA367" s="70">
        <v>0</v>
      </c>
      <c r="AB367" s="70">
        <v>0</v>
      </c>
      <c r="AC367" s="70">
        <v>0</v>
      </c>
      <c r="AD367" s="71"/>
      <c r="AE367" s="72"/>
      <c r="AF367" s="66">
        <f t="shared" si="733"/>
        <v>0</v>
      </c>
      <c r="AG367" s="66">
        <f t="shared" si="733"/>
        <v>0</v>
      </c>
      <c r="AH367" s="67">
        <f t="shared" si="734"/>
        <v>0</v>
      </c>
      <c r="AI367" s="66">
        <f t="shared" si="735"/>
        <v>0</v>
      </c>
      <c r="AJ367" s="66">
        <f t="shared" si="735"/>
        <v>0</v>
      </c>
      <c r="AK367" s="67">
        <f t="shared" si="736"/>
        <v>0</v>
      </c>
      <c r="AL367" s="67">
        <f t="shared" si="737"/>
        <v>0</v>
      </c>
      <c r="AM367" s="70">
        <v>0</v>
      </c>
      <c r="AN367" s="70">
        <v>0</v>
      </c>
      <c r="AO367" s="67">
        <f t="shared" si="738"/>
        <v>0</v>
      </c>
      <c r="AP367" s="70">
        <v>0</v>
      </c>
      <c r="AQ367" s="70">
        <v>0</v>
      </c>
      <c r="AR367" s="67">
        <f t="shared" si="739"/>
        <v>0</v>
      </c>
      <c r="AS367" s="67">
        <f t="shared" si="740"/>
        <v>0</v>
      </c>
      <c r="AT367" s="70">
        <v>0</v>
      </c>
      <c r="AU367" s="70">
        <v>0</v>
      </c>
      <c r="AV367" s="67">
        <f t="shared" si="741"/>
        <v>0</v>
      </c>
      <c r="AW367" s="70">
        <v>0</v>
      </c>
      <c r="AX367" s="70">
        <v>0</v>
      </c>
      <c r="AY367" s="67">
        <f t="shared" si="742"/>
        <v>0</v>
      </c>
      <c r="AZ367" s="67">
        <f t="shared" si="743"/>
        <v>0</v>
      </c>
      <c r="BA367" s="70">
        <v>0</v>
      </c>
      <c r="BB367" s="70">
        <v>0</v>
      </c>
      <c r="BC367" s="67">
        <f t="shared" si="744"/>
        <v>0</v>
      </c>
      <c r="BD367" s="70">
        <v>0</v>
      </c>
      <c r="BE367" s="70">
        <v>0</v>
      </c>
      <c r="BF367" s="67">
        <f t="shared" si="745"/>
        <v>0</v>
      </c>
      <c r="BG367" s="67">
        <f t="shared" si="746"/>
        <v>0</v>
      </c>
      <c r="BH367" s="66">
        <f t="shared" si="747"/>
        <v>0</v>
      </c>
      <c r="BI367" s="66">
        <f t="shared" si="747"/>
        <v>0</v>
      </c>
      <c r="BJ367" s="67">
        <f t="shared" si="748"/>
        <v>0</v>
      </c>
      <c r="BK367" s="66">
        <f t="shared" si="749"/>
        <v>0</v>
      </c>
      <c r="BL367" s="66">
        <f t="shared" si="749"/>
        <v>0</v>
      </c>
      <c r="BM367" s="67">
        <f t="shared" si="750"/>
        <v>0</v>
      </c>
      <c r="BN367" s="67">
        <f t="shared" si="751"/>
        <v>0</v>
      </c>
      <c r="BO367" s="69">
        <f t="shared" si="752"/>
        <v>0</v>
      </c>
      <c r="BP367" s="68">
        <f t="shared" si="752"/>
        <v>0</v>
      </c>
      <c r="BQ367" s="71"/>
      <c r="BR367" s="72"/>
      <c r="BS367" s="69">
        <f t="shared" si="753"/>
        <v>0</v>
      </c>
      <c r="BT367" s="69">
        <f t="shared" si="753"/>
        <v>0</v>
      </c>
      <c r="BU367" s="128" t="s">
        <v>229</v>
      </c>
      <c r="BV367" s="76"/>
    </row>
    <row r="368" spans="1:74" s="45" customFormat="1" ht="36.75" hidden="1" customHeight="1">
      <c r="A368" s="76"/>
      <c r="B368" s="116">
        <v>2014</v>
      </c>
      <c r="C368" s="117">
        <v>8320</v>
      </c>
      <c r="D368" s="116">
        <v>17</v>
      </c>
      <c r="E368" s="116">
        <v>5000</v>
      </c>
      <c r="F368" s="116">
        <v>5200</v>
      </c>
      <c r="G368" s="116">
        <v>523</v>
      </c>
      <c r="H368" s="116">
        <v>4</v>
      </c>
      <c r="I368" s="161" t="s">
        <v>1653</v>
      </c>
      <c r="J368" s="66">
        <v>0</v>
      </c>
      <c r="K368" s="66">
        <v>0</v>
      </c>
      <c r="L368" s="67">
        <f t="shared" si="730"/>
        <v>0</v>
      </c>
      <c r="M368" s="66">
        <v>0</v>
      </c>
      <c r="N368" s="66">
        <v>0</v>
      </c>
      <c r="O368" s="67">
        <f t="shared" si="731"/>
        <v>0</v>
      </c>
      <c r="P368" s="67">
        <f t="shared" si="732"/>
        <v>0</v>
      </c>
      <c r="Q368" s="68" t="s">
        <v>54</v>
      </c>
      <c r="R368" s="140"/>
      <c r="S368" s="67"/>
      <c r="T368" s="70">
        <v>0</v>
      </c>
      <c r="U368" s="70">
        <v>0</v>
      </c>
      <c r="V368" s="70">
        <v>0</v>
      </c>
      <c r="W368" s="70">
        <v>0</v>
      </c>
      <c r="X368" s="71"/>
      <c r="Y368" s="72"/>
      <c r="Z368" s="70">
        <v>0</v>
      </c>
      <c r="AA368" s="70">
        <v>0</v>
      </c>
      <c r="AB368" s="70">
        <v>0</v>
      </c>
      <c r="AC368" s="70">
        <v>0</v>
      </c>
      <c r="AD368" s="71"/>
      <c r="AE368" s="72"/>
      <c r="AF368" s="66">
        <f t="shared" si="733"/>
        <v>0</v>
      </c>
      <c r="AG368" s="66">
        <f t="shared" si="733"/>
        <v>0</v>
      </c>
      <c r="AH368" s="67">
        <f t="shared" si="734"/>
        <v>0</v>
      </c>
      <c r="AI368" s="66">
        <f t="shared" si="735"/>
        <v>0</v>
      </c>
      <c r="AJ368" s="66">
        <f t="shared" si="735"/>
        <v>0</v>
      </c>
      <c r="AK368" s="67">
        <f t="shared" si="736"/>
        <v>0</v>
      </c>
      <c r="AL368" s="67">
        <f t="shared" si="737"/>
        <v>0</v>
      </c>
      <c r="AM368" s="70">
        <v>0</v>
      </c>
      <c r="AN368" s="70">
        <v>0</v>
      </c>
      <c r="AO368" s="67">
        <f t="shared" si="738"/>
        <v>0</v>
      </c>
      <c r="AP368" s="70">
        <v>0</v>
      </c>
      <c r="AQ368" s="70">
        <v>0</v>
      </c>
      <c r="AR368" s="67">
        <f t="shared" si="739"/>
        <v>0</v>
      </c>
      <c r="AS368" s="67">
        <f t="shared" si="740"/>
        <v>0</v>
      </c>
      <c r="AT368" s="70">
        <v>0</v>
      </c>
      <c r="AU368" s="70">
        <v>0</v>
      </c>
      <c r="AV368" s="67">
        <f t="shared" si="741"/>
        <v>0</v>
      </c>
      <c r="AW368" s="70">
        <v>0</v>
      </c>
      <c r="AX368" s="70">
        <v>0</v>
      </c>
      <c r="AY368" s="67">
        <f t="shared" si="742"/>
        <v>0</v>
      </c>
      <c r="AZ368" s="67">
        <f t="shared" si="743"/>
        <v>0</v>
      </c>
      <c r="BA368" s="70">
        <v>0</v>
      </c>
      <c r="BB368" s="70">
        <v>0</v>
      </c>
      <c r="BC368" s="67">
        <f t="shared" si="744"/>
        <v>0</v>
      </c>
      <c r="BD368" s="70">
        <v>0</v>
      </c>
      <c r="BE368" s="70">
        <v>0</v>
      </c>
      <c r="BF368" s="67">
        <f t="shared" si="745"/>
        <v>0</v>
      </c>
      <c r="BG368" s="67">
        <f t="shared" si="746"/>
        <v>0</v>
      </c>
      <c r="BH368" s="66">
        <f t="shared" si="747"/>
        <v>0</v>
      </c>
      <c r="BI368" s="66">
        <f t="shared" si="747"/>
        <v>0</v>
      </c>
      <c r="BJ368" s="67">
        <f t="shared" si="748"/>
        <v>0</v>
      </c>
      <c r="BK368" s="66">
        <f t="shared" si="749"/>
        <v>0</v>
      </c>
      <c r="BL368" s="66">
        <f t="shared" si="749"/>
        <v>0</v>
      </c>
      <c r="BM368" s="67">
        <f t="shared" si="750"/>
        <v>0</v>
      </c>
      <c r="BN368" s="67">
        <f t="shared" si="751"/>
        <v>0</v>
      </c>
      <c r="BO368" s="69">
        <f t="shared" si="752"/>
        <v>0</v>
      </c>
      <c r="BP368" s="68">
        <f t="shared" si="752"/>
        <v>0</v>
      </c>
      <c r="BQ368" s="71"/>
      <c r="BR368" s="72"/>
      <c r="BS368" s="69">
        <f t="shared" si="753"/>
        <v>0</v>
      </c>
      <c r="BT368" s="69">
        <f t="shared" si="753"/>
        <v>0</v>
      </c>
      <c r="BU368" s="128" t="s">
        <v>229</v>
      </c>
      <c r="BV368" s="76"/>
    </row>
    <row r="369" spans="1:74" s="45" customFormat="1" ht="36.75" hidden="1" customHeight="1">
      <c r="A369" s="76"/>
      <c r="B369" s="116">
        <v>2014</v>
      </c>
      <c r="C369" s="117">
        <v>8320</v>
      </c>
      <c r="D369" s="116">
        <v>17</v>
      </c>
      <c r="E369" s="116">
        <v>5000</v>
      </c>
      <c r="F369" s="116">
        <v>5200</v>
      </c>
      <c r="G369" s="116">
        <v>523</v>
      </c>
      <c r="H369" s="116">
        <v>5</v>
      </c>
      <c r="I369" s="161" t="s">
        <v>1654</v>
      </c>
      <c r="J369" s="66">
        <v>0</v>
      </c>
      <c r="K369" s="66">
        <v>0</v>
      </c>
      <c r="L369" s="67">
        <f t="shared" si="730"/>
        <v>0</v>
      </c>
      <c r="M369" s="66">
        <v>0</v>
      </c>
      <c r="N369" s="66">
        <v>0</v>
      </c>
      <c r="O369" s="67">
        <f t="shared" si="731"/>
        <v>0</v>
      </c>
      <c r="P369" s="67">
        <f t="shared" si="732"/>
        <v>0</v>
      </c>
      <c r="Q369" s="68" t="s">
        <v>54</v>
      </c>
      <c r="R369" s="140"/>
      <c r="S369" s="67"/>
      <c r="T369" s="70">
        <v>0</v>
      </c>
      <c r="U369" s="70">
        <v>0</v>
      </c>
      <c r="V369" s="70">
        <v>0</v>
      </c>
      <c r="W369" s="70">
        <v>0</v>
      </c>
      <c r="X369" s="71"/>
      <c r="Y369" s="72"/>
      <c r="Z369" s="70">
        <v>0</v>
      </c>
      <c r="AA369" s="70">
        <v>0</v>
      </c>
      <c r="AB369" s="70">
        <v>0</v>
      </c>
      <c r="AC369" s="70">
        <v>0</v>
      </c>
      <c r="AD369" s="71"/>
      <c r="AE369" s="72"/>
      <c r="AF369" s="66">
        <f t="shared" si="733"/>
        <v>0</v>
      </c>
      <c r="AG369" s="66">
        <f t="shared" si="733"/>
        <v>0</v>
      </c>
      <c r="AH369" s="67">
        <f t="shared" si="734"/>
        <v>0</v>
      </c>
      <c r="AI369" s="66">
        <f t="shared" si="735"/>
        <v>0</v>
      </c>
      <c r="AJ369" s="66">
        <f t="shared" si="735"/>
        <v>0</v>
      </c>
      <c r="AK369" s="67">
        <f t="shared" si="736"/>
        <v>0</v>
      </c>
      <c r="AL369" s="67">
        <f t="shared" si="737"/>
        <v>0</v>
      </c>
      <c r="AM369" s="70">
        <v>0</v>
      </c>
      <c r="AN369" s="70">
        <v>0</v>
      </c>
      <c r="AO369" s="67">
        <f t="shared" si="738"/>
        <v>0</v>
      </c>
      <c r="AP369" s="70">
        <v>0</v>
      </c>
      <c r="AQ369" s="70">
        <v>0</v>
      </c>
      <c r="AR369" s="67">
        <f t="shared" si="739"/>
        <v>0</v>
      </c>
      <c r="AS369" s="67">
        <f t="shared" si="740"/>
        <v>0</v>
      </c>
      <c r="AT369" s="70">
        <v>0</v>
      </c>
      <c r="AU369" s="70">
        <v>0</v>
      </c>
      <c r="AV369" s="67">
        <f t="shared" si="741"/>
        <v>0</v>
      </c>
      <c r="AW369" s="70">
        <v>0</v>
      </c>
      <c r="AX369" s="70">
        <v>0</v>
      </c>
      <c r="AY369" s="67">
        <f t="shared" si="742"/>
        <v>0</v>
      </c>
      <c r="AZ369" s="67">
        <f t="shared" si="743"/>
        <v>0</v>
      </c>
      <c r="BA369" s="70">
        <v>0</v>
      </c>
      <c r="BB369" s="70">
        <v>0</v>
      </c>
      <c r="BC369" s="67">
        <f t="shared" si="744"/>
        <v>0</v>
      </c>
      <c r="BD369" s="70">
        <v>0</v>
      </c>
      <c r="BE369" s="70">
        <v>0</v>
      </c>
      <c r="BF369" s="67">
        <f t="shared" si="745"/>
        <v>0</v>
      </c>
      <c r="BG369" s="67">
        <f t="shared" si="746"/>
        <v>0</v>
      </c>
      <c r="BH369" s="66">
        <f t="shared" si="747"/>
        <v>0</v>
      </c>
      <c r="BI369" s="66">
        <f t="shared" si="747"/>
        <v>0</v>
      </c>
      <c r="BJ369" s="67">
        <f t="shared" si="748"/>
        <v>0</v>
      </c>
      <c r="BK369" s="66">
        <f t="shared" si="749"/>
        <v>0</v>
      </c>
      <c r="BL369" s="66">
        <f t="shared" si="749"/>
        <v>0</v>
      </c>
      <c r="BM369" s="67">
        <f t="shared" si="750"/>
        <v>0</v>
      </c>
      <c r="BN369" s="67">
        <f t="shared" si="751"/>
        <v>0</v>
      </c>
      <c r="BO369" s="69">
        <f t="shared" si="752"/>
        <v>0</v>
      </c>
      <c r="BP369" s="68">
        <f t="shared" si="752"/>
        <v>0</v>
      </c>
      <c r="BQ369" s="71"/>
      <c r="BR369" s="72"/>
      <c r="BS369" s="69">
        <f t="shared" si="753"/>
        <v>0</v>
      </c>
      <c r="BT369" s="69">
        <f t="shared" si="753"/>
        <v>0</v>
      </c>
      <c r="BU369" s="128" t="s">
        <v>229</v>
      </c>
      <c r="BV369" s="76"/>
    </row>
    <row r="370" spans="1:74" s="45" customFormat="1" ht="36.75" hidden="1" customHeight="1">
      <c r="A370" s="76"/>
      <c r="B370" s="116">
        <v>2014</v>
      </c>
      <c r="C370" s="117">
        <v>8320</v>
      </c>
      <c r="D370" s="116">
        <v>17</v>
      </c>
      <c r="E370" s="116">
        <v>5000</v>
      </c>
      <c r="F370" s="116">
        <v>5200</v>
      </c>
      <c r="G370" s="116">
        <v>523</v>
      </c>
      <c r="H370" s="116">
        <v>6</v>
      </c>
      <c r="I370" s="161" t="s">
        <v>318</v>
      </c>
      <c r="J370" s="66">
        <v>0</v>
      </c>
      <c r="K370" s="66">
        <v>0</v>
      </c>
      <c r="L370" s="67">
        <f t="shared" si="730"/>
        <v>0</v>
      </c>
      <c r="M370" s="66">
        <v>0</v>
      </c>
      <c r="N370" s="66">
        <v>0</v>
      </c>
      <c r="O370" s="67">
        <f t="shared" si="731"/>
        <v>0</v>
      </c>
      <c r="P370" s="67">
        <f t="shared" si="732"/>
        <v>0</v>
      </c>
      <c r="Q370" s="68" t="s">
        <v>54</v>
      </c>
      <c r="R370" s="140"/>
      <c r="S370" s="67"/>
      <c r="T370" s="70">
        <v>0</v>
      </c>
      <c r="U370" s="70">
        <v>0</v>
      </c>
      <c r="V370" s="70">
        <v>0</v>
      </c>
      <c r="W370" s="70">
        <v>0</v>
      </c>
      <c r="X370" s="71"/>
      <c r="Y370" s="72"/>
      <c r="Z370" s="70">
        <v>0</v>
      </c>
      <c r="AA370" s="70">
        <v>0</v>
      </c>
      <c r="AB370" s="70">
        <v>0</v>
      </c>
      <c r="AC370" s="70">
        <v>0</v>
      </c>
      <c r="AD370" s="71"/>
      <c r="AE370" s="72"/>
      <c r="AF370" s="66">
        <f t="shared" si="733"/>
        <v>0</v>
      </c>
      <c r="AG370" s="66">
        <f t="shared" si="733"/>
        <v>0</v>
      </c>
      <c r="AH370" s="67">
        <f t="shared" si="734"/>
        <v>0</v>
      </c>
      <c r="AI370" s="66">
        <f t="shared" si="735"/>
        <v>0</v>
      </c>
      <c r="AJ370" s="66">
        <f t="shared" si="735"/>
        <v>0</v>
      </c>
      <c r="AK370" s="67">
        <f t="shared" si="736"/>
        <v>0</v>
      </c>
      <c r="AL370" s="67">
        <f t="shared" si="737"/>
        <v>0</v>
      </c>
      <c r="AM370" s="70">
        <v>0</v>
      </c>
      <c r="AN370" s="70">
        <v>0</v>
      </c>
      <c r="AO370" s="67">
        <f t="shared" si="738"/>
        <v>0</v>
      </c>
      <c r="AP370" s="70">
        <v>0</v>
      </c>
      <c r="AQ370" s="70">
        <v>0</v>
      </c>
      <c r="AR370" s="67">
        <f t="shared" si="739"/>
        <v>0</v>
      </c>
      <c r="AS370" s="67">
        <f t="shared" si="740"/>
        <v>0</v>
      </c>
      <c r="AT370" s="70">
        <v>0</v>
      </c>
      <c r="AU370" s="70">
        <v>0</v>
      </c>
      <c r="AV370" s="67">
        <f t="shared" si="741"/>
        <v>0</v>
      </c>
      <c r="AW370" s="70">
        <v>0</v>
      </c>
      <c r="AX370" s="70">
        <v>0</v>
      </c>
      <c r="AY370" s="67">
        <f t="shared" si="742"/>
        <v>0</v>
      </c>
      <c r="AZ370" s="67">
        <f t="shared" si="743"/>
        <v>0</v>
      </c>
      <c r="BA370" s="70">
        <v>0</v>
      </c>
      <c r="BB370" s="70">
        <v>0</v>
      </c>
      <c r="BC370" s="67">
        <f t="shared" si="744"/>
        <v>0</v>
      </c>
      <c r="BD370" s="70">
        <v>0</v>
      </c>
      <c r="BE370" s="70">
        <v>0</v>
      </c>
      <c r="BF370" s="67">
        <f t="shared" si="745"/>
        <v>0</v>
      </c>
      <c r="BG370" s="67">
        <f t="shared" si="746"/>
        <v>0</v>
      </c>
      <c r="BH370" s="66">
        <f t="shared" si="747"/>
        <v>0</v>
      </c>
      <c r="BI370" s="66">
        <f t="shared" si="747"/>
        <v>0</v>
      </c>
      <c r="BJ370" s="67">
        <f t="shared" si="748"/>
        <v>0</v>
      </c>
      <c r="BK370" s="66">
        <f t="shared" si="749"/>
        <v>0</v>
      </c>
      <c r="BL370" s="66">
        <f t="shared" si="749"/>
        <v>0</v>
      </c>
      <c r="BM370" s="67">
        <f t="shared" si="750"/>
        <v>0</v>
      </c>
      <c r="BN370" s="67">
        <f t="shared" si="751"/>
        <v>0</v>
      </c>
      <c r="BO370" s="69">
        <f t="shared" si="752"/>
        <v>0</v>
      </c>
      <c r="BP370" s="68">
        <f t="shared" si="752"/>
        <v>0</v>
      </c>
      <c r="BQ370" s="71"/>
      <c r="BR370" s="72"/>
      <c r="BS370" s="69">
        <f t="shared" si="753"/>
        <v>0</v>
      </c>
      <c r="BT370" s="69">
        <f t="shared" si="753"/>
        <v>0</v>
      </c>
      <c r="BU370" s="128" t="s">
        <v>229</v>
      </c>
      <c r="BV370" s="76"/>
    </row>
    <row r="371" spans="1:74" s="45" customFormat="1" ht="36.75" hidden="1" customHeight="1">
      <c r="A371" s="76"/>
      <c r="B371" s="116">
        <v>2014</v>
      </c>
      <c r="C371" s="117">
        <v>8320</v>
      </c>
      <c r="D371" s="116">
        <v>17</v>
      </c>
      <c r="E371" s="116">
        <v>5000</v>
      </c>
      <c r="F371" s="116">
        <v>5200</v>
      </c>
      <c r="G371" s="116">
        <v>523</v>
      </c>
      <c r="H371" s="116">
        <v>7</v>
      </c>
      <c r="I371" s="161" t="s">
        <v>1655</v>
      </c>
      <c r="J371" s="66">
        <v>0</v>
      </c>
      <c r="K371" s="66">
        <v>0</v>
      </c>
      <c r="L371" s="67">
        <f t="shared" si="730"/>
        <v>0</v>
      </c>
      <c r="M371" s="66">
        <v>0</v>
      </c>
      <c r="N371" s="66">
        <v>0</v>
      </c>
      <c r="O371" s="67">
        <f t="shared" si="731"/>
        <v>0</v>
      </c>
      <c r="P371" s="67">
        <f t="shared" si="732"/>
        <v>0</v>
      </c>
      <c r="Q371" s="68" t="s">
        <v>54</v>
      </c>
      <c r="R371" s="140"/>
      <c r="S371" s="67"/>
      <c r="T371" s="70">
        <v>0</v>
      </c>
      <c r="U371" s="70">
        <v>0</v>
      </c>
      <c r="V371" s="70">
        <v>0</v>
      </c>
      <c r="W371" s="70">
        <v>0</v>
      </c>
      <c r="X371" s="71"/>
      <c r="Y371" s="72"/>
      <c r="Z371" s="70">
        <v>0</v>
      </c>
      <c r="AA371" s="70">
        <v>0</v>
      </c>
      <c r="AB371" s="70">
        <v>0</v>
      </c>
      <c r="AC371" s="70">
        <v>0</v>
      </c>
      <c r="AD371" s="71"/>
      <c r="AE371" s="72"/>
      <c r="AF371" s="66">
        <f t="shared" si="733"/>
        <v>0</v>
      </c>
      <c r="AG371" s="66">
        <f t="shared" si="733"/>
        <v>0</v>
      </c>
      <c r="AH371" s="67">
        <f t="shared" si="734"/>
        <v>0</v>
      </c>
      <c r="AI371" s="66">
        <f t="shared" si="735"/>
        <v>0</v>
      </c>
      <c r="AJ371" s="66">
        <f t="shared" si="735"/>
        <v>0</v>
      </c>
      <c r="AK371" s="67">
        <f t="shared" si="736"/>
        <v>0</v>
      </c>
      <c r="AL371" s="67">
        <f t="shared" si="737"/>
        <v>0</v>
      </c>
      <c r="AM371" s="70">
        <v>0</v>
      </c>
      <c r="AN371" s="70">
        <v>0</v>
      </c>
      <c r="AO371" s="67">
        <f t="shared" si="738"/>
        <v>0</v>
      </c>
      <c r="AP371" s="70">
        <v>0</v>
      </c>
      <c r="AQ371" s="70">
        <v>0</v>
      </c>
      <c r="AR371" s="67">
        <f t="shared" si="739"/>
        <v>0</v>
      </c>
      <c r="AS371" s="67">
        <f t="shared" si="740"/>
        <v>0</v>
      </c>
      <c r="AT371" s="70">
        <v>0</v>
      </c>
      <c r="AU371" s="70">
        <v>0</v>
      </c>
      <c r="AV371" s="67">
        <f t="shared" si="741"/>
        <v>0</v>
      </c>
      <c r="AW371" s="70">
        <v>0</v>
      </c>
      <c r="AX371" s="70">
        <v>0</v>
      </c>
      <c r="AY371" s="67">
        <f t="shared" si="742"/>
        <v>0</v>
      </c>
      <c r="AZ371" s="67">
        <f t="shared" si="743"/>
        <v>0</v>
      </c>
      <c r="BA371" s="70">
        <v>0</v>
      </c>
      <c r="BB371" s="70">
        <v>0</v>
      </c>
      <c r="BC371" s="67">
        <f t="shared" si="744"/>
        <v>0</v>
      </c>
      <c r="BD371" s="70">
        <v>0</v>
      </c>
      <c r="BE371" s="70">
        <v>0</v>
      </c>
      <c r="BF371" s="67">
        <f t="shared" si="745"/>
        <v>0</v>
      </c>
      <c r="BG371" s="67">
        <f t="shared" si="746"/>
        <v>0</v>
      </c>
      <c r="BH371" s="66">
        <f t="shared" si="747"/>
        <v>0</v>
      </c>
      <c r="BI371" s="66">
        <f t="shared" si="747"/>
        <v>0</v>
      </c>
      <c r="BJ371" s="67">
        <f t="shared" si="748"/>
        <v>0</v>
      </c>
      <c r="BK371" s="66">
        <f t="shared" si="749"/>
        <v>0</v>
      </c>
      <c r="BL371" s="66">
        <f t="shared" si="749"/>
        <v>0</v>
      </c>
      <c r="BM371" s="67">
        <f t="shared" si="750"/>
        <v>0</v>
      </c>
      <c r="BN371" s="67">
        <f t="shared" si="751"/>
        <v>0</v>
      </c>
      <c r="BO371" s="69">
        <f t="shared" si="752"/>
        <v>0</v>
      </c>
      <c r="BP371" s="68">
        <f t="shared" si="752"/>
        <v>0</v>
      </c>
      <c r="BQ371" s="71"/>
      <c r="BR371" s="72"/>
      <c r="BS371" s="69">
        <f t="shared" si="753"/>
        <v>0</v>
      </c>
      <c r="BT371" s="69">
        <f t="shared" si="753"/>
        <v>0</v>
      </c>
      <c r="BU371" s="128" t="s">
        <v>229</v>
      </c>
      <c r="BV371" s="76"/>
    </row>
    <row r="372" spans="1:74" s="45" customFormat="1" ht="36.75" hidden="1" customHeight="1">
      <c r="A372" s="76"/>
      <c r="B372" s="116">
        <v>2014</v>
      </c>
      <c r="C372" s="117">
        <v>8320</v>
      </c>
      <c r="D372" s="116">
        <v>17</v>
      </c>
      <c r="E372" s="116">
        <v>5000</v>
      </c>
      <c r="F372" s="116">
        <v>5200</v>
      </c>
      <c r="G372" s="116">
        <v>523</v>
      </c>
      <c r="H372" s="116">
        <v>8</v>
      </c>
      <c r="I372" s="161" t="s">
        <v>1656</v>
      </c>
      <c r="J372" s="66">
        <v>0</v>
      </c>
      <c r="K372" s="66">
        <v>0</v>
      </c>
      <c r="L372" s="67">
        <f t="shared" si="730"/>
        <v>0</v>
      </c>
      <c r="M372" s="66">
        <v>0</v>
      </c>
      <c r="N372" s="66">
        <v>0</v>
      </c>
      <c r="O372" s="67">
        <f t="shared" si="731"/>
        <v>0</v>
      </c>
      <c r="P372" s="67">
        <f t="shared" si="732"/>
        <v>0</v>
      </c>
      <c r="Q372" s="68" t="s">
        <v>54</v>
      </c>
      <c r="R372" s="140"/>
      <c r="S372" s="67"/>
      <c r="T372" s="70">
        <v>0</v>
      </c>
      <c r="U372" s="70">
        <v>0</v>
      </c>
      <c r="V372" s="70">
        <v>0</v>
      </c>
      <c r="W372" s="70">
        <v>0</v>
      </c>
      <c r="X372" s="71"/>
      <c r="Y372" s="72"/>
      <c r="Z372" s="70">
        <v>0</v>
      </c>
      <c r="AA372" s="70">
        <v>0</v>
      </c>
      <c r="AB372" s="70">
        <v>0</v>
      </c>
      <c r="AC372" s="70">
        <v>0</v>
      </c>
      <c r="AD372" s="71"/>
      <c r="AE372" s="72"/>
      <c r="AF372" s="66">
        <f t="shared" si="733"/>
        <v>0</v>
      </c>
      <c r="AG372" s="66">
        <f t="shared" si="733"/>
        <v>0</v>
      </c>
      <c r="AH372" s="67">
        <f t="shared" si="734"/>
        <v>0</v>
      </c>
      <c r="AI372" s="66">
        <f t="shared" si="735"/>
        <v>0</v>
      </c>
      <c r="AJ372" s="66">
        <f t="shared" si="735"/>
        <v>0</v>
      </c>
      <c r="AK372" s="67">
        <f t="shared" si="736"/>
        <v>0</v>
      </c>
      <c r="AL372" s="67">
        <f t="shared" si="737"/>
        <v>0</v>
      </c>
      <c r="AM372" s="70">
        <v>0</v>
      </c>
      <c r="AN372" s="70">
        <v>0</v>
      </c>
      <c r="AO372" s="67">
        <f t="shared" si="738"/>
        <v>0</v>
      </c>
      <c r="AP372" s="70">
        <v>0</v>
      </c>
      <c r="AQ372" s="70">
        <v>0</v>
      </c>
      <c r="AR372" s="67">
        <f t="shared" si="739"/>
        <v>0</v>
      </c>
      <c r="AS372" s="67">
        <f t="shared" si="740"/>
        <v>0</v>
      </c>
      <c r="AT372" s="70">
        <v>0</v>
      </c>
      <c r="AU372" s="70">
        <v>0</v>
      </c>
      <c r="AV372" s="67">
        <f t="shared" si="741"/>
        <v>0</v>
      </c>
      <c r="AW372" s="70">
        <v>0</v>
      </c>
      <c r="AX372" s="70">
        <v>0</v>
      </c>
      <c r="AY372" s="67">
        <f t="shared" si="742"/>
        <v>0</v>
      </c>
      <c r="AZ372" s="67">
        <f t="shared" si="743"/>
        <v>0</v>
      </c>
      <c r="BA372" s="70">
        <v>0</v>
      </c>
      <c r="BB372" s="70">
        <v>0</v>
      </c>
      <c r="BC372" s="67">
        <f t="shared" si="744"/>
        <v>0</v>
      </c>
      <c r="BD372" s="70">
        <v>0</v>
      </c>
      <c r="BE372" s="70">
        <v>0</v>
      </c>
      <c r="BF372" s="67">
        <f t="shared" si="745"/>
        <v>0</v>
      </c>
      <c r="BG372" s="67">
        <f t="shared" si="746"/>
        <v>0</v>
      </c>
      <c r="BH372" s="66">
        <f t="shared" si="747"/>
        <v>0</v>
      </c>
      <c r="BI372" s="66">
        <f t="shared" si="747"/>
        <v>0</v>
      </c>
      <c r="BJ372" s="67">
        <f t="shared" si="748"/>
        <v>0</v>
      </c>
      <c r="BK372" s="66">
        <f t="shared" si="749"/>
        <v>0</v>
      </c>
      <c r="BL372" s="66">
        <f t="shared" si="749"/>
        <v>0</v>
      </c>
      <c r="BM372" s="67">
        <f t="shared" si="750"/>
        <v>0</v>
      </c>
      <c r="BN372" s="67">
        <f t="shared" si="751"/>
        <v>0</v>
      </c>
      <c r="BO372" s="69">
        <f t="shared" si="752"/>
        <v>0</v>
      </c>
      <c r="BP372" s="68">
        <f t="shared" si="752"/>
        <v>0</v>
      </c>
      <c r="BQ372" s="71"/>
      <c r="BR372" s="72"/>
      <c r="BS372" s="69">
        <f t="shared" si="753"/>
        <v>0</v>
      </c>
      <c r="BT372" s="69">
        <f t="shared" si="753"/>
        <v>0</v>
      </c>
      <c r="BU372" s="128" t="s">
        <v>229</v>
      </c>
      <c r="BV372" s="76"/>
    </row>
    <row r="373" spans="1:74" s="45" customFormat="1" ht="36.75" hidden="1" customHeight="1">
      <c r="A373" s="76"/>
      <c r="B373" s="116">
        <v>2014</v>
      </c>
      <c r="C373" s="117">
        <v>8320</v>
      </c>
      <c r="D373" s="116">
        <v>17</v>
      </c>
      <c r="E373" s="116">
        <v>5000</v>
      </c>
      <c r="F373" s="116">
        <v>5200</v>
      </c>
      <c r="G373" s="116">
        <v>523</v>
      </c>
      <c r="H373" s="116">
        <v>9</v>
      </c>
      <c r="I373" s="161" t="s">
        <v>319</v>
      </c>
      <c r="J373" s="66">
        <v>0</v>
      </c>
      <c r="K373" s="66">
        <v>0</v>
      </c>
      <c r="L373" s="67">
        <f t="shared" si="730"/>
        <v>0</v>
      </c>
      <c r="M373" s="66">
        <v>0</v>
      </c>
      <c r="N373" s="66">
        <v>0</v>
      </c>
      <c r="O373" s="67">
        <f t="shared" si="731"/>
        <v>0</v>
      </c>
      <c r="P373" s="67">
        <f t="shared" si="732"/>
        <v>0</v>
      </c>
      <c r="Q373" s="68" t="s">
        <v>54</v>
      </c>
      <c r="R373" s="140"/>
      <c r="S373" s="67"/>
      <c r="T373" s="70">
        <v>0</v>
      </c>
      <c r="U373" s="70">
        <v>0</v>
      </c>
      <c r="V373" s="70">
        <v>0</v>
      </c>
      <c r="W373" s="70">
        <v>0</v>
      </c>
      <c r="X373" s="71"/>
      <c r="Y373" s="72"/>
      <c r="Z373" s="70">
        <v>0</v>
      </c>
      <c r="AA373" s="70">
        <v>0</v>
      </c>
      <c r="AB373" s="70">
        <v>0</v>
      </c>
      <c r="AC373" s="70">
        <v>0</v>
      </c>
      <c r="AD373" s="71"/>
      <c r="AE373" s="72"/>
      <c r="AF373" s="66">
        <f t="shared" si="733"/>
        <v>0</v>
      </c>
      <c r="AG373" s="66">
        <f t="shared" si="733"/>
        <v>0</v>
      </c>
      <c r="AH373" s="67">
        <f t="shared" si="734"/>
        <v>0</v>
      </c>
      <c r="AI373" s="66">
        <f t="shared" si="735"/>
        <v>0</v>
      </c>
      <c r="AJ373" s="66">
        <f t="shared" si="735"/>
        <v>0</v>
      </c>
      <c r="AK373" s="67">
        <f t="shared" si="736"/>
        <v>0</v>
      </c>
      <c r="AL373" s="67">
        <f t="shared" si="737"/>
        <v>0</v>
      </c>
      <c r="AM373" s="70">
        <v>0</v>
      </c>
      <c r="AN373" s="70">
        <v>0</v>
      </c>
      <c r="AO373" s="67">
        <f t="shared" si="738"/>
        <v>0</v>
      </c>
      <c r="AP373" s="70">
        <v>0</v>
      </c>
      <c r="AQ373" s="70">
        <v>0</v>
      </c>
      <c r="AR373" s="67">
        <f t="shared" si="739"/>
        <v>0</v>
      </c>
      <c r="AS373" s="67">
        <f t="shared" si="740"/>
        <v>0</v>
      </c>
      <c r="AT373" s="70">
        <v>0</v>
      </c>
      <c r="AU373" s="70">
        <v>0</v>
      </c>
      <c r="AV373" s="67">
        <f t="shared" si="741"/>
        <v>0</v>
      </c>
      <c r="AW373" s="70">
        <v>0</v>
      </c>
      <c r="AX373" s="70">
        <v>0</v>
      </c>
      <c r="AY373" s="67">
        <f t="shared" si="742"/>
        <v>0</v>
      </c>
      <c r="AZ373" s="67">
        <f t="shared" si="743"/>
        <v>0</v>
      </c>
      <c r="BA373" s="70">
        <v>0</v>
      </c>
      <c r="BB373" s="70">
        <v>0</v>
      </c>
      <c r="BC373" s="67">
        <f t="shared" si="744"/>
        <v>0</v>
      </c>
      <c r="BD373" s="70">
        <v>0</v>
      </c>
      <c r="BE373" s="70">
        <v>0</v>
      </c>
      <c r="BF373" s="67">
        <f t="shared" si="745"/>
        <v>0</v>
      </c>
      <c r="BG373" s="67">
        <f t="shared" si="746"/>
        <v>0</v>
      </c>
      <c r="BH373" s="66">
        <f t="shared" si="747"/>
        <v>0</v>
      </c>
      <c r="BI373" s="66">
        <f t="shared" si="747"/>
        <v>0</v>
      </c>
      <c r="BJ373" s="67">
        <f t="shared" si="748"/>
        <v>0</v>
      </c>
      <c r="BK373" s="66">
        <f t="shared" si="749"/>
        <v>0</v>
      </c>
      <c r="BL373" s="66">
        <f t="shared" si="749"/>
        <v>0</v>
      </c>
      <c r="BM373" s="67">
        <f t="shared" si="750"/>
        <v>0</v>
      </c>
      <c r="BN373" s="67">
        <f t="shared" si="751"/>
        <v>0</v>
      </c>
      <c r="BO373" s="69">
        <f t="shared" si="752"/>
        <v>0</v>
      </c>
      <c r="BP373" s="68">
        <f t="shared" si="752"/>
        <v>0</v>
      </c>
      <c r="BQ373" s="71"/>
      <c r="BR373" s="72"/>
      <c r="BS373" s="69">
        <f t="shared" si="753"/>
        <v>0</v>
      </c>
      <c r="BT373" s="69">
        <f t="shared" si="753"/>
        <v>0</v>
      </c>
      <c r="BU373" s="128" t="s">
        <v>229</v>
      </c>
      <c r="BV373" s="76"/>
    </row>
    <row r="374" spans="1:74" s="45" customFormat="1" ht="36.75" hidden="1" customHeight="1">
      <c r="A374" s="76"/>
      <c r="B374" s="116">
        <v>2014</v>
      </c>
      <c r="C374" s="117">
        <v>8320</v>
      </c>
      <c r="D374" s="116">
        <v>17</v>
      </c>
      <c r="E374" s="116">
        <v>5000</v>
      </c>
      <c r="F374" s="116">
        <v>5200</v>
      </c>
      <c r="G374" s="116">
        <v>523</v>
      </c>
      <c r="H374" s="116">
        <v>10</v>
      </c>
      <c r="I374" s="161" t="s">
        <v>192</v>
      </c>
      <c r="J374" s="66">
        <v>0</v>
      </c>
      <c r="K374" s="66">
        <v>0</v>
      </c>
      <c r="L374" s="67">
        <f t="shared" si="730"/>
        <v>0</v>
      </c>
      <c r="M374" s="66">
        <v>0</v>
      </c>
      <c r="N374" s="66">
        <v>0</v>
      </c>
      <c r="O374" s="67">
        <f t="shared" si="731"/>
        <v>0</v>
      </c>
      <c r="P374" s="67">
        <f t="shared" si="732"/>
        <v>0</v>
      </c>
      <c r="Q374" s="68" t="s">
        <v>54</v>
      </c>
      <c r="R374" s="140"/>
      <c r="S374" s="67"/>
      <c r="T374" s="70">
        <v>0</v>
      </c>
      <c r="U374" s="70">
        <v>0</v>
      </c>
      <c r="V374" s="70">
        <v>0</v>
      </c>
      <c r="W374" s="70">
        <v>0</v>
      </c>
      <c r="X374" s="71"/>
      <c r="Y374" s="72"/>
      <c r="Z374" s="70">
        <v>0</v>
      </c>
      <c r="AA374" s="70">
        <v>0</v>
      </c>
      <c r="AB374" s="70">
        <v>0</v>
      </c>
      <c r="AC374" s="70">
        <v>0</v>
      </c>
      <c r="AD374" s="71"/>
      <c r="AE374" s="72"/>
      <c r="AF374" s="66">
        <f t="shared" si="733"/>
        <v>0</v>
      </c>
      <c r="AG374" s="66">
        <f t="shared" si="733"/>
        <v>0</v>
      </c>
      <c r="AH374" s="67">
        <f t="shared" si="734"/>
        <v>0</v>
      </c>
      <c r="AI374" s="66">
        <f t="shared" si="735"/>
        <v>0</v>
      </c>
      <c r="AJ374" s="66">
        <f t="shared" si="735"/>
        <v>0</v>
      </c>
      <c r="AK374" s="67">
        <f t="shared" si="736"/>
        <v>0</v>
      </c>
      <c r="AL374" s="67">
        <f t="shared" si="737"/>
        <v>0</v>
      </c>
      <c r="AM374" s="70">
        <v>0</v>
      </c>
      <c r="AN374" s="70">
        <v>0</v>
      </c>
      <c r="AO374" s="67">
        <f t="shared" si="738"/>
        <v>0</v>
      </c>
      <c r="AP374" s="70">
        <v>0</v>
      </c>
      <c r="AQ374" s="70">
        <v>0</v>
      </c>
      <c r="AR374" s="67">
        <f t="shared" si="739"/>
        <v>0</v>
      </c>
      <c r="AS374" s="67">
        <f t="shared" si="740"/>
        <v>0</v>
      </c>
      <c r="AT374" s="70">
        <v>0</v>
      </c>
      <c r="AU374" s="70">
        <v>0</v>
      </c>
      <c r="AV374" s="67">
        <f t="shared" si="741"/>
        <v>0</v>
      </c>
      <c r="AW374" s="70">
        <v>0</v>
      </c>
      <c r="AX374" s="70">
        <v>0</v>
      </c>
      <c r="AY374" s="67">
        <f t="shared" si="742"/>
        <v>0</v>
      </c>
      <c r="AZ374" s="67">
        <f t="shared" si="743"/>
        <v>0</v>
      </c>
      <c r="BA374" s="70">
        <v>0</v>
      </c>
      <c r="BB374" s="70">
        <v>0</v>
      </c>
      <c r="BC374" s="67">
        <f t="shared" si="744"/>
        <v>0</v>
      </c>
      <c r="BD374" s="70">
        <v>0</v>
      </c>
      <c r="BE374" s="70">
        <v>0</v>
      </c>
      <c r="BF374" s="67">
        <f t="shared" si="745"/>
        <v>0</v>
      </c>
      <c r="BG374" s="67">
        <f t="shared" si="746"/>
        <v>0</v>
      </c>
      <c r="BH374" s="66">
        <f t="shared" si="747"/>
        <v>0</v>
      </c>
      <c r="BI374" s="66">
        <f t="shared" si="747"/>
        <v>0</v>
      </c>
      <c r="BJ374" s="67">
        <f t="shared" si="748"/>
        <v>0</v>
      </c>
      <c r="BK374" s="66">
        <f t="shared" si="749"/>
        <v>0</v>
      </c>
      <c r="BL374" s="66">
        <f t="shared" si="749"/>
        <v>0</v>
      </c>
      <c r="BM374" s="67">
        <f t="shared" si="750"/>
        <v>0</v>
      </c>
      <c r="BN374" s="67">
        <f t="shared" si="751"/>
        <v>0</v>
      </c>
      <c r="BO374" s="69">
        <f t="shared" si="752"/>
        <v>0</v>
      </c>
      <c r="BP374" s="68">
        <f t="shared" si="752"/>
        <v>0</v>
      </c>
      <c r="BQ374" s="71"/>
      <c r="BR374" s="72"/>
      <c r="BS374" s="69">
        <f t="shared" si="753"/>
        <v>0</v>
      </c>
      <c r="BT374" s="69">
        <f t="shared" si="753"/>
        <v>0</v>
      </c>
      <c r="BU374" s="128" t="s">
        <v>229</v>
      </c>
      <c r="BV374" s="76"/>
    </row>
    <row r="375" spans="1:74" s="76" customFormat="1" ht="36.75" hidden="1" customHeight="1">
      <c r="B375" s="24">
        <v>2014</v>
      </c>
      <c r="C375" s="64">
        <v>8320</v>
      </c>
      <c r="D375" s="24">
        <v>17</v>
      </c>
      <c r="E375" s="24">
        <v>5000</v>
      </c>
      <c r="F375" s="24">
        <v>5200</v>
      </c>
      <c r="G375" s="24">
        <v>523</v>
      </c>
      <c r="H375" s="24">
        <v>11</v>
      </c>
      <c r="I375" s="255" t="s">
        <v>1717</v>
      </c>
      <c r="J375" s="66">
        <v>0</v>
      </c>
      <c r="K375" s="66">
        <v>0</v>
      </c>
      <c r="L375" s="67">
        <f t="shared" si="730"/>
        <v>0</v>
      </c>
      <c r="M375" s="66">
        <v>0</v>
      </c>
      <c r="N375" s="66">
        <v>0</v>
      </c>
      <c r="O375" s="67">
        <f t="shared" si="731"/>
        <v>0</v>
      </c>
      <c r="P375" s="67">
        <f t="shared" si="732"/>
        <v>0</v>
      </c>
      <c r="Q375" s="67" t="s">
        <v>54</v>
      </c>
      <c r="R375" s="160"/>
      <c r="S375" s="67"/>
      <c r="T375" s="70">
        <v>0</v>
      </c>
      <c r="U375" s="70">
        <v>0</v>
      </c>
      <c r="V375" s="70">
        <v>0</v>
      </c>
      <c r="W375" s="70">
        <v>0</v>
      </c>
      <c r="X375" s="71"/>
      <c r="Y375" s="72"/>
      <c r="Z375" s="70">
        <v>0</v>
      </c>
      <c r="AA375" s="70">
        <v>0</v>
      </c>
      <c r="AB375" s="70">
        <v>0</v>
      </c>
      <c r="AC375" s="70">
        <v>0</v>
      </c>
      <c r="AD375" s="71"/>
      <c r="AE375" s="72"/>
      <c r="AF375" s="66">
        <f t="shared" si="733"/>
        <v>0</v>
      </c>
      <c r="AG375" s="66">
        <f t="shared" si="733"/>
        <v>0</v>
      </c>
      <c r="AH375" s="67">
        <f t="shared" si="734"/>
        <v>0</v>
      </c>
      <c r="AI375" s="66">
        <f t="shared" si="735"/>
        <v>0</v>
      </c>
      <c r="AJ375" s="66">
        <f t="shared" si="735"/>
        <v>0</v>
      </c>
      <c r="AK375" s="67">
        <f t="shared" si="736"/>
        <v>0</v>
      </c>
      <c r="AL375" s="67">
        <f t="shared" si="737"/>
        <v>0</v>
      </c>
      <c r="AM375" s="70">
        <v>0</v>
      </c>
      <c r="AN375" s="70">
        <v>0</v>
      </c>
      <c r="AO375" s="67">
        <f t="shared" si="738"/>
        <v>0</v>
      </c>
      <c r="AP375" s="70">
        <v>0</v>
      </c>
      <c r="AQ375" s="70">
        <v>0</v>
      </c>
      <c r="AR375" s="67">
        <f t="shared" si="739"/>
        <v>0</v>
      </c>
      <c r="AS375" s="67">
        <f t="shared" si="740"/>
        <v>0</v>
      </c>
      <c r="AT375" s="70">
        <v>0</v>
      </c>
      <c r="AU375" s="70">
        <v>0</v>
      </c>
      <c r="AV375" s="67">
        <f t="shared" si="741"/>
        <v>0</v>
      </c>
      <c r="AW375" s="70">
        <v>0</v>
      </c>
      <c r="AX375" s="70">
        <v>0</v>
      </c>
      <c r="AY375" s="67">
        <f t="shared" si="742"/>
        <v>0</v>
      </c>
      <c r="AZ375" s="67">
        <f t="shared" si="743"/>
        <v>0</v>
      </c>
      <c r="BA375" s="70">
        <v>0</v>
      </c>
      <c r="BB375" s="70">
        <v>0</v>
      </c>
      <c r="BC375" s="67">
        <f t="shared" si="744"/>
        <v>0</v>
      </c>
      <c r="BD375" s="70">
        <v>0</v>
      </c>
      <c r="BE375" s="70">
        <v>0</v>
      </c>
      <c r="BF375" s="67">
        <f t="shared" si="745"/>
        <v>0</v>
      </c>
      <c r="BG375" s="67">
        <f t="shared" si="746"/>
        <v>0</v>
      </c>
      <c r="BH375" s="66">
        <f t="shared" si="747"/>
        <v>0</v>
      </c>
      <c r="BI375" s="66">
        <f t="shared" si="747"/>
        <v>0</v>
      </c>
      <c r="BJ375" s="67">
        <f t="shared" si="748"/>
        <v>0</v>
      </c>
      <c r="BK375" s="66">
        <f t="shared" si="749"/>
        <v>0</v>
      </c>
      <c r="BL375" s="66">
        <f t="shared" si="749"/>
        <v>0</v>
      </c>
      <c r="BM375" s="67">
        <f t="shared" si="750"/>
        <v>0</v>
      </c>
      <c r="BN375" s="67">
        <f t="shared" si="751"/>
        <v>0</v>
      </c>
      <c r="BO375" s="69">
        <f t="shared" si="752"/>
        <v>0</v>
      </c>
      <c r="BP375" s="68">
        <f t="shared" si="752"/>
        <v>0</v>
      </c>
      <c r="BQ375" s="71"/>
      <c r="BR375" s="72"/>
      <c r="BS375" s="69">
        <f t="shared" si="753"/>
        <v>0</v>
      </c>
      <c r="BT375" s="69">
        <f t="shared" si="753"/>
        <v>0</v>
      </c>
      <c r="BU375" s="128"/>
    </row>
    <row r="376" spans="1:74" s="45" customFormat="1" ht="36.75" hidden="1" customHeight="1">
      <c r="A376" s="76"/>
      <c r="B376" s="24">
        <v>2014</v>
      </c>
      <c r="C376" s="64">
        <v>8320</v>
      </c>
      <c r="D376" s="24">
        <v>17</v>
      </c>
      <c r="E376" s="24">
        <v>5000</v>
      </c>
      <c r="F376" s="24">
        <v>5200</v>
      </c>
      <c r="G376" s="24">
        <v>523</v>
      </c>
      <c r="H376" s="24">
        <v>12</v>
      </c>
      <c r="I376" s="161" t="s">
        <v>1718</v>
      </c>
      <c r="J376" s="66">
        <v>0</v>
      </c>
      <c r="K376" s="66">
        <v>0</v>
      </c>
      <c r="L376" s="67">
        <f t="shared" si="730"/>
        <v>0</v>
      </c>
      <c r="M376" s="66">
        <v>0</v>
      </c>
      <c r="N376" s="66">
        <v>0</v>
      </c>
      <c r="O376" s="67">
        <f t="shared" si="731"/>
        <v>0</v>
      </c>
      <c r="P376" s="67">
        <f t="shared" si="732"/>
        <v>0</v>
      </c>
      <c r="Q376" s="86" t="s">
        <v>54</v>
      </c>
      <c r="R376" s="87"/>
      <c r="S376" s="67"/>
      <c r="T376" s="70">
        <v>0</v>
      </c>
      <c r="U376" s="70">
        <v>0</v>
      </c>
      <c r="V376" s="70">
        <v>0</v>
      </c>
      <c r="W376" s="70">
        <v>0</v>
      </c>
      <c r="X376" s="71"/>
      <c r="Y376" s="72"/>
      <c r="Z376" s="70">
        <v>0</v>
      </c>
      <c r="AA376" s="70">
        <v>0</v>
      </c>
      <c r="AB376" s="70">
        <v>0</v>
      </c>
      <c r="AC376" s="70">
        <v>0</v>
      </c>
      <c r="AD376" s="71"/>
      <c r="AE376" s="72"/>
      <c r="AF376" s="66">
        <f t="shared" si="733"/>
        <v>0</v>
      </c>
      <c r="AG376" s="66">
        <f t="shared" si="733"/>
        <v>0</v>
      </c>
      <c r="AH376" s="67">
        <f t="shared" si="734"/>
        <v>0</v>
      </c>
      <c r="AI376" s="66">
        <f t="shared" si="735"/>
        <v>0</v>
      </c>
      <c r="AJ376" s="66">
        <f t="shared" si="735"/>
        <v>0</v>
      </c>
      <c r="AK376" s="67">
        <f t="shared" si="736"/>
        <v>0</v>
      </c>
      <c r="AL376" s="67">
        <f t="shared" si="737"/>
        <v>0</v>
      </c>
      <c r="AM376" s="70">
        <v>0</v>
      </c>
      <c r="AN376" s="70">
        <v>0</v>
      </c>
      <c r="AO376" s="67">
        <f t="shared" si="738"/>
        <v>0</v>
      </c>
      <c r="AP376" s="70">
        <v>0</v>
      </c>
      <c r="AQ376" s="70">
        <v>0</v>
      </c>
      <c r="AR376" s="67">
        <f t="shared" si="739"/>
        <v>0</v>
      </c>
      <c r="AS376" s="67">
        <f t="shared" si="740"/>
        <v>0</v>
      </c>
      <c r="AT376" s="70">
        <v>0</v>
      </c>
      <c r="AU376" s="70">
        <v>0</v>
      </c>
      <c r="AV376" s="67">
        <f t="shared" si="741"/>
        <v>0</v>
      </c>
      <c r="AW376" s="70">
        <v>0</v>
      </c>
      <c r="AX376" s="70">
        <v>0</v>
      </c>
      <c r="AY376" s="67">
        <f t="shared" si="742"/>
        <v>0</v>
      </c>
      <c r="AZ376" s="67">
        <f t="shared" si="743"/>
        <v>0</v>
      </c>
      <c r="BA376" s="70">
        <v>0</v>
      </c>
      <c r="BB376" s="70">
        <v>0</v>
      </c>
      <c r="BC376" s="67">
        <f t="shared" si="744"/>
        <v>0</v>
      </c>
      <c r="BD376" s="70">
        <v>0</v>
      </c>
      <c r="BE376" s="70">
        <v>0</v>
      </c>
      <c r="BF376" s="67">
        <f t="shared" si="745"/>
        <v>0</v>
      </c>
      <c r="BG376" s="67">
        <f t="shared" si="746"/>
        <v>0</v>
      </c>
      <c r="BH376" s="66">
        <f t="shared" si="747"/>
        <v>0</v>
      </c>
      <c r="BI376" s="66">
        <f t="shared" si="747"/>
        <v>0</v>
      </c>
      <c r="BJ376" s="67">
        <f t="shared" si="748"/>
        <v>0</v>
      </c>
      <c r="BK376" s="66">
        <f t="shared" si="749"/>
        <v>0</v>
      </c>
      <c r="BL376" s="66">
        <f t="shared" si="749"/>
        <v>0</v>
      </c>
      <c r="BM376" s="67">
        <f t="shared" si="750"/>
        <v>0</v>
      </c>
      <c r="BN376" s="67">
        <f t="shared" si="751"/>
        <v>0</v>
      </c>
      <c r="BO376" s="69">
        <f t="shared" si="752"/>
        <v>0</v>
      </c>
      <c r="BP376" s="68">
        <f t="shared" si="752"/>
        <v>0</v>
      </c>
      <c r="BQ376" s="71"/>
      <c r="BR376" s="72"/>
      <c r="BS376" s="69">
        <f t="shared" si="753"/>
        <v>0</v>
      </c>
      <c r="BT376" s="69">
        <f t="shared" si="753"/>
        <v>0</v>
      </c>
      <c r="BU376" s="128"/>
      <c r="BV376" s="76"/>
    </row>
    <row r="377" spans="1:74" s="45" customFormat="1" ht="36.75" hidden="1" customHeight="1">
      <c r="A377" s="76"/>
      <c r="B377" s="24">
        <v>2014</v>
      </c>
      <c r="C377" s="64">
        <v>8320</v>
      </c>
      <c r="D377" s="24">
        <v>17</v>
      </c>
      <c r="E377" s="24">
        <v>5000</v>
      </c>
      <c r="F377" s="24">
        <v>5200</v>
      </c>
      <c r="G377" s="24">
        <v>523</v>
      </c>
      <c r="H377" s="24">
        <v>13</v>
      </c>
      <c r="I377" s="161" t="s">
        <v>1719</v>
      </c>
      <c r="J377" s="66">
        <v>0</v>
      </c>
      <c r="K377" s="66">
        <v>0</v>
      </c>
      <c r="L377" s="67">
        <f t="shared" si="730"/>
        <v>0</v>
      </c>
      <c r="M377" s="66">
        <v>0</v>
      </c>
      <c r="N377" s="66">
        <v>0</v>
      </c>
      <c r="O377" s="67">
        <f t="shared" si="731"/>
        <v>0</v>
      </c>
      <c r="P377" s="67">
        <f t="shared" si="732"/>
        <v>0</v>
      </c>
      <c r="Q377" s="86" t="s">
        <v>54</v>
      </c>
      <c r="R377" s="87"/>
      <c r="S377" s="67"/>
      <c r="T377" s="70">
        <v>0</v>
      </c>
      <c r="U377" s="70">
        <v>0</v>
      </c>
      <c r="V377" s="70">
        <v>0</v>
      </c>
      <c r="W377" s="70">
        <v>0</v>
      </c>
      <c r="X377" s="71"/>
      <c r="Y377" s="72"/>
      <c r="Z377" s="70">
        <v>0</v>
      </c>
      <c r="AA377" s="70">
        <v>0</v>
      </c>
      <c r="AB377" s="70">
        <v>0</v>
      </c>
      <c r="AC377" s="70">
        <v>0</v>
      </c>
      <c r="AD377" s="71"/>
      <c r="AE377" s="72"/>
      <c r="AF377" s="66">
        <f t="shared" si="733"/>
        <v>0</v>
      </c>
      <c r="AG377" s="66">
        <f t="shared" si="733"/>
        <v>0</v>
      </c>
      <c r="AH377" s="67">
        <f t="shared" si="734"/>
        <v>0</v>
      </c>
      <c r="AI377" s="66">
        <f t="shared" si="735"/>
        <v>0</v>
      </c>
      <c r="AJ377" s="66">
        <f t="shared" si="735"/>
        <v>0</v>
      </c>
      <c r="AK377" s="67">
        <f t="shared" si="736"/>
        <v>0</v>
      </c>
      <c r="AL377" s="67">
        <f t="shared" si="737"/>
        <v>0</v>
      </c>
      <c r="AM377" s="70">
        <v>0</v>
      </c>
      <c r="AN377" s="70">
        <v>0</v>
      </c>
      <c r="AO377" s="67">
        <f t="shared" si="738"/>
        <v>0</v>
      </c>
      <c r="AP377" s="70">
        <v>0</v>
      </c>
      <c r="AQ377" s="70">
        <v>0</v>
      </c>
      <c r="AR377" s="67">
        <f t="shared" si="739"/>
        <v>0</v>
      </c>
      <c r="AS377" s="67">
        <f t="shared" si="740"/>
        <v>0</v>
      </c>
      <c r="AT377" s="70">
        <v>0</v>
      </c>
      <c r="AU377" s="70">
        <v>0</v>
      </c>
      <c r="AV377" s="67">
        <f t="shared" si="741"/>
        <v>0</v>
      </c>
      <c r="AW377" s="70">
        <v>0</v>
      </c>
      <c r="AX377" s="70">
        <v>0</v>
      </c>
      <c r="AY377" s="67">
        <f t="shared" si="742"/>
        <v>0</v>
      </c>
      <c r="AZ377" s="67">
        <f t="shared" si="743"/>
        <v>0</v>
      </c>
      <c r="BA377" s="70">
        <v>0</v>
      </c>
      <c r="BB377" s="70">
        <v>0</v>
      </c>
      <c r="BC377" s="67">
        <f t="shared" si="744"/>
        <v>0</v>
      </c>
      <c r="BD377" s="70">
        <v>0</v>
      </c>
      <c r="BE377" s="70">
        <v>0</v>
      </c>
      <c r="BF377" s="67">
        <f t="shared" si="745"/>
        <v>0</v>
      </c>
      <c r="BG377" s="67">
        <f t="shared" si="746"/>
        <v>0</v>
      </c>
      <c r="BH377" s="66">
        <f t="shared" si="747"/>
        <v>0</v>
      </c>
      <c r="BI377" s="66">
        <f t="shared" si="747"/>
        <v>0</v>
      </c>
      <c r="BJ377" s="67">
        <f t="shared" si="748"/>
        <v>0</v>
      </c>
      <c r="BK377" s="66">
        <f t="shared" si="749"/>
        <v>0</v>
      </c>
      <c r="BL377" s="66">
        <f t="shared" si="749"/>
        <v>0</v>
      </c>
      <c r="BM377" s="67">
        <f t="shared" si="750"/>
        <v>0</v>
      </c>
      <c r="BN377" s="67">
        <f t="shared" si="751"/>
        <v>0</v>
      </c>
      <c r="BO377" s="69">
        <f t="shared" si="752"/>
        <v>0</v>
      </c>
      <c r="BP377" s="68">
        <f t="shared" si="752"/>
        <v>0</v>
      </c>
      <c r="BQ377" s="71"/>
      <c r="BR377" s="72"/>
      <c r="BS377" s="69">
        <f t="shared" si="753"/>
        <v>0</v>
      </c>
      <c r="BT377" s="69">
        <f t="shared" si="753"/>
        <v>0</v>
      </c>
      <c r="BU377" s="128" t="s">
        <v>229</v>
      </c>
      <c r="BV377" s="76"/>
    </row>
    <row r="378" spans="1:74" s="45" customFormat="1" ht="36.75" hidden="1" customHeight="1">
      <c r="A378" s="76"/>
      <c r="B378" s="52">
        <v>2014</v>
      </c>
      <c r="C378" s="53">
        <v>8320</v>
      </c>
      <c r="D378" s="52">
        <v>17</v>
      </c>
      <c r="E378" s="52">
        <v>5000</v>
      </c>
      <c r="F378" s="52">
        <v>5300</v>
      </c>
      <c r="G378" s="52"/>
      <c r="H378" s="52"/>
      <c r="I378" s="54" t="s">
        <v>321</v>
      </c>
      <c r="J378" s="55">
        <f>+J379+J435</f>
        <v>0</v>
      </c>
      <c r="K378" s="55">
        <f t="shared" ref="K378:P378" si="754">+K379+K435</f>
        <v>0</v>
      </c>
      <c r="L378" s="55">
        <f t="shared" si="754"/>
        <v>0</v>
      </c>
      <c r="M378" s="55">
        <f t="shared" si="754"/>
        <v>0</v>
      </c>
      <c r="N378" s="55">
        <f t="shared" si="754"/>
        <v>0</v>
      </c>
      <c r="O378" s="55">
        <f t="shared" si="754"/>
        <v>0</v>
      </c>
      <c r="P378" s="55">
        <f t="shared" si="754"/>
        <v>0</v>
      </c>
      <c r="Q378" s="55"/>
      <c r="R378" s="56"/>
      <c r="S378" s="55"/>
      <c r="T378" s="55">
        <f>+T379+T435</f>
        <v>0</v>
      </c>
      <c r="U378" s="55">
        <f>+U379+U435</f>
        <v>0</v>
      </c>
      <c r="V378" s="55">
        <f>+V379+V435</f>
        <v>0</v>
      </c>
      <c r="W378" s="55">
        <f>+W379+W435</f>
        <v>0</v>
      </c>
      <c r="X378" s="56"/>
      <c r="Y378" s="55"/>
      <c r="Z378" s="55">
        <f>+Z379+Z435</f>
        <v>0</v>
      </c>
      <c r="AA378" s="55">
        <f>+AA379+AA435</f>
        <v>0</v>
      </c>
      <c r="AB378" s="55">
        <f>+AB379+AB435</f>
        <v>0</v>
      </c>
      <c r="AC378" s="55">
        <f>+AC379+AC435</f>
        <v>0</v>
      </c>
      <c r="AD378" s="56"/>
      <c r="AE378" s="55"/>
      <c r="AF378" s="55">
        <f t="shared" ref="AF378:BN378" si="755">+AF379+AF435</f>
        <v>0</v>
      </c>
      <c r="AG378" s="55">
        <f t="shared" si="755"/>
        <v>0</v>
      </c>
      <c r="AH378" s="55">
        <f t="shared" si="755"/>
        <v>0</v>
      </c>
      <c r="AI378" s="55">
        <f t="shared" si="755"/>
        <v>0</v>
      </c>
      <c r="AJ378" s="55">
        <f t="shared" si="755"/>
        <v>0</v>
      </c>
      <c r="AK378" s="55">
        <f t="shared" si="755"/>
        <v>0</v>
      </c>
      <c r="AL378" s="55">
        <f t="shared" si="755"/>
        <v>0</v>
      </c>
      <c r="AM378" s="55">
        <f t="shared" si="755"/>
        <v>0</v>
      </c>
      <c r="AN378" s="55">
        <f t="shared" si="755"/>
        <v>0</v>
      </c>
      <c r="AO378" s="55">
        <f t="shared" si="755"/>
        <v>0</v>
      </c>
      <c r="AP378" s="55">
        <f t="shared" si="755"/>
        <v>0</v>
      </c>
      <c r="AQ378" s="55">
        <f t="shared" si="755"/>
        <v>0</v>
      </c>
      <c r="AR378" s="55">
        <f t="shared" si="755"/>
        <v>0</v>
      </c>
      <c r="AS378" s="55">
        <f t="shared" si="755"/>
        <v>0</v>
      </c>
      <c r="AT378" s="55">
        <f t="shared" si="755"/>
        <v>0</v>
      </c>
      <c r="AU378" s="55">
        <f t="shared" si="755"/>
        <v>0</v>
      </c>
      <c r="AV378" s="55">
        <f t="shared" si="755"/>
        <v>0</v>
      </c>
      <c r="AW378" s="55">
        <f t="shared" si="755"/>
        <v>0</v>
      </c>
      <c r="AX378" s="55">
        <f t="shared" si="755"/>
        <v>0</v>
      </c>
      <c r="AY378" s="55">
        <f t="shared" si="755"/>
        <v>0</v>
      </c>
      <c r="AZ378" s="55">
        <f t="shared" si="755"/>
        <v>0</v>
      </c>
      <c r="BA378" s="55">
        <f t="shared" si="755"/>
        <v>0</v>
      </c>
      <c r="BB378" s="55">
        <f t="shared" si="755"/>
        <v>0</v>
      </c>
      <c r="BC378" s="55">
        <f t="shared" si="755"/>
        <v>0</v>
      </c>
      <c r="BD378" s="55">
        <f t="shared" si="755"/>
        <v>0</v>
      </c>
      <c r="BE378" s="55">
        <f t="shared" si="755"/>
        <v>0</v>
      </c>
      <c r="BF378" s="55">
        <f t="shared" si="755"/>
        <v>0</v>
      </c>
      <c r="BG378" s="55">
        <f t="shared" si="755"/>
        <v>0</v>
      </c>
      <c r="BH378" s="55">
        <f t="shared" si="755"/>
        <v>0</v>
      </c>
      <c r="BI378" s="55">
        <f t="shared" si="755"/>
        <v>0</v>
      </c>
      <c r="BJ378" s="55">
        <f t="shared" si="755"/>
        <v>0</v>
      </c>
      <c r="BK378" s="55">
        <f t="shared" si="755"/>
        <v>0</v>
      </c>
      <c r="BL378" s="55">
        <f t="shared" si="755"/>
        <v>0</v>
      </c>
      <c r="BM378" s="55">
        <f t="shared" si="755"/>
        <v>0</v>
      </c>
      <c r="BN378" s="55">
        <f t="shared" si="755"/>
        <v>0</v>
      </c>
      <c r="BO378" s="56"/>
      <c r="BP378" s="55"/>
      <c r="BQ378" s="56"/>
      <c r="BR378" s="55"/>
      <c r="BS378" s="56"/>
      <c r="BT378" s="55"/>
      <c r="BU378" s="57"/>
      <c r="BV378" s="76"/>
    </row>
    <row r="379" spans="1:74" s="45" customFormat="1" ht="36.75" hidden="1" customHeight="1">
      <c r="A379" s="76"/>
      <c r="B379" s="58">
        <v>2014</v>
      </c>
      <c r="C379" s="59">
        <v>8320</v>
      </c>
      <c r="D379" s="58">
        <v>17</v>
      </c>
      <c r="E379" s="58">
        <v>5000</v>
      </c>
      <c r="F379" s="58">
        <v>5300</v>
      </c>
      <c r="G379" s="58">
        <v>531</v>
      </c>
      <c r="H379" s="58"/>
      <c r="I379" s="60" t="s">
        <v>322</v>
      </c>
      <c r="J379" s="61">
        <f>SUM(J380:J434)</f>
        <v>0</v>
      </c>
      <c r="K379" s="61">
        <f t="shared" ref="K379:P379" si="756">SUM(K380:K434)</f>
        <v>0</v>
      </c>
      <c r="L379" s="61">
        <f t="shared" si="756"/>
        <v>0</v>
      </c>
      <c r="M379" s="61">
        <f t="shared" si="756"/>
        <v>0</v>
      </c>
      <c r="N379" s="61">
        <f t="shared" si="756"/>
        <v>0</v>
      </c>
      <c r="O379" s="61">
        <f t="shared" si="756"/>
        <v>0</v>
      </c>
      <c r="P379" s="61">
        <f t="shared" si="756"/>
        <v>0</v>
      </c>
      <c r="Q379" s="61"/>
      <c r="R379" s="62"/>
      <c r="S379" s="61"/>
      <c r="T379" s="61">
        <f>SUM(T380:T434)</f>
        <v>0</v>
      </c>
      <c r="U379" s="61">
        <f>SUM(U380:U434)</f>
        <v>0</v>
      </c>
      <c r="V379" s="61">
        <f>SUM(V380:V434)</f>
        <v>0</v>
      </c>
      <c r="W379" s="61">
        <f>SUM(W380:W434)</f>
        <v>0</v>
      </c>
      <c r="X379" s="62"/>
      <c r="Y379" s="61"/>
      <c r="Z379" s="61">
        <f>SUM(Z380:Z434)</f>
        <v>0</v>
      </c>
      <c r="AA379" s="61">
        <f>SUM(AA380:AA434)</f>
        <v>0</v>
      </c>
      <c r="AB379" s="61">
        <f>SUM(AB380:AB434)</f>
        <v>0</v>
      </c>
      <c r="AC379" s="61">
        <f>SUM(AC380:AC434)</f>
        <v>0</v>
      </c>
      <c r="AD379" s="62"/>
      <c r="AE379" s="61"/>
      <c r="AF379" s="61">
        <f t="shared" ref="AF379:BN379" si="757">SUM(AF380:AF434)</f>
        <v>0</v>
      </c>
      <c r="AG379" s="61">
        <f t="shared" si="757"/>
        <v>0</v>
      </c>
      <c r="AH379" s="61">
        <f t="shared" si="757"/>
        <v>0</v>
      </c>
      <c r="AI379" s="61">
        <f t="shared" si="757"/>
        <v>0</v>
      </c>
      <c r="AJ379" s="61">
        <f t="shared" si="757"/>
        <v>0</v>
      </c>
      <c r="AK379" s="61">
        <f t="shared" si="757"/>
        <v>0</v>
      </c>
      <c r="AL379" s="61">
        <f t="shared" si="757"/>
        <v>0</v>
      </c>
      <c r="AM379" s="61">
        <f t="shared" si="757"/>
        <v>0</v>
      </c>
      <c r="AN379" s="61">
        <f t="shared" si="757"/>
        <v>0</v>
      </c>
      <c r="AO379" s="61">
        <f t="shared" si="757"/>
        <v>0</v>
      </c>
      <c r="AP379" s="61">
        <f t="shared" si="757"/>
        <v>0</v>
      </c>
      <c r="AQ379" s="61">
        <f t="shared" si="757"/>
        <v>0</v>
      </c>
      <c r="AR379" s="61">
        <f t="shared" si="757"/>
        <v>0</v>
      </c>
      <c r="AS379" s="61">
        <f t="shared" si="757"/>
        <v>0</v>
      </c>
      <c r="AT379" s="61">
        <f t="shared" si="757"/>
        <v>0</v>
      </c>
      <c r="AU379" s="61">
        <f t="shared" si="757"/>
        <v>0</v>
      </c>
      <c r="AV379" s="61">
        <f t="shared" si="757"/>
        <v>0</v>
      </c>
      <c r="AW379" s="61">
        <f t="shared" si="757"/>
        <v>0</v>
      </c>
      <c r="AX379" s="61">
        <f t="shared" si="757"/>
        <v>0</v>
      </c>
      <c r="AY379" s="61">
        <f t="shared" si="757"/>
        <v>0</v>
      </c>
      <c r="AZ379" s="61">
        <f t="shared" si="757"/>
        <v>0</v>
      </c>
      <c r="BA379" s="61">
        <f t="shared" si="757"/>
        <v>0</v>
      </c>
      <c r="BB379" s="61">
        <f t="shared" si="757"/>
        <v>0</v>
      </c>
      <c r="BC379" s="61">
        <f t="shared" si="757"/>
        <v>0</v>
      </c>
      <c r="BD379" s="61">
        <f t="shared" si="757"/>
        <v>0</v>
      </c>
      <c r="BE379" s="61">
        <f t="shared" si="757"/>
        <v>0</v>
      </c>
      <c r="BF379" s="61">
        <f t="shared" si="757"/>
        <v>0</v>
      </c>
      <c r="BG379" s="61">
        <f t="shared" si="757"/>
        <v>0</v>
      </c>
      <c r="BH379" s="61">
        <f t="shared" si="757"/>
        <v>0</v>
      </c>
      <c r="BI379" s="61">
        <f t="shared" si="757"/>
        <v>0</v>
      </c>
      <c r="BJ379" s="61">
        <f t="shared" si="757"/>
        <v>0</v>
      </c>
      <c r="BK379" s="61">
        <f t="shared" si="757"/>
        <v>0</v>
      </c>
      <c r="BL379" s="61">
        <f t="shared" si="757"/>
        <v>0</v>
      </c>
      <c r="BM379" s="61">
        <f t="shared" si="757"/>
        <v>0</v>
      </c>
      <c r="BN379" s="61">
        <f t="shared" si="757"/>
        <v>0</v>
      </c>
      <c r="BO379" s="62"/>
      <c r="BP379" s="61"/>
      <c r="BQ379" s="62"/>
      <c r="BR379" s="61"/>
      <c r="BS379" s="62"/>
      <c r="BT379" s="61"/>
      <c r="BU379" s="63"/>
      <c r="BV379" s="76"/>
    </row>
    <row r="380" spans="1:74" s="45" customFormat="1" ht="36.75" hidden="1" customHeight="1">
      <c r="A380" s="76"/>
      <c r="B380" s="24">
        <v>2014</v>
      </c>
      <c r="C380" s="64">
        <v>8320</v>
      </c>
      <c r="D380" s="24">
        <v>17</v>
      </c>
      <c r="E380" s="24">
        <v>5000</v>
      </c>
      <c r="F380" s="24">
        <v>5300</v>
      </c>
      <c r="G380" s="24">
        <v>531</v>
      </c>
      <c r="H380" s="24">
        <v>1</v>
      </c>
      <c r="I380" s="65" t="s">
        <v>1720</v>
      </c>
      <c r="J380" s="66"/>
      <c r="K380" s="66"/>
      <c r="L380" s="67">
        <f t="shared" ref="L380:L434" si="758">+J380+K380</f>
        <v>0</v>
      </c>
      <c r="M380" s="66"/>
      <c r="N380" s="66"/>
      <c r="O380" s="67">
        <f t="shared" ref="O380:O434" si="759">+M380+N380</f>
        <v>0</v>
      </c>
      <c r="P380" s="67">
        <f t="shared" ref="P380:P434" si="760">+L380+O380</f>
        <v>0</v>
      </c>
      <c r="Q380" s="198" t="s">
        <v>54</v>
      </c>
      <c r="R380" s="140"/>
      <c r="S380" s="67"/>
      <c r="T380" s="70"/>
      <c r="U380" s="70"/>
      <c r="V380" s="70"/>
      <c r="W380" s="70"/>
      <c r="X380" s="71"/>
      <c r="Y380" s="72"/>
      <c r="Z380" s="70"/>
      <c r="AA380" s="70"/>
      <c r="AB380" s="70"/>
      <c r="AC380" s="70"/>
      <c r="AD380" s="71"/>
      <c r="AE380" s="72"/>
      <c r="AF380" s="66">
        <f t="shared" ref="AF380:AG434" si="761">J380+T380-Z380</f>
        <v>0</v>
      </c>
      <c r="AG380" s="66">
        <f t="shared" si="761"/>
        <v>0</v>
      </c>
      <c r="AH380" s="67">
        <f t="shared" ref="AH380:AH434" si="762">AF380+AG380</f>
        <v>0</v>
      </c>
      <c r="AI380" s="66">
        <f t="shared" ref="AI380:AJ434" si="763">M380+V380-AB380</f>
        <v>0</v>
      </c>
      <c r="AJ380" s="66">
        <f t="shared" si="763"/>
        <v>0</v>
      </c>
      <c r="AK380" s="67">
        <f t="shared" ref="AK380:AK434" si="764">+AI380+AJ380</f>
        <v>0</v>
      </c>
      <c r="AL380" s="67">
        <f t="shared" ref="AL380:AL434" si="765">+AH380+AK380</f>
        <v>0</v>
      </c>
      <c r="AM380" s="70"/>
      <c r="AN380" s="70"/>
      <c r="AO380" s="67">
        <f t="shared" ref="AO380:AO434" si="766">+AM380+AN380</f>
        <v>0</v>
      </c>
      <c r="AP380" s="70"/>
      <c r="AQ380" s="70"/>
      <c r="AR380" s="67">
        <f t="shared" ref="AR380:AR434" si="767">+AP380+AQ380</f>
        <v>0</v>
      </c>
      <c r="AS380" s="67">
        <f t="shared" ref="AS380:AS434" si="768">+AO380+AR380</f>
        <v>0</v>
      </c>
      <c r="AT380" s="70"/>
      <c r="AU380" s="70"/>
      <c r="AV380" s="67">
        <f t="shared" ref="AV380:AV434" si="769">+AT380+AU380</f>
        <v>0</v>
      </c>
      <c r="AW380" s="70"/>
      <c r="AX380" s="70"/>
      <c r="AY380" s="67">
        <f t="shared" ref="AY380:AY434" si="770">+AW380+AX380</f>
        <v>0</v>
      </c>
      <c r="AZ380" s="67">
        <f t="shared" ref="AZ380:AZ434" si="771">+AV380+AY380</f>
        <v>0</v>
      </c>
      <c r="BA380" s="70"/>
      <c r="BB380" s="70"/>
      <c r="BC380" s="67">
        <f t="shared" ref="BC380:BC434" si="772">+BA380+BB380</f>
        <v>0</v>
      </c>
      <c r="BD380" s="70"/>
      <c r="BE380" s="70"/>
      <c r="BF380" s="67">
        <f t="shared" ref="BF380:BF434" si="773">+BD380+BE380</f>
        <v>0</v>
      </c>
      <c r="BG380" s="67">
        <f t="shared" ref="BG380:BG434" si="774">+BC380+BF380</f>
        <v>0</v>
      </c>
      <c r="BH380" s="66">
        <f t="shared" ref="BH380:BI434" si="775">AF380-AM380-AT380-BA380</f>
        <v>0</v>
      </c>
      <c r="BI380" s="66">
        <f t="shared" si="775"/>
        <v>0</v>
      </c>
      <c r="BJ380" s="67">
        <f t="shared" ref="BJ380:BJ434" si="776">BH380+BI380</f>
        <v>0</v>
      </c>
      <c r="BK380" s="66">
        <f t="shared" ref="BK380:BL434" si="777">AI380-AP380-AW380-BD380</f>
        <v>0</v>
      </c>
      <c r="BL380" s="66">
        <f t="shared" si="777"/>
        <v>0</v>
      </c>
      <c r="BM380" s="67">
        <f t="shared" ref="BM380:BM434" si="778">+BK380+BL380</f>
        <v>0</v>
      </c>
      <c r="BN380" s="67">
        <f t="shared" ref="BN380:BN434" si="779">+BJ380+BM380</f>
        <v>0</v>
      </c>
      <c r="BO380" s="69">
        <f t="shared" ref="BO380:BP434" si="780">+R380+X380-AD380</f>
        <v>0</v>
      </c>
      <c r="BP380" s="68">
        <f t="shared" si="780"/>
        <v>0</v>
      </c>
      <c r="BQ380" s="71"/>
      <c r="BR380" s="72"/>
      <c r="BS380" s="69">
        <f t="shared" ref="BS380:BT434" si="781">+BO380-BQ380</f>
        <v>0</v>
      </c>
      <c r="BT380" s="69">
        <f t="shared" si="781"/>
        <v>0</v>
      </c>
      <c r="BU380" s="128" t="s">
        <v>229</v>
      </c>
      <c r="BV380" s="76"/>
    </row>
    <row r="381" spans="1:74" s="45" customFormat="1" ht="36.75" hidden="1" customHeight="1">
      <c r="A381" s="76"/>
      <c r="B381" s="24">
        <v>2014</v>
      </c>
      <c r="C381" s="64">
        <v>8320</v>
      </c>
      <c r="D381" s="24">
        <v>17</v>
      </c>
      <c r="E381" s="24">
        <v>5000</v>
      </c>
      <c r="F381" s="24">
        <v>5300</v>
      </c>
      <c r="G381" s="24">
        <v>531</v>
      </c>
      <c r="H381" s="24">
        <v>2</v>
      </c>
      <c r="I381" s="161" t="s">
        <v>771</v>
      </c>
      <c r="J381" s="66"/>
      <c r="K381" s="66"/>
      <c r="L381" s="67">
        <f t="shared" si="758"/>
        <v>0</v>
      </c>
      <c r="M381" s="66"/>
      <c r="N381" s="66"/>
      <c r="O381" s="67">
        <f t="shared" si="759"/>
        <v>0</v>
      </c>
      <c r="P381" s="67">
        <f t="shared" si="760"/>
        <v>0</v>
      </c>
      <c r="Q381" s="198" t="s">
        <v>54</v>
      </c>
      <c r="R381" s="140"/>
      <c r="S381" s="67"/>
      <c r="T381" s="70"/>
      <c r="U381" s="70"/>
      <c r="V381" s="70"/>
      <c r="W381" s="70"/>
      <c r="X381" s="71"/>
      <c r="Y381" s="72"/>
      <c r="Z381" s="70"/>
      <c r="AA381" s="70"/>
      <c r="AB381" s="70"/>
      <c r="AC381" s="70"/>
      <c r="AD381" s="71"/>
      <c r="AE381" s="72"/>
      <c r="AF381" s="66">
        <f t="shared" si="761"/>
        <v>0</v>
      </c>
      <c r="AG381" s="66">
        <f t="shared" si="761"/>
        <v>0</v>
      </c>
      <c r="AH381" s="67">
        <f t="shared" si="762"/>
        <v>0</v>
      </c>
      <c r="AI381" s="66">
        <f t="shared" si="763"/>
        <v>0</v>
      </c>
      <c r="AJ381" s="66">
        <f t="shared" si="763"/>
        <v>0</v>
      </c>
      <c r="AK381" s="67">
        <f t="shared" si="764"/>
        <v>0</v>
      </c>
      <c r="AL381" s="67">
        <f t="shared" si="765"/>
        <v>0</v>
      </c>
      <c r="AM381" s="70"/>
      <c r="AN381" s="70"/>
      <c r="AO381" s="67">
        <f t="shared" si="766"/>
        <v>0</v>
      </c>
      <c r="AP381" s="70"/>
      <c r="AQ381" s="70"/>
      <c r="AR381" s="67">
        <f t="shared" si="767"/>
        <v>0</v>
      </c>
      <c r="AS381" s="67">
        <f t="shared" si="768"/>
        <v>0</v>
      </c>
      <c r="AT381" s="70"/>
      <c r="AU381" s="70"/>
      <c r="AV381" s="67">
        <f t="shared" si="769"/>
        <v>0</v>
      </c>
      <c r="AW381" s="70"/>
      <c r="AX381" s="70"/>
      <c r="AY381" s="67">
        <f t="shared" si="770"/>
        <v>0</v>
      </c>
      <c r="AZ381" s="67">
        <f t="shared" si="771"/>
        <v>0</v>
      </c>
      <c r="BA381" s="70"/>
      <c r="BB381" s="70"/>
      <c r="BC381" s="67">
        <f t="shared" si="772"/>
        <v>0</v>
      </c>
      <c r="BD381" s="70"/>
      <c r="BE381" s="70"/>
      <c r="BF381" s="67">
        <f t="shared" si="773"/>
        <v>0</v>
      </c>
      <c r="BG381" s="67">
        <f t="shared" si="774"/>
        <v>0</v>
      </c>
      <c r="BH381" s="66">
        <f t="shared" si="775"/>
        <v>0</v>
      </c>
      <c r="BI381" s="66">
        <f t="shared" si="775"/>
        <v>0</v>
      </c>
      <c r="BJ381" s="67">
        <f t="shared" si="776"/>
        <v>0</v>
      </c>
      <c r="BK381" s="66">
        <f t="shared" si="777"/>
        <v>0</v>
      </c>
      <c r="BL381" s="66">
        <f t="shared" si="777"/>
        <v>0</v>
      </c>
      <c r="BM381" s="67">
        <f t="shared" si="778"/>
        <v>0</v>
      </c>
      <c r="BN381" s="67">
        <f t="shared" si="779"/>
        <v>0</v>
      </c>
      <c r="BO381" s="69">
        <f t="shared" si="780"/>
        <v>0</v>
      </c>
      <c r="BP381" s="68">
        <f t="shared" si="780"/>
        <v>0</v>
      </c>
      <c r="BQ381" s="71"/>
      <c r="BR381" s="72"/>
      <c r="BS381" s="69">
        <f t="shared" si="781"/>
        <v>0</v>
      </c>
      <c r="BT381" s="69">
        <f t="shared" si="781"/>
        <v>0</v>
      </c>
      <c r="BU381" s="128" t="s">
        <v>229</v>
      </c>
      <c r="BV381" s="76"/>
    </row>
    <row r="382" spans="1:74" s="45" customFormat="1" ht="36.75" hidden="1" customHeight="1">
      <c r="A382" s="76"/>
      <c r="B382" s="24">
        <v>2014</v>
      </c>
      <c r="C382" s="64">
        <v>8320</v>
      </c>
      <c r="D382" s="24">
        <v>17</v>
      </c>
      <c r="E382" s="24">
        <v>5000</v>
      </c>
      <c r="F382" s="24">
        <v>5300</v>
      </c>
      <c r="G382" s="24">
        <v>531</v>
      </c>
      <c r="H382" s="24">
        <v>3</v>
      </c>
      <c r="I382" s="161" t="s">
        <v>1721</v>
      </c>
      <c r="J382" s="66"/>
      <c r="K382" s="66"/>
      <c r="L382" s="67">
        <f t="shared" si="758"/>
        <v>0</v>
      </c>
      <c r="M382" s="66"/>
      <c r="N382" s="66"/>
      <c r="O382" s="67">
        <f t="shared" si="759"/>
        <v>0</v>
      </c>
      <c r="P382" s="67">
        <f t="shared" si="760"/>
        <v>0</v>
      </c>
      <c r="Q382" s="198" t="s">
        <v>54</v>
      </c>
      <c r="R382" s="140"/>
      <c r="S382" s="67"/>
      <c r="T382" s="70"/>
      <c r="U382" s="70"/>
      <c r="V382" s="70"/>
      <c r="W382" s="70"/>
      <c r="X382" s="71"/>
      <c r="Y382" s="72"/>
      <c r="Z382" s="70"/>
      <c r="AA382" s="70"/>
      <c r="AB382" s="70"/>
      <c r="AC382" s="70"/>
      <c r="AD382" s="71"/>
      <c r="AE382" s="72"/>
      <c r="AF382" s="66">
        <f t="shared" si="761"/>
        <v>0</v>
      </c>
      <c r="AG382" s="66">
        <f t="shared" si="761"/>
        <v>0</v>
      </c>
      <c r="AH382" s="67">
        <f t="shared" si="762"/>
        <v>0</v>
      </c>
      <c r="AI382" s="66">
        <f t="shared" si="763"/>
        <v>0</v>
      </c>
      <c r="AJ382" s="66">
        <f t="shared" si="763"/>
        <v>0</v>
      </c>
      <c r="AK382" s="67">
        <f t="shared" si="764"/>
        <v>0</v>
      </c>
      <c r="AL382" s="67">
        <f t="shared" si="765"/>
        <v>0</v>
      </c>
      <c r="AM382" s="70"/>
      <c r="AN382" s="70"/>
      <c r="AO382" s="67">
        <f t="shared" si="766"/>
        <v>0</v>
      </c>
      <c r="AP382" s="70"/>
      <c r="AQ382" s="70"/>
      <c r="AR382" s="67">
        <f t="shared" si="767"/>
        <v>0</v>
      </c>
      <c r="AS382" s="67">
        <f t="shared" si="768"/>
        <v>0</v>
      </c>
      <c r="AT382" s="70"/>
      <c r="AU382" s="70"/>
      <c r="AV382" s="67">
        <f t="shared" si="769"/>
        <v>0</v>
      </c>
      <c r="AW382" s="70"/>
      <c r="AX382" s="70"/>
      <c r="AY382" s="67">
        <f t="shared" si="770"/>
        <v>0</v>
      </c>
      <c r="AZ382" s="67">
        <f t="shared" si="771"/>
        <v>0</v>
      </c>
      <c r="BA382" s="70"/>
      <c r="BB382" s="70"/>
      <c r="BC382" s="67">
        <f t="shared" si="772"/>
        <v>0</v>
      </c>
      <c r="BD382" s="70"/>
      <c r="BE382" s="70"/>
      <c r="BF382" s="67">
        <f t="shared" si="773"/>
        <v>0</v>
      </c>
      <c r="BG382" s="67">
        <f t="shared" si="774"/>
        <v>0</v>
      </c>
      <c r="BH382" s="66">
        <f t="shared" si="775"/>
        <v>0</v>
      </c>
      <c r="BI382" s="66">
        <f t="shared" si="775"/>
        <v>0</v>
      </c>
      <c r="BJ382" s="67">
        <f t="shared" si="776"/>
        <v>0</v>
      </c>
      <c r="BK382" s="66">
        <f t="shared" si="777"/>
        <v>0</v>
      </c>
      <c r="BL382" s="66">
        <f t="shared" si="777"/>
        <v>0</v>
      </c>
      <c r="BM382" s="67">
        <f t="shared" si="778"/>
        <v>0</v>
      </c>
      <c r="BN382" s="67">
        <f t="shared" si="779"/>
        <v>0</v>
      </c>
      <c r="BO382" s="69">
        <f t="shared" si="780"/>
        <v>0</v>
      </c>
      <c r="BP382" s="68">
        <f t="shared" si="780"/>
        <v>0</v>
      </c>
      <c r="BQ382" s="71"/>
      <c r="BR382" s="72"/>
      <c r="BS382" s="69">
        <f t="shared" si="781"/>
        <v>0</v>
      </c>
      <c r="BT382" s="69">
        <f t="shared" si="781"/>
        <v>0</v>
      </c>
      <c r="BU382" s="128" t="s">
        <v>229</v>
      </c>
      <c r="BV382" s="76"/>
    </row>
    <row r="383" spans="1:74" s="45" customFormat="1" ht="36.75" hidden="1" customHeight="1">
      <c r="A383" s="76"/>
      <c r="B383" s="24">
        <v>2014</v>
      </c>
      <c r="C383" s="64">
        <v>8320</v>
      </c>
      <c r="D383" s="24">
        <v>17</v>
      </c>
      <c r="E383" s="24">
        <v>5000</v>
      </c>
      <c r="F383" s="24">
        <v>5300</v>
      </c>
      <c r="G383" s="24">
        <v>531</v>
      </c>
      <c r="H383" s="24">
        <v>4</v>
      </c>
      <c r="I383" s="161" t="s">
        <v>1109</v>
      </c>
      <c r="J383" s="66"/>
      <c r="K383" s="66"/>
      <c r="L383" s="67">
        <f t="shared" si="758"/>
        <v>0</v>
      </c>
      <c r="M383" s="66"/>
      <c r="N383" s="66"/>
      <c r="O383" s="67">
        <f t="shared" si="759"/>
        <v>0</v>
      </c>
      <c r="P383" s="67">
        <f t="shared" si="760"/>
        <v>0</v>
      </c>
      <c r="Q383" s="198" t="s">
        <v>54</v>
      </c>
      <c r="R383" s="140"/>
      <c r="S383" s="67"/>
      <c r="T383" s="70"/>
      <c r="U383" s="70"/>
      <c r="V383" s="70"/>
      <c r="W383" s="70"/>
      <c r="X383" s="71"/>
      <c r="Y383" s="72"/>
      <c r="Z383" s="70"/>
      <c r="AA383" s="70"/>
      <c r="AB383" s="70"/>
      <c r="AC383" s="70"/>
      <c r="AD383" s="71"/>
      <c r="AE383" s="72"/>
      <c r="AF383" s="66">
        <f t="shared" si="761"/>
        <v>0</v>
      </c>
      <c r="AG383" s="66">
        <f t="shared" si="761"/>
        <v>0</v>
      </c>
      <c r="AH383" s="67">
        <f t="shared" si="762"/>
        <v>0</v>
      </c>
      <c r="AI383" s="66">
        <f t="shared" si="763"/>
        <v>0</v>
      </c>
      <c r="AJ383" s="66">
        <f t="shared" si="763"/>
        <v>0</v>
      </c>
      <c r="AK383" s="67">
        <f t="shared" si="764"/>
        <v>0</v>
      </c>
      <c r="AL383" s="67">
        <f t="shared" si="765"/>
        <v>0</v>
      </c>
      <c r="AM383" s="70"/>
      <c r="AN383" s="70"/>
      <c r="AO383" s="67">
        <f t="shared" si="766"/>
        <v>0</v>
      </c>
      <c r="AP383" s="70"/>
      <c r="AQ383" s="70"/>
      <c r="AR383" s="67">
        <f t="shared" si="767"/>
        <v>0</v>
      </c>
      <c r="AS383" s="67">
        <f t="shared" si="768"/>
        <v>0</v>
      </c>
      <c r="AT383" s="70"/>
      <c r="AU383" s="70"/>
      <c r="AV383" s="67">
        <f t="shared" si="769"/>
        <v>0</v>
      </c>
      <c r="AW383" s="70"/>
      <c r="AX383" s="70"/>
      <c r="AY383" s="67">
        <f t="shared" si="770"/>
        <v>0</v>
      </c>
      <c r="AZ383" s="67">
        <f t="shared" si="771"/>
        <v>0</v>
      </c>
      <c r="BA383" s="70"/>
      <c r="BB383" s="70"/>
      <c r="BC383" s="67">
        <f t="shared" si="772"/>
        <v>0</v>
      </c>
      <c r="BD383" s="70"/>
      <c r="BE383" s="70"/>
      <c r="BF383" s="67">
        <f t="shared" si="773"/>
        <v>0</v>
      </c>
      <c r="BG383" s="67">
        <f t="shared" si="774"/>
        <v>0</v>
      </c>
      <c r="BH383" s="66">
        <f t="shared" si="775"/>
        <v>0</v>
      </c>
      <c r="BI383" s="66">
        <f t="shared" si="775"/>
        <v>0</v>
      </c>
      <c r="BJ383" s="67">
        <f t="shared" si="776"/>
        <v>0</v>
      </c>
      <c r="BK383" s="66">
        <f t="shared" si="777"/>
        <v>0</v>
      </c>
      <c r="BL383" s="66">
        <f t="shared" si="777"/>
        <v>0</v>
      </c>
      <c r="BM383" s="67">
        <f t="shared" si="778"/>
        <v>0</v>
      </c>
      <c r="BN383" s="67">
        <f t="shared" si="779"/>
        <v>0</v>
      </c>
      <c r="BO383" s="69">
        <f t="shared" si="780"/>
        <v>0</v>
      </c>
      <c r="BP383" s="68">
        <f t="shared" si="780"/>
        <v>0</v>
      </c>
      <c r="BQ383" s="71"/>
      <c r="BR383" s="72"/>
      <c r="BS383" s="69">
        <f t="shared" si="781"/>
        <v>0</v>
      </c>
      <c r="BT383" s="69">
        <f t="shared" si="781"/>
        <v>0</v>
      </c>
      <c r="BU383" s="128" t="s">
        <v>229</v>
      </c>
      <c r="BV383" s="76"/>
    </row>
    <row r="384" spans="1:74" s="45" customFormat="1" ht="36.75" hidden="1" customHeight="1">
      <c r="A384" s="76"/>
      <c r="B384" s="24">
        <v>2014</v>
      </c>
      <c r="C384" s="64">
        <v>8320</v>
      </c>
      <c r="D384" s="24">
        <v>17</v>
      </c>
      <c r="E384" s="24">
        <v>5000</v>
      </c>
      <c r="F384" s="24">
        <v>5300</v>
      </c>
      <c r="G384" s="24">
        <v>531</v>
      </c>
      <c r="H384" s="24">
        <v>5</v>
      </c>
      <c r="I384" s="161" t="s">
        <v>1722</v>
      </c>
      <c r="J384" s="66"/>
      <c r="K384" s="66"/>
      <c r="L384" s="67">
        <f t="shared" si="758"/>
        <v>0</v>
      </c>
      <c r="M384" s="66"/>
      <c r="N384" s="66"/>
      <c r="O384" s="67">
        <f t="shared" si="759"/>
        <v>0</v>
      </c>
      <c r="P384" s="67">
        <f t="shared" si="760"/>
        <v>0</v>
      </c>
      <c r="Q384" s="198" t="s">
        <v>54</v>
      </c>
      <c r="R384" s="140"/>
      <c r="S384" s="67"/>
      <c r="T384" s="70"/>
      <c r="U384" s="70"/>
      <c r="V384" s="70"/>
      <c r="W384" s="70"/>
      <c r="X384" s="71"/>
      <c r="Y384" s="72"/>
      <c r="Z384" s="70"/>
      <c r="AA384" s="70"/>
      <c r="AB384" s="70"/>
      <c r="AC384" s="70"/>
      <c r="AD384" s="71"/>
      <c r="AE384" s="72"/>
      <c r="AF384" s="66">
        <f t="shared" si="761"/>
        <v>0</v>
      </c>
      <c r="AG384" s="66">
        <f t="shared" si="761"/>
        <v>0</v>
      </c>
      <c r="AH384" s="67">
        <f t="shared" si="762"/>
        <v>0</v>
      </c>
      <c r="AI384" s="66">
        <f t="shared" si="763"/>
        <v>0</v>
      </c>
      <c r="AJ384" s="66">
        <f t="shared" si="763"/>
        <v>0</v>
      </c>
      <c r="AK384" s="67">
        <f t="shared" si="764"/>
        <v>0</v>
      </c>
      <c r="AL384" s="67">
        <f t="shared" si="765"/>
        <v>0</v>
      </c>
      <c r="AM384" s="70"/>
      <c r="AN384" s="70"/>
      <c r="AO384" s="67">
        <f t="shared" si="766"/>
        <v>0</v>
      </c>
      <c r="AP384" s="70"/>
      <c r="AQ384" s="70"/>
      <c r="AR384" s="67">
        <f t="shared" si="767"/>
        <v>0</v>
      </c>
      <c r="AS384" s="67">
        <f t="shared" si="768"/>
        <v>0</v>
      </c>
      <c r="AT384" s="70"/>
      <c r="AU384" s="70"/>
      <c r="AV384" s="67">
        <f t="shared" si="769"/>
        <v>0</v>
      </c>
      <c r="AW384" s="70"/>
      <c r="AX384" s="70"/>
      <c r="AY384" s="67">
        <f t="shared" si="770"/>
        <v>0</v>
      </c>
      <c r="AZ384" s="67">
        <f t="shared" si="771"/>
        <v>0</v>
      </c>
      <c r="BA384" s="70"/>
      <c r="BB384" s="70"/>
      <c r="BC384" s="67">
        <f t="shared" si="772"/>
        <v>0</v>
      </c>
      <c r="BD384" s="70"/>
      <c r="BE384" s="70"/>
      <c r="BF384" s="67">
        <f t="shared" si="773"/>
        <v>0</v>
      </c>
      <c r="BG384" s="67">
        <f t="shared" si="774"/>
        <v>0</v>
      </c>
      <c r="BH384" s="66">
        <f t="shared" si="775"/>
        <v>0</v>
      </c>
      <c r="BI384" s="66">
        <f t="shared" si="775"/>
        <v>0</v>
      </c>
      <c r="BJ384" s="67">
        <f t="shared" si="776"/>
        <v>0</v>
      </c>
      <c r="BK384" s="66">
        <f t="shared" si="777"/>
        <v>0</v>
      </c>
      <c r="BL384" s="66">
        <f t="shared" si="777"/>
        <v>0</v>
      </c>
      <c r="BM384" s="67">
        <f t="shared" si="778"/>
        <v>0</v>
      </c>
      <c r="BN384" s="67">
        <f t="shared" si="779"/>
        <v>0</v>
      </c>
      <c r="BO384" s="69">
        <f t="shared" si="780"/>
        <v>0</v>
      </c>
      <c r="BP384" s="68">
        <f t="shared" si="780"/>
        <v>0</v>
      </c>
      <c r="BQ384" s="71"/>
      <c r="BR384" s="72"/>
      <c r="BS384" s="69">
        <f t="shared" si="781"/>
        <v>0</v>
      </c>
      <c r="BT384" s="69">
        <f t="shared" si="781"/>
        <v>0</v>
      </c>
      <c r="BU384" s="128" t="s">
        <v>229</v>
      </c>
      <c r="BV384" s="76"/>
    </row>
    <row r="385" spans="1:74" s="45" customFormat="1" ht="36.75" hidden="1" customHeight="1">
      <c r="A385" s="76"/>
      <c r="B385" s="24">
        <v>2014</v>
      </c>
      <c r="C385" s="64">
        <v>8320</v>
      </c>
      <c r="D385" s="24">
        <v>17</v>
      </c>
      <c r="E385" s="24">
        <v>5000</v>
      </c>
      <c r="F385" s="24">
        <v>5300</v>
      </c>
      <c r="G385" s="24">
        <v>531</v>
      </c>
      <c r="H385" s="24">
        <v>6</v>
      </c>
      <c r="I385" s="65" t="s">
        <v>763</v>
      </c>
      <c r="J385" s="66"/>
      <c r="K385" s="66"/>
      <c r="L385" s="67">
        <f t="shared" si="758"/>
        <v>0</v>
      </c>
      <c r="M385" s="66"/>
      <c r="N385" s="66"/>
      <c r="O385" s="67">
        <f t="shared" si="759"/>
        <v>0</v>
      </c>
      <c r="P385" s="67">
        <f t="shared" si="760"/>
        <v>0</v>
      </c>
      <c r="Q385" s="68" t="s">
        <v>54</v>
      </c>
      <c r="R385" s="106"/>
      <c r="S385" s="67"/>
      <c r="T385" s="70"/>
      <c r="U385" s="70"/>
      <c r="V385" s="70"/>
      <c r="W385" s="70"/>
      <c r="X385" s="71"/>
      <c r="Y385" s="72"/>
      <c r="Z385" s="70"/>
      <c r="AA385" s="70"/>
      <c r="AB385" s="70"/>
      <c r="AC385" s="70"/>
      <c r="AD385" s="71"/>
      <c r="AE385" s="72"/>
      <c r="AF385" s="66">
        <f t="shared" si="761"/>
        <v>0</v>
      </c>
      <c r="AG385" s="66">
        <f t="shared" si="761"/>
        <v>0</v>
      </c>
      <c r="AH385" s="67">
        <f t="shared" si="762"/>
        <v>0</v>
      </c>
      <c r="AI385" s="66">
        <f t="shared" si="763"/>
        <v>0</v>
      </c>
      <c r="AJ385" s="66">
        <f t="shared" si="763"/>
        <v>0</v>
      </c>
      <c r="AK385" s="67">
        <f t="shared" si="764"/>
        <v>0</v>
      </c>
      <c r="AL385" s="67">
        <f t="shared" si="765"/>
        <v>0</v>
      </c>
      <c r="AM385" s="70"/>
      <c r="AN385" s="70"/>
      <c r="AO385" s="67">
        <f t="shared" si="766"/>
        <v>0</v>
      </c>
      <c r="AP385" s="70"/>
      <c r="AQ385" s="70"/>
      <c r="AR385" s="67">
        <f t="shared" si="767"/>
        <v>0</v>
      </c>
      <c r="AS385" s="67">
        <f t="shared" si="768"/>
        <v>0</v>
      </c>
      <c r="AT385" s="70"/>
      <c r="AU385" s="70"/>
      <c r="AV385" s="67">
        <f t="shared" si="769"/>
        <v>0</v>
      </c>
      <c r="AW385" s="70"/>
      <c r="AX385" s="70"/>
      <c r="AY385" s="67">
        <f t="shared" si="770"/>
        <v>0</v>
      </c>
      <c r="AZ385" s="67">
        <f t="shared" si="771"/>
        <v>0</v>
      </c>
      <c r="BA385" s="70"/>
      <c r="BB385" s="70"/>
      <c r="BC385" s="67">
        <f t="shared" si="772"/>
        <v>0</v>
      </c>
      <c r="BD385" s="70"/>
      <c r="BE385" s="70"/>
      <c r="BF385" s="67">
        <f t="shared" si="773"/>
        <v>0</v>
      </c>
      <c r="BG385" s="67">
        <f t="shared" si="774"/>
        <v>0</v>
      </c>
      <c r="BH385" s="66">
        <f t="shared" si="775"/>
        <v>0</v>
      </c>
      <c r="BI385" s="66">
        <f t="shared" si="775"/>
        <v>0</v>
      </c>
      <c r="BJ385" s="67">
        <f t="shared" si="776"/>
        <v>0</v>
      </c>
      <c r="BK385" s="66">
        <f t="shared" si="777"/>
        <v>0</v>
      </c>
      <c r="BL385" s="66">
        <f t="shared" si="777"/>
        <v>0</v>
      </c>
      <c r="BM385" s="67">
        <f t="shared" si="778"/>
        <v>0</v>
      </c>
      <c r="BN385" s="67">
        <f t="shared" si="779"/>
        <v>0</v>
      </c>
      <c r="BO385" s="69">
        <f t="shared" si="780"/>
        <v>0</v>
      </c>
      <c r="BP385" s="68">
        <f t="shared" si="780"/>
        <v>0</v>
      </c>
      <c r="BQ385" s="71"/>
      <c r="BR385" s="72"/>
      <c r="BS385" s="69">
        <f t="shared" si="781"/>
        <v>0</v>
      </c>
      <c r="BT385" s="69">
        <f t="shared" si="781"/>
        <v>0</v>
      </c>
      <c r="BU385" s="128" t="s">
        <v>229</v>
      </c>
      <c r="BV385" s="176"/>
    </row>
    <row r="386" spans="1:74" s="45" customFormat="1" ht="36.75" hidden="1" customHeight="1">
      <c r="A386" s="76"/>
      <c r="B386" s="24">
        <v>2014</v>
      </c>
      <c r="C386" s="64">
        <v>8320</v>
      </c>
      <c r="D386" s="24">
        <v>17</v>
      </c>
      <c r="E386" s="24">
        <v>5000</v>
      </c>
      <c r="F386" s="24">
        <v>5300</v>
      </c>
      <c r="G386" s="24">
        <v>531</v>
      </c>
      <c r="H386" s="24">
        <v>7</v>
      </c>
      <c r="I386" s="65" t="s">
        <v>1116</v>
      </c>
      <c r="J386" s="66"/>
      <c r="K386" s="66"/>
      <c r="L386" s="67">
        <f t="shared" si="758"/>
        <v>0</v>
      </c>
      <c r="M386" s="66"/>
      <c r="N386" s="66"/>
      <c r="O386" s="67">
        <f t="shared" si="759"/>
        <v>0</v>
      </c>
      <c r="P386" s="67">
        <f t="shared" si="760"/>
        <v>0</v>
      </c>
      <c r="Q386" s="68" t="s">
        <v>54</v>
      </c>
      <c r="R386" s="106"/>
      <c r="S386" s="67"/>
      <c r="T386" s="70"/>
      <c r="U386" s="70"/>
      <c r="V386" s="70"/>
      <c r="W386" s="70"/>
      <c r="X386" s="71"/>
      <c r="Y386" s="72"/>
      <c r="Z386" s="70"/>
      <c r="AA386" s="70"/>
      <c r="AB386" s="70"/>
      <c r="AC386" s="70"/>
      <c r="AD386" s="71"/>
      <c r="AE386" s="72"/>
      <c r="AF386" s="66">
        <f t="shared" si="761"/>
        <v>0</v>
      </c>
      <c r="AG386" s="66">
        <f t="shared" si="761"/>
        <v>0</v>
      </c>
      <c r="AH386" s="67">
        <f t="shared" si="762"/>
        <v>0</v>
      </c>
      <c r="AI386" s="66">
        <f t="shared" si="763"/>
        <v>0</v>
      </c>
      <c r="AJ386" s="66">
        <f t="shared" si="763"/>
        <v>0</v>
      </c>
      <c r="AK386" s="67">
        <f t="shared" si="764"/>
        <v>0</v>
      </c>
      <c r="AL386" s="67">
        <f t="shared" si="765"/>
        <v>0</v>
      </c>
      <c r="AM386" s="70"/>
      <c r="AN386" s="70"/>
      <c r="AO386" s="67">
        <f t="shared" si="766"/>
        <v>0</v>
      </c>
      <c r="AP386" s="70"/>
      <c r="AQ386" s="70"/>
      <c r="AR386" s="67">
        <f t="shared" si="767"/>
        <v>0</v>
      </c>
      <c r="AS386" s="67">
        <f t="shared" si="768"/>
        <v>0</v>
      </c>
      <c r="AT386" s="70"/>
      <c r="AU386" s="70"/>
      <c r="AV386" s="67">
        <f t="shared" si="769"/>
        <v>0</v>
      </c>
      <c r="AW386" s="70"/>
      <c r="AX386" s="70"/>
      <c r="AY386" s="67">
        <f t="shared" si="770"/>
        <v>0</v>
      </c>
      <c r="AZ386" s="67">
        <f t="shared" si="771"/>
        <v>0</v>
      </c>
      <c r="BA386" s="70"/>
      <c r="BB386" s="70"/>
      <c r="BC386" s="67">
        <f t="shared" si="772"/>
        <v>0</v>
      </c>
      <c r="BD386" s="70"/>
      <c r="BE386" s="70"/>
      <c r="BF386" s="67">
        <f t="shared" si="773"/>
        <v>0</v>
      </c>
      <c r="BG386" s="67">
        <f t="shared" si="774"/>
        <v>0</v>
      </c>
      <c r="BH386" s="66">
        <f t="shared" si="775"/>
        <v>0</v>
      </c>
      <c r="BI386" s="66">
        <f t="shared" si="775"/>
        <v>0</v>
      </c>
      <c r="BJ386" s="67">
        <f t="shared" si="776"/>
        <v>0</v>
      </c>
      <c r="BK386" s="66">
        <f t="shared" si="777"/>
        <v>0</v>
      </c>
      <c r="BL386" s="66">
        <f t="shared" si="777"/>
        <v>0</v>
      </c>
      <c r="BM386" s="67">
        <f t="shared" si="778"/>
        <v>0</v>
      </c>
      <c r="BN386" s="67">
        <f t="shared" si="779"/>
        <v>0</v>
      </c>
      <c r="BO386" s="69">
        <f t="shared" si="780"/>
        <v>0</v>
      </c>
      <c r="BP386" s="68">
        <f t="shared" si="780"/>
        <v>0</v>
      </c>
      <c r="BQ386" s="71"/>
      <c r="BR386" s="72"/>
      <c r="BS386" s="69">
        <f t="shared" si="781"/>
        <v>0</v>
      </c>
      <c r="BT386" s="69">
        <f t="shared" si="781"/>
        <v>0</v>
      </c>
      <c r="BU386" s="128" t="s">
        <v>229</v>
      </c>
      <c r="BV386" s="76"/>
    </row>
    <row r="387" spans="1:74" s="45" customFormat="1" ht="36.75" hidden="1" customHeight="1">
      <c r="A387" s="76"/>
      <c r="B387" s="24">
        <v>2014</v>
      </c>
      <c r="C387" s="64">
        <v>8320</v>
      </c>
      <c r="D387" s="24">
        <v>17</v>
      </c>
      <c r="E387" s="24">
        <v>5000</v>
      </c>
      <c r="F387" s="24">
        <v>5300</v>
      </c>
      <c r="G387" s="24">
        <v>531</v>
      </c>
      <c r="H387" s="24">
        <v>8</v>
      </c>
      <c r="I387" s="161" t="s">
        <v>337</v>
      </c>
      <c r="J387" s="66"/>
      <c r="K387" s="66"/>
      <c r="L387" s="67">
        <f t="shared" si="758"/>
        <v>0</v>
      </c>
      <c r="M387" s="66"/>
      <c r="N387" s="66"/>
      <c r="O387" s="67">
        <f t="shared" si="759"/>
        <v>0</v>
      </c>
      <c r="P387" s="67">
        <f t="shared" si="760"/>
        <v>0</v>
      </c>
      <c r="Q387" s="68" t="s">
        <v>54</v>
      </c>
      <c r="R387" s="106"/>
      <c r="S387" s="67"/>
      <c r="T387" s="70"/>
      <c r="U387" s="70"/>
      <c r="V387" s="70"/>
      <c r="W387" s="70"/>
      <c r="X387" s="71"/>
      <c r="Y387" s="72"/>
      <c r="Z387" s="70"/>
      <c r="AA387" s="70"/>
      <c r="AB387" s="70"/>
      <c r="AC387" s="70"/>
      <c r="AD387" s="71"/>
      <c r="AE387" s="72"/>
      <c r="AF387" s="66">
        <f t="shared" si="761"/>
        <v>0</v>
      </c>
      <c r="AG387" s="66">
        <f t="shared" si="761"/>
        <v>0</v>
      </c>
      <c r="AH387" s="67">
        <f t="shared" si="762"/>
        <v>0</v>
      </c>
      <c r="AI387" s="66">
        <f t="shared" si="763"/>
        <v>0</v>
      </c>
      <c r="AJ387" s="66">
        <f t="shared" si="763"/>
        <v>0</v>
      </c>
      <c r="AK387" s="67">
        <f t="shared" si="764"/>
        <v>0</v>
      </c>
      <c r="AL387" s="67">
        <f t="shared" si="765"/>
        <v>0</v>
      </c>
      <c r="AM387" s="70"/>
      <c r="AN387" s="70"/>
      <c r="AO387" s="67">
        <f t="shared" si="766"/>
        <v>0</v>
      </c>
      <c r="AP387" s="70"/>
      <c r="AQ387" s="70"/>
      <c r="AR387" s="67">
        <f t="shared" si="767"/>
        <v>0</v>
      </c>
      <c r="AS387" s="67">
        <f t="shared" si="768"/>
        <v>0</v>
      </c>
      <c r="AT387" s="70"/>
      <c r="AU387" s="70"/>
      <c r="AV387" s="67">
        <f t="shared" si="769"/>
        <v>0</v>
      </c>
      <c r="AW387" s="70"/>
      <c r="AX387" s="70"/>
      <c r="AY387" s="67">
        <f t="shared" si="770"/>
        <v>0</v>
      </c>
      <c r="AZ387" s="67">
        <f t="shared" si="771"/>
        <v>0</v>
      </c>
      <c r="BA387" s="70"/>
      <c r="BB387" s="70"/>
      <c r="BC387" s="67">
        <f t="shared" si="772"/>
        <v>0</v>
      </c>
      <c r="BD387" s="70"/>
      <c r="BE387" s="70"/>
      <c r="BF387" s="67">
        <f t="shared" si="773"/>
        <v>0</v>
      </c>
      <c r="BG387" s="67">
        <f t="shared" si="774"/>
        <v>0</v>
      </c>
      <c r="BH387" s="66">
        <f t="shared" si="775"/>
        <v>0</v>
      </c>
      <c r="BI387" s="66">
        <f t="shared" si="775"/>
        <v>0</v>
      </c>
      <c r="BJ387" s="67">
        <f t="shared" si="776"/>
        <v>0</v>
      </c>
      <c r="BK387" s="66">
        <f t="shared" si="777"/>
        <v>0</v>
      </c>
      <c r="BL387" s="66">
        <f t="shared" si="777"/>
        <v>0</v>
      </c>
      <c r="BM387" s="67">
        <f t="shared" si="778"/>
        <v>0</v>
      </c>
      <c r="BN387" s="67">
        <f t="shared" si="779"/>
        <v>0</v>
      </c>
      <c r="BO387" s="69">
        <f t="shared" si="780"/>
        <v>0</v>
      </c>
      <c r="BP387" s="68">
        <f t="shared" si="780"/>
        <v>0</v>
      </c>
      <c r="BQ387" s="71"/>
      <c r="BR387" s="72"/>
      <c r="BS387" s="69">
        <f t="shared" si="781"/>
        <v>0</v>
      </c>
      <c r="BT387" s="69">
        <f t="shared" si="781"/>
        <v>0</v>
      </c>
      <c r="BU387" s="128" t="s">
        <v>229</v>
      </c>
      <c r="BV387" s="76"/>
    </row>
    <row r="388" spans="1:74" s="76" customFormat="1" ht="40.5" hidden="1">
      <c r="B388" s="24">
        <v>2014</v>
      </c>
      <c r="C388" s="64">
        <v>8320</v>
      </c>
      <c r="D388" s="24">
        <v>17</v>
      </c>
      <c r="E388" s="24">
        <v>5000</v>
      </c>
      <c r="F388" s="24">
        <v>5300</v>
      </c>
      <c r="G388" s="24">
        <v>531</v>
      </c>
      <c r="H388" s="24">
        <v>9</v>
      </c>
      <c r="I388" s="161" t="s">
        <v>1723</v>
      </c>
      <c r="J388" s="66"/>
      <c r="K388" s="66"/>
      <c r="L388" s="67">
        <f t="shared" si="758"/>
        <v>0</v>
      </c>
      <c r="M388" s="66"/>
      <c r="N388" s="66"/>
      <c r="O388" s="67">
        <f t="shared" si="759"/>
        <v>0</v>
      </c>
      <c r="P388" s="67">
        <f t="shared" si="760"/>
        <v>0</v>
      </c>
      <c r="Q388" s="67" t="s">
        <v>54</v>
      </c>
      <c r="R388" s="160"/>
      <c r="S388" s="266"/>
      <c r="T388" s="70"/>
      <c r="U388" s="70"/>
      <c r="V388" s="70"/>
      <c r="W388" s="70"/>
      <c r="X388" s="71"/>
      <c r="Y388" s="72"/>
      <c r="Z388" s="70"/>
      <c r="AA388" s="70"/>
      <c r="AB388" s="70"/>
      <c r="AC388" s="70"/>
      <c r="AD388" s="71"/>
      <c r="AE388" s="72"/>
      <c r="AF388" s="66">
        <f t="shared" si="761"/>
        <v>0</v>
      </c>
      <c r="AG388" s="66">
        <f t="shared" si="761"/>
        <v>0</v>
      </c>
      <c r="AH388" s="67">
        <f t="shared" si="762"/>
        <v>0</v>
      </c>
      <c r="AI388" s="66">
        <f t="shared" si="763"/>
        <v>0</v>
      </c>
      <c r="AJ388" s="66">
        <f t="shared" si="763"/>
        <v>0</v>
      </c>
      <c r="AK388" s="67">
        <f t="shared" si="764"/>
        <v>0</v>
      </c>
      <c r="AL388" s="67">
        <f t="shared" si="765"/>
        <v>0</v>
      </c>
      <c r="AM388" s="70"/>
      <c r="AN388" s="70"/>
      <c r="AO388" s="67">
        <f t="shared" si="766"/>
        <v>0</v>
      </c>
      <c r="AP388" s="70"/>
      <c r="AQ388" s="70"/>
      <c r="AR388" s="67">
        <f t="shared" si="767"/>
        <v>0</v>
      </c>
      <c r="AS388" s="67">
        <f t="shared" si="768"/>
        <v>0</v>
      </c>
      <c r="AT388" s="70"/>
      <c r="AU388" s="70"/>
      <c r="AV388" s="67">
        <f t="shared" si="769"/>
        <v>0</v>
      </c>
      <c r="AW388" s="70"/>
      <c r="AX388" s="70"/>
      <c r="AY388" s="67">
        <f t="shared" si="770"/>
        <v>0</v>
      </c>
      <c r="AZ388" s="67">
        <f t="shared" si="771"/>
        <v>0</v>
      </c>
      <c r="BA388" s="70"/>
      <c r="BB388" s="70"/>
      <c r="BC388" s="67">
        <f t="shared" si="772"/>
        <v>0</v>
      </c>
      <c r="BD388" s="70"/>
      <c r="BE388" s="70"/>
      <c r="BF388" s="67">
        <f t="shared" si="773"/>
        <v>0</v>
      </c>
      <c r="BG388" s="67">
        <f t="shared" si="774"/>
        <v>0</v>
      </c>
      <c r="BH388" s="66">
        <f t="shared" si="775"/>
        <v>0</v>
      </c>
      <c r="BI388" s="66">
        <f t="shared" si="775"/>
        <v>0</v>
      </c>
      <c r="BJ388" s="67">
        <f t="shared" si="776"/>
        <v>0</v>
      </c>
      <c r="BK388" s="66">
        <f t="shared" si="777"/>
        <v>0</v>
      </c>
      <c r="BL388" s="66">
        <f t="shared" si="777"/>
        <v>0</v>
      </c>
      <c r="BM388" s="67">
        <f t="shared" si="778"/>
        <v>0</v>
      </c>
      <c r="BN388" s="67">
        <f t="shared" si="779"/>
        <v>0</v>
      </c>
      <c r="BO388" s="69">
        <f t="shared" si="780"/>
        <v>0</v>
      </c>
      <c r="BP388" s="68">
        <f t="shared" si="780"/>
        <v>0</v>
      </c>
      <c r="BQ388" s="71"/>
      <c r="BR388" s="72"/>
      <c r="BS388" s="69">
        <f t="shared" si="781"/>
        <v>0</v>
      </c>
      <c r="BT388" s="69">
        <f t="shared" si="781"/>
        <v>0</v>
      </c>
      <c r="BU388" s="138" t="s">
        <v>229</v>
      </c>
    </row>
    <row r="389" spans="1:74" s="76" customFormat="1" ht="36.75" hidden="1" customHeight="1">
      <c r="B389" s="24">
        <v>2014</v>
      </c>
      <c r="C389" s="64">
        <v>8320</v>
      </c>
      <c r="D389" s="24">
        <v>17</v>
      </c>
      <c r="E389" s="24">
        <v>5000</v>
      </c>
      <c r="F389" s="24">
        <v>5300</v>
      </c>
      <c r="G389" s="24">
        <v>531</v>
      </c>
      <c r="H389" s="267">
        <v>10</v>
      </c>
      <c r="I389" s="161" t="s">
        <v>1724</v>
      </c>
      <c r="J389" s="66"/>
      <c r="K389" s="66"/>
      <c r="L389" s="67">
        <f t="shared" si="758"/>
        <v>0</v>
      </c>
      <c r="M389" s="66"/>
      <c r="N389" s="66"/>
      <c r="O389" s="67">
        <f t="shared" si="759"/>
        <v>0</v>
      </c>
      <c r="P389" s="67">
        <f t="shared" si="760"/>
        <v>0</v>
      </c>
      <c r="Q389" s="67" t="s">
        <v>54</v>
      </c>
      <c r="R389" s="160"/>
      <c r="S389" s="266"/>
      <c r="T389" s="70"/>
      <c r="U389" s="70"/>
      <c r="V389" s="70"/>
      <c r="W389" s="70"/>
      <c r="X389" s="71"/>
      <c r="Y389" s="72"/>
      <c r="Z389" s="70"/>
      <c r="AA389" s="70"/>
      <c r="AB389" s="70"/>
      <c r="AC389" s="70"/>
      <c r="AD389" s="71"/>
      <c r="AE389" s="72"/>
      <c r="AF389" s="66">
        <f t="shared" si="761"/>
        <v>0</v>
      </c>
      <c r="AG389" s="66">
        <f t="shared" si="761"/>
        <v>0</v>
      </c>
      <c r="AH389" s="67">
        <f t="shared" si="762"/>
        <v>0</v>
      </c>
      <c r="AI389" s="66">
        <f t="shared" si="763"/>
        <v>0</v>
      </c>
      <c r="AJ389" s="66">
        <f t="shared" si="763"/>
        <v>0</v>
      </c>
      <c r="AK389" s="67">
        <f t="shared" si="764"/>
        <v>0</v>
      </c>
      <c r="AL389" s="67">
        <f t="shared" si="765"/>
        <v>0</v>
      </c>
      <c r="AM389" s="70"/>
      <c r="AN389" s="70"/>
      <c r="AO389" s="67">
        <f t="shared" si="766"/>
        <v>0</v>
      </c>
      <c r="AP389" s="70"/>
      <c r="AQ389" s="70"/>
      <c r="AR389" s="67">
        <f t="shared" si="767"/>
        <v>0</v>
      </c>
      <c r="AS389" s="67">
        <f t="shared" si="768"/>
        <v>0</v>
      </c>
      <c r="AT389" s="70"/>
      <c r="AU389" s="70"/>
      <c r="AV389" s="67">
        <f t="shared" si="769"/>
        <v>0</v>
      </c>
      <c r="AW389" s="70"/>
      <c r="AX389" s="70"/>
      <c r="AY389" s="67">
        <f t="shared" si="770"/>
        <v>0</v>
      </c>
      <c r="AZ389" s="67">
        <f t="shared" si="771"/>
        <v>0</v>
      </c>
      <c r="BA389" s="70"/>
      <c r="BB389" s="70"/>
      <c r="BC389" s="67">
        <f t="shared" si="772"/>
        <v>0</v>
      </c>
      <c r="BD389" s="70"/>
      <c r="BE389" s="70"/>
      <c r="BF389" s="67">
        <f t="shared" si="773"/>
        <v>0</v>
      </c>
      <c r="BG389" s="67">
        <f t="shared" si="774"/>
        <v>0</v>
      </c>
      <c r="BH389" s="66">
        <f t="shared" si="775"/>
        <v>0</v>
      </c>
      <c r="BI389" s="66">
        <f t="shared" si="775"/>
        <v>0</v>
      </c>
      <c r="BJ389" s="67">
        <f t="shared" si="776"/>
        <v>0</v>
      </c>
      <c r="BK389" s="66">
        <f t="shared" si="777"/>
        <v>0</v>
      </c>
      <c r="BL389" s="66">
        <f t="shared" si="777"/>
        <v>0</v>
      </c>
      <c r="BM389" s="67">
        <f t="shared" si="778"/>
        <v>0</v>
      </c>
      <c r="BN389" s="67">
        <f t="shared" si="779"/>
        <v>0</v>
      </c>
      <c r="BO389" s="69">
        <f t="shared" si="780"/>
        <v>0</v>
      </c>
      <c r="BP389" s="68">
        <f t="shared" si="780"/>
        <v>0</v>
      </c>
      <c r="BQ389" s="71"/>
      <c r="BR389" s="72"/>
      <c r="BS389" s="69">
        <f t="shared" si="781"/>
        <v>0</v>
      </c>
      <c r="BT389" s="69">
        <f t="shared" si="781"/>
        <v>0</v>
      </c>
      <c r="BU389" s="138" t="s">
        <v>229</v>
      </c>
    </row>
    <row r="390" spans="1:74" s="76" customFormat="1" ht="57.75" hidden="1" customHeight="1">
      <c r="B390" s="24">
        <v>2014</v>
      </c>
      <c r="C390" s="64">
        <v>8320</v>
      </c>
      <c r="D390" s="24">
        <v>17</v>
      </c>
      <c r="E390" s="24">
        <v>5000</v>
      </c>
      <c r="F390" s="24">
        <v>5300</v>
      </c>
      <c r="G390" s="24">
        <v>531</v>
      </c>
      <c r="H390" s="267">
        <v>11</v>
      </c>
      <c r="I390" s="161" t="s">
        <v>1725</v>
      </c>
      <c r="J390" s="66"/>
      <c r="K390" s="66"/>
      <c r="L390" s="67">
        <f t="shared" si="758"/>
        <v>0</v>
      </c>
      <c r="M390" s="66"/>
      <c r="N390" s="66"/>
      <c r="O390" s="67">
        <f t="shared" si="759"/>
        <v>0</v>
      </c>
      <c r="P390" s="67">
        <f t="shared" si="760"/>
        <v>0</v>
      </c>
      <c r="Q390" s="67" t="s">
        <v>54</v>
      </c>
      <c r="R390" s="160"/>
      <c r="S390" s="266"/>
      <c r="T390" s="70"/>
      <c r="U390" s="70"/>
      <c r="V390" s="70"/>
      <c r="W390" s="70"/>
      <c r="X390" s="71"/>
      <c r="Y390" s="72"/>
      <c r="Z390" s="70"/>
      <c r="AA390" s="70"/>
      <c r="AB390" s="70"/>
      <c r="AC390" s="70"/>
      <c r="AD390" s="71"/>
      <c r="AE390" s="72"/>
      <c r="AF390" s="66">
        <f t="shared" si="761"/>
        <v>0</v>
      </c>
      <c r="AG390" s="66">
        <f t="shared" si="761"/>
        <v>0</v>
      </c>
      <c r="AH390" s="67">
        <f t="shared" si="762"/>
        <v>0</v>
      </c>
      <c r="AI390" s="66">
        <f t="shared" si="763"/>
        <v>0</v>
      </c>
      <c r="AJ390" s="66">
        <f t="shared" si="763"/>
        <v>0</v>
      </c>
      <c r="AK390" s="67">
        <f t="shared" si="764"/>
        <v>0</v>
      </c>
      <c r="AL390" s="67">
        <f t="shared" si="765"/>
        <v>0</v>
      </c>
      <c r="AM390" s="70"/>
      <c r="AN390" s="70"/>
      <c r="AO390" s="67">
        <f t="shared" si="766"/>
        <v>0</v>
      </c>
      <c r="AP390" s="70"/>
      <c r="AQ390" s="70"/>
      <c r="AR390" s="67">
        <f t="shared" si="767"/>
        <v>0</v>
      </c>
      <c r="AS390" s="67">
        <f t="shared" si="768"/>
        <v>0</v>
      </c>
      <c r="AT390" s="70"/>
      <c r="AU390" s="70"/>
      <c r="AV390" s="67">
        <f t="shared" si="769"/>
        <v>0</v>
      </c>
      <c r="AW390" s="70"/>
      <c r="AX390" s="70"/>
      <c r="AY390" s="67">
        <f t="shared" si="770"/>
        <v>0</v>
      </c>
      <c r="AZ390" s="67">
        <f t="shared" si="771"/>
        <v>0</v>
      </c>
      <c r="BA390" s="70"/>
      <c r="BB390" s="70"/>
      <c r="BC390" s="67">
        <f t="shared" si="772"/>
        <v>0</v>
      </c>
      <c r="BD390" s="70"/>
      <c r="BE390" s="70"/>
      <c r="BF390" s="67">
        <f t="shared" si="773"/>
        <v>0</v>
      </c>
      <c r="BG390" s="67">
        <f t="shared" si="774"/>
        <v>0</v>
      </c>
      <c r="BH390" s="66">
        <f t="shared" si="775"/>
        <v>0</v>
      </c>
      <c r="BI390" s="66">
        <f t="shared" si="775"/>
        <v>0</v>
      </c>
      <c r="BJ390" s="67">
        <f t="shared" si="776"/>
        <v>0</v>
      </c>
      <c r="BK390" s="66">
        <f t="shared" si="777"/>
        <v>0</v>
      </c>
      <c r="BL390" s="66">
        <f t="shared" si="777"/>
        <v>0</v>
      </c>
      <c r="BM390" s="67">
        <f t="shared" si="778"/>
        <v>0</v>
      </c>
      <c r="BN390" s="67">
        <f t="shared" si="779"/>
        <v>0</v>
      </c>
      <c r="BO390" s="69">
        <f t="shared" si="780"/>
        <v>0</v>
      </c>
      <c r="BP390" s="68">
        <f t="shared" si="780"/>
        <v>0</v>
      </c>
      <c r="BQ390" s="71"/>
      <c r="BR390" s="72"/>
      <c r="BS390" s="69">
        <f t="shared" si="781"/>
        <v>0</v>
      </c>
      <c r="BT390" s="69">
        <f t="shared" si="781"/>
        <v>0</v>
      </c>
      <c r="BU390" s="138" t="s">
        <v>229</v>
      </c>
    </row>
    <row r="391" spans="1:74" s="76" customFormat="1" ht="36.75" hidden="1" customHeight="1">
      <c r="B391" s="24">
        <v>2014</v>
      </c>
      <c r="C391" s="64">
        <v>8320</v>
      </c>
      <c r="D391" s="24">
        <v>17</v>
      </c>
      <c r="E391" s="24">
        <v>5000</v>
      </c>
      <c r="F391" s="24">
        <v>5300</v>
      </c>
      <c r="G391" s="24">
        <v>531</v>
      </c>
      <c r="H391" s="24">
        <v>12</v>
      </c>
      <c r="I391" s="161" t="s">
        <v>1726</v>
      </c>
      <c r="J391" s="66"/>
      <c r="K391" s="66"/>
      <c r="L391" s="67">
        <f t="shared" si="758"/>
        <v>0</v>
      </c>
      <c r="M391" s="66"/>
      <c r="N391" s="66"/>
      <c r="O391" s="67">
        <f t="shared" si="759"/>
        <v>0</v>
      </c>
      <c r="P391" s="67">
        <f t="shared" si="760"/>
        <v>0</v>
      </c>
      <c r="Q391" s="67" t="s">
        <v>54</v>
      </c>
      <c r="R391" s="160"/>
      <c r="S391" s="266"/>
      <c r="T391" s="70"/>
      <c r="U391" s="70"/>
      <c r="V391" s="70"/>
      <c r="W391" s="70"/>
      <c r="X391" s="71"/>
      <c r="Y391" s="72"/>
      <c r="Z391" s="70"/>
      <c r="AA391" s="70"/>
      <c r="AB391" s="70"/>
      <c r="AC391" s="70"/>
      <c r="AD391" s="71"/>
      <c r="AE391" s="72"/>
      <c r="AF391" s="66">
        <f t="shared" si="761"/>
        <v>0</v>
      </c>
      <c r="AG391" s="66">
        <f t="shared" si="761"/>
        <v>0</v>
      </c>
      <c r="AH391" s="67">
        <f t="shared" si="762"/>
        <v>0</v>
      </c>
      <c r="AI391" s="66">
        <f t="shared" si="763"/>
        <v>0</v>
      </c>
      <c r="AJ391" s="66">
        <f t="shared" si="763"/>
        <v>0</v>
      </c>
      <c r="AK391" s="67">
        <f t="shared" si="764"/>
        <v>0</v>
      </c>
      <c r="AL391" s="67">
        <f t="shared" si="765"/>
        <v>0</v>
      </c>
      <c r="AM391" s="70"/>
      <c r="AN391" s="70"/>
      <c r="AO391" s="67">
        <f t="shared" si="766"/>
        <v>0</v>
      </c>
      <c r="AP391" s="70"/>
      <c r="AQ391" s="70"/>
      <c r="AR391" s="67">
        <f t="shared" si="767"/>
        <v>0</v>
      </c>
      <c r="AS391" s="67">
        <f t="shared" si="768"/>
        <v>0</v>
      </c>
      <c r="AT391" s="70"/>
      <c r="AU391" s="70"/>
      <c r="AV391" s="67">
        <f t="shared" si="769"/>
        <v>0</v>
      </c>
      <c r="AW391" s="70"/>
      <c r="AX391" s="70"/>
      <c r="AY391" s="67">
        <f t="shared" si="770"/>
        <v>0</v>
      </c>
      <c r="AZ391" s="67">
        <f t="shared" si="771"/>
        <v>0</v>
      </c>
      <c r="BA391" s="70"/>
      <c r="BB391" s="70"/>
      <c r="BC391" s="67">
        <f t="shared" si="772"/>
        <v>0</v>
      </c>
      <c r="BD391" s="70"/>
      <c r="BE391" s="70"/>
      <c r="BF391" s="67">
        <f t="shared" si="773"/>
        <v>0</v>
      </c>
      <c r="BG391" s="67">
        <f t="shared" si="774"/>
        <v>0</v>
      </c>
      <c r="BH391" s="66">
        <f t="shared" si="775"/>
        <v>0</v>
      </c>
      <c r="BI391" s="66">
        <f t="shared" si="775"/>
        <v>0</v>
      </c>
      <c r="BJ391" s="67">
        <f t="shared" si="776"/>
        <v>0</v>
      </c>
      <c r="BK391" s="66">
        <f t="shared" si="777"/>
        <v>0</v>
      </c>
      <c r="BL391" s="66">
        <f t="shared" si="777"/>
        <v>0</v>
      </c>
      <c r="BM391" s="67">
        <f t="shared" si="778"/>
        <v>0</v>
      </c>
      <c r="BN391" s="67">
        <f t="shared" si="779"/>
        <v>0</v>
      </c>
      <c r="BO391" s="69">
        <f t="shared" si="780"/>
        <v>0</v>
      </c>
      <c r="BP391" s="68">
        <f t="shared" si="780"/>
        <v>0</v>
      </c>
      <c r="BQ391" s="71"/>
      <c r="BR391" s="72"/>
      <c r="BS391" s="69">
        <f t="shared" si="781"/>
        <v>0</v>
      </c>
      <c r="BT391" s="69">
        <f t="shared" si="781"/>
        <v>0</v>
      </c>
      <c r="BU391" s="138" t="s">
        <v>229</v>
      </c>
    </row>
    <row r="392" spans="1:74" s="76" customFormat="1" hidden="1">
      <c r="B392" s="24">
        <v>2014</v>
      </c>
      <c r="C392" s="64">
        <v>8320</v>
      </c>
      <c r="D392" s="24">
        <v>17</v>
      </c>
      <c r="E392" s="24">
        <v>5000</v>
      </c>
      <c r="F392" s="24">
        <v>5300</v>
      </c>
      <c r="G392" s="24">
        <v>531</v>
      </c>
      <c r="H392" s="267">
        <v>13</v>
      </c>
      <c r="I392" s="161" t="s">
        <v>1727</v>
      </c>
      <c r="J392" s="66"/>
      <c r="K392" s="66"/>
      <c r="L392" s="67">
        <f t="shared" si="758"/>
        <v>0</v>
      </c>
      <c r="M392" s="66"/>
      <c r="N392" s="66"/>
      <c r="O392" s="67">
        <f t="shared" si="759"/>
        <v>0</v>
      </c>
      <c r="P392" s="67">
        <f t="shared" si="760"/>
        <v>0</v>
      </c>
      <c r="Q392" s="67" t="s">
        <v>54</v>
      </c>
      <c r="R392" s="160"/>
      <c r="S392" s="266"/>
      <c r="T392" s="70"/>
      <c r="U392" s="70"/>
      <c r="V392" s="70"/>
      <c r="W392" s="70"/>
      <c r="X392" s="71"/>
      <c r="Y392" s="72"/>
      <c r="Z392" s="70"/>
      <c r="AA392" s="70"/>
      <c r="AB392" s="70"/>
      <c r="AC392" s="70"/>
      <c r="AD392" s="71"/>
      <c r="AE392" s="72"/>
      <c r="AF392" s="66">
        <f t="shared" si="761"/>
        <v>0</v>
      </c>
      <c r="AG392" s="66">
        <f t="shared" si="761"/>
        <v>0</v>
      </c>
      <c r="AH392" s="67">
        <f t="shared" si="762"/>
        <v>0</v>
      </c>
      <c r="AI392" s="66">
        <f t="shared" si="763"/>
        <v>0</v>
      </c>
      <c r="AJ392" s="66">
        <f t="shared" si="763"/>
        <v>0</v>
      </c>
      <c r="AK392" s="67">
        <f t="shared" si="764"/>
        <v>0</v>
      </c>
      <c r="AL392" s="67">
        <f t="shared" si="765"/>
        <v>0</v>
      </c>
      <c r="AM392" s="70"/>
      <c r="AN392" s="70"/>
      <c r="AO392" s="67">
        <f t="shared" si="766"/>
        <v>0</v>
      </c>
      <c r="AP392" s="70"/>
      <c r="AQ392" s="70"/>
      <c r="AR392" s="67">
        <f t="shared" si="767"/>
        <v>0</v>
      </c>
      <c r="AS392" s="67">
        <f t="shared" si="768"/>
        <v>0</v>
      </c>
      <c r="AT392" s="70"/>
      <c r="AU392" s="70"/>
      <c r="AV392" s="67">
        <f t="shared" si="769"/>
        <v>0</v>
      </c>
      <c r="AW392" s="70"/>
      <c r="AX392" s="70"/>
      <c r="AY392" s="67">
        <f t="shared" si="770"/>
        <v>0</v>
      </c>
      <c r="AZ392" s="67">
        <f t="shared" si="771"/>
        <v>0</v>
      </c>
      <c r="BA392" s="70"/>
      <c r="BB392" s="70"/>
      <c r="BC392" s="67">
        <f t="shared" si="772"/>
        <v>0</v>
      </c>
      <c r="BD392" s="70"/>
      <c r="BE392" s="70"/>
      <c r="BF392" s="67">
        <f t="shared" si="773"/>
        <v>0</v>
      </c>
      <c r="BG392" s="67">
        <f t="shared" si="774"/>
        <v>0</v>
      </c>
      <c r="BH392" s="66">
        <f t="shared" si="775"/>
        <v>0</v>
      </c>
      <c r="BI392" s="66">
        <f t="shared" si="775"/>
        <v>0</v>
      </c>
      <c r="BJ392" s="67">
        <f t="shared" si="776"/>
        <v>0</v>
      </c>
      <c r="BK392" s="66">
        <f t="shared" si="777"/>
        <v>0</v>
      </c>
      <c r="BL392" s="66">
        <f t="shared" si="777"/>
        <v>0</v>
      </c>
      <c r="BM392" s="67">
        <f t="shared" si="778"/>
        <v>0</v>
      </c>
      <c r="BN392" s="67">
        <f t="shared" si="779"/>
        <v>0</v>
      </c>
      <c r="BO392" s="69">
        <f t="shared" si="780"/>
        <v>0</v>
      </c>
      <c r="BP392" s="68">
        <f t="shared" si="780"/>
        <v>0</v>
      </c>
      <c r="BQ392" s="71"/>
      <c r="BR392" s="72"/>
      <c r="BS392" s="69">
        <f t="shared" si="781"/>
        <v>0</v>
      </c>
      <c r="BT392" s="69">
        <f t="shared" si="781"/>
        <v>0</v>
      </c>
      <c r="BU392" s="138" t="s">
        <v>229</v>
      </c>
    </row>
    <row r="393" spans="1:74" s="76" customFormat="1" ht="53.25" hidden="1" customHeight="1">
      <c r="B393" s="24">
        <v>2014</v>
      </c>
      <c r="C393" s="64">
        <v>8320</v>
      </c>
      <c r="D393" s="24">
        <v>17</v>
      </c>
      <c r="E393" s="24">
        <v>5000</v>
      </c>
      <c r="F393" s="24">
        <v>5300</v>
      </c>
      <c r="G393" s="24">
        <v>531</v>
      </c>
      <c r="H393" s="267">
        <v>14</v>
      </c>
      <c r="I393" s="161" t="s">
        <v>1728</v>
      </c>
      <c r="J393" s="66"/>
      <c r="K393" s="66"/>
      <c r="L393" s="67">
        <f t="shared" si="758"/>
        <v>0</v>
      </c>
      <c r="M393" s="66"/>
      <c r="N393" s="66"/>
      <c r="O393" s="67">
        <f t="shared" si="759"/>
        <v>0</v>
      </c>
      <c r="P393" s="67">
        <f t="shared" si="760"/>
        <v>0</v>
      </c>
      <c r="Q393" s="67" t="s">
        <v>54</v>
      </c>
      <c r="R393" s="160"/>
      <c r="S393" s="266"/>
      <c r="T393" s="70"/>
      <c r="U393" s="70"/>
      <c r="V393" s="70"/>
      <c r="W393" s="70"/>
      <c r="X393" s="71"/>
      <c r="Y393" s="72"/>
      <c r="Z393" s="70"/>
      <c r="AA393" s="70"/>
      <c r="AB393" s="70"/>
      <c r="AC393" s="70"/>
      <c r="AD393" s="71"/>
      <c r="AE393" s="72"/>
      <c r="AF393" s="66">
        <f t="shared" si="761"/>
        <v>0</v>
      </c>
      <c r="AG393" s="66">
        <f t="shared" si="761"/>
        <v>0</v>
      </c>
      <c r="AH393" s="67">
        <f t="shared" si="762"/>
        <v>0</v>
      </c>
      <c r="AI393" s="66">
        <f t="shared" si="763"/>
        <v>0</v>
      </c>
      <c r="AJ393" s="66">
        <f t="shared" si="763"/>
        <v>0</v>
      </c>
      <c r="AK393" s="67">
        <f t="shared" si="764"/>
        <v>0</v>
      </c>
      <c r="AL393" s="67">
        <f t="shared" si="765"/>
        <v>0</v>
      </c>
      <c r="AM393" s="70"/>
      <c r="AN393" s="70"/>
      <c r="AO393" s="67">
        <f t="shared" si="766"/>
        <v>0</v>
      </c>
      <c r="AP393" s="70"/>
      <c r="AQ393" s="70"/>
      <c r="AR393" s="67">
        <f t="shared" si="767"/>
        <v>0</v>
      </c>
      <c r="AS393" s="67">
        <f t="shared" si="768"/>
        <v>0</v>
      </c>
      <c r="AT393" s="70"/>
      <c r="AU393" s="70"/>
      <c r="AV393" s="67">
        <f t="shared" si="769"/>
        <v>0</v>
      </c>
      <c r="AW393" s="70"/>
      <c r="AX393" s="70"/>
      <c r="AY393" s="67">
        <f t="shared" si="770"/>
        <v>0</v>
      </c>
      <c r="AZ393" s="67">
        <f t="shared" si="771"/>
        <v>0</v>
      </c>
      <c r="BA393" s="70"/>
      <c r="BB393" s="70"/>
      <c r="BC393" s="67">
        <f t="shared" si="772"/>
        <v>0</v>
      </c>
      <c r="BD393" s="70"/>
      <c r="BE393" s="70"/>
      <c r="BF393" s="67">
        <f t="shared" si="773"/>
        <v>0</v>
      </c>
      <c r="BG393" s="67">
        <f t="shared" si="774"/>
        <v>0</v>
      </c>
      <c r="BH393" s="66">
        <f t="shared" si="775"/>
        <v>0</v>
      </c>
      <c r="BI393" s="66">
        <f t="shared" si="775"/>
        <v>0</v>
      </c>
      <c r="BJ393" s="67">
        <f t="shared" si="776"/>
        <v>0</v>
      </c>
      <c r="BK393" s="66">
        <f t="shared" si="777"/>
        <v>0</v>
      </c>
      <c r="BL393" s="66">
        <f t="shared" si="777"/>
        <v>0</v>
      </c>
      <c r="BM393" s="67">
        <f t="shared" si="778"/>
        <v>0</v>
      </c>
      <c r="BN393" s="67">
        <f t="shared" si="779"/>
        <v>0</v>
      </c>
      <c r="BO393" s="69">
        <f t="shared" si="780"/>
        <v>0</v>
      </c>
      <c r="BP393" s="68">
        <f t="shared" si="780"/>
        <v>0</v>
      </c>
      <c r="BQ393" s="71"/>
      <c r="BR393" s="72"/>
      <c r="BS393" s="69">
        <f t="shared" si="781"/>
        <v>0</v>
      </c>
      <c r="BT393" s="69">
        <f t="shared" si="781"/>
        <v>0</v>
      </c>
      <c r="BU393" s="138" t="s">
        <v>229</v>
      </c>
    </row>
    <row r="394" spans="1:74" s="76" customFormat="1" ht="52.5" hidden="1" customHeight="1">
      <c r="B394" s="24">
        <v>2014</v>
      </c>
      <c r="C394" s="64">
        <v>8320</v>
      </c>
      <c r="D394" s="24">
        <v>17</v>
      </c>
      <c r="E394" s="24">
        <v>5000</v>
      </c>
      <c r="F394" s="24">
        <v>5300</v>
      </c>
      <c r="G394" s="24">
        <v>531</v>
      </c>
      <c r="H394" s="24">
        <v>15</v>
      </c>
      <c r="I394" s="161" t="s">
        <v>1729</v>
      </c>
      <c r="J394" s="66"/>
      <c r="K394" s="66"/>
      <c r="L394" s="67">
        <f t="shared" si="758"/>
        <v>0</v>
      </c>
      <c r="M394" s="66"/>
      <c r="N394" s="66"/>
      <c r="O394" s="67">
        <f t="shared" si="759"/>
        <v>0</v>
      </c>
      <c r="P394" s="67">
        <f t="shared" si="760"/>
        <v>0</v>
      </c>
      <c r="Q394" s="67" t="s">
        <v>54</v>
      </c>
      <c r="R394" s="160"/>
      <c r="S394" s="266"/>
      <c r="T394" s="70"/>
      <c r="U394" s="70"/>
      <c r="V394" s="70"/>
      <c r="W394" s="70"/>
      <c r="X394" s="71"/>
      <c r="Y394" s="72"/>
      <c r="Z394" s="70"/>
      <c r="AA394" s="70"/>
      <c r="AB394" s="70"/>
      <c r="AC394" s="70"/>
      <c r="AD394" s="71"/>
      <c r="AE394" s="72"/>
      <c r="AF394" s="66">
        <f t="shared" si="761"/>
        <v>0</v>
      </c>
      <c r="AG394" s="66">
        <f t="shared" si="761"/>
        <v>0</v>
      </c>
      <c r="AH394" s="67">
        <f t="shared" si="762"/>
        <v>0</v>
      </c>
      <c r="AI394" s="66">
        <f t="shared" si="763"/>
        <v>0</v>
      </c>
      <c r="AJ394" s="66">
        <f t="shared" si="763"/>
        <v>0</v>
      </c>
      <c r="AK394" s="67">
        <f t="shared" si="764"/>
        <v>0</v>
      </c>
      <c r="AL394" s="67">
        <f t="shared" si="765"/>
        <v>0</v>
      </c>
      <c r="AM394" s="70"/>
      <c r="AN394" s="70"/>
      <c r="AO394" s="67">
        <f t="shared" si="766"/>
        <v>0</v>
      </c>
      <c r="AP394" s="70"/>
      <c r="AQ394" s="70"/>
      <c r="AR394" s="67">
        <f t="shared" si="767"/>
        <v>0</v>
      </c>
      <c r="AS394" s="67">
        <f t="shared" si="768"/>
        <v>0</v>
      </c>
      <c r="AT394" s="70"/>
      <c r="AU394" s="70"/>
      <c r="AV394" s="67">
        <f t="shared" si="769"/>
        <v>0</v>
      </c>
      <c r="AW394" s="70"/>
      <c r="AX394" s="70"/>
      <c r="AY394" s="67">
        <f t="shared" si="770"/>
        <v>0</v>
      </c>
      <c r="AZ394" s="67">
        <f t="shared" si="771"/>
        <v>0</v>
      </c>
      <c r="BA394" s="70"/>
      <c r="BB394" s="70"/>
      <c r="BC394" s="67">
        <f t="shared" si="772"/>
        <v>0</v>
      </c>
      <c r="BD394" s="70"/>
      <c r="BE394" s="70"/>
      <c r="BF394" s="67">
        <f t="shared" si="773"/>
        <v>0</v>
      </c>
      <c r="BG394" s="67">
        <f t="shared" si="774"/>
        <v>0</v>
      </c>
      <c r="BH394" s="66">
        <f t="shared" si="775"/>
        <v>0</v>
      </c>
      <c r="BI394" s="66">
        <f t="shared" si="775"/>
        <v>0</v>
      </c>
      <c r="BJ394" s="67">
        <f t="shared" si="776"/>
        <v>0</v>
      </c>
      <c r="BK394" s="66">
        <f t="shared" si="777"/>
        <v>0</v>
      </c>
      <c r="BL394" s="66">
        <f t="shared" si="777"/>
        <v>0</v>
      </c>
      <c r="BM394" s="67">
        <f t="shared" si="778"/>
        <v>0</v>
      </c>
      <c r="BN394" s="67">
        <f t="shared" si="779"/>
        <v>0</v>
      </c>
      <c r="BO394" s="69">
        <f t="shared" si="780"/>
        <v>0</v>
      </c>
      <c r="BP394" s="68">
        <f t="shared" si="780"/>
        <v>0</v>
      </c>
      <c r="BQ394" s="71"/>
      <c r="BR394" s="72"/>
      <c r="BS394" s="69">
        <f t="shared" si="781"/>
        <v>0</v>
      </c>
      <c r="BT394" s="69">
        <f t="shared" si="781"/>
        <v>0</v>
      </c>
      <c r="BU394" s="138" t="s">
        <v>229</v>
      </c>
    </row>
    <row r="395" spans="1:74" s="76" customFormat="1" ht="74.25" hidden="1" customHeight="1">
      <c r="B395" s="24">
        <v>2014</v>
      </c>
      <c r="C395" s="64">
        <v>8320</v>
      </c>
      <c r="D395" s="24">
        <v>17</v>
      </c>
      <c r="E395" s="24">
        <v>5000</v>
      </c>
      <c r="F395" s="24">
        <v>5300</v>
      </c>
      <c r="G395" s="24">
        <v>531</v>
      </c>
      <c r="H395" s="267">
        <v>16</v>
      </c>
      <c r="I395" s="161" t="s">
        <v>1730</v>
      </c>
      <c r="J395" s="66"/>
      <c r="K395" s="66"/>
      <c r="L395" s="67">
        <f t="shared" si="758"/>
        <v>0</v>
      </c>
      <c r="M395" s="66"/>
      <c r="N395" s="66"/>
      <c r="O395" s="67">
        <f t="shared" si="759"/>
        <v>0</v>
      </c>
      <c r="P395" s="67">
        <f t="shared" si="760"/>
        <v>0</v>
      </c>
      <c r="Q395" s="67" t="s">
        <v>54</v>
      </c>
      <c r="R395" s="160"/>
      <c r="S395" s="266"/>
      <c r="T395" s="70"/>
      <c r="U395" s="70"/>
      <c r="V395" s="70"/>
      <c r="W395" s="70"/>
      <c r="X395" s="71"/>
      <c r="Y395" s="72"/>
      <c r="Z395" s="70"/>
      <c r="AA395" s="70"/>
      <c r="AB395" s="70"/>
      <c r="AC395" s="70"/>
      <c r="AD395" s="71"/>
      <c r="AE395" s="72"/>
      <c r="AF395" s="66">
        <f t="shared" si="761"/>
        <v>0</v>
      </c>
      <c r="AG395" s="66">
        <f t="shared" si="761"/>
        <v>0</v>
      </c>
      <c r="AH395" s="67">
        <f t="shared" si="762"/>
        <v>0</v>
      </c>
      <c r="AI395" s="66">
        <f t="shared" si="763"/>
        <v>0</v>
      </c>
      <c r="AJ395" s="66">
        <f t="shared" si="763"/>
        <v>0</v>
      </c>
      <c r="AK395" s="67">
        <f t="shared" si="764"/>
        <v>0</v>
      </c>
      <c r="AL395" s="67">
        <f t="shared" si="765"/>
        <v>0</v>
      </c>
      <c r="AM395" s="70"/>
      <c r="AN395" s="70"/>
      <c r="AO395" s="67">
        <f t="shared" si="766"/>
        <v>0</v>
      </c>
      <c r="AP395" s="70"/>
      <c r="AQ395" s="70"/>
      <c r="AR395" s="67">
        <f t="shared" si="767"/>
        <v>0</v>
      </c>
      <c r="AS395" s="67">
        <f t="shared" si="768"/>
        <v>0</v>
      </c>
      <c r="AT395" s="70"/>
      <c r="AU395" s="70"/>
      <c r="AV395" s="67">
        <f t="shared" si="769"/>
        <v>0</v>
      </c>
      <c r="AW395" s="70"/>
      <c r="AX395" s="70"/>
      <c r="AY395" s="67">
        <f t="shared" si="770"/>
        <v>0</v>
      </c>
      <c r="AZ395" s="67">
        <f t="shared" si="771"/>
        <v>0</v>
      </c>
      <c r="BA395" s="70"/>
      <c r="BB395" s="70"/>
      <c r="BC395" s="67">
        <f t="shared" si="772"/>
        <v>0</v>
      </c>
      <c r="BD395" s="70"/>
      <c r="BE395" s="70"/>
      <c r="BF395" s="67">
        <f t="shared" si="773"/>
        <v>0</v>
      </c>
      <c r="BG395" s="67">
        <f t="shared" si="774"/>
        <v>0</v>
      </c>
      <c r="BH395" s="66">
        <f t="shared" si="775"/>
        <v>0</v>
      </c>
      <c r="BI395" s="66">
        <f t="shared" si="775"/>
        <v>0</v>
      </c>
      <c r="BJ395" s="67">
        <f t="shared" si="776"/>
        <v>0</v>
      </c>
      <c r="BK395" s="66">
        <f t="shared" si="777"/>
        <v>0</v>
      </c>
      <c r="BL395" s="66">
        <f t="shared" si="777"/>
        <v>0</v>
      </c>
      <c r="BM395" s="67">
        <f t="shared" si="778"/>
        <v>0</v>
      </c>
      <c r="BN395" s="67">
        <f t="shared" si="779"/>
        <v>0</v>
      </c>
      <c r="BO395" s="69">
        <f t="shared" si="780"/>
        <v>0</v>
      </c>
      <c r="BP395" s="68">
        <f t="shared" si="780"/>
        <v>0</v>
      </c>
      <c r="BQ395" s="71"/>
      <c r="BR395" s="72"/>
      <c r="BS395" s="69">
        <f t="shared" si="781"/>
        <v>0</v>
      </c>
      <c r="BT395" s="69">
        <f t="shared" si="781"/>
        <v>0</v>
      </c>
      <c r="BU395" s="138" t="s">
        <v>229</v>
      </c>
    </row>
    <row r="396" spans="1:74" s="76" customFormat="1" ht="84.75" hidden="1" customHeight="1">
      <c r="B396" s="24">
        <v>2014</v>
      </c>
      <c r="C396" s="64">
        <v>8320</v>
      </c>
      <c r="D396" s="24">
        <v>17</v>
      </c>
      <c r="E396" s="24">
        <v>5000</v>
      </c>
      <c r="F396" s="24">
        <v>5300</v>
      </c>
      <c r="G396" s="24">
        <v>531</v>
      </c>
      <c r="H396" s="267">
        <v>17</v>
      </c>
      <c r="I396" s="161" t="s">
        <v>1731</v>
      </c>
      <c r="J396" s="66"/>
      <c r="K396" s="66"/>
      <c r="L396" s="67">
        <f t="shared" si="758"/>
        <v>0</v>
      </c>
      <c r="M396" s="66"/>
      <c r="N396" s="66"/>
      <c r="O396" s="67">
        <f t="shared" si="759"/>
        <v>0</v>
      </c>
      <c r="P396" s="67">
        <f t="shared" si="760"/>
        <v>0</v>
      </c>
      <c r="Q396" s="67" t="s">
        <v>54</v>
      </c>
      <c r="R396" s="160"/>
      <c r="S396" s="266"/>
      <c r="T396" s="70"/>
      <c r="U396" s="70"/>
      <c r="V396" s="70"/>
      <c r="W396" s="70"/>
      <c r="X396" s="71"/>
      <c r="Y396" s="72"/>
      <c r="Z396" s="70"/>
      <c r="AA396" s="70"/>
      <c r="AB396" s="70"/>
      <c r="AC396" s="70"/>
      <c r="AD396" s="71"/>
      <c r="AE396" s="72"/>
      <c r="AF396" s="66">
        <f t="shared" si="761"/>
        <v>0</v>
      </c>
      <c r="AG396" s="66">
        <f t="shared" si="761"/>
        <v>0</v>
      </c>
      <c r="AH396" s="67">
        <f t="shared" si="762"/>
        <v>0</v>
      </c>
      <c r="AI396" s="66">
        <f t="shared" si="763"/>
        <v>0</v>
      </c>
      <c r="AJ396" s="66">
        <f t="shared" si="763"/>
        <v>0</v>
      </c>
      <c r="AK396" s="67">
        <f t="shared" si="764"/>
        <v>0</v>
      </c>
      <c r="AL396" s="67">
        <f t="shared" si="765"/>
        <v>0</v>
      </c>
      <c r="AM396" s="70"/>
      <c r="AN396" s="70"/>
      <c r="AO396" s="67">
        <f t="shared" si="766"/>
        <v>0</v>
      </c>
      <c r="AP396" s="70"/>
      <c r="AQ396" s="70"/>
      <c r="AR396" s="67">
        <f t="shared" si="767"/>
        <v>0</v>
      </c>
      <c r="AS396" s="67">
        <f t="shared" si="768"/>
        <v>0</v>
      </c>
      <c r="AT396" s="70"/>
      <c r="AU396" s="70"/>
      <c r="AV396" s="67">
        <f t="shared" si="769"/>
        <v>0</v>
      </c>
      <c r="AW396" s="70"/>
      <c r="AX396" s="70"/>
      <c r="AY396" s="67">
        <f t="shared" si="770"/>
        <v>0</v>
      </c>
      <c r="AZ396" s="67">
        <f t="shared" si="771"/>
        <v>0</v>
      </c>
      <c r="BA396" s="70"/>
      <c r="BB396" s="70"/>
      <c r="BC396" s="67">
        <f t="shared" si="772"/>
        <v>0</v>
      </c>
      <c r="BD396" s="70"/>
      <c r="BE396" s="70"/>
      <c r="BF396" s="67">
        <f t="shared" si="773"/>
        <v>0</v>
      </c>
      <c r="BG396" s="67">
        <f t="shared" si="774"/>
        <v>0</v>
      </c>
      <c r="BH396" s="66">
        <f t="shared" si="775"/>
        <v>0</v>
      </c>
      <c r="BI396" s="66">
        <f t="shared" si="775"/>
        <v>0</v>
      </c>
      <c r="BJ396" s="67">
        <f t="shared" si="776"/>
        <v>0</v>
      </c>
      <c r="BK396" s="66">
        <f t="shared" si="777"/>
        <v>0</v>
      </c>
      <c r="BL396" s="66">
        <f t="shared" si="777"/>
        <v>0</v>
      </c>
      <c r="BM396" s="67">
        <f t="shared" si="778"/>
        <v>0</v>
      </c>
      <c r="BN396" s="67">
        <f t="shared" si="779"/>
        <v>0</v>
      </c>
      <c r="BO396" s="69">
        <f t="shared" si="780"/>
        <v>0</v>
      </c>
      <c r="BP396" s="68">
        <f t="shared" si="780"/>
        <v>0</v>
      </c>
      <c r="BQ396" s="71"/>
      <c r="BR396" s="72"/>
      <c r="BS396" s="69">
        <f t="shared" si="781"/>
        <v>0</v>
      </c>
      <c r="BT396" s="69">
        <f t="shared" si="781"/>
        <v>0</v>
      </c>
      <c r="BU396" s="138" t="s">
        <v>229</v>
      </c>
    </row>
    <row r="397" spans="1:74" s="76" customFormat="1" ht="36.75" hidden="1" customHeight="1">
      <c r="B397" s="24">
        <v>2014</v>
      </c>
      <c r="C397" s="64">
        <v>8320</v>
      </c>
      <c r="D397" s="24">
        <v>17</v>
      </c>
      <c r="E397" s="24">
        <v>5000</v>
      </c>
      <c r="F397" s="24">
        <v>5300</v>
      </c>
      <c r="G397" s="24">
        <v>531</v>
      </c>
      <c r="H397" s="24">
        <v>18</v>
      </c>
      <c r="I397" s="161" t="s">
        <v>1732</v>
      </c>
      <c r="J397" s="66"/>
      <c r="K397" s="66"/>
      <c r="L397" s="67">
        <f t="shared" si="758"/>
        <v>0</v>
      </c>
      <c r="M397" s="66"/>
      <c r="N397" s="66"/>
      <c r="O397" s="67">
        <f t="shared" si="759"/>
        <v>0</v>
      </c>
      <c r="P397" s="67">
        <f t="shared" si="760"/>
        <v>0</v>
      </c>
      <c r="Q397" s="67" t="s">
        <v>54</v>
      </c>
      <c r="R397" s="160"/>
      <c r="S397" s="266"/>
      <c r="T397" s="70"/>
      <c r="U397" s="70"/>
      <c r="V397" s="70"/>
      <c r="W397" s="70"/>
      <c r="X397" s="71"/>
      <c r="Y397" s="72"/>
      <c r="Z397" s="70"/>
      <c r="AA397" s="70"/>
      <c r="AB397" s="70"/>
      <c r="AC397" s="70"/>
      <c r="AD397" s="71"/>
      <c r="AE397" s="72"/>
      <c r="AF397" s="66">
        <f t="shared" si="761"/>
        <v>0</v>
      </c>
      <c r="AG397" s="66">
        <f t="shared" si="761"/>
        <v>0</v>
      </c>
      <c r="AH397" s="67">
        <f t="shared" si="762"/>
        <v>0</v>
      </c>
      <c r="AI397" s="66">
        <f t="shared" si="763"/>
        <v>0</v>
      </c>
      <c r="AJ397" s="66">
        <f t="shared" si="763"/>
        <v>0</v>
      </c>
      <c r="AK397" s="67">
        <f t="shared" si="764"/>
        <v>0</v>
      </c>
      <c r="AL397" s="67">
        <f t="shared" si="765"/>
        <v>0</v>
      </c>
      <c r="AM397" s="70"/>
      <c r="AN397" s="70"/>
      <c r="AO397" s="67">
        <f t="shared" si="766"/>
        <v>0</v>
      </c>
      <c r="AP397" s="70"/>
      <c r="AQ397" s="70"/>
      <c r="AR397" s="67">
        <f t="shared" si="767"/>
        <v>0</v>
      </c>
      <c r="AS397" s="67">
        <f t="shared" si="768"/>
        <v>0</v>
      </c>
      <c r="AT397" s="70"/>
      <c r="AU397" s="70"/>
      <c r="AV397" s="67">
        <f t="shared" si="769"/>
        <v>0</v>
      </c>
      <c r="AW397" s="70"/>
      <c r="AX397" s="70"/>
      <c r="AY397" s="67">
        <f t="shared" si="770"/>
        <v>0</v>
      </c>
      <c r="AZ397" s="67">
        <f t="shared" si="771"/>
        <v>0</v>
      </c>
      <c r="BA397" s="70"/>
      <c r="BB397" s="70"/>
      <c r="BC397" s="67">
        <f t="shared" si="772"/>
        <v>0</v>
      </c>
      <c r="BD397" s="70"/>
      <c r="BE397" s="70"/>
      <c r="BF397" s="67">
        <f t="shared" si="773"/>
        <v>0</v>
      </c>
      <c r="BG397" s="67">
        <f t="shared" si="774"/>
        <v>0</v>
      </c>
      <c r="BH397" s="66">
        <f t="shared" si="775"/>
        <v>0</v>
      </c>
      <c r="BI397" s="66">
        <f t="shared" si="775"/>
        <v>0</v>
      </c>
      <c r="BJ397" s="67">
        <f t="shared" si="776"/>
        <v>0</v>
      </c>
      <c r="BK397" s="66">
        <f t="shared" si="777"/>
        <v>0</v>
      </c>
      <c r="BL397" s="66">
        <f t="shared" si="777"/>
        <v>0</v>
      </c>
      <c r="BM397" s="67">
        <f t="shared" si="778"/>
        <v>0</v>
      </c>
      <c r="BN397" s="67">
        <f t="shared" si="779"/>
        <v>0</v>
      </c>
      <c r="BO397" s="69">
        <f t="shared" si="780"/>
        <v>0</v>
      </c>
      <c r="BP397" s="68">
        <f t="shared" si="780"/>
        <v>0</v>
      </c>
      <c r="BQ397" s="71"/>
      <c r="BR397" s="72"/>
      <c r="BS397" s="69">
        <f t="shared" si="781"/>
        <v>0</v>
      </c>
      <c r="BT397" s="69">
        <f t="shared" si="781"/>
        <v>0</v>
      </c>
      <c r="BU397" s="138" t="s">
        <v>229</v>
      </c>
    </row>
    <row r="398" spans="1:74" s="76" customFormat="1" ht="88.5" hidden="1" customHeight="1">
      <c r="B398" s="24">
        <v>2014</v>
      </c>
      <c r="C398" s="64">
        <v>8320</v>
      </c>
      <c r="D398" s="24">
        <v>17</v>
      </c>
      <c r="E398" s="24">
        <v>5000</v>
      </c>
      <c r="F398" s="24">
        <v>5300</v>
      </c>
      <c r="G398" s="24">
        <v>531</v>
      </c>
      <c r="H398" s="267">
        <v>19</v>
      </c>
      <c r="I398" s="161" t="s">
        <v>1733</v>
      </c>
      <c r="J398" s="66"/>
      <c r="K398" s="66"/>
      <c r="L398" s="67">
        <f t="shared" si="758"/>
        <v>0</v>
      </c>
      <c r="M398" s="66"/>
      <c r="N398" s="66"/>
      <c r="O398" s="67">
        <f t="shared" si="759"/>
        <v>0</v>
      </c>
      <c r="P398" s="67">
        <f t="shared" si="760"/>
        <v>0</v>
      </c>
      <c r="Q398" s="67" t="s">
        <v>54</v>
      </c>
      <c r="R398" s="160"/>
      <c r="S398" s="266"/>
      <c r="T398" s="70"/>
      <c r="U398" s="70"/>
      <c r="V398" s="70"/>
      <c r="W398" s="70"/>
      <c r="X398" s="71"/>
      <c r="Y398" s="72"/>
      <c r="Z398" s="70"/>
      <c r="AA398" s="70"/>
      <c r="AB398" s="70"/>
      <c r="AC398" s="70"/>
      <c r="AD398" s="71"/>
      <c r="AE398" s="72"/>
      <c r="AF398" s="66">
        <f t="shared" si="761"/>
        <v>0</v>
      </c>
      <c r="AG398" s="66">
        <f t="shared" si="761"/>
        <v>0</v>
      </c>
      <c r="AH398" s="67">
        <f t="shared" si="762"/>
        <v>0</v>
      </c>
      <c r="AI398" s="66">
        <f t="shared" si="763"/>
        <v>0</v>
      </c>
      <c r="AJ398" s="66">
        <f t="shared" si="763"/>
        <v>0</v>
      </c>
      <c r="AK398" s="67">
        <f t="shared" si="764"/>
        <v>0</v>
      </c>
      <c r="AL398" s="67">
        <f t="shared" si="765"/>
        <v>0</v>
      </c>
      <c r="AM398" s="70"/>
      <c r="AN398" s="70"/>
      <c r="AO398" s="67">
        <f t="shared" si="766"/>
        <v>0</v>
      </c>
      <c r="AP398" s="70"/>
      <c r="AQ398" s="70"/>
      <c r="AR398" s="67">
        <f t="shared" si="767"/>
        <v>0</v>
      </c>
      <c r="AS398" s="67">
        <f t="shared" si="768"/>
        <v>0</v>
      </c>
      <c r="AT398" s="70"/>
      <c r="AU398" s="70"/>
      <c r="AV398" s="67">
        <f t="shared" si="769"/>
        <v>0</v>
      </c>
      <c r="AW398" s="70"/>
      <c r="AX398" s="70"/>
      <c r="AY398" s="67">
        <f t="shared" si="770"/>
        <v>0</v>
      </c>
      <c r="AZ398" s="67">
        <f t="shared" si="771"/>
        <v>0</v>
      </c>
      <c r="BA398" s="70"/>
      <c r="BB398" s="70"/>
      <c r="BC398" s="67">
        <f t="shared" si="772"/>
        <v>0</v>
      </c>
      <c r="BD398" s="70"/>
      <c r="BE398" s="70"/>
      <c r="BF398" s="67">
        <f t="shared" si="773"/>
        <v>0</v>
      </c>
      <c r="BG398" s="67">
        <f t="shared" si="774"/>
        <v>0</v>
      </c>
      <c r="BH398" s="66">
        <f t="shared" si="775"/>
        <v>0</v>
      </c>
      <c r="BI398" s="66">
        <f t="shared" si="775"/>
        <v>0</v>
      </c>
      <c r="BJ398" s="67">
        <f t="shared" si="776"/>
        <v>0</v>
      </c>
      <c r="BK398" s="66">
        <f t="shared" si="777"/>
        <v>0</v>
      </c>
      <c r="BL398" s="66">
        <f t="shared" si="777"/>
        <v>0</v>
      </c>
      <c r="BM398" s="67">
        <f t="shared" si="778"/>
        <v>0</v>
      </c>
      <c r="BN398" s="67">
        <f t="shared" si="779"/>
        <v>0</v>
      </c>
      <c r="BO398" s="69">
        <f t="shared" si="780"/>
        <v>0</v>
      </c>
      <c r="BP398" s="68">
        <f t="shared" si="780"/>
        <v>0</v>
      </c>
      <c r="BQ398" s="71"/>
      <c r="BR398" s="72"/>
      <c r="BS398" s="69">
        <f t="shared" si="781"/>
        <v>0</v>
      </c>
      <c r="BT398" s="69">
        <f t="shared" si="781"/>
        <v>0</v>
      </c>
      <c r="BU398" s="138" t="s">
        <v>229</v>
      </c>
      <c r="BV398" s="268"/>
    </row>
    <row r="399" spans="1:74" s="76" customFormat="1" ht="110.25" hidden="1" customHeight="1">
      <c r="B399" s="24">
        <v>2014</v>
      </c>
      <c r="C399" s="64">
        <v>8320</v>
      </c>
      <c r="D399" s="24">
        <v>17</v>
      </c>
      <c r="E399" s="24">
        <v>5000</v>
      </c>
      <c r="F399" s="24">
        <v>5300</v>
      </c>
      <c r="G399" s="24">
        <v>531</v>
      </c>
      <c r="H399" s="267">
        <v>20</v>
      </c>
      <c r="I399" s="161" t="s">
        <v>1734</v>
      </c>
      <c r="J399" s="66"/>
      <c r="K399" s="66"/>
      <c r="L399" s="67">
        <f t="shared" si="758"/>
        <v>0</v>
      </c>
      <c r="M399" s="66"/>
      <c r="N399" s="66"/>
      <c r="O399" s="67">
        <f t="shared" si="759"/>
        <v>0</v>
      </c>
      <c r="P399" s="67">
        <f t="shared" si="760"/>
        <v>0</v>
      </c>
      <c r="Q399" s="67" t="s">
        <v>54</v>
      </c>
      <c r="R399" s="160"/>
      <c r="S399" s="266"/>
      <c r="T399" s="70"/>
      <c r="U399" s="70"/>
      <c r="V399" s="70"/>
      <c r="W399" s="70"/>
      <c r="X399" s="71"/>
      <c r="Y399" s="72"/>
      <c r="Z399" s="70"/>
      <c r="AA399" s="70"/>
      <c r="AB399" s="70"/>
      <c r="AC399" s="70"/>
      <c r="AD399" s="71"/>
      <c r="AE399" s="72"/>
      <c r="AF399" s="66">
        <f t="shared" si="761"/>
        <v>0</v>
      </c>
      <c r="AG399" s="66">
        <f t="shared" si="761"/>
        <v>0</v>
      </c>
      <c r="AH399" s="67">
        <f t="shared" si="762"/>
        <v>0</v>
      </c>
      <c r="AI399" s="66">
        <f t="shared" si="763"/>
        <v>0</v>
      </c>
      <c r="AJ399" s="66">
        <f t="shared" si="763"/>
        <v>0</v>
      </c>
      <c r="AK399" s="67">
        <f t="shared" si="764"/>
        <v>0</v>
      </c>
      <c r="AL399" s="67">
        <f t="shared" si="765"/>
        <v>0</v>
      </c>
      <c r="AM399" s="70"/>
      <c r="AN399" s="70"/>
      <c r="AO399" s="67">
        <f t="shared" si="766"/>
        <v>0</v>
      </c>
      <c r="AP399" s="70"/>
      <c r="AQ399" s="70"/>
      <c r="AR399" s="67">
        <f t="shared" si="767"/>
        <v>0</v>
      </c>
      <c r="AS399" s="67">
        <f t="shared" si="768"/>
        <v>0</v>
      </c>
      <c r="AT399" s="70"/>
      <c r="AU399" s="70"/>
      <c r="AV399" s="67">
        <f t="shared" si="769"/>
        <v>0</v>
      </c>
      <c r="AW399" s="70"/>
      <c r="AX399" s="70"/>
      <c r="AY399" s="67">
        <f t="shared" si="770"/>
        <v>0</v>
      </c>
      <c r="AZ399" s="67">
        <f t="shared" si="771"/>
        <v>0</v>
      </c>
      <c r="BA399" s="70"/>
      <c r="BB399" s="70"/>
      <c r="BC399" s="67">
        <f t="shared" si="772"/>
        <v>0</v>
      </c>
      <c r="BD399" s="70"/>
      <c r="BE399" s="70"/>
      <c r="BF399" s="67">
        <f t="shared" si="773"/>
        <v>0</v>
      </c>
      <c r="BG399" s="67">
        <f t="shared" si="774"/>
        <v>0</v>
      </c>
      <c r="BH399" s="66">
        <f t="shared" si="775"/>
        <v>0</v>
      </c>
      <c r="BI399" s="66">
        <f t="shared" si="775"/>
        <v>0</v>
      </c>
      <c r="BJ399" s="67">
        <f t="shared" si="776"/>
        <v>0</v>
      </c>
      <c r="BK399" s="66">
        <f t="shared" si="777"/>
        <v>0</v>
      </c>
      <c r="BL399" s="66">
        <f t="shared" si="777"/>
        <v>0</v>
      </c>
      <c r="BM399" s="67">
        <f t="shared" si="778"/>
        <v>0</v>
      </c>
      <c r="BN399" s="67">
        <f t="shared" si="779"/>
        <v>0</v>
      </c>
      <c r="BO399" s="69">
        <f t="shared" si="780"/>
        <v>0</v>
      </c>
      <c r="BP399" s="68">
        <f t="shared" si="780"/>
        <v>0</v>
      </c>
      <c r="BQ399" s="71"/>
      <c r="BR399" s="72"/>
      <c r="BS399" s="69">
        <f t="shared" si="781"/>
        <v>0</v>
      </c>
      <c r="BT399" s="69">
        <f t="shared" si="781"/>
        <v>0</v>
      </c>
      <c r="BU399" s="138" t="s">
        <v>229</v>
      </c>
    </row>
    <row r="400" spans="1:74" s="76" customFormat="1" ht="59.25" hidden="1" customHeight="1">
      <c r="B400" s="24">
        <v>2014</v>
      </c>
      <c r="C400" s="64">
        <v>8320</v>
      </c>
      <c r="D400" s="24">
        <v>17</v>
      </c>
      <c r="E400" s="24">
        <v>5000</v>
      </c>
      <c r="F400" s="24">
        <v>5300</v>
      </c>
      <c r="G400" s="24">
        <v>531</v>
      </c>
      <c r="H400" s="24">
        <v>21</v>
      </c>
      <c r="I400" s="161" t="s">
        <v>1735</v>
      </c>
      <c r="J400" s="66"/>
      <c r="K400" s="66"/>
      <c r="L400" s="67">
        <f t="shared" si="758"/>
        <v>0</v>
      </c>
      <c r="M400" s="66"/>
      <c r="N400" s="66"/>
      <c r="O400" s="67">
        <f t="shared" si="759"/>
        <v>0</v>
      </c>
      <c r="P400" s="67">
        <f t="shared" si="760"/>
        <v>0</v>
      </c>
      <c r="Q400" s="67" t="s">
        <v>54</v>
      </c>
      <c r="R400" s="160"/>
      <c r="S400" s="266"/>
      <c r="T400" s="70"/>
      <c r="U400" s="70"/>
      <c r="V400" s="70"/>
      <c r="W400" s="70"/>
      <c r="X400" s="71"/>
      <c r="Y400" s="72"/>
      <c r="Z400" s="70"/>
      <c r="AA400" s="70"/>
      <c r="AB400" s="70"/>
      <c r="AC400" s="70"/>
      <c r="AD400" s="71"/>
      <c r="AE400" s="72"/>
      <c r="AF400" s="66">
        <f t="shared" si="761"/>
        <v>0</v>
      </c>
      <c r="AG400" s="66">
        <f t="shared" si="761"/>
        <v>0</v>
      </c>
      <c r="AH400" s="67">
        <f t="shared" si="762"/>
        <v>0</v>
      </c>
      <c r="AI400" s="66">
        <f t="shared" si="763"/>
        <v>0</v>
      </c>
      <c r="AJ400" s="66">
        <f t="shared" si="763"/>
        <v>0</v>
      </c>
      <c r="AK400" s="67">
        <f t="shared" si="764"/>
        <v>0</v>
      </c>
      <c r="AL400" s="67">
        <f t="shared" si="765"/>
        <v>0</v>
      </c>
      <c r="AM400" s="70"/>
      <c r="AN400" s="70"/>
      <c r="AO400" s="67">
        <f t="shared" si="766"/>
        <v>0</v>
      </c>
      <c r="AP400" s="70"/>
      <c r="AQ400" s="70"/>
      <c r="AR400" s="67">
        <f t="shared" si="767"/>
        <v>0</v>
      </c>
      <c r="AS400" s="67">
        <f t="shared" si="768"/>
        <v>0</v>
      </c>
      <c r="AT400" s="70"/>
      <c r="AU400" s="70"/>
      <c r="AV400" s="67">
        <f t="shared" si="769"/>
        <v>0</v>
      </c>
      <c r="AW400" s="70"/>
      <c r="AX400" s="70"/>
      <c r="AY400" s="67">
        <f t="shared" si="770"/>
        <v>0</v>
      </c>
      <c r="AZ400" s="67">
        <f t="shared" si="771"/>
        <v>0</v>
      </c>
      <c r="BA400" s="70"/>
      <c r="BB400" s="70"/>
      <c r="BC400" s="67">
        <f t="shared" si="772"/>
        <v>0</v>
      </c>
      <c r="BD400" s="70"/>
      <c r="BE400" s="70"/>
      <c r="BF400" s="67">
        <f t="shared" si="773"/>
        <v>0</v>
      </c>
      <c r="BG400" s="67">
        <f t="shared" si="774"/>
        <v>0</v>
      </c>
      <c r="BH400" s="66">
        <f t="shared" si="775"/>
        <v>0</v>
      </c>
      <c r="BI400" s="66">
        <f t="shared" si="775"/>
        <v>0</v>
      </c>
      <c r="BJ400" s="67">
        <f t="shared" si="776"/>
        <v>0</v>
      </c>
      <c r="BK400" s="66">
        <f t="shared" si="777"/>
        <v>0</v>
      </c>
      <c r="BL400" s="66">
        <f t="shared" si="777"/>
        <v>0</v>
      </c>
      <c r="BM400" s="67">
        <f t="shared" si="778"/>
        <v>0</v>
      </c>
      <c r="BN400" s="67">
        <f t="shared" si="779"/>
        <v>0</v>
      </c>
      <c r="BO400" s="69">
        <f t="shared" si="780"/>
        <v>0</v>
      </c>
      <c r="BP400" s="68">
        <f t="shared" si="780"/>
        <v>0</v>
      </c>
      <c r="BQ400" s="71"/>
      <c r="BR400" s="72"/>
      <c r="BS400" s="69">
        <f t="shared" si="781"/>
        <v>0</v>
      </c>
      <c r="BT400" s="69">
        <f t="shared" si="781"/>
        <v>0</v>
      </c>
      <c r="BU400" s="138" t="s">
        <v>229</v>
      </c>
    </row>
    <row r="401" spans="2:73" s="76" customFormat="1" ht="66.75" hidden="1" customHeight="1">
      <c r="B401" s="24">
        <v>2014</v>
      </c>
      <c r="C401" s="64">
        <v>8320</v>
      </c>
      <c r="D401" s="24">
        <v>17</v>
      </c>
      <c r="E401" s="24">
        <v>5000</v>
      </c>
      <c r="F401" s="24">
        <v>5300</v>
      </c>
      <c r="G401" s="24">
        <v>531</v>
      </c>
      <c r="H401" s="267">
        <v>22</v>
      </c>
      <c r="I401" s="161" t="s">
        <v>1736</v>
      </c>
      <c r="J401" s="66"/>
      <c r="K401" s="66"/>
      <c r="L401" s="67">
        <f t="shared" si="758"/>
        <v>0</v>
      </c>
      <c r="M401" s="66"/>
      <c r="N401" s="66"/>
      <c r="O401" s="67">
        <f t="shared" si="759"/>
        <v>0</v>
      </c>
      <c r="P401" s="67">
        <f t="shared" si="760"/>
        <v>0</v>
      </c>
      <c r="Q401" s="67" t="s">
        <v>54</v>
      </c>
      <c r="R401" s="160"/>
      <c r="S401" s="266"/>
      <c r="T401" s="70"/>
      <c r="U401" s="70"/>
      <c r="V401" s="70"/>
      <c r="W401" s="70"/>
      <c r="X401" s="71"/>
      <c r="Y401" s="72"/>
      <c r="Z401" s="70"/>
      <c r="AA401" s="70"/>
      <c r="AB401" s="70"/>
      <c r="AC401" s="70"/>
      <c r="AD401" s="71"/>
      <c r="AE401" s="72"/>
      <c r="AF401" s="66">
        <f t="shared" si="761"/>
        <v>0</v>
      </c>
      <c r="AG401" s="66">
        <f t="shared" si="761"/>
        <v>0</v>
      </c>
      <c r="AH401" s="67">
        <f t="shared" si="762"/>
        <v>0</v>
      </c>
      <c r="AI401" s="66">
        <f t="shared" si="763"/>
        <v>0</v>
      </c>
      <c r="AJ401" s="66">
        <f t="shared" si="763"/>
        <v>0</v>
      </c>
      <c r="AK401" s="67">
        <f t="shared" si="764"/>
        <v>0</v>
      </c>
      <c r="AL401" s="67">
        <f t="shared" si="765"/>
        <v>0</v>
      </c>
      <c r="AM401" s="70"/>
      <c r="AN401" s="70"/>
      <c r="AO401" s="67">
        <f t="shared" si="766"/>
        <v>0</v>
      </c>
      <c r="AP401" s="70"/>
      <c r="AQ401" s="70"/>
      <c r="AR401" s="67">
        <f t="shared" si="767"/>
        <v>0</v>
      </c>
      <c r="AS401" s="67">
        <f t="shared" si="768"/>
        <v>0</v>
      </c>
      <c r="AT401" s="70"/>
      <c r="AU401" s="70"/>
      <c r="AV401" s="67">
        <f t="shared" si="769"/>
        <v>0</v>
      </c>
      <c r="AW401" s="70"/>
      <c r="AX401" s="70"/>
      <c r="AY401" s="67">
        <f t="shared" si="770"/>
        <v>0</v>
      </c>
      <c r="AZ401" s="67">
        <f t="shared" si="771"/>
        <v>0</v>
      </c>
      <c r="BA401" s="70"/>
      <c r="BB401" s="70"/>
      <c r="BC401" s="67">
        <f t="shared" si="772"/>
        <v>0</v>
      </c>
      <c r="BD401" s="70"/>
      <c r="BE401" s="70"/>
      <c r="BF401" s="67">
        <f t="shared" si="773"/>
        <v>0</v>
      </c>
      <c r="BG401" s="67">
        <f t="shared" si="774"/>
        <v>0</v>
      </c>
      <c r="BH401" s="66">
        <f t="shared" si="775"/>
        <v>0</v>
      </c>
      <c r="BI401" s="66">
        <f t="shared" si="775"/>
        <v>0</v>
      </c>
      <c r="BJ401" s="67">
        <f t="shared" si="776"/>
        <v>0</v>
      </c>
      <c r="BK401" s="66">
        <f t="shared" si="777"/>
        <v>0</v>
      </c>
      <c r="BL401" s="66">
        <f t="shared" si="777"/>
        <v>0</v>
      </c>
      <c r="BM401" s="67">
        <f t="shared" si="778"/>
        <v>0</v>
      </c>
      <c r="BN401" s="67">
        <f t="shared" si="779"/>
        <v>0</v>
      </c>
      <c r="BO401" s="69">
        <f t="shared" si="780"/>
        <v>0</v>
      </c>
      <c r="BP401" s="68">
        <f t="shared" si="780"/>
        <v>0</v>
      </c>
      <c r="BQ401" s="71"/>
      <c r="BR401" s="72"/>
      <c r="BS401" s="69">
        <f t="shared" si="781"/>
        <v>0</v>
      </c>
      <c r="BT401" s="69">
        <f t="shared" si="781"/>
        <v>0</v>
      </c>
      <c r="BU401" s="138" t="s">
        <v>229</v>
      </c>
    </row>
    <row r="402" spans="2:73" s="76" customFormat="1" ht="59.25" hidden="1" customHeight="1">
      <c r="B402" s="24">
        <v>2014</v>
      </c>
      <c r="C402" s="64">
        <v>8320</v>
      </c>
      <c r="D402" s="24">
        <v>17</v>
      </c>
      <c r="E402" s="24">
        <v>5000</v>
      </c>
      <c r="F402" s="24">
        <v>5300</v>
      </c>
      <c r="G402" s="24">
        <v>531</v>
      </c>
      <c r="H402" s="267">
        <v>23</v>
      </c>
      <c r="I402" s="161" t="s">
        <v>1737</v>
      </c>
      <c r="J402" s="66"/>
      <c r="K402" s="66"/>
      <c r="L402" s="67">
        <f t="shared" si="758"/>
        <v>0</v>
      </c>
      <c r="M402" s="66"/>
      <c r="N402" s="66"/>
      <c r="O402" s="67">
        <f t="shared" si="759"/>
        <v>0</v>
      </c>
      <c r="P402" s="67">
        <f t="shared" si="760"/>
        <v>0</v>
      </c>
      <c r="Q402" s="67" t="s">
        <v>54</v>
      </c>
      <c r="R402" s="160"/>
      <c r="S402" s="266"/>
      <c r="T402" s="70"/>
      <c r="U402" s="70"/>
      <c r="V402" s="70"/>
      <c r="W402" s="70"/>
      <c r="X402" s="71"/>
      <c r="Y402" s="72"/>
      <c r="Z402" s="70"/>
      <c r="AA402" s="70"/>
      <c r="AB402" s="70"/>
      <c r="AC402" s="70"/>
      <c r="AD402" s="71"/>
      <c r="AE402" s="72"/>
      <c r="AF402" s="66">
        <f t="shared" si="761"/>
        <v>0</v>
      </c>
      <c r="AG402" s="66">
        <f t="shared" si="761"/>
        <v>0</v>
      </c>
      <c r="AH402" s="67">
        <f t="shared" si="762"/>
        <v>0</v>
      </c>
      <c r="AI402" s="66">
        <f t="shared" si="763"/>
        <v>0</v>
      </c>
      <c r="AJ402" s="66">
        <f t="shared" si="763"/>
        <v>0</v>
      </c>
      <c r="AK402" s="67">
        <f t="shared" si="764"/>
        <v>0</v>
      </c>
      <c r="AL402" s="67">
        <f t="shared" si="765"/>
        <v>0</v>
      </c>
      <c r="AM402" s="70"/>
      <c r="AN402" s="70"/>
      <c r="AO402" s="67">
        <f t="shared" si="766"/>
        <v>0</v>
      </c>
      <c r="AP402" s="70"/>
      <c r="AQ402" s="70"/>
      <c r="AR402" s="67">
        <f t="shared" si="767"/>
        <v>0</v>
      </c>
      <c r="AS402" s="67">
        <f t="shared" si="768"/>
        <v>0</v>
      </c>
      <c r="AT402" s="70"/>
      <c r="AU402" s="70"/>
      <c r="AV402" s="67">
        <f t="shared" si="769"/>
        <v>0</v>
      </c>
      <c r="AW402" s="70"/>
      <c r="AX402" s="70"/>
      <c r="AY402" s="67">
        <f t="shared" si="770"/>
        <v>0</v>
      </c>
      <c r="AZ402" s="67">
        <f t="shared" si="771"/>
        <v>0</v>
      </c>
      <c r="BA402" s="70"/>
      <c r="BB402" s="70"/>
      <c r="BC402" s="67">
        <f t="shared" si="772"/>
        <v>0</v>
      </c>
      <c r="BD402" s="70"/>
      <c r="BE402" s="70"/>
      <c r="BF402" s="67">
        <f t="shared" si="773"/>
        <v>0</v>
      </c>
      <c r="BG402" s="67">
        <f t="shared" si="774"/>
        <v>0</v>
      </c>
      <c r="BH402" s="66">
        <f t="shared" si="775"/>
        <v>0</v>
      </c>
      <c r="BI402" s="66">
        <f t="shared" si="775"/>
        <v>0</v>
      </c>
      <c r="BJ402" s="67">
        <f t="shared" si="776"/>
        <v>0</v>
      </c>
      <c r="BK402" s="66">
        <f t="shared" si="777"/>
        <v>0</v>
      </c>
      <c r="BL402" s="66">
        <f t="shared" si="777"/>
        <v>0</v>
      </c>
      <c r="BM402" s="67">
        <f t="shared" si="778"/>
        <v>0</v>
      </c>
      <c r="BN402" s="67">
        <f t="shared" si="779"/>
        <v>0</v>
      </c>
      <c r="BO402" s="69">
        <f t="shared" si="780"/>
        <v>0</v>
      </c>
      <c r="BP402" s="68">
        <f t="shared" si="780"/>
        <v>0</v>
      </c>
      <c r="BQ402" s="71"/>
      <c r="BR402" s="72"/>
      <c r="BS402" s="69">
        <f t="shared" si="781"/>
        <v>0</v>
      </c>
      <c r="BT402" s="69">
        <f t="shared" si="781"/>
        <v>0</v>
      </c>
      <c r="BU402" s="138" t="s">
        <v>229</v>
      </c>
    </row>
    <row r="403" spans="2:73" s="76" customFormat="1" ht="54.75" hidden="1" customHeight="1">
      <c r="B403" s="24">
        <v>2014</v>
      </c>
      <c r="C403" s="64">
        <v>8320</v>
      </c>
      <c r="D403" s="24">
        <v>17</v>
      </c>
      <c r="E403" s="24">
        <v>5000</v>
      </c>
      <c r="F403" s="24">
        <v>5300</v>
      </c>
      <c r="G403" s="24">
        <v>531</v>
      </c>
      <c r="H403" s="24">
        <v>24</v>
      </c>
      <c r="I403" s="161" t="s">
        <v>1738</v>
      </c>
      <c r="J403" s="66"/>
      <c r="K403" s="66"/>
      <c r="L403" s="67">
        <f t="shared" si="758"/>
        <v>0</v>
      </c>
      <c r="M403" s="66"/>
      <c r="N403" s="66"/>
      <c r="O403" s="67">
        <f t="shared" si="759"/>
        <v>0</v>
      </c>
      <c r="P403" s="67">
        <f t="shared" si="760"/>
        <v>0</v>
      </c>
      <c r="Q403" s="67" t="s">
        <v>54</v>
      </c>
      <c r="R403" s="160"/>
      <c r="S403" s="266"/>
      <c r="T403" s="70"/>
      <c r="U403" s="70"/>
      <c r="V403" s="70"/>
      <c r="W403" s="70"/>
      <c r="X403" s="71"/>
      <c r="Y403" s="72"/>
      <c r="Z403" s="70"/>
      <c r="AA403" s="70"/>
      <c r="AB403" s="70"/>
      <c r="AC403" s="70"/>
      <c r="AD403" s="71"/>
      <c r="AE403" s="72"/>
      <c r="AF403" s="66">
        <f t="shared" si="761"/>
        <v>0</v>
      </c>
      <c r="AG403" s="66">
        <f t="shared" si="761"/>
        <v>0</v>
      </c>
      <c r="AH403" s="67">
        <f t="shared" si="762"/>
        <v>0</v>
      </c>
      <c r="AI403" s="66">
        <f t="shared" si="763"/>
        <v>0</v>
      </c>
      <c r="AJ403" s="66">
        <f t="shared" si="763"/>
        <v>0</v>
      </c>
      <c r="AK403" s="67">
        <f t="shared" si="764"/>
        <v>0</v>
      </c>
      <c r="AL403" s="67">
        <f t="shared" si="765"/>
        <v>0</v>
      </c>
      <c r="AM403" s="70"/>
      <c r="AN403" s="70"/>
      <c r="AO403" s="67">
        <f t="shared" si="766"/>
        <v>0</v>
      </c>
      <c r="AP403" s="70"/>
      <c r="AQ403" s="70"/>
      <c r="AR403" s="67">
        <f t="shared" si="767"/>
        <v>0</v>
      </c>
      <c r="AS403" s="67">
        <f t="shared" si="768"/>
        <v>0</v>
      </c>
      <c r="AT403" s="70"/>
      <c r="AU403" s="70"/>
      <c r="AV403" s="67">
        <f t="shared" si="769"/>
        <v>0</v>
      </c>
      <c r="AW403" s="70"/>
      <c r="AX403" s="70"/>
      <c r="AY403" s="67">
        <f t="shared" si="770"/>
        <v>0</v>
      </c>
      <c r="AZ403" s="67">
        <f t="shared" si="771"/>
        <v>0</v>
      </c>
      <c r="BA403" s="70"/>
      <c r="BB403" s="70"/>
      <c r="BC403" s="67">
        <f t="shared" si="772"/>
        <v>0</v>
      </c>
      <c r="BD403" s="70"/>
      <c r="BE403" s="70"/>
      <c r="BF403" s="67">
        <f t="shared" si="773"/>
        <v>0</v>
      </c>
      <c r="BG403" s="67">
        <f t="shared" si="774"/>
        <v>0</v>
      </c>
      <c r="BH403" s="66">
        <f t="shared" si="775"/>
        <v>0</v>
      </c>
      <c r="BI403" s="66">
        <f t="shared" si="775"/>
        <v>0</v>
      </c>
      <c r="BJ403" s="67">
        <f t="shared" si="776"/>
        <v>0</v>
      </c>
      <c r="BK403" s="66">
        <f t="shared" si="777"/>
        <v>0</v>
      </c>
      <c r="BL403" s="66">
        <f t="shared" si="777"/>
        <v>0</v>
      </c>
      <c r="BM403" s="67">
        <f t="shared" si="778"/>
        <v>0</v>
      </c>
      <c r="BN403" s="67">
        <f t="shared" si="779"/>
        <v>0</v>
      </c>
      <c r="BO403" s="69">
        <f t="shared" si="780"/>
        <v>0</v>
      </c>
      <c r="BP403" s="68">
        <f t="shared" si="780"/>
        <v>0</v>
      </c>
      <c r="BQ403" s="71"/>
      <c r="BR403" s="72"/>
      <c r="BS403" s="69">
        <f t="shared" si="781"/>
        <v>0</v>
      </c>
      <c r="BT403" s="69">
        <f t="shared" si="781"/>
        <v>0</v>
      </c>
      <c r="BU403" s="138" t="s">
        <v>229</v>
      </c>
    </row>
    <row r="404" spans="2:73" s="76" customFormat="1" ht="36.75" hidden="1" customHeight="1">
      <c r="B404" s="24">
        <v>2014</v>
      </c>
      <c r="C404" s="64">
        <v>8320</v>
      </c>
      <c r="D404" s="24">
        <v>17</v>
      </c>
      <c r="E404" s="24">
        <v>5000</v>
      </c>
      <c r="F404" s="24">
        <v>5300</v>
      </c>
      <c r="G404" s="24">
        <v>531</v>
      </c>
      <c r="H404" s="267">
        <v>25</v>
      </c>
      <c r="I404" s="161" t="s">
        <v>1739</v>
      </c>
      <c r="J404" s="66"/>
      <c r="K404" s="66"/>
      <c r="L404" s="67">
        <f t="shared" si="758"/>
        <v>0</v>
      </c>
      <c r="M404" s="66"/>
      <c r="N404" s="66"/>
      <c r="O404" s="67">
        <f t="shared" si="759"/>
        <v>0</v>
      </c>
      <c r="P404" s="67">
        <f t="shared" si="760"/>
        <v>0</v>
      </c>
      <c r="Q404" s="67" t="s">
        <v>54</v>
      </c>
      <c r="R404" s="160"/>
      <c r="S404" s="266"/>
      <c r="T404" s="70"/>
      <c r="U404" s="70"/>
      <c r="V404" s="70"/>
      <c r="W404" s="70"/>
      <c r="X404" s="71"/>
      <c r="Y404" s="72"/>
      <c r="Z404" s="70"/>
      <c r="AA404" s="70"/>
      <c r="AB404" s="70"/>
      <c r="AC404" s="70"/>
      <c r="AD404" s="71"/>
      <c r="AE404" s="72"/>
      <c r="AF404" s="66">
        <f t="shared" si="761"/>
        <v>0</v>
      </c>
      <c r="AG404" s="66">
        <f t="shared" si="761"/>
        <v>0</v>
      </c>
      <c r="AH404" s="67">
        <f t="shared" si="762"/>
        <v>0</v>
      </c>
      <c r="AI404" s="66">
        <f t="shared" si="763"/>
        <v>0</v>
      </c>
      <c r="AJ404" s="66">
        <f t="shared" si="763"/>
        <v>0</v>
      </c>
      <c r="AK404" s="67">
        <f t="shared" si="764"/>
        <v>0</v>
      </c>
      <c r="AL404" s="67">
        <f t="shared" si="765"/>
        <v>0</v>
      </c>
      <c r="AM404" s="70"/>
      <c r="AN404" s="70"/>
      <c r="AO404" s="67">
        <f t="shared" si="766"/>
        <v>0</v>
      </c>
      <c r="AP404" s="70"/>
      <c r="AQ404" s="70"/>
      <c r="AR404" s="67">
        <f t="shared" si="767"/>
        <v>0</v>
      </c>
      <c r="AS404" s="67">
        <f t="shared" si="768"/>
        <v>0</v>
      </c>
      <c r="AT404" s="70"/>
      <c r="AU404" s="70"/>
      <c r="AV404" s="67">
        <f t="shared" si="769"/>
        <v>0</v>
      </c>
      <c r="AW404" s="70"/>
      <c r="AX404" s="70"/>
      <c r="AY404" s="67">
        <f t="shared" si="770"/>
        <v>0</v>
      </c>
      <c r="AZ404" s="67">
        <f t="shared" si="771"/>
        <v>0</v>
      </c>
      <c r="BA404" s="70"/>
      <c r="BB404" s="70"/>
      <c r="BC404" s="67">
        <f t="shared" si="772"/>
        <v>0</v>
      </c>
      <c r="BD404" s="70"/>
      <c r="BE404" s="70"/>
      <c r="BF404" s="67">
        <f t="shared" si="773"/>
        <v>0</v>
      </c>
      <c r="BG404" s="67">
        <f t="shared" si="774"/>
        <v>0</v>
      </c>
      <c r="BH404" s="66">
        <f t="shared" si="775"/>
        <v>0</v>
      </c>
      <c r="BI404" s="66">
        <f t="shared" si="775"/>
        <v>0</v>
      </c>
      <c r="BJ404" s="67">
        <f t="shared" si="776"/>
        <v>0</v>
      </c>
      <c r="BK404" s="66">
        <f t="shared" si="777"/>
        <v>0</v>
      </c>
      <c r="BL404" s="66">
        <f t="shared" si="777"/>
        <v>0</v>
      </c>
      <c r="BM404" s="67">
        <f t="shared" si="778"/>
        <v>0</v>
      </c>
      <c r="BN404" s="67">
        <f t="shared" si="779"/>
        <v>0</v>
      </c>
      <c r="BO404" s="69">
        <f t="shared" si="780"/>
        <v>0</v>
      </c>
      <c r="BP404" s="68">
        <f t="shared" si="780"/>
        <v>0</v>
      </c>
      <c r="BQ404" s="71"/>
      <c r="BR404" s="72"/>
      <c r="BS404" s="69">
        <f t="shared" si="781"/>
        <v>0</v>
      </c>
      <c r="BT404" s="69">
        <f t="shared" si="781"/>
        <v>0</v>
      </c>
      <c r="BU404" s="138" t="s">
        <v>229</v>
      </c>
    </row>
    <row r="405" spans="2:73" s="76" customFormat="1" ht="36.75" hidden="1" customHeight="1">
      <c r="B405" s="24">
        <v>2014</v>
      </c>
      <c r="C405" s="64">
        <v>8320</v>
      </c>
      <c r="D405" s="24">
        <v>17</v>
      </c>
      <c r="E405" s="24">
        <v>5000</v>
      </c>
      <c r="F405" s="24">
        <v>5300</v>
      </c>
      <c r="G405" s="24">
        <v>531</v>
      </c>
      <c r="H405" s="267">
        <v>26</v>
      </c>
      <c r="I405" s="161" t="s">
        <v>1740</v>
      </c>
      <c r="J405" s="66"/>
      <c r="K405" s="66"/>
      <c r="L405" s="67">
        <f t="shared" si="758"/>
        <v>0</v>
      </c>
      <c r="M405" s="66"/>
      <c r="N405" s="66"/>
      <c r="O405" s="67">
        <f t="shared" si="759"/>
        <v>0</v>
      </c>
      <c r="P405" s="67">
        <f t="shared" si="760"/>
        <v>0</v>
      </c>
      <c r="Q405" s="67" t="s">
        <v>54</v>
      </c>
      <c r="R405" s="160"/>
      <c r="S405" s="266"/>
      <c r="T405" s="70"/>
      <c r="U405" s="70"/>
      <c r="V405" s="70"/>
      <c r="W405" s="70"/>
      <c r="X405" s="71"/>
      <c r="Y405" s="72"/>
      <c r="Z405" s="70"/>
      <c r="AA405" s="70"/>
      <c r="AB405" s="70"/>
      <c r="AC405" s="70"/>
      <c r="AD405" s="71"/>
      <c r="AE405" s="72"/>
      <c r="AF405" s="66">
        <f t="shared" si="761"/>
        <v>0</v>
      </c>
      <c r="AG405" s="66">
        <f t="shared" si="761"/>
        <v>0</v>
      </c>
      <c r="AH405" s="67">
        <f t="shared" si="762"/>
        <v>0</v>
      </c>
      <c r="AI405" s="66">
        <f t="shared" si="763"/>
        <v>0</v>
      </c>
      <c r="AJ405" s="66">
        <f t="shared" si="763"/>
        <v>0</v>
      </c>
      <c r="AK405" s="67">
        <f t="shared" si="764"/>
        <v>0</v>
      </c>
      <c r="AL405" s="67">
        <f t="shared" si="765"/>
        <v>0</v>
      </c>
      <c r="AM405" s="70"/>
      <c r="AN405" s="70"/>
      <c r="AO405" s="67">
        <f t="shared" si="766"/>
        <v>0</v>
      </c>
      <c r="AP405" s="70"/>
      <c r="AQ405" s="70"/>
      <c r="AR405" s="67">
        <f t="shared" si="767"/>
        <v>0</v>
      </c>
      <c r="AS405" s="67">
        <f t="shared" si="768"/>
        <v>0</v>
      </c>
      <c r="AT405" s="70"/>
      <c r="AU405" s="70"/>
      <c r="AV405" s="67">
        <f t="shared" si="769"/>
        <v>0</v>
      </c>
      <c r="AW405" s="70"/>
      <c r="AX405" s="70"/>
      <c r="AY405" s="67">
        <f t="shared" si="770"/>
        <v>0</v>
      </c>
      <c r="AZ405" s="67">
        <f t="shared" si="771"/>
        <v>0</v>
      </c>
      <c r="BA405" s="70"/>
      <c r="BB405" s="70"/>
      <c r="BC405" s="67">
        <f t="shared" si="772"/>
        <v>0</v>
      </c>
      <c r="BD405" s="70"/>
      <c r="BE405" s="70"/>
      <c r="BF405" s="67">
        <f t="shared" si="773"/>
        <v>0</v>
      </c>
      <c r="BG405" s="67">
        <f t="shared" si="774"/>
        <v>0</v>
      </c>
      <c r="BH405" s="66">
        <f t="shared" si="775"/>
        <v>0</v>
      </c>
      <c r="BI405" s="66">
        <f t="shared" si="775"/>
        <v>0</v>
      </c>
      <c r="BJ405" s="67">
        <f t="shared" si="776"/>
        <v>0</v>
      </c>
      <c r="BK405" s="66">
        <f t="shared" si="777"/>
        <v>0</v>
      </c>
      <c r="BL405" s="66">
        <f t="shared" si="777"/>
        <v>0</v>
      </c>
      <c r="BM405" s="67">
        <f t="shared" si="778"/>
        <v>0</v>
      </c>
      <c r="BN405" s="67">
        <f t="shared" si="779"/>
        <v>0</v>
      </c>
      <c r="BO405" s="69">
        <f t="shared" si="780"/>
        <v>0</v>
      </c>
      <c r="BP405" s="68">
        <f t="shared" si="780"/>
        <v>0</v>
      </c>
      <c r="BQ405" s="71"/>
      <c r="BR405" s="72"/>
      <c r="BS405" s="69">
        <f t="shared" si="781"/>
        <v>0</v>
      </c>
      <c r="BT405" s="69">
        <f t="shared" si="781"/>
        <v>0</v>
      </c>
      <c r="BU405" s="138" t="s">
        <v>229</v>
      </c>
    </row>
    <row r="406" spans="2:73" s="76" customFormat="1" ht="65.25" hidden="1" customHeight="1">
      <c r="B406" s="24">
        <v>2014</v>
      </c>
      <c r="C406" s="64">
        <v>8320</v>
      </c>
      <c r="D406" s="24">
        <v>17</v>
      </c>
      <c r="E406" s="24">
        <v>5000</v>
      </c>
      <c r="F406" s="24">
        <v>5300</v>
      </c>
      <c r="G406" s="24">
        <v>531</v>
      </c>
      <c r="H406" s="24">
        <v>27</v>
      </c>
      <c r="I406" s="161" t="s">
        <v>1741</v>
      </c>
      <c r="J406" s="66"/>
      <c r="K406" s="66"/>
      <c r="L406" s="67">
        <f t="shared" si="758"/>
        <v>0</v>
      </c>
      <c r="M406" s="66"/>
      <c r="N406" s="66"/>
      <c r="O406" s="67">
        <f t="shared" si="759"/>
        <v>0</v>
      </c>
      <c r="P406" s="67">
        <f t="shared" si="760"/>
        <v>0</v>
      </c>
      <c r="Q406" s="67" t="s">
        <v>54</v>
      </c>
      <c r="R406" s="160"/>
      <c r="S406" s="266"/>
      <c r="T406" s="70"/>
      <c r="U406" s="70"/>
      <c r="V406" s="70"/>
      <c r="W406" s="70"/>
      <c r="X406" s="71"/>
      <c r="Y406" s="72"/>
      <c r="Z406" s="70"/>
      <c r="AA406" s="70"/>
      <c r="AB406" s="70"/>
      <c r="AC406" s="70"/>
      <c r="AD406" s="71"/>
      <c r="AE406" s="72"/>
      <c r="AF406" s="66">
        <f t="shared" si="761"/>
        <v>0</v>
      </c>
      <c r="AG406" s="66">
        <f t="shared" si="761"/>
        <v>0</v>
      </c>
      <c r="AH406" s="67">
        <f t="shared" si="762"/>
        <v>0</v>
      </c>
      <c r="AI406" s="66">
        <f t="shared" si="763"/>
        <v>0</v>
      </c>
      <c r="AJ406" s="66">
        <f t="shared" si="763"/>
        <v>0</v>
      </c>
      <c r="AK406" s="67">
        <f t="shared" si="764"/>
        <v>0</v>
      </c>
      <c r="AL406" s="67">
        <f t="shared" si="765"/>
        <v>0</v>
      </c>
      <c r="AM406" s="70"/>
      <c r="AN406" s="70"/>
      <c r="AO406" s="67">
        <f t="shared" si="766"/>
        <v>0</v>
      </c>
      <c r="AP406" s="70"/>
      <c r="AQ406" s="70"/>
      <c r="AR406" s="67">
        <f t="shared" si="767"/>
        <v>0</v>
      </c>
      <c r="AS406" s="67">
        <f t="shared" si="768"/>
        <v>0</v>
      </c>
      <c r="AT406" s="70"/>
      <c r="AU406" s="70"/>
      <c r="AV406" s="67">
        <f t="shared" si="769"/>
        <v>0</v>
      </c>
      <c r="AW406" s="70"/>
      <c r="AX406" s="70"/>
      <c r="AY406" s="67">
        <f t="shared" si="770"/>
        <v>0</v>
      </c>
      <c r="AZ406" s="67">
        <f t="shared" si="771"/>
        <v>0</v>
      </c>
      <c r="BA406" s="70"/>
      <c r="BB406" s="70"/>
      <c r="BC406" s="67">
        <f t="shared" si="772"/>
        <v>0</v>
      </c>
      <c r="BD406" s="70"/>
      <c r="BE406" s="70"/>
      <c r="BF406" s="67">
        <f t="shared" si="773"/>
        <v>0</v>
      </c>
      <c r="BG406" s="67">
        <f t="shared" si="774"/>
        <v>0</v>
      </c>
      <c r="BH406" s="66">
        <f t="shared" si="775"/>
        <v>0</v>
      </c>
      <c r="BI406" s="66">
        <f t="shared" si="775"/>
        <v>0</v>
      </c>
      <c r="BJ406" s="67">
        <f t="shared" si="776"/>
        <v>0</v>
      </c>
      <c r="BK406" s="66">
        <f t="shared" si="777"/>
        <v>0</v>
      </c>
      <c r="BL406" s="66">
        <f t="shared" si="777"/>
        <v>0</v>
      </c>
      <c r="BM406" s="67">
        <f t="shared" si="778"/>
        <v>0</v>
      </c>
      <c r="BN406" s="67">
        <f t="shared" si="779"/>
        <v>0</v>
      </c>
      <c r="BO406" s="69">
        <f t="shared" si="780"/>
        <v>0</v>
      </c>
      <c r="BP406" s="68">
        <f t="shared" si="780"/>
        <v>0</v>
      </c>
      <c r="BQ406" s="71"/>
      <c r="BR406" s="72"/>
      <c r="BS406" s="69">
        <f t="shared" si="781"/>
        <v>0</v>
      </c>
      <c r="BT406" s="69">
        <f t="shared" si="781"/>
        <v>0</v>
      </c>
      <c r="BU406" s="138" t="s">
        <v>229</v>
      </c>
    </row>
    <row r="407" spans="2:73" s="76" customFormat="1" ht="40.5" hidden="1">
      <c r="B407" s="24">
        <v>2014</v>
      </c>
      <c r="C407" s="64">
        <v>8320</v>
      </c>
      <c r="D407" s="24">
        <v>17</v>
      </c>
      <c r="E407" s="24">
        <v>5000</v>
      </c>
      <c r="F407" s="24">
        <v>5300</v>
      </c>
      <c r="G407" s="24">
        <v>531</v>
      </c>
      <c r="H407" s="24">
        <v>28</v>
      </c>
      <c r="I407" s="94" t="s">
        <v>1742</v>
      </c>
      <c r="J407" s="66"/>
      <c r="K407" s="66"/>
      <c r="L407" s="67">
        <f t="shared" si="758"/>
        <v>0</v>
      </c>
      <c r="M407" s="66"/>
      <c r="N407" s="66"/>
      <c r="O407" s="67">
        <f t="shared" si="759"/>
        <v>0</v>
      </c>
      <c r="P407" s="67">
        <f t="shared" si="760"/>
        <v>0</v>
      </c>
      <c r="Q407" s="97" t="s">
        <v>170</v>
      </c>
      <c r="R407" s="131"/>
      <c r="S407" s="107"/>
      <c r="T407" s="70"/>
      <c r="U407" s="70"/>
      <c r="V407" s="70"/>
      <c r="W407" s="70"/>
      <c r="X407" s="71"/>
      <c r="Y407" s="72"/>
      <c r="Z407" s="70"/>
      <c r="AA407" s="70"/>
      <c r="AB407" s="70"/>
      <c r="AC407" s="70"/>
      <c r="AD407" s="71"/>
      <c r="AE407" s="72"/>
      <c r="AF407" s="66">
        <f t="shared" si="761"/>
        <v>0</v>
      </c>
      <c r="AG407" s="66">
        <f t="shared" si="761"/>
        <v>0</v>
      </c>
      <c r="AH407" s="67">
        <f t="shared" si="762"/>
        <v>0</v>
      </c>
      <c r="AI407" s="66">
        <f t="shared" si="763"/>
        <v>0</v>
      </c>
      <c r="AJ407" s="66">
        <f t="shared" si="763"/>
        <v>0</v>
      </c>
      <c r="AK407" s="67">
        <f t="shared" si="764"/>
        <v>0</v>
      </c>
      <c r="AL407" s="67">
        <f t="shared" si="765"/>
        <v>0</v>
      </c>
      <c r="AM407" s="70"/>
      <c r="AN407" s="70"/>
      <c r="AO407" s="67">
        <f t="shared" si="766"/>
        <v>0</v>
      </c>
      <c r="AP407" s="70"/>
      <c r="AQ407" s="70"/>
      <c r="AR407" s="67">
        <f t="shared" si="767"/>
        <v>0</v>
      </c>
      <c r="AS407" s="67">
        <f t="shared" si="768"/>
        <v>0</v>
      </c>
      <c r="AT407" s="70"/>
      <c r="AU407" s="70"/>
      <c r="AV407" s="67">
        <f t="shared" si="769"/>
        <v>0</v>
      </c>
      <c r="AW407" s="70"/>
      <c r="AX407" s="70"/>
      <c r="AY407" s="67">
        <f t="shared" si="770"/>
        <v>0</v>
      </c>
      <c r="AZ407" s="67">
        <f t="shared" si="771"/>
        <v>0</v>
      </c>
      <c r="BA407" s="70"/>
      <c r="BB407" s="70"/>
      <c r="BC407" s="67">
        <f t="shared" si="772"/>
        <v>0</v>
      </c>
      <c r="BD407" s="70"/>
      <c r="BE407" s="70"/>
      <c r="BF407" s="67">
        <f t="shared" si="773"/>
        <v>0</v>
      </c>
      <c r="BG407" s="67">
        <f t="shared" si="774"/>
        <v>0</v>
      </c>
      <c r="BH407" s="66">
        <f t="shared" si="775"/>
        <v>0</v>
      </c>
      <c r="BI407" s="66">
        <f t="shared" si="775"/>
        <v>0</v>
      </c>
      <c r="BJ407" s="67">
        <f t="shared" si="776"/>
        <v>0</v>
      </c>
      <c r="BK407" s="66">
        <f t="shared" si="777"/>
        <v>0</v>
      </c>
      <c r="BL407" s="66">
        <f t="shared" si="777"/>
        <v>0</v>
      </c>
      <c r="BM407" s="67">
        <f t="shared" si="778"/>
        <v>0</v>
      </c>
      <c r="BN407" s="67">
        <f t="shared" si="779"/>
        <v>0</v>
      </c>
      <c r="BO407" s="69">
        <f t="shared" si="780"/>
        <v>0</v>
      </c>
      <c r="BP407" s="68">
        <f t="shared" si="780"/>
        <v>0</v>
      </c>
      <c r="BQ407" s="71"/>
      <c r="BR407" s="72"/>
      <c r="BS407" s="69">
        <f t="shared" si="781"/>
        <v>0</v>
      </c>
      <c r="BT407" s="69">
        <f t="shared" si="781"/>
        <v>0</v>
      </c>
      <c r="BU407" s="163"/>
    </row>
    <row r="408" spans="2:73" s="76" customFormat="1" ht="40.5" hidden="1">
      <c r="B408" s="24">
        <v>2014</v>
      </c>
      <c r="C408" s="64">
        <v>8320</v>
      </c>
      <c r="D408" s="24">
        <v>17</v>
      </c>
      <c r="E408" s="24">
        <v>5000</v>
      </c>
      <c r="F408" s="24">
        <v>5300</v>
      </c>
      <c r="G408" s="24">
        <v>531</v>
      </c>
      <c r="H408" s="24">
        <v>29</v>
      </c>
      <c r="I408" s="94" t="s">
        <v>1743</v>
      </c>
      <c r="J408" s="66"/>
      <c r="K408" s="66"/>
      <c r="L408" s="67">
        <f t="shared" si="758"/>
        <v>0</v>
      </c>
      <c r="M408" s="66"/>
      <c r="N408" s="66"/>
      <c r="O408" s="67">
        <f t="shared" si="759"/>
        <v>0</v>
      </c>
      <c r="P408" s="67">
        <f t="shared" si="760"/>
        <v>0</v>
      </c>
      <c r="Q408" s="97" t="s">
        <v>170</v>
      </c>
      <c r="R408" s="131"/>
      <c r="S408" s="107"/>
      <c r="T408" s="70"/>
      <c r="U408" s="70"/>
      <c r="V408" s="70"/>
      <c r="W408" s="70"/>
      <c r="X408" s="71"/>
      <c r="Y408" s="72"/>
      <c r="Z408" s="70"/>
      <c r="AA408" s="70"/>
      <c r="AB408" s="70"/>
      <c r="AC408" s="70"/>
      <c r="AD408" s="71"/>
      <c r="AE408" s="72"/>
      <c r="AF408" s="66">
        <f t="shared" si="761"/>
        <v>0</v>
      </c>
      <c r="AG408" s="66">
        <f t="shared" si="761"/>
        <v>0</v>
      </c>
      <c r="AH408" s="67">
        <f t="shared" si="762"/>
        <v>0</v>
      </c>
      <c r="AI408" s="66">
        <f t="shared" si="763"/>
        <v>0</v>
      </c>
      <c r="AJ408" s="66">
        <f t="shared" si="763"/>
        <v>0</v>
      </c>
      <c r="AK408" s="67">
        <f t="shared" si="764"/>
        <v>0</v>
      </c>
      <c r="AL408" s="67">
        <f t="shared" si="765"/>
        <v>0</v>
      </c>
      <c r="AM408" s="70"/>
      <c r="AN408" s="70"/>
      <c r="AO408" s="67">
        <f t="shared" si="766"/>
        <v>0</v>
      </c>
      <c r="AP408" s="70"/>
      <c r="AQ408" s="70"/>
      <c r="AR408" s="67">
        <f t="shared" si="767"/>
        <v>0</v>
      </c>
      <c r="AS408" s="67">
        <f t="shared" si="768"/>
        <v>0</v>
      </c>
      <c r="AT408" s="70"/>
      <c r="AU408" s="70"/>
      <c r="AV408" s="67">
        <f t="shared" si="769"/>
        <v>0</v>
      </c>
      <c r="AW408" s="70"/>
      <c r="AX408" s="70"/>
      <c r="AY408" s="67">
        <f t="shared" si="770"/>
        <v>0</v>
      </c>
      <c r="AZ408" s="67">
        <f t="shared" si="771"/>
        <v>0</v>
      </c>
      <c r="BA408" s="70"/>
      <c r="BB408" s="70"/>
      <c r="BC408" s="67">
        <f t="shared" si="772"/>
        <v>0</v>
      </c>
      <c r="BD408" s="70"/>
      <c r="BE408" s="70"/>
      <c r="BF408" s="67">
        <f t="shared" si="773"/>
        <v>0</v>
      </c>
      <c r="BG408" s="67">
        <f t="shared" si="774"/>
        <v>0</v>
      </c>
      <c r="BH408" s="66">
        <f t="shared" si="775"/>
        <v>0</v>
      </c>
      <c r="BI408" s="66">
        <f t="shared" si="775"/>
        <v>0</v>
      </c>
      <c r="BJ408" s="67">
        <f t="shared" si="776"/>
        <v>0</v>
      </c>
      <c r="BK408" s="66">
        <f t="shared" si="777"/>
        <v>0</v>
      </c>
      <c r="BL408" s="66">
        <f t="shared" si="777"/>
        <v>0</v>
      </c>
      <c r="BM408" s="67">
        <f t="shared" si="778"/>
        <v>0</v>
      </c>
      <c r="BN408" s="67">
        <f t="shared" si="779"/>
        <v>0</v>
      </c>
      <c r="BO408" s="69">
        <f t="shared" si="780"/>
        <v>0</v>
      </c>
      <c r="BP408" s="68">
        <f t="shared" si="780"/>
        <v>0</v>
      </c>
      <c r="BQ408" s="71"/>
      <c r="BR408" s="72"/>
      <c r="BS408" s="69">
        <f t="shared" si="781"/>
        <v>0</v>
      </c>
      <c r="BT408" s="69">
        <f t="shared" si="781"/>
        <v>0</v>
      </c>
      <c r="BU408" s="163"/>
    </row>
    <row r="409" spans="2:73" s="76" customFormat="1" ht="36.75" hidden="1" customHeight="1">
      <c r="B409" s="24">
        <v>2014</v>
      </c>
      <c r="C409" s="64">
        <v>8320</v>
      </c>
      <c r="D409" s="24">
        <v>17</v>
      </c>
      <c r="E409" s="24">
        <v>5000</v>
      </c>
      <c r="F409" s="24">
        <v>5300</v>
      </c>
      <c r="G409" s="24">
        <v>531</v>
      </c>
      <c r="H409" s="24">
        <v>30</v>
      </c>
      <c r="I409" s="96" t="s">
        <v>1744</v>
      </c>
      <c r="J409" s="66"/>
      <c r="K409" s="66"/>
      <c r="L409" s="67">
        <f t="shared" si="758"/>
        <v>0</v>
      </c>
      <c r="M409" s="66"/>
      <c r="N409" s="66"/>
      <c r="O409" s="67">
        <f t="shared" si="759"/>
        <v>0</v>
      </c>
      <c r="P409" s="67">
        <f t="shared" si="760"/>
        <v>0</v>
      </c>
      <c r="Q409" s="97" t="s">
        <v>54</v>
      </c>
      <c r="R409" s="131"/>
      <c r="S409" s="107"/>
      <c r="T409" s="70"/>
      <c r="U409" s="70"/>
      <c r="V409" s="70"/>
      <c r="W409" s="70"/>
      <c r="X409" s="71"/>
      <c r="Y409" s="72"/>
      <c r="Z409" s="70"/>
      <c r="AA409" s="70"/>
      <c r="AB409" s="70"/>
      <c r="AC409" s="70"/>
      <c r="AD409" s="71"/>
      <c r="AE409" s="72"/>
      <c r="AF409" s="66">
        <f t="shared" si="761"/>
        <v>0</v>
      </c>
      <c r="AG409" s="66">
        <f t="shared" si="761"/>
        <v>0</v>
      </c>
      <c r="AH409" s="67">
        <f t="shared" si="762"/>
        <v>0</v>
      </c>
      <c r="AI409" s="66">
        <f t="shared" si="763"/>
        <v>0</v>
      </c>
      <c r="AJ409" s="66">
        <f t="shared" si="763"/>
        <v>0</v>
      </c>
      <c r="AK409" s="67">
        <f t="shared" si="764"/>
        <v>0</v>
      </c>
      <c r="AL409" s="67">
        <f t="shared" si="765"/>
        <v>0</v>
      </c>
      <c r="AM409" s="70"/>
      <c r="AN409" s="70"/>
      <c r="AO409" s="67">
        <f t="shared" si="766"/>
        <v>0</v>
      </c>
      <c r="AP409" s="70"/>
      <c r="AQ409" s="70"/>
      <c r="AR409" s="67">
        <f t="shared" si="767"/>
        <v>0</v>
      </c>
      <c r="AS409" s="67">
        <f t="shared" si="768"/>
        <v>0</v>
      </c>
      <c r="AT409" s="70"/>
      <c r="AU409" s="70"/>
      <c r="AV409" s="67">
        <f t="shared" si="769"/>
        <v>0</v>
      </c>
      <c r="AW409" s="70"/>
      <c r="AX409" s="70"/>
      <c r="AY409" s="67">
        <f t="shared" si="770"/>
        <v>0</v>
      </c>
      <c r="AZ409" s="67">
        <f t="shared" si="771"/>
        <v>0</v>
      </c>
      <c r="BA409" s="70"/>
      <c r="BB409" s="70"/>
      <c r="BC409" s="67">
        <f t="shared" si="772"/>
        <v>0</v>
      </c>
      <c r="BD409" s="70"/>
      <c r="BE409" s="70"/>
      <c r="BF409" s="67">
        <f t="shared" si="773"/>
        <v>0</v>
      </c>
      <c r="BG409" s="67">
        <f t="shared" si="774"/>
        <v>0</v>
      </c>
      <c r="BH409" s="66">
        <f t="shared" si="775"/>
        <v>0</v>
      </c>
      <c r="BI409" s="66">
        <f t="shared" si="775"/>
        <v>0</v>
      </c>
      <c r="BJ409" s="67">
        <f t="shared" si="776"/>
        <v>0</v>
      </c>
      <c r="BK409" s="66">
        <f t="shared" si="777"/>
        <v>0</v>
      </c>
      <c r="BL409" s="66">
        <f t="shared" si="777"/>
        <v>0</v>
      </c>
      <c r="BM409" s="67">
        <f t="shared" si="778"/>
        <v>0</v>
      </c>
      <c r="BN409" s="67">
        <f t="shared" si="779"/>
        <v>0</v>
      </c>
      <c r="BO409" s="69">
        <f t="shared" si="780"/>
        <v>0</v>
      </c>
      <c r="BP409" s="68">
        <f t="shared" si="780"/>
        <v>0</v>
      </c>
      <c r="BQ409" s="71"/>
      <c r="BR409" s="72"/>
      <c r="BS409" s="69">
        <f t="shared" si="781"/>
        <v>0</v>
      </c>
      <c r="BT409" s="69">
        <f t="shared" si="781"/>
        <v>0</v>
      </c>
      <c r="BU409" s="163" t="s">
        <v>229</v>
      </c>
    </row>
    <row r="410" spans="2:73" s="76" customFormat="1" ht="36.75" hidden="1" customHeight="1">
      <c r="B410" s="24">
        <v>2014</v>
      </c>
      <c r="C410" s="64">
        <v>8320</v>
      </c>
      <c r="D410" s="24">
        <v>17</v>
      </c>
      <c r="E410" s="24">
        <v>5000</v>
      </c>
      <c r="F410" s="24">
        <v>5300</v>
      </c>
      <c r="G410" s="24">
        <v>531</v>
      </c>
      <c r="H410" s="24">
        <v>31</v>
      </c>
      <c r="I410" s="96" t="s">
        <v>1745</v>
      </c>
      <c r="J410" s="66"/>
      <c r="K410" s="66"/>
      <c r="L410" s="67">
        <f t="shared" si="758"/>
        <v>0</v>
      </c>
      <c r="M410" s="66"/>
      <c r="N410" s="66"/>
      <c r="O410" s="67">
        <f t="shared" si="759"/>
        <v>0</v>
      </c>
      <c r="P410" s="67">
        <f t="shared" si="760"/>
        <v>0</v>
      </c>
      <c r="Q410" s="97" t="s">
        <v>170</v>
      </c>
      <c r="R410" s="131"/>
      <c r="S410" s="107"/>
      <c r="T410" s="70"/>
      <c r="U410" s="70"/>
      <c r="V410" s="70"/>
      <c r="W410" s="70"/>
      <c r="X410" s="71"/>
      <c r="Y410" s="72"/>
      <c r="Z410" s="70"/>
      <c r="AA410" s="70"/>
      <c r="AB410" s="70"/>
      <c r="AC410" s="70"/>
      <c r="AD410" s="71"/>
      <c r="AE410" s="72"/>
      <c r="AF410" s="66">
        <f t="shared" si="761"/>
        <v>0</v>
      </c>
      <c r="AG410" s="66">
        <f t="shared" si="761"/>
        <v>0</v>
      </c>
      <c r="AH410" s="67">
        <f t="shared" si="762"/>
        <v>0</v>
      </c>
      <c r="AI410" s="66">
        <f t="shared" si="763"/>
        <v>0</v>
      </c>
      <c r="AJ410" s="66">
        <f t="shared" si="763"/>
        <v>0</v>
      </c>
      <c r="AK410" s="67">
        <f t="shared" si="764"/>
        <v>0</v>
      </c>
      <c r="AL410" s="67">
        <f t="shared" si="765"/>
        <v>0</v>
      </c>
      <c r="AM410" s="70"/>
      <c r="AN410" s="70"/>
      <c r="AO410" s="67">
        <f t="shared" si="766"/>
        <v>0</v>
      </c>
      <c r="AP410" s="70"/>
      <c r="AQ410" s="70"/>
      <c r="AR410" s="67">
        <f t="shared" si="767"/>
        <v>0</v>
      </c>
      <c r="AS410" s="67">
        <f t="shared" si="768"/>
        <v>0</v>
      </c>
      <c r="AT410" s="70"/>
      <c r="AU410" s="70"/>
      <c r="AV410" s="67">
        <f t="shared" si="769"/>
        <v>0</v>
      </c>
      <c r="AW410" s="70"/>
      <c r="AX410" s="70"/>
      <c r="AY410" s="67">
        <f t="shared" si="770"/>
        <v>0</v>
      </c>
      <c r="AZ410" s="67">
        <f t="shared" si="771"/>
        <v>0</v>
      </c>
      <c r="BA410" s="70"/>
      <c r="BB410" s="70"/>
      <c r="BC410" s="67">
        <f t="shared" si="772"/>
        <v>0</v>
      </c>
      <c r="BD410" s="70"/>
      <c r="BE410" s="70"/>
      <c r="BF410" s="67">
        <f t="shared" si="773"/>
        <v>0</v>
      </c>
      <c r="BG410" s="67">
        <f t="shared" si="774"/>
        <v>0</v>
      </c>
      <c r="BH410" s="66">
        <f t="shared" si="775"/>
        <v>0</v>
      </c>
      <c r="BI410" s="66">
        <f t="shared" si="775"/>
        <v>0</v>
      </c>
      <c r="BJ410" s="67">
        <f t="shared" si="776"/>
        <v>0</v>
      </c>
      <c r="BK410" s="66">
        <f t="shared" si="777"/>
        <v>0</v>
      </c>
      <c r="BL410" s="66">
        <f t="shared" si="777"/>
        <v>0</v>
      </c>
      <c r="BM410" s="67">
        <f t="shared" si="778"/>
        <v>0</v>
      </c>
      <c r="BN410" s="67">
        <f t="shared" si="779"/>
        <v>0</v>
      </c>
      <c r="BO410" s="69">
        <f t="shared" si="780"/>
        <v>0</v>
      </c>
      <c r="BP410" s="68">
        <f t="shared" si="780"/>
        <v>0</v>
      </c>
      <c r="BQ410" s="71"/>
      <c r="BR410" s="72"/>
      <c r="BS410" s="69">
        <f t="shared" si="781"/>
        <v>0</v>
      </c>
      <c r="BT410" s="69">
        <f t="shared" si="781"/>
        <v>0</v>
      </c>
      <c r="BU410" s="163"/>
    </row>
    <row r="411" spans="2:73" s="76" customFormat="1" ht="36.75" hidden="1" customHeight="1">
      <c r="B411" s="24">
        <v>2014</v>
      </c>
      <c r="C411" s="64">
        <v>8320</v>
      </c>
      <c r="D411" s="24">
        <v>17</v>
      </c>
      <c r="E411" s="24">
        <v>5000</v>
      </c>
      <c r="F411" s="24">
        <v>5300</v>
      </c>
      <c r="G411" s="24">
        <v>531</v>
      </c>
      <c r="H411" s="24">
        <v>32</v>
      </c>
      <c r="I411" s="96" t="s">
        <v>1746</v>
      </c>
      <c r="J411" s="66"/>
      <c r="K411" s="66"/>
      <c r="L411" s="67">
        <f t="shared" si="758"/>
        <v>0</v>
      </c>
      <c r="M411" s="66"/>
      <c r="N411" s="66"/>
      <c r="O411" s="67">
        <f t="shared" si="759"/>
        <v>0</v>
      </c>
      <c r="P411" s="67">
        <f t="shared" si="760"/>
        <v>0</v>
      </c>
      <c r="Q411" s="97" t="s">
        <v>170</v>
      </c>
      <c r="R411" s="131"/>
      <c r="S411" s="107"/>
      <c r="T411" s="70"/>
      <c r="U411" s="70"/>
      <c r="V411" s="70"/>
      <c r="W411" s="70"/>
      <c r="X411" s="71"/>
      <c r="Y411" s="72"/>
      <c r="Z411" s="70"/>
      <c r="AA411" s="70"/>
      <c r="AB411" s="70"/>
      <c r="AC411" s="70"/>
      <c r="AD411" s="71"/>
      <c r="AE411" s="72"/>
      <c r="AF411" s="66">
        <f t="shared" si="761"/>
        <v>0</v>
      </c>
      <c r="AG411" s="66">
        <f t="shared" si="761"/>
        <v>0</v>
      </c>
      <c r="AH411" s="67">
        <f t="shared" si="762"/>
        <v>0</v>
      </c>
      <c r="AI411" s="66">
        <f t="shared" si="763"/>
        <v>0</v>
      </c>
      <c r="AJ411" s="66">
        <f t="shared" si="763"/>
        <v>0</v>
      </c>
      <c r="AK411" s="67">
        <f t="shared" si="764"/>
        <v>0</v>
      </c>
      <c r="AL411" s="67">
        <f t="shared" si="765"/>
        <v>0</v>
      </c>
      <c r="AM411" s="70"/>
      <c r="AN411" s="70"/>
      <c r="AO411" s="67">
        <f t="shared" si="766"/>
        <v>0</v>
      </c>
      <c r="AP411" s="70"/>
      <c r="AQ411" s="70"/>
      <c r="AR411" s="67">
        <f t="shared" si="767"/>
        <v>0</v>
      </c>
      <c r="AS411" s="67">
        <f t="shared" si="768"/>
        <v>0</v>
      </c>
      <c r="AT411" s="70"/>
      <c r="AU411" s="70"/>
      <c r="AV411" s="67">
        <f t="shared" si="769"/>
        <v>0</v>
      </c>
      <c r="AW411" s="70"/>
      <c r="AX411" s="70"/>
      <c r="AY411" s="67">
        <f t="shared" si="770"/>
        <v>0</v>
      </c>
      <c r="AZ411" s="67">
        <f t="shared" si="771"/>
        <v>0</v>
      </c>
      <c r="BA411" s="70"/>
      <c r="BB411" s="70"/>
      <c r="BC411" s="67">
        <f t="shared" si="772"/>
        <v>0</v>
      </c>
      <c r="BD411" s="70"/>
      <c r="BE411" s="70"/>
      <c r="BF411" s="67">
        <f t="shared" si="773"/>
        <v>0</v>
      </c>
      <c r="BG411" s="67">
        <f t="shared" si="774"/>
        <v>0</v>
      </c>
      <c r="BH411" s="66">
        <f t="shared" si="775"/>
        <v>0</v>
      </c>
      <c r="BI411" s="66">
        <f t="shared" si="775"/>
        <v>0</v>
      </c>
      <c r="BJ411" s="67">
        <f t="shared" si="776"/>
        <v>0</v>
      </c>
      <c r="BK411" s="66">
        <f t="shared" si="777"/>
        <v>0</v>
      </c>
      <c r="BL411" s="66">
        <f t="shared" si="777"/>
        <v>0</v>
      </c>
      <c r="BM411" s="67">
        <f t="shared" si="778"/>
        <v>0</v>
      </c>
      <c r="BN411" s="67">
        <f t="shared" si="779"/>
        <v>0</v>
      </c>
      <c r="BO411" s="69">
        <f t="shared" si="780"/>
        <v>0</v>
      </c>
      <c r="BP411" s="68">
        <f t="shared" si="780"/>
        <v>0</v>
      </c>
      <c r="BQ411" s="71"/>
      <c r="BR411" s="72"/>
      <c r="BS411" s="69">
        <f t="shared" si="781"/>
        <v>0</v>
      </c>
      <c r="BT411" s="69">
        <f t="shared" si="781"/>
        <v>0</v>
      </c>
      <c r="BU411" s="163"/>
    </row>
    <row r="412" spans="2:73" s="76" customFormat="1" ht="48.75" hidden="1" customHeight="1">
      <c r="B412" s="24">
        <v>2014</v>
      </c>
      <c r="C412" s="64">
        <v>8320</v>
      </c>
      <c r="D412" s="24">
        <v>17</v>
      </c>
      <c r="E412" s="24">
        <v>5000</v>
      </c>
      <c r="F412" s="24">
        <v>5300</v>
      </c>
      <c r="G412" s="24">
        <v>531</v>
      </c>
      <c r="H412" s="24">
        <v>33</v>
      </c>
      <c r="I412" s="96" t="s">
        <v>1747</v>
      </c>
      <c r="J412" s="66"/>
      <c r="K412" s="66"/>
      <c r="L412" s="67">
        <f t="shared" si="758"/>
        <v>0</v>
      </c>
      <c r="M412" s="66"/>
      <c r="N412" s="66"/>
      <c r="O412" s="67">
        <f t="shared" si="759"/>
        <v>0</v>
      </c>
      <c r="P412" s="67">
        <f t="shared" si="760"/>
        <v>0</v>
      </c>
      <c r="Q412" s="97" t="s">
        <v>170</v>
      </c>
      <c r="R412" s="131"/>
      <c r="S412" s="107"/>
      <c r="T412" s="70"/>
      <c r="U412" s="70"/>
      <c r="V412" s="70"/>
      <c r="W412" s="70"/>
      <c r="X412" s="71"/>
      <c r="Y412" s="72"/>
      <c r="Z412" s="70"/>
      <c r="AA412" s="70"/>
      <c r="AB412" s="70"/>
      <c r="AC412" s="70"/>
      <c r="AD412" s="71"/>
      <c r="AE412" s="72"/>
      <c r="AF412" s="66">
        <f t="shared" si="761"/>
        <v>0</v>
      </c>
      <c r="AG412" s="66">
        <f t="shared" si="761"/>
        <v>0</v>
      </c>
      <c r="AH412" s="67">
        <f t="shared" si="762"/>
        <v>0</v>
      </c>
      <c r="AI412" s="66">
        <f t="shared" si="763"/>
        <v>0</v>
      </c>
      <c r="AJ412" s="66">
        <f t="shared" si="763"/>
        <v>0</v>
      </c>
      <c r="AK412" s="67">
        <f t="shared" si="764"/>
        <v>0</v>
      </c>
      <c r="AL412" s="67">
        <f t="shared" si="765"/>
        <v>0</v>
      </c>
      <c r="AM412" s="70"/>
      <c r="AN412" s="70"/>
      <c r="AO412" s="67">
        <f t="shared" si="766"/>
        <v>0</v>
      </c>
      <c r="AP412" s="70"/>
      <c r="AQ412" s="70"/>
      <c r="AR412" s="67">
        <f t="shared" si="767"/>
        <v>0</v>
      </c>
      <c r="AS412" s="67">
        <f t="shared" si="768"/>
        <v>0</v>
      </c>
      <c r="AT412" s="70"/>
      <c r="AU412" s="70"/>
      <c r="AV412" s="67">
        <f t="shared" si="769"/>
        <v>0</v>
      </c>
      <c r="AW412" s="70"/>
      <c r="AX412" s="70"/>
      <c r="AY412" s="67">
        <f t="shared" si="770"/>
        <v>0</v>
      </c>
      <c r="AZ412" s="67">
        <f t="shared" si="771"/>
        <v>0</v>
      </c>
      <c r="BA412" s="70"/>
      <c r="BB412" s="70"/>
      <c r="BC412" s="67">
        <f t="shared" si="772"/>
        <v>0</v>
      </c>
      <c r="BD412" s="70"/>
      <c r="BE412" s="70"/>
      <c r="BF412" s="67">
        <f t="shared" si="773"/>
        <v>0</v>
      </c>
      <c r="BG412" s="67">
        <f t="shared" si="774"/>
        <v>0</v>
      </c>
      <c r="BH412" s="66">
        <f t="shared" si="775"/>
        <v>0</v>
      </c>
      <c r="BI412" s="66">
        <f t="shared" si="775"/>
        <v>0</v>
      </c>
      <c r="BJ412" s="67">
        <f t="shared" si="776"/>
        <v>0</v>
      </c>
      <c r="BK412" s="66">
        <f t="shared" si="777"/>
        <v>0</v>
      </c>
      <c r="BL412" s="66">
        <f t="shared" si="777"/>
        <v>0</v>
      </c>
      <c r="BM412" s="67">
        <f t="shared" si="778"/>
        <v>0</v>
      </c>
      <c r="BN412" s="67">
        <f t="shared" si="779"/>
        <v>0</v>
      </c>
      <c r="BO412" s="69">
        <f t="shared" si="780"/>
        <v>0</v>
      </c>
      <c r="BP412" s="68">
        <f t="shared" si="780"/>
        <v>0</v>
      </c>
      <c r="BQ412" s="71"/>
      <c r="BR412" s="72"/>
      <c r="BS412" s="69">
        <f t="shared" si="781"/>
        <v>0</v>
      </c>
      <c r="BT412" s="69">
        <f t="shared" si="781"/>
        <v>0</v>
      </c>
      <c r="BU412" s="163"/>
    </row>
    <row r="413" spans="2:73" s="76" customFormat="1" ht="36.75" hidden="1" customHeight="1">
      <c r="B413" s="24">
        <v>2014</v>
      </c>
      <c r="C413" s="64">
        <v>8320</v>
      </c>
      <c r="D413" s="24">
        <v>17</v>
      </c>
      <c r="E413" s="24">
        <v>5000</v>
      </c>
      <c r="F413" s="24">
        <v>5300</v>
      </c>
      <c r="G413" s="24">
        <v>531</v>
      </c>
      <c r="H413" s="24">
        <v>34</v>
      </c>
      <c r="I413" s="96" t="s">
        <v>1748</v>
      </c>
      <c r="J413" s="66"/>
      <c r="K413" s="66"/>
      <c r="L413" s="67">
        <f t="shared" si="758"/>
        <v>0</v>
      </c>
      <c r="M413" s="66"/>
      <c r="N413" s="66"/>
      <c r="O413" s="67">
        <f t="shared" si="759"/>
        <v>0</v>
      </c>
      <c r="P413" s="67">
        <f t="shared" si="760"/>
        <v>0</v>
      </c>
      <c r="Q413" s="97" t="s">
        <v>54</v>
      </c>
      <c r="R413" s="131"/>
      <c r="S413" s="107"/>
      <c r="T413" s="70"/>
      <c r="U413" s="70"/>
      <c r="V413" s="70"/>
      <c r="W413" s="70"/>
      <c r="X413" s="71"/>
      <c r="Y413" s="72"/>
      <c r="Z413" s="70"/>
      <c r="AA413" s="70"/>
      <c r="AB413" s="70"/>
      <c r="AC413" s="70"/>
      <c r="AD413" s="71"/>
      <c r="AE413" s="72"/>
      <c r="AF413" s="66">
        <f t="shared" si="761"/>
        <v>0</v>
      </c>
      <c r="AG413" s="66">
        <f t="shared" si="761"/>
        <v>0</v>
      </c>
      <c r="AH413" s="67">
        <f t="shared" si="762"/>
        <v>0</v>
      </c>
      <c r="AI413" s="66">
        <f t="shared" si="763"/>
        <v>0</v>
      </c>
      <c r="AJ413" s="66">
        <f t="shared" si="763"/>
        <v>0</v>
      </c>
      <c r="AK413" s="67">
        <f t="shared" si="764"/>
        <v>0</v>
      </c>
      <c r="AL413" s="67">
        <f t="shared" si="765"/>
        <v>0</v>
      </c>
      <c r="AM413" s="70"/>
      <c r="AN413" s="70"/>
      <c r="AO413" s="67">
        <f t="shared" si="766"/>
        <v>0</v>
      </c>
      <c r="AP413" s="70"/>
      <c r="AQ413" s="70"/>
      <c r="AR413" s="67">
        <f t="shared" si="767"/>
        <v>0</v>
      </c>
      <c r="AS413" s="67">
        <f t="shared" si="768"/>
        <v>0</v>
      </c>
      <c r="AT413" s="70"/>
      <c r="AU413" s="70"/>
      <c r="AV413" s="67">
        <f t="shared" si="769"/>
        <v>0</v>
      </c>
      <c r="AW413" s="70"/>
      <c r="AX413" s="70"/>
      <c r="AY413" s="67">
        <f t="shared" si="770"/>
        <v>0</v>
      </c>
      <c r="AZ413" s="67">
        <f t="shared" si="771"/>
        <v>0</v>
      </c>
      <c r="BA413" s="70"/>
      <c r="BB413" s="70"/>
      <c r="BC413" s="67">
        <f t="shared" si="772"/>
        <v>0</v>
      </c>
      <c r="BD413" s="70"/>
      <c r="BE413" s="70"/>
      <c r="BF413" s="67">
        <f t="shared" si="773"/>
        <v>0</v>
      </c>
      <c r="BG413" s="67">
        <f t="shared" si="774"/>
        <v>0</v>
      </c>
      <c r="BH413" s="66">
        <f t="shared" si="775"/>
        <v>0</v>
      </c>
      <c r="BI413" s="66">
        <f t="shared" si="775"/>
        <v>0</v>
      </c>
      <c r="BJ413" s="67">
        <f t="shared" si="776"/>
        <v>0</v>
      </c>
      <c r="BK413" s="66">
        <f t="shared" si="777"/>
        <v>0</v>
      </c>
      <c r="BL413" s="66">
        <f t="shared" si="777"/>
        <v>0</v>
      </c>
      <c r="BM413" s="67">
        <f t="shared" si="778"/>
        <v>0</v>
      </c>
      <c r="BN413" s="67">
        <f t="shared" si="779"/>
        <v>0</v>
      </c>
      <c r="BO413" s="69">
        <f t="shared" si="780"/>
        <v>0</v>
      </c>
      <c r="BP413" s="68">
        <f t="shared" si="780"/>
        <v>0</v>
      </c>
      <c r="BQ413" s="71"/>
      <c r="BR413" s="72"/>
      <c r="BS413" s="69">
        <f t="shared" si="781"/>
        <v>0</v>
      </c>
      <c r="BT413" s="69">
        <f t="shared" si="781"/>
        <v>0</v>
      </c>
      <c r="BU413" s="163"/>
    </row>
    <row r="414" spans="2:73" s="76" customFormat="1" ht="36.75" hidden="1" customHeight="1">
      <c r="B414" s="24">
        <v>2014</v>
      </c>
      <c r="C414" s="64">
        <v>8320</v>
      </c>
      <c r="D414" s="24">
        <v>17</v>
      </c>
      <c r="E414" s="24">
        <v>5000</v>
      </c>
      <c r="F414" s="24">
        <v>5300</v>
      </c>
      <c r="G414" s="24">
        <v>531</v>
      </c>
      <c r="H414" s="24">
        <v>35</v>
      </c>
      <c r="I414" s="96" t="s">
        <v>1749</v>
      </c>
      <c r="J414" s="66"/>
      <c r="K414" s="66"/>
      <c r="L414" s="67">
        <f t="shared" si="758"/>
        <v>0</v>
      </c>
      <c r="M414" s="66"/>
      <c r="N414" s="66"/>
      <c r="O414" s="67">
        <f t="shared" si="759"/>
        <v>0</v>
      </c>
      <c r="P414" s="67">
        <f t="shared" si="760"/>
        <v>0</v>
      </c>
      <c r="Q414" s="97" t="s">
        <v>54</v>
      </c>
      <c r="R414" s="131"/>
      <c r="S414" s="107"/>
      <c r="T414" s="70"/>
      <c r="U414" s="70"/>
      <c r="V414" s="70"/>
      <c r="W414" s="70"/>
      <c r="X414" s="71"/>
      <c r="Y414" s="72"/>
      <c r="Z414" s="70"/>
      <c r="AA414" s="70"/>
      <c r="AB414" s="70"/>
      <c r="AC414" s="70"/>
      <c r="AD414" s="71"/>
      <c r="AE414" s="72"/>
      <c r="AF414" s="66">
        <f t="shared" si="761"/>
        <v>0</v>
      </c>
      <c r="AG414" s="66">
        <f t="shared" si="761"/>
        <v>0</v>
      </c>
      <c r="AH414" s="67">
        <f t="shared" si="762"/>
        <v>0</v>
      </c>
      <c r="AI414" s="66">
        <f t="shared" si="763"/>
        <v>0</v>
      </c>
      <c r="AJ414" s="66">
        <f t="shared" si="763"/>
        <v>0</v>
      </c>
      <c r="AK414" s="67">
        <f t="shared" si="764"/>
        <v>0</v>
      </c>
      <c r="AL414" s="67">
        <f t="shared" si="765"/>
        <v>0</v>
      </c>
      <c r="AM414" s="70"/>
      <c r="AN414" s="70"/>
      <c r="AO414" s="67">
        <f t="shared" si="766"/>
        <v>0</v>
      </c>
      <c r="AP414" s="70"/>
      <c r="AQ414" s="70"/>
      <c r="AR414" s="67">
        <f t="shared" si="767"/>
        <v>0</v>
      </c>
      <c r="AS414" s="67">
        <f t="shared" si="768"/>
        <v>0</v>
      </c>
      <c r="AT414" s="70"/>
      <c r="AU414" s="70"/>
      <c r="AV414" s="67">
        <f t="shared" si="769"/>
        <v>0</v>
      </c>
      <c r="AW414" s="70"/>
      <c r="AX414" s="70"/>
      <c r="AY414" s="67">
        <f t="shared" si="770"/>
        <v>0</v>
      </c>
      <c r="AZ414" s="67">
        <f t="shared" si="771"/>
        <v>0</v>
      </c>
      <c r="BA414" s="70"/>
      <c r="BB414" s="70"/>
      <c r="BC414" s="67">
        <f t="shared" si="772"/>
        <v>0</v>
      </c>
      <c r="BD414" s="70"/>
      <c r="BE414" s="70"/>
      <c r="BF414" s="67">
        <f t="shared" si="773"/>
        <v>0</v>
      </c>
      <c r="BG414" s="67">
        <f t="shared" si="774"/>
        <v>0</v>
      </c>
      <c r="BH414" s="66">
        <f t="shared" si="775"/>
        <v>0</v>
      </c>
      <c r="BI414" s="66">
        <f t="shared" si="775"/>
        <v>0</v>
      </c>
      <c r="BJ414" s="67">
        <f t="shared" si="776"/>
        <v>0</v>
      </c>
      <c r="BK414" s="66">
        <f t="shared" si="777"/>
        <v>0</v>
      </c>
      <c r="BL414" s="66">
        <f t="shared" si="777"/>
        <v>0</v>
      </c>
      <c r="BM414" s="67">
        <f t="shared" si="778"/>
        <v>0</v>
      </c>
      <c r="BN414" s="67">
        <f t="shared" si="779"/>
        <v>0</v>
      </c>
      <c r="BO414" s="69">
        <f t="shared" si="780"/>
        <v>0</v>
      </c>
      <c r="BP414" s="68">
        <f t="shared" si="780"/>
        <v>0</v>
      </c>
      <c r="BQ414" s="71"/>
      <c r="BR414" s="72"/>
      <c r="BS414" s="69">
        <f t="shared" si="781"/>
        <v>0</v>
      </c>
      <c r="BT414" s="69">
        <f t="shared" si="781"/>
        <v>0</v>
      </c>
      <c r="BU414" s="163"/>
    </row>
    <row r="415" spans="2:73" s="76" customFormat="1" ht="36.75" hidden="1" customHeight="1">
      <c r="B415" s="24">
        <v>2014</v>
      </c>
      <c r="C415" s="64">
        <v>8320</v>
      </c>
      <c r="D415" s="24">
        <v>17</v>
      </c>
      <c r="E415" s="24">
        <v>5000</v>
      </c>
      <c r="F415" s="24">
        <v>5300</v>
      </c>
      <c r="G415" s="24">
        <v>531</v>
      </c>
      <c r="H415" s="24">
        <v>36</v>
      </c>
      <c r="I415" s="96" t="s">
        <v>1750</v>
      </c>
      <c r="J415" s="66"/>
      <c r="K415" s="66"/>
      <c r="L415" s="67">
        <f t="shared" si="758"/>
        <v>0</v>
      </c>
      <c r="M415" s="66"/>
      <c r="N415" s="66"/>
      <c r="O415" s="67">
        <f t="shared" si="759"/>
        <v>0</v>
      </c>
      <c r="P415" s="67">
        <f t="shared" si="760"/>
        <v>0</v>
      </c>
      <c r="Q415" s="97" t="s">
        <v>54</v>
      </c>
      <c r="R415" s="131"/>
      <c r="S415" s="107"/>
      <c r="T415" s="70"/>
      <c r="U415" s="70"/>
      <c r="V415" s="70"/>
      <c r="W415" s="70"/>
      <c r="X415" s="71"/>
      <c r="Y415" s="72"/>
      <c r="Z415" s="70"/>
      <c r="AA415" s="70"/>
      <c r="AB415" s="70"/>
      <c r="AC415" s="70"/>
      <c r="AD415" s="71"/>
      <c r="AE415" s="72"/>
      <c r="AF415" s="66">
        <f t="shared" si="761"/>
        <v>0</v>
      </c>
      <c r="AG415" s="66">
        <f t="shared" si="761"/>
        <v>0</v>
      </c>
      <c r="AH415" s="67">
        <f t="shared" si="762"/>
        <v>0</v>
      </c>
      <c r="AI415" s="66">
        <f t="shared" si="763"/>
        <v>0</v>
      </c>
      <c r="AJ415" s="66">
        <f t="shared" si="763"/>
        <v>0</v>
      </c>
      <c r="AK415" s="67">
        <f t="shared" si="764"/>
        <v>0</v>
      </c>
      <c r="AL415" s="67">
        <f t="shared" si="765"/>
        <v>0</v>
      </c>
      <c r="AM415" s="70"/>
      <c r="AN415" s="70"/>
      <c r="AO415" s="67">
        <f t="shared" si="766"/>
        <v>0</v>
      </c>
      <c r="AP415" s="70"/>
      <c r="AQ415" s="70"/>
      <c r="AR415" s="67">
        <f t="shared" si="767"/>
        <v>0</v>
      </c>
      <c r="AS415" s="67">
        <f t="shared" si="768"/>
        <v>0</v>
      </c>
      <c r="AT415" s="70"/>
      <c r="AU415" s="70"/>
      <c r="AV415" s="67">
        <f t="shared" si="769"/>
        <v>0</v>
      </c>
      <c r="AW415" s="70"/>
      <c r="AX415" s="70"/>
      <c r="AY415" s="67">
        <f t="shared" si="770"/>
        <v>0</v>
      </c>
      <c r="AZ415" s="67">
        <f t="shared" si="771"/>
        <v>0</v>
      </c>
      <c r="BA415" s="70"/>
      <c r="BB415" s="70"/>
      <c r="BC415" s="67">
        <f t="shared" si="772"/>
        <v>0</v>
      </c>
      <c r="BD415" s="70"/>
      <c r="BE415" s="70"/>
      <c r="BF415" s="67">
        <f t="shared" si="773"/>
        <v>0</v>
      </c>
      <c r="BG415" s="67">
        <f t="shared" si="774"/>
        <v>0</v>
      </c>
      <c r="BH415" s="66">
        <f t="shared" si="775"/>
        <v>0</v>
      </c>
      <c r="BI415" s="66">
        <f t="shared" si="775"/>
        <v>0</v>
      </c>
      <c r="BJ415" s="67">
        <f t="shared" si="776"/>
        <v>0</v>
      </c>
      <c r="BK415" s="66">
        <f t="shared" si="777"/>
        <v>0</v>
      </c>
      <c r="BL415" s="66">
        <f t="shared" si="777"/>
        <v>0</v>
      </c>
      <c r="BM415" s="67">
        <f t="shared" si="778"/>
        <v>0</v>
      </c>
      <c r="BN415" s="67">
        <f t="shared" si="779"/>
        <v>0</v>
      </c>
      <c r="BO415" s="69">
        <f t="shared" si="780"/>
        <v>0</v>
      </c>
      <c r="BP415" s="68">
        <f t="shared" si="780"/>
        <v>0</v>
      </c>
      <c r="BQ415" s="71"/>
      <c r="BR415" s="72"/>
      <c r="BS415" s="69">
        <f t="shared" si="781"/>
        <v>0</v>
      </c>
      <c r="BT415" s="69">
        <f t="shared" si="781"/>
        <v>0</v>
      </c>
      <c r="BU415" s="163"/>
    </row>
    <row r="416" spans="2:73" s="76" customFormat="1" ht="36.75" hidden="1" customHeight="1">
      <c r="B416" s="24">
        <v>2014</v>
      </c>
      <c r="C416" s="64">
        <v>8320</v>
      </c>
      <c r="D416" s="24">
        <v>17</v>
      </c>
      <c r="E416" s="24">
        <v>5000</v>
      </c>
      <c r="F416" s="24">
        <v>5300</v>
      </c>
      <c r="G416" s="24">
        <v>531</v>
      </c>
      <c r="H416" s="24">
        <v>37</v>
      </c>
      <c r="I416" s="96" t="s">
        <v>1751</v>
      </c>
      <c r="J416" s="66"/>
      <c r="K416" s="66"/>
      <c r="L416" s="67">
        <f t="shared" si="758"/>
        <v>0</v>
      </c>
      <c r="M416" s="66"/>
      <c r="N416" s="66"/>
      <c r="O416" s="67">
        <f t="shared" si="759"/>
        <v>0</v>
      </c>
      <c r="P416" s="67">
        <f t="shared" si="760"/>
        <v>0</v>
      </c>
      <c r="Q416" s="97" t="s">
        <v>54</v>
      </c>
      <c r="R416" s="131"/>
      <c r="S416" s="107"/>
      <c r="T416" s="70"/>
      <c r="U416" s="70"/>
      <c r="V416" s="70"/>
      <c r="W416" s="70"/>
      <c r="X416" s="71"/>
      <c r="Y416" s="72"/>
      <c r="Z416" s="70"/>
      <c r="AA416" s="70"/>
      <c r="AB416" s="70"/>
      <c r="AC416" s="70"/>
      <c r="AD416" s="71"/>
      <c r="AE416" s="72"/>
      <c r="AF416" s="66">
        <f t="shared" si="761"/>
        <v>0</v>
      </c>
      <c r="AG416" s="66">
        <f t="shared" si="761"/>
        <v>0</v>
      </c>
      <c r="AH416" s="67">
        <f t="shared" si="762"/>
        <v>0</v>
      </c>
      <c r="AI416" s="66">
        <f t="shared" si="763"/>
        <v>0</v>
      </c>
      <c r="AJ416" s="66">
        <f t="shared" si="763"/>
        <v>0</v>
      </c>
      <c r="AK416" s="67">
        <f t="shared" si="764"/>
        <v>0</v>
      </c>
      <c r="AL416" s="67">
        <f t="shared" si="765"/>
        <v>0</v>
      </c>
      <c r="AM416" s="70"/>
      <c r="AN416" s="70"/>
      <c r="AO416" s="67">
        <f t="shared" si="766"/>
        <v>0</v>
      </c>
      <c r="AP416" s="70"/>
      <c r="AQ416" s="70"/>
      <c r="AR416" s="67">
        <f t="shared" si="767"/>
        <v>0</v>
      </c>
      <c r="AS416" s="67">
        <f t="shared" si="768"/>
        <v>0</v>
      </c>
      <c r="AT416" s="70"/>
      <c r="AU416" s="70"/>
      <c r="AV416" s="67">
        <f t="shared" si="769"/>
        <v>0</v>
      </c>
      <c r="AW416" s="70"/>
      <c r="AX416" s="70"/>
      <c r="AY416" s="67">
        <f t="shared" si="770"/>
        <v>0</v>
      </c>
      <c r="AZ416" s="67">
        <f t="shared" si="771"/>
        <v>0</v>
      </c>
      <c r="BA416" s="70"/>
      <c r="BB416" s="70"/>
      <c r="BC416" s="67">
        <f t="shared" si="772"/>
        <v>0</v>
      </c>
      <c r="BD416" s="70"/>
      <c r="BE416" s="70"/>
      <c r="BF416" s="67">
        <f t="shared" si="773"/>
        <v>0</v>
      </c>
      <c r="BG416" s="67">
        <f t="shared" si="774"/>
        <v>0</v>
      </c>
      <c r="BH416" s="66">
        <f t="shared" si="775"/>
        <v>0</v>
      </c>
      <c r="BI416" s="66">
        <f t="shared" si="775"/>
        <v>0</v>
      </c>
      <c r="BJ416" s="67">
        <f t="shared" si="776"/>
        <v>0</v>
      </c>
      <c r="BK416" s="66">
        <f t="shared" si="777"/>
        <v>0</v>
      </c>
      <c r="BL416" s="66">
        <f t="shared" si="777"/>
        <v>0</v>
      </c>
      <c r="BM416" s="67">
        <f t="shared" si="778"/>
        <v>0</v>
      </c>
      <c r="BN416" s="67">
        <f t="shared" si="779"/>
        <v>0</v>
      </c>
      <c r="BO416" s="69">
        <f t="shared" si="780"/>
        <v>0</v>
      </c>
      <c r="BP416" s="68">
        <f t="shared" si="780"/>
        <v>0</v>
      </c>
      <c r="BQ416" s="71"/>
      <c r="BR416" s="72"/>
      <c r="BS416" s="69">
        <f t="shared" si="781"/>
        <v>0</v>
      </c>
      <c r="BT416" s="69">
        <f t="shared" si="781"/>
        <v>0</v>
      </c>
      <c r="BU416" s="163"/>
    </row>
    <row r="417" spans="1:74" s="76" customFormat="1" ht="36.75" hidden="1" customHeight="1">
      <c r="B417" s="24">
        <v>2014</v>
      </c>
      <c r="C417" s="64">
        <v>8320</v>
      </c>
      <c r="D417" s="24">
        <v>17</v>
      </c>
      <c r="E417" s="24">
        <v>5000</v>
      </c>
      <c r="F417" s="24">
        <v>5300</v>
      </c>
      <c r="G417" s="24">
        <v>531</v>
      </c>
      <c r="H417" s="24">
        <v>38</v>
      </c>
      <c r="I417" s="96" t="s">
        <v>1752</v>
      </c>
      <c r="J417" s="66"/>
      <c r="K417" s="66"/>
      <c r="L417" s="67">
        <f t="shared" si="758"/>
        <v>0</v>
      </c>
      <c r="M417" s="66"/>
      <c r="N417" s="66"/>
      <c r="O417" s="67">
        <f t="shared" si="759"/>
        <v>0</v>
      </c>
      <c r="P417" s="67">
        <f t="shared" si="760"/>
        <v>0</v>
      </c>
      <c r="Q417" s="97" t="s">
        <v>54</v>
      </c>
      <c r="R417" s="131"/>
      <c r="S417" s="107"/>
      <c r="T417" s="70"/>
      <c r="U417" s="70"/>
      <c r="V417" s="70"/>
      <c r="W417" s="70"/>
      <c r="X417" s="71"/>
      <c r="Y417" s="72"/>
      <c r="Z417" s="70"/>
      <c r="AA417" s="70"/>
      <c r="AB417" s="70"/>
      <c r="AC417" s="70"/>
      <c r="AD417" s="71"/>
      <c r="AE417" s="72"/>
      <c r="AF417" s="66">
        <f t="shared" si="761"/>
        <v>0</v>
      </c>
      <c r="AG417" s="66">
        <f t="shared" si="761"/>
        <v>0</v>
      </c>
      <c r="AH417" s="67">
        <f t="shared" si="762"/>
        <v>0</v>
      </c>
      <c r="AI417" s="66">
        <f t="shared" si="763"/>
        <v>0</v>
      </c>
      <c r="AJ417" s="66">
        <f t="shared" si="763"/>
        <v>0</v>
      </c>
      <c r="AK417" s="67">
        <f t="shared" si="764"/>
        <v>0</v>
      </c>
      <c r="AL417" s="67">
        <f t="shared" si="765"/>
        <v>0</v>
      </c>
      <c r="AM417" s="70"/>
      <c r="AN417" s="70"/>
      <c r="AO417" s="67">
        <f t="shared" si="766"/>
        <v>0</v>
      </c>
      <c r="AP417" s="70"/>
      <c r="AQ417" s="70"/>
      <c r="AR417" s="67">
        <f t="shared" si="767"/>
        <v>0</v>
      </c>
      <c r="AS417" s="67">
        <f t="shared" si="768"/>
        <v>0</v>
      </c>
      <c r="AT417" s="70"/>
      <c r="AU417" s="70"/>
      <c r="AV417" s="67">
        <f t="shared" si="769"/>
        <v>0</v>
      </c>
      <c r="AW417" s="70"/>
      <c r="AX417" s="70"/>
      <c r="AY417" s="67">
        <f t="shared" si="770"/>
        <v>0</v>
      </c>
      <c r="AZ417" s="67">
        <f t="shared" si="771"/>
        <v>0</v>
      </c>
      <c r="BA417" s="70"/>
      <c r="BB417" s="70"/>
      <c r="BC417" s="67">
        <f t="shared" si="772"/>
        <v>0</v>
      </c>
      <c r="BD417" s="70"/>
      <c r="BE417" s="70"/>
      <c r="BF417" s="67">
        <f t="shared" si="773"/>
        <v>0</v>
      </c>
      <c r="BG417" s="67">
        <f t="shared" si="774"/>
        <v>0</v>
      </c>
      <c r="BH417" s="66">
        <f t="shared" si="775"/>
        <v>0</v>
      </c>
      <c r="BI417" s="66">
        <f t="shared" si="775"/>
        <v>0</v>
      </c>
      <c r="BJ417" s="67">
        <f t="shared" si="776"/>
        <v>0</v>
      </c>
      <c r="BK417" s="66">
        <f t="shared" si="777"/>
        <v>0</v>
      </c>
      <c r="BL417" s="66">
        <f t="shared" si="777"/>
        <v>0</v>
      </c>
      <c r="BM417" s="67">
        <f t="shared" si="778"/>
        <v>0</v>
      </c>
      <c r="BN417" s="67">
        <f t="shared" si="779"/>
        <v>0</v>
      </c>
      <c r="BO417" s="69">
        <f t="shared" si="780"/>
        <v>0</v>
      </c>
      <c r="BP417" s="68">
        <f t="shared" si="780"/>
        <v>0</v>
      </c>
      <c r="BQ417" s="71"/>
      <c r="BR417" s="72"/>
      <c r="BS417" s="69">
        <f t="shared" si="781"/>
        <v>0</v>
      </c>
      <c r="BT417" s="69">
        <f t="shared" si="781"/>
        <v>0</v>
      </c>
      <c r="BU417" s="163"/>
    </row>
    <row r="418" spans="1:74" s="76" customFormat="1" ht="36.75" hidden="1" customHeight="1">
      <c r="B418" s="24">
        <v>2014</v>
      </c>
      <c r="C418" s="64">
        <v>8320</v>
      </c>
      <c r="D418" s="24">
        <v>17</v>
      </c>
      <c r="E418" s="24">
        <v>5000</v>
      </c>
      <c r="F418" s="24">
        <v>5300</v>
      </c>
      <c r="G418" s="24">
        <v>531</v>
      </c>
      <c r="H418" s="24">
        <v>39</v>
      </c>
      <c r="I418" s="96" t="s">
        <v>1753</v>
      </c>
      <c r="J418" s="66"/>
      <c r="K418" s="66"/>
      <c r="L418" s="67">
        <f t="shared" si="758"/>
        <v>0</v>
      </c>
      <c r="M418" s="66"/>
      <c r="N418" s="66"/>
      <c r="O418" s="67">
        <f t="shared" si="759"/>
        <v>0</v>
      </c>
      <c r="P418" s="67">
        <f t="shared" si="760"/>
        <v>0</v>
      </c>
      <c r="Q418" s="97" t="s">
        <v>54</v>
      </c>
      <c r="R418" s="131"/>
      <c r="S418" s="107"/>
      <c r="T418" s="70"/>
      <c r="U418" s="70"/>
      <c r="V418" s="70"/>
      <c r="W418" s="70"/>
      <c r="X418" s="71"/>
      <c r="Y418" s="72"/>
      <c r="Z418" s="70"/>
      <c r="AA418" s="70"/>
      <c r="AB418" s="70"/>
      <c r="AC418" s="70"/>
      <c r="AD418" s="71"/>
      <c r="AE418" s="72"/>
      <c r="AF418" s="66">
        <f t="shared" si="761"/>
        <v>0</v>
      </c>
      <c r="AG418" s="66">
        <f t="shared" si="761"/>
        <v>0</v>
      </c>
      <c r="AH418" s="67">
        <f t="shared" si="762"/>
        <v>0</v>
      </c>
      <c r="AI418" s="66">
        <f t="shared" si="763"/>
        <v>0</v>
      </c>
      <c r="AJ418" s="66">
        <f t="shared" si="763"/>
        <v>0</v>
      </c>
      <c r="AK418" s="67">
        <f t="shared" si="764"/>
        <v>0</v>
      </c>
      <c r="AL418" s="67">
        <f t="shared" si="765"/>
        <v>0</v>
      </c>
      <c r="AM418" s="70"/>
      <c r="AN418" s="70"/>
      <c r="AO418" s="67">
        <f t="shared" si="766"/>
        <v>0</v>
      </c>
      <c r="AP418" s="70"/>
      <c r="AQ418" s="70"/>
      <c r="AR418" s="67">
        <f t="shared" si="767"/>
        <v>0</v>
      </c>
      <c r="AS418" s="67">
        <f t="shared" si="768"/>
        <v>0</v>
      </c>
      <c r="AT418" s="70"/>
      <c r="AU418" s="70"/>
      <c r="AV418" s="67">
        <f t="shared" si="769"/>
        <v>0</v>
      </c>
      <c r="AW418" s="70"/>
      <c r="AX418" s="70"/>
      <c r="AY418" s="67">
        <f t="shared" si="770"/>
        <v>0</v>
      </c>
      <c r="AZ418" s="67">
        <f t="shared" si="771"/>
        <v>0</v>
      </c>
      <c r="BA418" s="70"/>
      <c r="BB418" s="70"/>
      <c r="BC418" s="67">
        <f t="shared" si="772"/>
        <v>0</v>
      </c>
      <c r="BD418" s="70"/>
      <c r="BE418" s="70"/>
      <c r="BF418" s="67">
        <f t="shared" si="773"/>
        <v>0</v>
      </c>
      <c r="BG418" s="67">
        <f t="shared" si="774"/>
        <v>0</v>
      </c>
      <c r="BH418" s="66">
        <f t="shared" si="775"/>
        <v>0</v>
      </c>
      <c r="BI418" s="66">
        <f t="shared" si="775"/>
        <v>0</v>
      </c>
      <c r="BJ418" s="67">
        <f t="shared" si="776"/>
        <v>0</v>
      </c>
      <c r="BK418" s="66">
        <f t="shared" si="777"/>
        <v>0</v>
      </c>
      <c r="BL418" s="66">
        <f t="shared" si="777"/>
        <v>0</v>
      </c>
      <c r="BM418" s="67">
        <f t="shared" si="778"/>
        <v>0</v>
      </c>
      <c r="BN418" s="67">
        <f t="shared" si="779"/>
        <v>0</v>
      </c>
      <c r="BO418" s="69">
        <f t="shared" si="780"/>
        <v>0</v>
      </c>
      <c r="BP418" s="68">
        <f t="shared" si="780"/>
        <v>0</v>
      </c>
      <c r="BQ418" s="71"/>
      <c r="BR418" s="72"/>
      <c r="BS418" s="69">
        <f t="shared" si="781"/>
        <v>0</v>
      </c>
      <c r="BT418" s="69">
        <f t="shared" si="781"/>
        <v>0</v>
      </c>
      <c r="BU418" s="163"/>
    </row>
    <row r="419" spans="1:74" s="76" customFormat="1" ht="36.75" hidden="1" customHeight="1">
      <c r="B419" s="24">
        <v>2014</v>
      </c>
      <c r="C419" s="64">
        <v>8320</v>
      </c>
      <c r="D419" s="24">
        <v>17</v>
      </c>
      <c r="E419" s="24">
        <v>5000</v>
      </c>
      <c r="F419" s="24">
        <v>5300</v>
      </c>
      <c r="G419" s="24">
        <v>531</v>
      </c>
      <c r="H419" s="24">
        <v>40</v>
      </c>
      <c r="I419" s="96" t="s">
        <v>1754</v>
      </c>
      <c r="J419" s="66"/>
      <c r="K419" s="66"/>
      <c r="L419" s="67">
        <f t="shared" si="758"/>
        <v>0</v>
      </c>
      <c r="M419" s="66"/>
      <c r="N419" s="66"/>
      <c r="O419" s="67">
        <f t="shared" si="759"/>
        <v>0</v>
      </c>
      <c r="P419" s="67">
        <f t="shared" si="760"/>
        <v>0</v>
      </c>
      <c r="Q419" s="97" t="s">
        <v>54</v>
      </c>
      <c r="R419" s="131"/>
      <c r="S419" s="107"/>
      <c r="T419" s="70"/>
      <c r="U419" s="70"/>
      <c r="V419" s="70"/>
      <c r="W419" s="70"/>
      <c r="X419" s="71"/>
      <c r="Y419" s="72"/>
      <c r="Z419" s="70"/>
      <c r="AA419" s="70"/>
      <c r="AB419" s="70"/>
      <c r="AC419" s="70"/>
      <c r="AD419" s="71"/>
      <c r="AE419" s="72"/>
      <c r="AF419" s="66">
        <f t="shared" si="761"/>
        <v>0</v>
      </c>
      <c r="AG419" s="66">
        <f t="shared" si="761"/>
        <v>0</v>
      </c>
      <c r="AH419" s="67">
        <f t="shared" si="762"/>
        <v>0</v>
      </c>
      <c r="AI419" s="66">
        <f t="shared" si="763"/>
        <v>0</v>
      </c>
      <c r="AJ419" s="66">
        <f t="shared" si="763"/>
        <v>0</v>
      </c>
      <c r="AK419" s="67">
        <f t="shared" si="764"/>
        <v>0</v>
      </c>
      <c r="AL419" s="67">
        <f t="shared" si="765"/>
        <v>0</v>
      </c>
      <c r="AM419" s="70"/>
      <c r="AN419" s="70"/>
      <c r="AO419" s="67">
        <f t="shared" si="766"/>
        <v>0</v>
      </c>
      <c r="AP419" s="70"/>
      <c r="AQ419" s="70"/>
      <c r="AR419" s="67">
        <f t="shared" si="767"/>
        <v>0</v>
      </c>
      <c r="AS419" s="67">
        <f t="shared" si="768"/>
        <v>0</v>
      </c>
      <c r="AT419" s="70"/>
      <c r="AU419" s="70"/>
      <c r="AV419" s="67">
        <f t="shared" si="769"/>
        <v>0</v>
      </c>
      <c r="AW419" s="70"/>
      <c r="AX419" s="70"/>
      <c r="AY419" s="67">
        <f t="shared" si="770"/>
        <v>0</v>
      </c>
      <c r="AZ419" s="67">
        <f t="shared" si="771"/>
        <v>0</v>
      </c>
      <c r="BA419" s="70"/>
      <c r="BB419" s="70"/>
      <c r="BC419" s="67">
        <f t="shared" si="772"/>
        <v>0</v>
      </c>
      <c r="BD419" s="70"/>
      <c r="BE419" s="70"/>
      <c r="BF419" s="67">
        <f t="shared" si="773"/>
        <v>0</v>
      </c>
      <c r="BG419" s="67">
        <f t="shared" si="774"/>
        <v>0</v>
      </c>
      <c r="BH419" s="66">
        <f t="shared" si="775"/>
        <v>0</v>
      </c>
      <c r="BI419" s="66">
        <f t="shared" si="775"/>
        <v>0</v>
      </c>
      <c r="BJ419" s="67">
        <f t="shared" si="776"/>
        <v>0</v>
      </c>
      <c r="BK419" s="66">
        <f t="shared" si="777"/>
        <v>0</v>
      </c>
      <c r="BL419" s="66">
        <f t="shared" si="777"/>
        <v>0</v>
      </c>
      <c r="BM419" s="67">
        <f t="shared" si="778"/>
        <v>0</v>
      </c>
      <c r="BN419" s="67">
        <f t="shared" si="779"/>
        <v>0</v>
      </c>
      <c r="BO419" s="69">
        <f t="shared" si="780"/>
        <v>0</v>
      </c>
      <c r="BP419" s="68">
        <f t="shared" si="780"/>
        <v>0</v>
      </c>
      <c r="BQ419" s="71"/>
      <c r="BR419" s="72"/>
      <c r="BS419" s="69">
        <f t="shared" si="781"/>
        <v>0</v>
      </c>
      <c r="BT419" s="69">
        <f t="shared" si="781"/>
        <v>0</v>
      </c>
      <c r="BU419" s="163"/>
    </row>
    <row r="420" spans="1:74" s="76" customFormat="1" ht="36.75" hidden="1" customHeight="1">
      <c r="B420" s="24">
        <v>2014</v>
      </c>
      <c r="C420" s="64">
        <v>8320</v>
      </c>
      <c r="D420" s="24">
        <v>17</v>
      </c>
      <c r="E420" s="24">
        <v>5000</v>
      </c>
      <c r="F420" s="24">
        <v>5300</v>
      </c>
      <c r="G420" s="24">
        <v>531</v>
      </c>
      <c r="H420" s="24">
        <v>41</v>
      </c>
      <c r="I420" s="96" t="s">
        <v>1755</v>
      </c>
      <c r="J420" s="66"/>
      <c r="K420" s="66"/>
      <c r="L420" s="67">
        <f t="shared" si="758"/>
        <v>0</v>
      </c>
      <c r="M420" s="66"/>
      <c r="N420" s="66"/>
      <c r="O420" s="67">
        <f t="shared" si="759"/>
        <v>0</v>
      </c>
      <c r="P420" s="67">
        <f t="shared" si="760"/>
        <v>0</v>
      </c>
      <c r="Q420" s="97" t="s">
        <v>54</v>
      </c>
      <c r="R420" s="131"/>
      <c r="S420" s="107"/>
      <c r="T420" s="70"/>
      <c r="U420" s="70"/>
      <c r="V420" s="70"/>
      <c r="W420" s="70"/>
      <c r="X420" s="71"/>
      <c r="Y420" s="72"/>
      <c r="Z420" s="70"/>
      <c r="AA420" s="70"/>
      <c r="AB420" s="70"/>
      <c r="AC420" s="70"/>
      <c r="AD420" s="71"/>
      <c r="AE420" s="72"/>
      <c r="AF420" s="66">
        <f t="shared" si="761"/>
        <v>0</v>
      </c>
      <c r="AG420" s="66">
        <f t="shared" si="761"/>
        <v>0</v>
      </c>
      <c r="AH420" s="67">
        <f t="shared" si="762"/>
        <v>0</v>
      </c>
      <c r="AI420" s="66">
        <f t="shared" si="763"/>
        <v>0</v>
      </c>
      <c r="AJ420" s="66">
        <f t="shared" si="763"/>
        <v>0</v>
      </c>
      <c r="AK420" s="67">
        <f t="shared" si="764"/>
        <v>0</v>
      </c>
      <c r="AL420" s="67">
        <f t="shared" si="765"/>
        <v>0</v>
      </c>
      <c r="AM420" s="70"/>
      <c r="AN420" s="70"/>
      <c r="AO420" s="67">
        <f t="shared" si="766"/>
        <v>0</v>
      </c>
      <c r="AP420" s="70"/>
      <c r="AQ420" s="70"/>
      <c r="AR420" s="67">
        <f t="shared" si="767"/>
        <v>0</v>
      </c>
      <c r="AS420" s="67">
        <f t="shared" si="768"/>
        <v>0</v>
      </c>
      <c r="AT420" s="70"/>
      <c r="AU420" s="70"/>
      <c r="AV420" s="67">
        <f t="shared" si="769"/>
        <v>0</v>
      </c>
      <c r="AW420" s="70"/>
      <c r="AX420" s="70"/>
      <c r="AY420" s="67">
        <f t="shared" si="770"/>
        <v>0</v>
      </c>
      <c r="AZ420" s="67">
        <f t="shared" si="771"/>
        <v>0</v>
      </c>
      <c r="BA420" s="70"/>
      <c r="BB420" s="70"/>
      <c r="BC420" s="67">
        <f t="shared" si="772"/>
        <v>0</v>
      </c>
      <c r="BD420" s="70"/>
      <c r="BE420" s="70"/>
      <c r="BF420" s="67">
        <f t="shared" si="773"/>
        <v>0</v>
      </c>
      <c r="BG420" s="67">
        <f t="shared" si="774"/>
        <v>0</v>
      </c>
      <c r="BH420" s="66">
        <f t="shared" si="775"/>
        <v>0</v>
      </c>
      <c r="BI420" s="66">
        <f t="shared" si="775"/>
        <v>0</v>
      </c>
      <c r="BJ420" s="67">
        <f t="shared" si="776"/>
        <v>0</v>
      </c>
      <c r="BK420" s="66">
        <f t="shared" si="777"/>
        <v>0</v>
      </c>
      <c r="BL420" s="66">
        <f t="shared" si="777"/>
        <v>0</v>
      </c>
      <c r="BM420" s="67">
        <f t="shared" si="778"/>
        <v>0</v>
      </c>
      <c r="BN420" s="67">
        <f t="shared" si="779"/>
        <v>0</v>
      </c>
      <c r="BO420" s="69">
        <f t="shared" si="780"/>
        <v>0</v>
      </c>
      <c r="BP420" s="68">
        <f t="shared" si="780"/>
        <v>0</v>
      </c>
      <c r="BQ420" s="71"/>
      <c r="BR420" s="72"/>
      <c r="BS420" s="69">
        <f t="shared" si="781"/>
        <v>0</v>
      </c>
      <c r="BT420" s="69">
        <f t="shared" si="781"/>
        <v>0</v>
      </c>
      <c r="BU420" s="163"/>
    </row>
    <row r="421" spans="1:74" s="76" customFormat="1" ht="36.75" hidden="1" customHeight="1">
      <c r="B421" s="24">
        <v>2014</v>
      </c>
      <c r="C421" s="64">
        <v>8320</v>
      </c>
      <c r="D421" s="24">
        <v>17</v>
      </c>
      <c r="E421" s="24">
        <v>5000</v>
      </c>
      <c r="F421" s="24">
        <v>5300</v>
      </c>
      <c r="G421" s="24">
        <v>531</v>
      </c>
      <c r="H421" s="24">
        <v>42</v>
      </c>
      <c r="I421" s="96" t="s">
        <v>1756</v>
      </c>
      <c r="J421" s="66"/>
      <c r="K421" s="66"/>
      <c r="L421" s="67">
        <f t="shared" si="758"/>
        <v>0</v>
      </c>
      <c r="M421" s="66"/>
      <c r="N421" s="66"/>
      <c r="O421" s="67">
        <f t="shared" si="759"/>
        <v>0</v>
      </c>
      <c r="P421" s="67">
        <f t="shared" si="760"/>
        <v>0</v>
      </c>
      <c r="Q421" s="97" t="s">
        <v>54</v>
      </c>
      <c r="R421" s="131"/>
      <c r="S421" s="107"/>
      <c r="T421" s="70"/>
      <c r="U421" s="70"/>
      <c r="V421" s="70"/>
      <c r="W421" s="70"/>
      <c r="X421" s="71"/>
      <c r="Y421" s="72"/>
      <c r="Z421" s="70"/>
      <c r="AA421" s="70"/>
      <c r="AB421" s="70"/>
      <c r="AC421" s="70"/>
      <c r="AD421" s="71"/>
      <c r="AE421" s="72"/>
      <c r="AF421" s="66">
        <f t="shared" si="761"/>
        <v>0</v>
      </c>
      <c r="AG421" s="66">
        <f t="shared" si="761"/>
        <v>0</v>
      </c>
      <c r="AH421" s="67">
        <f t="shared" si="762"/>
        <v>0</v>
      </c>
      <c r="AI421" s="66">
        <f t="shared" si="763"/>
        <v>0</v>
      </c>
      <c r="AJ421" s="66">
        <f t="shared" si="763"/>
        <v>0</v>
      </c>
      <c r="AK421" s="67">
        <f t="shared" si="764"/>
        <v>0</v>
      </c>
      <c r="AL421" s="67">
        <f t="shared" si="765"/>
        <v>0</v>
      </c>
      <c r="AM421" s="70"/>
      <c r="AN421" s="70"/>
      <c r="AO421" s="67">
        <f t="shared" si="766"/>
        <v>0</v>
      </c>
      <c r="AP421" s="70"/>
      <c r="AQ421" s="70"/>
      <c r="AR421" s="67">
        <f t="shared" si="767"/>
        <v>0</v>
      </c>
      <c r="AS421" s="67">
        <f t="shared" si="768"/>
        <v>0</v>
      </c>
      <c r="AT421" s="70"/>
      <c r="AU421" s="70"/>
      <c r="AV421" s="67">
        <f t="shared" si="769"/>
        <v>0</v>
      </c>
      <c r="AW421" s="70"/>
      <c r="AX421" s="70"/>
      <c r="AY421" s="67">
        <f t="shared" si="770"/>
        <v>0</v>
      </c>
      <c r="AZ421" s="67">
        <f t="shared" si="771"/>
        <v>0</v>
      </c>
      <c r="BA421" s="70"/>
      <c r="BB421" s="70"/>
      <c r="BC421" s="67">
        <f t="shared" si="772"/>
        <v>0</v>
      </c>
      <c r="BD421" s="70"/>
      <c r="BE421" s="70"/>
      <c r="BF421" s="67">
        <f t="shared" si="773"/>
        <v>0</v>
      </c>
      <c r="BG421" s="67">
        <f t="shared" si="774"/>
        <v>0</v>
      </c>
      <c r="BH421" s="66">
        <f t="shared" si="775"/>
        <v>0</v>
      </c>
      <c r="BI421" s="66">
        <f t="shared" si="775"/>
        <v>0</v>
      </c>
      <c r="BJ421" s="67">
        <f t="shared" si="776"/>
        <v>0</v>
      </c>
      <c r="BK421" s="66">
        <f t="shared" si="777"/>
        <v>0</v>
      </c>
      <c r="BL421" s="66">
        <f t="shared" si="777"/>
        <v>0</v>
      </c>
      <c r="BM421" s="67">
        <f t="shared" si="778"/>
        <v>0</v>
      </c>
      <c r="BN421" s="67">
        <f t="shared" si="779"/>
        <v>0</v>
      </c>
      <c r="BO421" s="69">
        <f t="shared" si="780"/>
        <v>0</v>
      </c>
      <c r="BP421" s="68">
        <f t="shared" si="780"/>
        <v>0</v>
      </c>
      <c r="BQ421" s="71"/>
      <c r="BR421" s="72"/>
      <c r="BS421" s="69">
        <f t="shared" si="781"/>
        <v>0</v>
      </c>
      <c r="BT421" s="69">
        <f t="shared" si="781"/>
        <v>0</v>
      </c>
      <c r="BU421" s="163"/>
    </row>
    <row r="422" spans="1:74" s="76" customFormat="1" ht="36.75" hidden="1" customHeight="1">
      <c r="B422" s="24">
        <v>2014</v>
      </c>
      <c r="C422" s="64">
        <v>8320</v>
      </c>
      <c r="D422" s="24">
        <v>17</v>
      </c>
      <c r="E422" s="24">
        <v>5000</v>
      </c>
      <c r="F422" s="24">
        <v>5300</v>
      </c>
      <c r="G422" s="24">
        <v>531</v>
      </c>
      <c r="H422" s="24">
        <v>43</v>
      </c>
      <c r="I422" s="96" t="s">
        <v>1757</v>
      </c>
      <c r="J422" s="66"/>
      <c r="K422" s="66"/>
      <c r="L422" s="67">
        <f t="shared" si="758"/>
        <v>0</v>
      </c>
      <c r="M422" s="66"/>
      <c r="N422" s="66"/>
      <c r="O422" s="67">
        <f t="shared" si="759"/>
        <v>0</v>
      </c>
      <c r="P422" s="67">
        <f t="shared" si="760"/>
        <v>0</v>
      </c>
      <c r="Q422" s="97" t="s">
        <v>54</v>
      </c>
      <c r="R422" s="131"/>
      <c r="S422" s="107"/>
      <c r="T422" s="70"/>
      <c r="U422" s="70"/>
      <c r="V422" s="70"/>
      <c r="W422" s="70"/>
      <c r="X422" s="71"/>
      <c r="Y422" s="72"/>
      <c r="Z422" s="70"/>
      <c r="AA422" s="70"/>
      <c r="AB422" s="70"/>
      <c r="AC422" s="70"/>
      <c r="AD422" s="71"/>
      <c r="AE422" s="72"/>
      <c r="AF422" s="66">
        <f t="shared" si="761"/>
        <v>0</v>
      </c>
      <c r="AG422" s="66">
        <f t="shared" si="761"/>
        <v>0</v>
      </c>
      <c r="AH422" s="67">
        <f t="shared" si="762"/>
        <v>0</v>
      </c>
      <c r="AI422" s="66">
        <f t="shared" si="763"/>
        <v>0</v>
      </c>
      <c r="AJ422" s="66">
        <f t="shared" si="763"/>
        <v>0</v>
      </c>
      <c r="AK422" s="67">
        <f t="shared" si="764"/>
        <v>0</v>
      </c>
      <c r="AL422" s="67">
        <f t="shared" si="765"/>
        <v>0</v>
      </c>
      <c r="AM422" s="70"/>
      <c r="AN422" s="70"/>
      <c r="AO422" s="67">
        <f t="shared" si="766"/>
        <v>0</v>
      </c>
      <c r="AP422" s="70"/>
      <c r="AQ422" s="70"/>
      <c r="AR422" s="67">
        <f t="shared" si="767"/>
        <v>0</v>
      </c>
      <c r="AS422" s="67">
        <f t="shared" si="768"/>
        <v>0</v>
      </c>
      <c r="AT422" s="70"/>
      <c r="AU422" s="70"/>
      <c r="AV422" s="67">
        <f t="shared" si="769"/>
        <v>0</v>
      </c>
      <c r="AW422" s="70"/>
      <c r="AX422" s="70"/>
      <c r="AY422" s="67">
        <f t="shared" si="770"/>
        <v>0</v>
      </c>
      <c r="AZ422" s="67">
        <f t="shared" si="771"/>
        <v>0</v>
      </c>
      <c r="BA422" s="70"/>
      <c r="BB422" s="70"/>
      <c r="BC422" s="67">
        <f t="shared" si="772"/>
        <v>0</v>
      </c>
      <c r="BD422" s="70"/>
      <c r="BE422" s="70"/>
      <c r="BF422" s="67">
        <f t="shared" si="773"/>
        <v>0</v>
      </c>
      <c r="BG422" s="67">
        <f t="shared" si="774"/>
        <v>0</v>
      </c>
      <c r="BH422" s="66">
        <f t="shared" si="775"/>
        <v>0</v>
      </c>
      <c r="BI422" s="66">
        <f t="shared" si="775"/>
        <v>0</v>
      </c>
      <c r="BJ422" s="67">
        <f t="shared" si="776"/>
        <v>0</v>
      </c>
      <c r="BK422" s="66">
        <f t="shared" si="777"/>
        <v>0</v>
      </c>
      <c r="BL422" s="66">
        <f t="shared" si="777"/>
        <v>0</v>
      </c>
      <c r="BM422" s="67">
        <f t="shared" si="778"/>
        <v>0</v>
      </c>
      <c r="BN422" s="67">
        <f t="shared" si="779"/>
        <v>0</v>
      </c>
      <c r="BO422" s="69">
        <f t="shared" si="780"/>
        <v>0</v>
      </c>
      <c r="BP422" s="68">
        <f t="shared" si="780"/>
        <v>0</v>
      </c>
      <c r="BQ422" s="71"/>
      <c r="BR422" s="72"/>
      <c r="BS422" s="69">
        <f t="shared" si="781"/>
        <v>0</v>
      </c>
      <c r="BT422" s="69">
        <f t="shared" si="781"/>
        <v>0</v>
      </c>
      <c r="BU422" s="163"/>
    </row>
    <row r="423" spans="1:74" s="76" customFormat="1" ht="36.75" hidden="1" customHeight="1">
      <c r="B423" s="24">
        <v>2014</v>
      </c>
      <c r="C423" s="64">
        <v>8320</v>
      </c>
      <c r="D423" s="24">
        <v>17</v>
      </c>
      <c r="E423" s="24">
        <v>5000</v>
      </c>
      <c r="F423" s="24">
        <v>5300</v>
      </c>
      <c r="G423" s="24">
        <v>531</v>
      </c>
      <c r="H423" s="24">
        <v>44</v>
      </c>
      <c r="I423" s="96" t="s">
        <v>1758</v>
      </c>
      <c r="J423" s="66"/>
      <c r="K423" s="66"/>
      <c r="L423" s="67">
        <f t="shared" si="758"/>
        <v>0</v>
      </c>
      <c r="M423" s="66"/>
      <c r="N423" s="66"/>
      <c r="O423" s="67">
        <f t="shared" si="759"/>
        <v>0</v>
      </c>
      <c r="P423" s="67">
        <f t="shared" si="760"/>
        <v>0</v>
      </c>
      <c r="Q423" s="97" t="s">
        <v>54</v>
      </c>
      <c r="R423" s="131"/>
      <c r="S423" s="107"/>
      <c r="T423" s="70"/>
      <c r="U423" s="70"/>
      <c r="V423" s="70"/>
      <c r="W423" s="70"/>
      <c r="X423" s="71"/>
      <c r="Y423" s="72"/>
      <c r="Z423" s="70"/>
      <c r="AA423" s="70"/>
      <c r="AB423" s="70"/>
      <c r="AC423" s="70"/>
      <c r="AD423" s="71"/>
      <c r="AE423" s="72"/>
      <c r="AF423" s="66">
        <f t="shared" si="761"/>
        <v>0</v>
      </c>
      <c r="AG423" s="66">
        <f t="shared" si="761"/>
        <v>0</v>
      </c>
      <c r="AH423" s="67">
        <f t="shared" si="762"/>
        <v>0</v>
      </c>
      <c r="AI423" s="66">
        <f t="shared" si="763"/>
        <v>0</v>
      </c>
      <c r="AJ423" s="66">
        <f t="shared" si="763"/>
        <v>0</v>
      </c>
      <c r="AK423" s="67">
        <f t="shared" si="764"/>
        <v>0</v>
      </c>
      <c r="AL423" s="67">
        <f t="shared" si="765"/>
        <v>0</v>
      </c>
      <c r="AM423" s="70"/>
      <c r="AN423" s="70"/>
      <c r="AO423" s="67">
        <f t="shared" si="766"/>
        <v>0</v>
      </c>
      <c r="AP423" s="70"/>
      <c r="AQ423" s="70"/>
      <c r="AR423" s="67">
        <f t="shared" si="767"/>
        <v>0</v>
      </c>
      <c r="AS423" s="67">
        <f t="shared" si="768"/>
        <v>0</v>
      </c>
      <c r="AT423" s="70"/>
      <c r="AU423" s="70"/>
      <c r="AV423" s="67">
        <f t="shared" si="769"/>
        <v>0</v>
      </c>
      <c r="AW423" s="70"/>
      <c r="AX423" s="70"/>
      <c r="AY423" s="67">
        <f t="shared" si="770"/>
        <v>0</v>
      </c>
      <c r="AZ423" s="67">
        <f t="shared" si="771"/>
        <v>0</v>
      </c>
      <c r="BA423" s="70"/>
      <c r="BB423" s="70"/>
      <c r="BC423" s="67">
        <f t="shared" si="772"/>
        <v>0</v>
      </c>
      <c r="BD423" s="70"/>
      <c r="BE423" s="70"/>
      <c r="BF423" s="67">
        <f t="shared" si="773"/>
        <v>0</v>
      </c>
      <c r="BG423" s="67">
        <f t="shared" si="774"/>
        <v>0</v>
      </c>
      <c r="BH423" s="66">
        <f t="shared" si="775"/>
        <v>0</v>
      </c>
      <c r="BI423" s="66">
        <f t="shared" si="775"/>
        <v>0</v>
      </c>
      <c r="BJ423" s="67">
        <f t="shared" si="776"/>
        <v>0</v>
      </c>
      <c r="BK423" s="66">
        <f t="shared" si="777"/>
        <v>0</v>
      </c>
      <c r="BL423" s="66">
        <f t="shared" si="777"/>
        <v>0</v>
      </c>
      <c r="BM423" s="67">
        <f t="shared" si="778"/>
        <v>0</v>
      </c>
      <c r="BN423" s="67">
        <f t="shared" si="779"/>
        <v>0</v>
      </c>
      <c r="BO423" s="69">
        <f t="shared" si="780"/>
        <v>0</v>
      </c>
      <c r="BP423" s="68">
        <f t="shared" si="780"/>
        <v>0</v>
      </c>
      <c r="BQ423" s="71"/>
      <c r="BR423" s="72"/>
      <c r="BS423" s="69">
        <f t="shared" si="781"/>
        <v>0</v>
      </c>
      <c r="BT423" s="69">
        <f t="shared" si="781"/>
        <v>0</v>
      </c>
      <c r="BU423" s="163"/>
    </row>
    <row r="424" spans="1:74" s="76" customFormat="1" ht="36.75" hidden="1" customHeight="1">
      <c r="B424" s="24">
        <v>2014</v>
      </c>
      <c r="C424" s="64">
        <v>8320</v>
      </c>
      <c r="D424" s="24">
        <v>17</v>
      </c>
      <c r="E424" s="24">
        <v>5000</v>
      </c>
      <c r="F424" s="24">
        <v>5300</v>
      </c>
      <c r="G424" s="24">
        <v>531</v>
      </c>
      <c r="H424" s="24">
        <v>45</v>
      </c>
      <c r="I424" s="96" t="s">
        <v>1759</v>
      </c>
      <c r="J424" s="66"/>
      <c r="K424" s="66"/>
      <c r="L424" s="67">
        <f t="shared" si="758"/>
        <v>0</v>
      </c>
      <c r="M424" s="66"/>
      <c r="N424" s="66"/>
      <c r="O424" s="67">
        <f t="shared" si="759"/>
        <v>0</v>
      </c>
      <c r="P424" s="67">
        <f t="shared" si="760"/>
        <v>0</v>
      </c>
      <c r="Q424" s="97" t="s">
        <v>54</v>
      </c>
      <c r="R424" s="131"/>
      <c r="S424" s="107"/>
      <c r="T424" s="70"/>
      <c r="U424" s="70"/>
      <c r="V424" s="70"/>
      <c r="W424" s="70"/>
      <c r="X424" s="71"/>
      <c r="Y424" s="72"/>
      <c r="Z424" s="70"/>
      <c r="AA424" s="70"/>
      <c r="AB424" s="70"/>
      <c r="AC424" s="70"/>
      <c r="AD424" s="71"/>
      <c r="AE424" s="72"/>
      <c r="AF424" s="66">
        <f t="shared" si="761"/>
        <v>0</v>
      </c>
      <c r="AG424" s="66">
        <f t="shared" si="761"/>
        <v>0</v>
      </c>
      <c r="AH424" s="67">
        <f t="shared" si="762"/>
        <v>0</v>
      </c>
      <c r="AI424" s="66">
        <f t="shared" si="763"/>
        <v>0</v>
      </c>
      <c r="AJ424" s="66">
        <f t="shared" si="763"/>
        <v>0</v>
      </c>
      <c r="AK424" s="67">
        <f t="shared" si="764"/>
        <v>0</v>
      </c>
      <c r="AL424" s="67">
        <f t="shared" si="765"/>
        <v>0</v>
      </c>
      <c r="AM424" s="70"/>
      <c r="AN424" s="70"/>
      <c r="AO424" s="67">
        <f t="shared" si="766"/>
        <v>0</v>
      </c>
      <c r="AP424" s="70"/>
      <c r="AQ424" s="70"/>
      <c r="AR424" s="67">
        <f t="shared" si="767"/>
        <v>0</v>
      </c>
      <c r="AS424" s="67">
        <f t="shared" si="768"/>
        <v>0</v>
      </c>
      <c r="AT424" s="70"/>
      <c r="AU424" s="70"/>
      <c r="AV424" s="67">
        <f t="shared" si="769"/>
        <v>0</v>
      </c>
      <c r="AW424" s="70"/>
      <c r="AX424" s="70"/>
      <c r="AY424" s="67">
        <f t="shared" si="770"/>
        <v>0</v>
      </c>
      <c r="AZ424" s="67">
        <f t="shared" si="771"/>
        <v>0</v>
      </c>
      <c r="BA424" s="70"/>
      <c r="BB424" s="70"/>
      <c r="BC424" s="67">
        <f t="shared" si="772"/>
        <v>0</v>
      </c>
      <c r="BD424" s="70"/>
      <c r="BE424" s="70"/>
      <c r="BF424" s="67">
        <f t="shared" si="773"/>
        <v>0</v>
      </c>
      <c r="BG424" s="67">
        <f t="shared" si="774"/>
        <v>0</v>
      </c>
      <c r="BH424" s="66">
        <f t="shared" si="775"/>
        <v>0</v>
      </c>
      <c r="BI424" s="66">
        <f t="shared" si="775"/>
        <v>0</v>
      </c>
      <c r="BJ424" s="67">
        <f t="shared" si="776"/>
        <v>0</v>
      </c>
      <c r="BK424" s="66">
        <f t="shared" si="777"/>
        <v>0</v>
      </c>
      <c r="BL424" s="66">
        <f t="shared" si="777"/>
        <v>0</v>
      </c>
      <c r="BM424" s="67">
        <f t="shared" si="778"/>
        <v>0</v>
      </c>
      <c r="BN424" s="67">
        <f t="shared" si="779"/>
        <v>0</v>
      </c>
      <c r="BO424" s="69">
        <f t="shared" si="780"/>
        <v>0</v>
      </c>
      <c r="BP424" s="68">
        <f t="shared" si="780"/>
        <v>0</v>
      </c>
      <c r="BQ424" s="71"/>
      <c r="BR424" s="72"/>
      <c r="BS424" s="69">
        <f t="shared" si="781"/>
        <v>0</v>
      </c>
      <c r="BT424" s="69">
        <f t="shared" si="781"/>
        <v>0</v>
      </c>
      <c r="BU424" s="163"/>
    </row>
    <row r="425" spans="1:74" s="45" customFormat="1" ht="36.75" hidden="1" customHeight="1">
      <c r="A425" s="76"/>
      <c r="B425" s="24">
        <v>2014</v>
      </c>
      <c r="C425" s="64">
        <v>8320</v>
      </c>
      <c r="D425" s="24">
        <v>17</v>
      </c>
      <c r="E425" s="24">
        <v>5000</v>
      </c>
      <c r="F425" s="24">
        <v>5300</v>
      </c>
      <c r="G425" s="24">
        <v>531</v>
      </c>
      <c r="H425" s="24">
        <v>46</v>
      </c>
      <c r="I425" s="136" t="s">
        <v>1760</v>
      </c>
      <c r="J425" s="66"/>
      <c r="K425" s="66"/>
      <c r="L425" s="67">
        <f t="shared" si="758"/>
        <v>0</v>
      </c>
      <c r="M425" s="66"/>
      <c r="N425" s="66"/>
      <c r="O425" s="67">
        <f t="shared" si="759"/>
        <v>0</v>
      </c>
      <c r="P425" s="67">
        <f t="shared" si="760"/>
        <v>0</v>
      </c>
      <c r="Q425" s="68" t="s">
        <v>54</v>
      </c>
      <c r="R425" s="106"/>
      <c r="S425" s="67"/>
      <c r="T425" s="70"/>
      <c r="U425" s="70"/>
      <c r="V425" s="70"/>
      <c r="W425" s="70"/>
      <c r="X425" s="71"/>
      <c r="Y425" s="72"/>
      <c r="Z425" s="70"/>
      <c r="AA425" s="70"/>
      <c r="AB425" s="70"/>
      <c r="AC425" s="70"/>
      <c r="AD425" s="71"/>
      <c r="AE425" s="72"/>
      <c r="AF425" s="66">
        <f t="shared" si="761"/>
        <v>0</v>
      </c>
      <c r="AG425" s="66">
        <f t="shared" si="761"/>
        <v>0</v>
      </c>
      <c r="AH425" s="67">
        <f t="shared" si="762"/>
        <v>0</v>
      </c>
      <c r="AI425" s="66">
        <f t="shared" si="763"/>
        <v>0</v>
      </c>
      <c r="AJ425" s="66">
        <f t="shared" si="763"/>
        <v>0</v>
      </c>
      <c r="AK425" s="67">
        <f t="shared" si="764"/>
        <v>0</v>
      </c>
      <c r="AL425" s="67">
        <f t="shared" si="765"/>
        <v>0</v>
      </c>
      <c r="AM425" s="70"/>
      <c r="AN425" s="70"/>
      <c r="AO425" s="67">
        <f t="shared" si="766"/>
        <v>0</v>
      </c>
      <c r="AP425" s="70"/>
      <c r="AQ425" s="70"/>
      <c r="AR425" s="67">
        <f t="shared" si="767"/>
        <v>0</v>
      </c>
      <c r="AS425" s="67">
        <f t="shared" si="768"/>
        <v>0</v>
      </c>
      <c r="AT425" s="70"/>
      <c r="AU425" s="70"/>
      <c r="AV425" s="67">
        <f t="shared" si="769"/>
        <v>0</v>
      </c>
      <c r="AW425" s="70"/>
      <c r="AX425" s="70"/>
      <c r="AY425" s="67">
        <f t="shared" si="770"/>
        <v>0</v>
      </c>
      <c r="AZ425" s="67">
        <f t="shared" si="771"/>
        <v>0</v>
      </c>
      <c r="BA425" s="70"/>
      <c r="BB425" s="70"/>
      <c r="BC425" s="67">
        <f t="shared" si="772"/>
        <v>0</v>
      </c>
      <c r="BD425" s="70"/>
      <c r="BE425" s="70"/>
      <c r="BF425" s="67">
        <f t="shared" si="773"/>
        <v>0</v>
      </c>
      <c r="BG425" s="67">
        <f t="shared" si="774"/>
        <v>0</v>
      </c>
      <c r="BH425" s="66">
        <f t="shared" si="775"/>
        <v>0</v>
      </c>
      <c r="BI425" s="66">
        <f t="shared" si="775"/>
        <v>0</v>
      </c>
      <c r="BJ425" s="67">
        <f t="shared" si="776"/>
        <v>0</v>
      </c>
      <c r="BK425" s="66">
        <f t="shared" si="777"/>
        <v>0</v>
      </c>
      <c r="BL425" s="66">
        <f t="shared" si="777"/>
        <v>0</v>
      </c>
      <c r="BM425" s="67">
        <f t="shared" si="778"/>
        <v>0</v>
      </c>
      <c r="BN425" s="67">
        <f t="shared" si="779"/>
        <v>0</v>
      </c>
      <c r="BO425" s="69">
        <f t="shared" si="780"/>
        <v>0</v>
      </c>
      <c r="BP425" s="68">
        <f t="shared" si="780"/>
        <v>0</v>
      </c>
      <c r="BQ425" s="71"/>
      <c r="BR425" s="72"/>
      <c r="BS425" s="69">
        <f t="shared" si="781"/>
        <v>0</v>
      </c>
      <c r="BT425" s="69">
        <f t="shared" si="781"/>
        <v>0</v>
      </c>
      <c r="BU425" s="128" t="s">
        <v>229</v>
      </c>
      <c r="BV425" s="76"/>
    </row>
    <row r="426" spans="1:74" s="45" customFormat="1" ht="36.75" hidden="1" customHeight="1">
      <c r="A426" s="76"/>
      <c r="B426" s="24">
        <v>2014</v>
      </c>
      <c r="C426" s="64">
        <v>8320</v>
      </c>
      <c r="D426" s="24">
        <v>17</v>
      </c>
      <c r="E426" s="24">
        <v>5000</v>
      </c>
      <c r="F426" s="24">
        <v>5300</v>
      </c>
      <c r="G426" s="24">
        <v>531</v>
      </c>
      <c r="H426" s="24">
        <v>47</v>
      </c>
      <c r="I426" s="136" t="s">
        <v>1761</v>
      </c>
      <c r="J426" s="66"/>
      <c r="K426" s="66"/>
      <c r="L426" s="67">
        <f t="shared" si="758"/>
        <v>0</v>
      </c>
      <c r="M426" s="66"/>
      <c r="N426" s="66"/>
      <c r="O426" s="67">
        <f t="shared" si="759"/>
        <v>0</v>
      </c>
      <c r="P426" s="67">
        <f t="shared" si="760"/>
        <v>0</v>
      </c>
      <c r="Q426" s="68" t="s">
        <v>54</v>
      </c>
      <c r="R426" s="106"/>
      <c r="S426" s="67"/>
      <c r="T426" s="70"/>
      <c r="U426" s="70"/>
      <c r="V426" s="70"/>
      <c r="W426" s="70"/>
      <c r="X426" s="71"/>
      <c r="Y426" s="72"/>
      <c r="Z426" s="70"/>
      <c r="AA426" s="70"/>
      <c r="AB426" s="70"/>
      <c r="AC426" s="70"/>
      <c r="AD426" s="71"/>
      <c r="AE426" s="72"/>
      <c r="AF426" s="66">
        <f t="shared" si="761"/>
        <v>0</v>
      </c>
      <c r="AG426" s="66">
        <f t="shared" si="761"/>
        <v>0</v>
      </c>
      <c r="AH426" s="67">
        <f t="shared" si="762"/>
        <v>0</v>
      </c>
      <c r="AI426" s="66">
        <f t="shared" si="763"/>
        <v>0</v>
      </c>
      <c r="AJ426" s="66">
        <f t="shared" si="763"/>
        <v>0</v>
      </c>
      <c r="AK426" s="67">
        <f t="shared" si="764"/>
        <v>0</v>
      </c>
      <c r="AL426" s="67">
        <f t="shared" si="765"/>
        <v>0</v>
      </c>
      <c r="AM426" s="70"/>
      <c r="AN426" s="70"/>
      <c r="AO426" s="67">
        <f t="shared" si="766"/>
        <v>0</v>
      </c>
      <c r="AP426" s="70"/>
      <c r="AQ426" s="70"/>
      <c r="AR426" s="67">
        <f t="shared" si="767"/>
        <v>0</v>
      </c>
      <c r="AS426" s="67">
        <f t="shared" si="768"/>
        <v>0</v>
      </c>
      <c r="AT426" s="70"/>
      <c r="AU426" s="70"/>
      <c r="AV426" s="67">
        <f t="shared" si="769"/>
        <v>0</v>
      </c>
      <c r="AW426" s="70"/>
      <c r="AX426" s="70"/>
      <c r="AY426" s="67">
        <f t="shared" si="770"/>
        <v>0</v>
      </c>
      <c r="AZ426" s="67">
        <f t="shared" si="771"/>
        <v>0</v>
      </c>
      <c r="BA426" s="70"/>
      <c r="BB426" s="70"/>
      <c r="BC426" s="67">
        <f t="shared" si="772"/>
        <v>0</v>
      </c>
      <c r="BD426" s="70"/>
      <c r="BE426" s="70"/>
      <c r="BF426" s="67">
        <f t="shared" si="773"/>
        <v>0</v>
      </c>
      <c r="BG426" s="67">
        <f t="shared" si="774"/>
        <v>0</v>
      </c>
      <c r="BH426" s="66">
        <f t="shared" si="775"/>
        <v>0</v>
      </c>
      <c r="BI426" s="66">
        <f t="shared" si="775"/>
        <v>0</v>
      </c>
      <c r="BJ426" s="67">
        <f t="shared" si="776"/>
        <v>0</v>
      </c>
      <c r="BK426" s="66">
        <f t="shared" si="777"/>
        <v>0</v>
      </c>
      <c r="BL426" s="66">
        <f t="shared" si="777"/>
        <v>0</v>
      </c>
      <c r="BM426" s="67">
        <f t="shared" si="778"/>
        <v>0</v>
      </c>
      <c r="BN426" s="67">
        <f t="shared" si="779"/>
        <v>0</v>
      </c>
      <c r="BO426" s="69">
        <f t="shared" si="780"/>
        <v>0</v>
      </c>
      <c r="BP426" s="68">
        <f t="shared" si="780"/>
        <v>0</v>
      </c>
      <c r="BQ426" s="71"/>
      <c r="BR426" s="72"/>
      <c r="BS426" s="69">
        <f t="shared" si="781"/>
        <v>0</v>
      </c>
      <c r="BT426" s="69">
        <f t="shared" si="781"/>
        <v>0</v>
      </c>
      <c r="BU426" s="128" t="s">
        <v>229</v>
      </c>
      <c r="BV426" s="76"/>
    </row>
    <row r="427" spans="1:74" s="45" customFormat="1" ht="36.75" hidden="1" customHeight="1">
      <c r="A427" s="76"/>
      <c r="B427" s="24">
        <v>2014</v>
      </c>
      <c r="C427" s="64">
        <v>8320</v>
      </c>
      <c r="D427" s="24">
        <v>17</v>
      </c>
      <c r="E427" s="24">
        <v>5000</v>
      </c>
      <c r="F427" s="24">
        <v>5300</v>
      </c>
      <c r="G427" s="24">
        <v>531</v>
      </c>
      <c r="H427" s="24">
        <v>48</v>
      </c>
      <c r="I427" s="136" t="s">
        <v>1762</v>
      </c>
      <c r="J427" s="66"/>
      <c r="K427" s="66"/>
      <c r="L427" s="67">
        <f t="shared" si="758"/>
        <v>0</v>
      </c>
      <c r="M427" s="66"/>
      <c r="N427" s="66"/>
      <c r="O427" s="67">
        <f t="shared" si="759"/>
        <v>0</v>
      </c>
      <c r="P427" s="67">
        <f t="shared" si="760"/>
        <v>0</v>
      </c>
      <c r="Q427" s="68" t="s">
        <v>54</v>
      </c>
      <c r="R427" s="106"/>
      <c r="S427" s="67"/>
      <c r="T427" s="70"/>
      <c r="U427" s="70"/>
      <c r="V427" s="70"/>
      <c r="W427" s="70"/>
      <c r="X427" s="71"/>
      <c r="Y427" s="72"/>
      <c r="Z427" s="70"/>
      <c r="AA427" s="70"/>
      <c r="AB427" s="70"/>
      <c r="AC427" s="70"/>
      <c r="AD427" s="71"/>
      <c r="AE427" s="72"/>
      <c r="AF427" s="66">
        <f t="shared" si="761"/>
        <v>0</v>
      </c>
      <c r="AG427" s="66">
        <f t="shared" si="761"/>
        <v>0</v>
      </c>
      <c r="AH427" s="67">
        <f t="shared" si="762"/>
        <v>0</v>
      </c>
      <c r="AI427" s="66">
        <f t="shared" si="763"/>
        <v>0</v>
      </c>
      <c r="AJ427" s="66">
        <f t="shared" si="763"/>
        <v>0</v>
      </c>
      <c r="AK427" s="67">
        <f t="shared" si="764"/>
        <v>0</v>
      </c>
      <c r="AL427" s="67">
        <f t="shared" si="765"/>
        <v>0</v>
      </c>
      <c r="AM427" s="70"/>
      <c r="AN427" s="70"/>
      <c r="AO427" s="67">
        <f t="shared" si="766"/>
        <v>0</v>
      </c>
      <c r="AP427" s="70"/>
      <c r="AQ427" s="70"/>
      <c r="AR427" s="67">
        <f t="shared" si="767"/>
        <v>0</v>
      </c>
      <c r="AS427" s="67">
        <f t="shared" si="768"/>
        <v>0</v>
      </c>
      <c r="AT427" s="70"/>
      <c r="AU427" s="70"/>
      <c r="AV427" s="67">
        <f t="shared" si="769"/>
        <v>0</v>
      </c>
      <c r="AW427" s="70"/>
      <c r="AX427" s="70"/>
      <c r="AY427" s="67">
        <f t="shared" si="770"/>
        <v>0</v>
      </c>
      <c r="AZ427" s="67">
        <f t="shared" si="771"/>
        <v>0</v>
      </c>
      <c r="BA427" s="70"/>
      <c r="BB427" s="70"/>
      <c r="BC427" s="67">
        <f t="shared" si="772"/>
        <v>0</v>
      </c>
      <c r="BD427" s="70"/>
      <c r="BE427" s="70"/>
      <c r="BF427" s="67">
        <f t="shared" si="773"/>
        <v>0</v>
      </c>
      <c r="BG427" s="67">
        <f t="shared" si="774"/>
        <v>0</v>
      </c>
      <c r="BH427" s="66">
        <f t="shared" si="775"/>
        <v>0</v>
      </c>
      <c r="BI427" s="66">
        <f t="shared" si="775"/>
        <v>0</v>
      </c>
      <c r="BJ427" s="67">
        <f t="shared" si="776"/>
        <v>0</v>
      </c>
      <c r="BK427" s="66">
        <f t="shared" si="777"/>
        <v>0</v>
      </c>
      <c r="BL427" s="66">
        <f t="shared" si="777"/>
        <v>0</v>
      </c>
      <c r="BM427" s="67">
        <f t="shared" si="778"/>
        <v>0</v>
      </c>
      <c r="BN427" s="67">
        <f t="shared" si="779"/>
        <v>0</v>
      </c>
      <c r="BO427" s="69">
        <f t="shared" si="780"/>
        <v>0</v>
      </c>
      <c r="BP427" s="68">
        <f t="shared" si="780"/>
        <v>0</v>
      </c>
      <c r="BQ427" s="71"/>
      <c r="BR427" s="72"/>
      <c r="BS427" s="69">
        <f t="shared" si="781"/>
        <v>0</v>
      </c>
      <c r="BT427" s="69">
        <f t="shared" si="781"/>
        <v>0</v>
      </c>
      <c r="BU427" s="128" t="s">
        <v>229</v>
      </c>
      <c r="BV427" s="76"/>
    </row>
    <row r="428" spans="1:74" s="45" customFormat="1" ht="36.75" hidden="1" customHeight="1">
      <c r="A428" s="76"/>
      <c r="B428" s="24">
        <v>2014</v>
      </c>
      <c r="C428" s="64">
        <v>8320</v>
      </c>
      <c r="D428" s="24">
        <v>17</v>
      </c>
      <c r="E428" s="24">
        <v>5000</v>
      </c>
      <c r="F428" s="24">
        <v>5300</v>
      </c>
      <c r="G428" s="24">
        <v>531</v>
      </c>
      <c r="H428" s="24">
        <v>49</v>
      </c>
      <c r="I428" s="136" t="s">
        <v>1731</v>
      </c>
      <c r="J428" s="66"/>
      <c r="K428" s="66"/>
      <c r="L428" s="67">
        <f t="shared" si="758"/>
        <v>0</v>
      </c>
      <c r="M428" s="66"/>
      <c r="N428" s="66"/>
      <c r="O428" s="67">
        <f t="shared" si="759"/>
        <v>0</v>
      </c>
      <c r="P428" s="67">
        <f t="shared" si="760"/>
        <v>0</v>
      </c>
      <c r="Q428" s="68" t="s">
        <v>54</v>
      </c>
      <c r="R428" s="106"/>
      <c r="S428" s="67"/>
      <c r="T428" s="70"/>
      <c r="U428" s="70"/>
      <c r="V428" s="70"/>
      <c r="W428" s="70"/>
      <c r="X428" s="71"/>
      <c r="Y428" s="72"/>
      <c r="Z428" s="70"/>
      <c r="AA428" s="70"/>
      <c r="AB428" s="70"/>
      <c r="AC428" s="70"/>
      <c r="AD428" s="71"/>
      <c r="AE428" s="72"/>
      <c r="AF428" s="66">
        <f t="shared" si="761"/>
        <v>0</v>
      </c>
      <c r="AG428" s="66">
        <f t="shared" si="761"/>
        <v>0</v>
      </c>
      <c r="AH428" s="67">
        <f t="shared" si="762"/>
        <v>0</v>
      </c>
      <c r="AI428" s="66">
        <f t="shared" si="763"/>
        <v>0</v>
      </c>
      <c r="AJ428" s="66">
        <f t="shared" si="763"/>
        <v>0</v>
      </c>
      <c r="AK428" s="67">
        <f t="shared" si="764"/>
        <v>0</v>
      </c>
      <c r="AL428" s="67">
        <f t="shared" si="765"/>
        <v>0</v>
      </c>
      <c r="AM428" s="70"/>
      <c r="AN428" s="70"/>
      <c r="AO428" s="67">
        <f t="shared" si="766"/>
        <v>0</v>
      </c>
      <c r="AP428" s="70"/>
      <c r="AQ428" s="70"/>
      <c r="AR428" s="67">
        <f t="shared" si="767"/>
        <v>0</v>
      </c>
      <c r="AS428" s="67">
        <f t="shared" si="768"/>
        <v>0</v>
      </c>
      <c r="AT428" s="70"/>
      <c r="AU428" s="70"/>
      <c r="AV428" s="67">
        <f t="shared" si="769"/>
        <v>0</v>
      </c>
      <c r="AW428" s="70"/>
      <c r="AX428" s="70"/>
      <c r="AY428" s="67">
        <f t="shared" si="770"/>
        <v>0</v>
      </c>
      <c r="AZ428" s="67">
        <f t="shared" si="771"/>
        <v>0</v>
      </c>
      <c r="BA428" s="70"/>
      <c r="BB428" s="70"/>
      <c r="BC428" s="67">
        <f t="shared" si="772"/>
        <v>0</v>
      </c>
      <c r="BD428" s="70"/>
      <c r="BE428" s="70"/>
      <c r="BF428" s="67">
        <f t="shared" si="773"/>
        <v>0</v>
      </c>
      <c r="BG428" s="67">
        <f t="shared" si="774"/>
        <v>0</v>
      </c>
      <c r="BH428" s="66">
        <f t="shared" si="775"/>
        <v>0</v>
      </c>
      <c r="BI428" s="66">
        <f t="shared" si="775"/>
        <v>0</v>
      </c>
      <c r="BJ428" s="67">
        <f t="shared" si="776"/>
        <v>0</v>
      </c>
      <c r="BK428" s="66">
        <f t="shared" si="777"/>
        <v>0</v>
      </c>
      <c r="BL428" s="66">
        <f t="shared" si="777"/>
        <v>0</v>
      </c>
      <c r="BM428" s="67">
        <f t="shared" si="778"/>
        <v>0</v>
      </c>
      <c r="BN428" s="67">
        <f t="shared" si="779"/>
        <v>0</v>
      </c>
      <c r="BO428" s="69">
        <f t="shared" si="780"/>
        <v>0</v>
      </c>
      <c r="BP428" s="68">
        <f t="shared" si="780"/>
        <v>0</v>
      </c>
      <c r="BQ428" s="71"/>
      <c r="BR428" s="72"/>
      <c r="BS428" s="69">
        <f t="shared" si="781"/>
        <v>0</v>
      </c>
      <c r="BT428" s="69">
        <f t="shared" si="781"/>
        <v>0</v>
      </c>
      <c r="BU428" s="128" t="s">
        <v>229</v>
      </c>
      <c r="BV428" s="76"/>
    </row>
    <row r="429" spans="1:74" s="45" customFormat="1" ht="36.75" hidden="1" customHeight="1">
      <c r="A429" s="76"/>
      <c r="B429" s="24">
        <v>2014</v>
      </c>
      <c r="C429" s="64">
        <v>8320</v>
      </c>
      <c r="D429" s="24">
        <v>17</v>
      </c>
      <c r="E429" s="24">
        <v>5000</v>
      </c>
      <c r="F429" s="24">
        <v>5300</v>
      </c>
      <c r="G429" s="24">
        <v>531</v>
      </c>
      <c r="H429" s="24">
        <v>50</v>
      </c>
      <c r="I429" s="136" t="s">
        <v>1763</v>
      </c>
      <c r="J429" s="66"/>
      <c r="K429" s="66"/>
      <c r="L429" s="67">
        <f t="shared" si="758"/>
        <v>0</v>
      </c>
      <c r="M429" s="66"/>
      <c r="N429" s="66"/>
      <c r="O429" s="67">
        <f t="shared" si="759"/>
        <v>0</v>
      </c>
      <c r="P429" s="67">
        <f t="shared" si="760"/>
        <v>0</v>
      </c>
      <c r="Q429" s="68" t="s">
        <v>54</v>
      </c>
      <c r="R429" s="106"/>
      <c r="S429" s="67"/>
      <c r="T429" s="70"/>
      <c r="U429" s="70"/>
      <c r="V429" s="70"/>
      <c r="W429" s="70"/>
      <c r="X429" s="71"/>
      <c r="Y429" s="72"/>
      <c r="Z429" s="70"/>
      <c r="AA429" s="70"/>
      <c r="AB429" s="70"/>
      <c r="AC429" s="70"/>
      <c r="AD429" s="71"/>
      <c r="AE429" s="72"/>
      <c r="AF429" s="66">
        <f t="shared" si="761"/>
        <v>0</v>
      </c>
      <c r="AG429" s="66">
        <f t="shared" si="761"/>
        <v>0</v>
      </c>
      <c r="AH429" s="67">
        <f t="shared" si="762"/>
        <v>0</v>
      </c>
      <c r="AI429" s="66">
        <f t="shared" si="763"/>
        <v>0</v>
      </c>
      <c r="AJ429" s="66">
        <f t="shared" si="763"/>
        <v>0</v>
      </c>
      <c r="AK429" s="67">
        <f t="shared" si="764"/>
        <v>0</v>
      </c>
      <c r="AL429" s="67">
        <f t="shared" si="765"/>
        <v>0</v>
      </c>
      <c r="AM429" s="70"/>
      <c r="AN429" s="70"/>
      <c r="AO429" s="67">
        <f t="shared" si="766"/>
        <v>0</v>
      </c>
      <c r="AP429" s="70"/>
      <c r="AQ429" s="70"/>
      <c r="AR429" s="67">
        <f t="shared" si="767"/>
        <v>0</v>
      </c>
      <c r="AS429" s="67">
        <f t="shared" si="768"/>
        <v>0</v>
      </c>
      <c r="AT429" s="70"/>
      <c r="AU429" s="70"/>
      <c r="AV429" s="67">
        <f t="shared" si="769"/>
        <v>0</v>
      </c>
      <c r="AW429" s="70"/>
      <c r="AX429" s="70"/>
      <c r="AY429" s="67">
        <f t="shared" si="770"/>
        <v>0</v>
      </c>
      <c r="AZ429" s="67">
        <f t="shared" si="771"/>
        <v>0</v>
      </c>
      <c r="BA429" s="70"/>
      <c r="BB429" s="70"/>
      <c r="BC429" s="67">
        <f t="shared" si="772"/>
        <v>0</v>
      </c>
      <c r="BD429" s="70"/>
      <c r="BE429" s="70"/>
      <c r="BF429" s="67">
        <f t="shared" si="773"/>
        <v>0</v>
      </c>
      <c r="BG429" s="67">
        <f t="shared" si="774"/>
        <v>0</v>
      </c>
      <c r="BH429" s="66">
        <f t="shared" si="775"/>
        <v>0</v>
      </c>
      <c r="BI429" s="66">
        <f t="shared" si="775"/>
        <v>0</v>
      </c>
      <c r="BJ429" s="67">
        <f t="shared" si="776"/>
        <v>0</v>
      </c>
      <c r="BK429" s="66">
        <f t="shared" si="777"/>
        <v>0</v>
      </c>
      <c r="BL429" s="66">
        <f t="shared" si="777"/>
        <v>0</v>
      </c>
      <c r="BM429" s="67">
        <f t="shared" si="778"/>
        <v>0</v>
      </c>
      <c r="BN429" s="67">
        <f t="shared" si="779"/>
        <v>0</v>
      </c>
      <c r="BO429" s="69">
        <f t="shared" si="780"/>
        <v>0</v>
      </c>
      <c r="BP429" s="68">
        <f t="shared" si="780"/>
        <v>0</v>
      </c>
      <c r="BQ429" s="71"/>
      <c r="BR429" s="72"/>
      <c r="BS429" s="69">
        <f t="shared" si="781"/>
        <v>0</v>
      </c>
      <c r="BT429" s="69">
        <f t="shared" si="781"/>
        <v>0</v>
      </c>
      <c r="BU429" s="128" t="s">
        <v>229</v>
      </c>
      <c r="BV429" s="76"/>
    </row>
    <row r="430" spans="1:74" s="45" customFormat="1" ht="36.75" hidden="1" customHeight="1">
      <c r="A430" s="76"/>
      <c r="B430" s="24">
        <v>2014</v>
      </c>
      <c r="C430" s="64">
        <v>8320</v>
      </c>
      <c r="D430" s="24">
        <v>17</v>
      </c>
      <c r="E430" s="24">
        <v>5000</v>
      </c>
      <c r="F430" s="24">
        <v>5300</v>
      </c>
      <c r="G430" s="24">
        <v>531</v>
      </c>
      <c r="H430" s="24">
        <v>51</v>
      </c>
      <c r="I430" s="136" t="s">
        <v>1764</v>
      </c>
      <c r="J430" s="66"/>
      <c r="K430" s="66"/>
      <c r="L430" s="67">
        <f t="shared" si="758"/>
        <v>0</v>
      </c>
      <c r="M430" s="66"/>
      <c r="N430" s="66"/>
      <c r="O430" s="67">
        <f t="shared" si="759"/>
        <v>0</v>
      </c>
      <c r="P430" s="67">
        <f t="shared" si="760"/>
        <v>0</v>
      </c>
      <c r="Q430" s="68" t="s">
        <v>54</v>
      </c>
      <c r="R430" s="106"/>
      <c r="S430" s="67"/>
      <c r="T430" s="70"/>
      <c r="U430" s="70"/>
      <c r="V430" s="70"/>
      <c r="W430" s="70"/>
      <c r="X430" s="71"/>
      <c r="Y430" s="72"/>
      <c r="Z430" s="70"/>
      <c r="AA430" s="70"/>
      <c r="AB430" s="70"/>
      <c r="AC430" s="70"/>
      <c r="AD430" s="71"/>
      <c r="AE430" s="72"/>
      <c r="AF430" s="66">
        <f t="shared" si="761"/>
        <v>0</v>
      </c>
      <c r="AG430" s="66">
        <f t="shared" si="761"/>
        <v>0</v>
      </c>
      <c r="AH430" s="67">
        <f t="shared" si="762"/>
        <v>0</v>
      </c>
      <c r="AI430" s="66">
        <f t="shared" si="763"/>
        <v>0</v>
      </c>
      <c r="AJ430" s="66">
        <f t="shared" si="763"/>
        <v>0</v>
      </c>
      <c r="AK430" s="67">
        <f t="shared" si="764"/>
        <v>0</v>
      </c>
      <c r="AL430" s="67">
        <f t="shared" si="765"/>
        <v>0</v>
      </c>
      <c r="AM430" s="70"/>
      <c r="AN430" s="70"/>
      <c r="AO430" s="67">
        <f t="shared" si="766"/>
        <v>0</v>
      </c>
      <c r="AP430" s="70"/>
      <c r="AQ430" s="70"/>
      <c r="AR430" s="67">
        <f t="shared" si="767"/>
        <v>0</v>
      </c>
      <c r="AS430" s="67">
        <f t="shared" si="768"/>
        <v>0</v>
      </c>
      <c r="AT430" s="70"/>
      <c r="AU430" s="70"/>
      <c r="AV430" s="67">
        <f t="shared" si="769"/>
        <v>0</v>
      </c>
      <c r="AW430" s="70"/>
      <c r="AX430" s="70"/>
      <c r="AY430" s="67">
        <f t="shared" si="770"/>
        <v>0</v>
      </c>
      <c r="AZ430" s="67">
        <f t="shared" si="771"/>
        <v>0</v>
      </c>
      <c r="BA430" s="70"/>
      <c r="BB430" s="70"/>
      <c r="BC430" s="67">
        <f t="shared" si="772"/>
        <v>0</v>
      </c>
      <c r="BD430" s="70"/>
      <c r="BE430" s="70"/>
      <c r="BF430" s="67">
        <f t="shared" si="773"/>
        <v>0</v>
      </c>
      <c r="BG430" s="67">
        <f t="shared" si="774"/>
        <v>0</v>
      </c>
      <c r="BH430" s="66">
        <f t="shared" si="775"/>
        <v>0</v>
      </c>
      <c r="BI430" s="66">
        <f t="shared" si="775"/>
        <v>0</v>
      </c>
      <c r="BJ430" s="67">
        <f t="shared" si="776"/>
        <v>0</v>
      </c>
      <c r="BK430" s="66">
        <f t="shared" si="777"/>
        <v>0</v>
      </c>
      <c r="BL430" s="66">
        <f t="shared" si="777"/>
        <v>0</v>
      </c>
      <c r="BM430" s="67">
        <f t="shared" si="778"/>
        <v>0</v>
      </c>
      <c r="BN430" s="67">
        <f t="shared" si="779"/>
        <v>0</v>
      </c>
      <c r="BO430" s="69">
        <f t="shared" si="780"/>
        <v>0</v>
      </c>
      <c r="BP430" s="68">
        <f t="shared" si="780"/>
        <v>0</v>
      </c>
      <c r="BQ430" s="71"/>
      <c r="BR430" s="72"/>
      <c r="BS430" s="69">
        <f t="shared" si="781"/>
        <v>0</v>
      </c>
      <c r="BT430" s="69">
        <f t="shared" si="781"/>
        <v>0</v>
      </c>
      <c r="BU430" s="128" t="s">
        <v>229</v>
      </c>
      <c r="BV430" s="76"/>
    </row>
    <row r="431" spans="1:74" s="45" customFormat="1" ht="36.75" hidden="1" customHeight="1">
      <c r="A431" s="76"/>
      <c r="B431" s="24">
        <v>2014</v>
      </c>
      <c r="C431" s="64">
        <v>8320</v>
      </c>
      <c r="D431" s="24">
        <v>17</v>
      </c>
      <c r="E431" s="24">
        <v>5000</v>
      </c>
      <c r="F431" s="24">
        <v>5300</v>
      </c>
      <c r="G431" s="24">
        <v>531</v>
      </c>
      <c r="H431" s="24">
        <v>52</v>
      </c>
      <c r="I431" s="136" t="s">
        <v>1765</v>
      </c>
      <c r="J431" s="66"/>
      <c r="K431" s="66"/>
      <c r="L431" s="67">
        <f t="shared" si="758"/>
        <v>0</v>
      </c>
      <c r="M431" s="66"/>
      <c r="N431" s="66"/>
      <c r="O431" s="67">
        <f t="shared" si="759"/>
        <v>0</v>
      </c>
      <c r="P431" s="67">
        <f t="shared" si="760"/>
        <v>0</v>
      </c>
      <c r="Q431" s="68" t="s">
        <v>54</v>
      </c>
      <c r="R431" s="106"/>
      <c r="S431" s="67"/>
      <c r="T431" s="70"/>
      <c r="U431" s="70"/>
      <c r="V431" s="70"/>
      <c r="W431" s="70"/>
      <c r="X431" s="71"/>
      <c r="Y431" s="72"/>
      <c r="Z431" s="70"/>
      <c r="AA431" s="70"/>
      <c r="AB431" s="70"/>
      <c r="AC431" s="70"/>
      <c r="AD431" s="71"/>
      <c r="AE431" s="72"/>
      <c r="AF431" s="66">
        <f t="shared" si="761"/>
        <v>0</v>
      </c>
      <c r="AG431" s="66">
        <f t="shared" si="761"/>
        <v>0</v>
      </c>
      <c r="AH431" s="67">
        <f t="shared" si="762"/>
        <v>0</v>
      </c>
      <c r="AI431" s="66">
        <f t="shared" si="763"/>
        <v>0</v>
      </c>
      <c r="AJ431" s="66">
        <f t="shared" si="763"/>
        <v>0</v>
      </c>
      <c r="AK431" s="67">
        <f t="shared" si="764"/>
        <v>0</v>
      </c>
      <c r="AL431" s="67">
        <f t="shared" si="765"/>
        <v>0</v>
      </c>
      <c r="AM431" s="70"/>
      <c r="AN431" s="70"/>
      <c r="AO431" s="67">
        <f t="shared" si="766"/>
        <v>0</v>
      </c>
      <c r="AP431" s="70"/>
      <c r="AQ431" s="70"/>
      <c r="AR431" s="67">
        <f t="shared" si="767"/>
        <v>0</v>
      </c>
      <c r="AS431" s="67">
        <f t="shared" si="768"/>
        <v>0</v>
      </c>
      <c r="AT431" s="70"/>
      <c r="AU431" s="70"/>
      <c r="AV431" s="67">
        <f t="shared" si="769"/>
        <v>0</v>
      </c>
      <c r="AW431" s="70"/>
      <c r="AX431" s="70"/>
      <c r="AY431" s="67">
        <f t="shared" si="770"/>
        <v>0</v>
      </c>
      <c r="AZ431" s="67">
        <f t="shared" si="771"/>
        <v>0</v>
      </c>
      <c r="BA431" s="70"/>
      <c r="BB431" s="70"/>
      <c r="BC431" s="67">
        <f t="shared" si="772"/>
        <v>0</v>
      </c>
      <c r="BD431" s="70"/>
      <c r="BE431" s="70"/>
      <c r="BF431" s="67">
        <f t="shared" si="773"/>
        <v>0</v>
      </c>
      <c r="BG431" s="67">
        <f t="shared" si="774"/>
        <v>0</v>
      </c>
      <c r="BH431" s="66">
        <f t="shared" si="775"/>
        <v>0</v>
      </c>
      <c r="BI431" s="66">
        <f t="shared" si="775"/>
        <v>0</v>
      </c>
      <c r="BJ431" s="67">
        <f t="shared" si="776"/>
        <v>0</v>
      </c>
      <c r="BK431" s="66">
        <f t="shared" si="777"/>
        <v>0</v>
      </c>
      <c r="BL431" s="66">
        <f t="shared" si="777"/>
        <v>0</v>
      </c>
      <c r="BM431" s="67">
        <f t="shared" si="778"/>
        <v>0</v>
      </c>
      <c r="BN431" s="67">
        <f t="shared" si="779"/>
        <v>0</v>
      </c>
      <c r="BO431" s="69">
        <f t="shared" si="780"/>
        <v>0</v>
      </c>
      <c r="BP431" s="68">
        <f t="shared" si="780"/>
        <v>0</v>
      </c>
      <c r="BQ431" s="71"/>
      <c r="BR431" s="72"/>
      <c r="BS431" s="69">
        <f t="shared" si="781"/>
        <v>0</v>
      </c>
      <c r="BT431" s="69">
        <f t="shared" si="781"/>
        <v>0</v>
      </c>
      <c r="BU431" s="128" t="s">
        <v>229</v>
      </c>
      <c r="BV431" s="76"/>
    </row>
    <row r="432" spans="1:74" s="45" customFormat="1" ht="36.75" hidden="1" customHeight="1">
      <c r="A432" s="76"/>
      <c r="B432" s="24">
        <v>2014</v>
      </c>
      <c r="C432" s="64">
        <v>8320</v>
      </c>
      <c r="D432" s="24">
        <v>17</v>
      </c>
      <c r="E432" s="24">
        <v>5000</v>
      </c>
      <c r="F432" s="24">
        <v>5300</v>
      </c>
      <c r="G432" s="24">
        <v>531</v>
      </c>
      <c r="H432" s="24">
        <v>53</v>
      </c>
      <c r="I432" s="136" t="s">
        <v>1766</v>
      </c>
      <c r="J432" s="66"/>
      <c r="K432" s="66"/>
      <c r="L432" s="67">
        <f t="shared" si="758"/>
        <v>0</v>
      </c>
      <c r="M432" s="66"/>
      <c r="N432" s="66"/>
      <c r="O432" s="67">
        <f t="shared" si="759"/>
        <v>0</v>
      </c>
      <c r="P432" s="67">
        <f t="shared" si="760"/>
        <v>0</v>
      </c>
      <c r="Q432" s="68" t="s">
        <v>54</v>
      </c>
      <c r="R432" s="106"/>
      <c r="S432" s="67"/>
      <c r="T432" s="70"/>
      <c r="U432" s="70"/>
      <c r="V432" s="70"/>
      <c r="W432" s="70"/>
      <c r="X432" s="71"/>
      <c r="Y432" s="72"/>
      <c r="Z432" s="70"/>
      <c r="AA432" s="70"/>
      <c r="AB432" s="70"/>
      <c r="AC432" s="70"/>
      <c r="AD432" s="71"/>
      <c r="AE432" s="72"/>
      <c r="AF432" s="66">
        <f t="shared" si="761"/>
        <v>0</v>
      </c>
      <c r="AG432" s="66">
        <f t="shared" si="761"/>
        <v>0</v>
      </c>
      <c r="AH432" s="67">
        <f t="shared" si="762"/>
        <v>0</v>
      </c>
      <c r="AI432" s="66">
        <f t="shared" si="763"/>
        <v>0</v>
      </c>
      <c r="AJ432" s="66">
        <f t="shared" si="763"/>
        <v>0</v>
      </c>
      <c r="AK432" s="67">
        <f t="shared" si="764"/>
        <v>0</v>
      </c>
      <c r="AL432" s="67">
        <f t="shared" si="765"/>
        <v>0</v>
      </c>
      <c r="AM432" s="70"/>
      <c r="AN432" s="70"/>
      <c r="AO432" s="67">
        <f t="shared" si="766"/>
        <v>0</v>
      </c>
      <c r="AP432" s="70"/>
      <c r="AQ432" s="70"/>
      <c r="AR432" s="67">
        <f t="shared" si="767"/>
        <v>0</v>
      </c>
      <c r="AS432" s="67">
        <f t="shared" si="768"/>
        <v>0</v>
      </c>
      <c r="AT432" s="70"/>
      <c r="AU432" s="70"/>
      <c r="AV432" s="67">
        <f t="shared" si="769"/>
        <v>0</v>
      </c>
      <c r="AW432" s="70"/>
      <c r="AX432" s="70"/>
      <c r="AY432" s="67">
        <f t="shared" si="770"/>
        <v>0</v>
      </c>
      <c r="AZ432" s="67">
        <f t="shared" si="771"/>
        <v>0</v>
      </c>
      <c r="BA432" s="70"/>
      <c r="BB432" s="70"/>
      <c r="BC432" s="67">
        <f t="shared" si="772"/>
        <v>0</v>
      </c>
      <c r="BD432" s="70"/>
      <c r="BE432" s="70"/>
      <c r="BF432" s="67">
        <f t="shared" si="773"/>
        <v>0</v>
      </c>
      <c r="BG432" s="67">
        <f t="shared" si="774"/>
        <v>0</v>
      </c>
      <c r="BH432" s="66">
        <f t="shared" si="775"/>
        <v>0</v>
      </c>
      <c r="BI432" s="66">
        <f t="shared" si="775"/>
        <v>0</v>
      </c>
      <c r="BJ432" s="67">
        <f t="shared" si="776"/>
        <v>0</v>
      </c>
      <c r="BK432" s="66">
        <f t="shared" si="777"/>
        <v>0</v>
      </c>
      <c r="BL432" s="66">
        <f t="shared" si="777"/>
        <v>0</v>
      </c>
      <c r="BM432" s="67">
        <f t="shared" si="778"/>
        <v>0</v>
      </c>
      <c r="BN432" s="67">
        <f t="shared" si="779"/>
        <v>0</v>
      </c>
      <c r="BO432" s="69">
        <f t="shared" si="780"/>
        <v>0</v>
      </c>
      <c r="BP432" s="68">
        <f t="shared" si="780"/>
        <v>0</v>
      </c>
      <c r="BQ432" s="71"/>
      <c r="BR432" s="72"/>
      <c r="BS432" s="69">
        <f t="shared" si="781"/>
        <v>0</v>
      </c>
      <c r="BT432" s="69">
        <f t="shared" si="781"/>
        <v>0</v>
      </c>
      <c r="BU432" s="128" t="s">
        <v>229</v>
      </c>
      <c r="BV432" s="76"/>
    </row>
    <row r="433" spans="1:74" s="45" customFormat="1" ht="36.75" hidden="1" customHeight="1">
      <c r="A433" s="76"/>
      <c r="B433" s="24">
        <v>2014</v>
      </c>
      <c r="C433" s="64">
        <v>8320</v>
      </c>
      <c r="D433" s="24">
        <v>17</v>
      </c>
      <c r="E433" s="24">
        <v>5000</v>
      </c>
      <c r="F433" s="24">
        <v>5300</v>
      </c>
      <c r="G433" s="24">
        <v>531</v>
      </c>
      <c r="H433" s="24">
        <v>54</v>
      </c>
      <c r="I433" s="136" t="s">
        <v>1767</v>
      </c>
      <c r="J433" s="66"/>
      <c r="K433" s="66"/>
      <c r="L433" s="67">
        <f t="shared" si="758"/>
        <v>0</v>
      </c>
      <c r="M433" s="66"/>
      <c r="N433" s="66"/>
      <c r="O433" s="67">
        <f t="shared" si="759"/>
        <v>0</v>
      </c>
      <c r="P433" s="67">
        <f t="shared" si="760"/>
        <v>0</v>
      </c>
      <c r="Q433" s="68" t="s">
        <v>54</v>
      </c>
      <c r="R433" s="106"/>
      <c r="S433" s="67"/>
      <c r="T433" s="70"/>
      <c r="U433" s="70"/>
      <c r="V433" s="70"/>
      <c r="W433" s="70"/>
      <c r="X433" s="71"/>
      <c r="Y433" s="72"/>
      <c r="Z433" s="70"/>
      <c r="AA433" s="70"/>
      <c r="AB433" s="70"/>
      <c r="AC433" s="70"/>
      <c r="AD433" s="71"/>
      <c r="AE433" s="72"/>
      <c r="AF433" s="66">
        <f t="shared" si="761"/>
        <v>0</v>
      </c>
      <c r="AG433" s="66">
        <f t="shared" si="761"/>
        <v>0</v>
      </c>
      <c r="AH433" s="67">
        <f t="shared" si="762"/>
        <v>0</v>
      </c>
      <c r="AI433" s="66">
        <f t="shared" si="763"/>
        <v>0</v>
      </c>
      <c r="AJ433" s="66">
        <f t="shared" si="763"/>
        <v>0</v>
      </c>
      <c r="AK433" s="67">
        <f t="shared" si="764"/>
        <v>0</v>
      </c>
      <c r="AL433" s="67">
        <f t="shared" si="765"/>
        <v>0</v>
      </c>
      <c r="AM433" s="70"/>
      <c r="AN433" s="70"/>
      <c r="AO433" s="67">
        <f t="shared" si="766"/>
        <v>0</v>
      </c>
      <c r="AP433" s="70"/>
      <c r="AQ433" s="70"/>
      <c r="AR433" s="67">
        <f t="shared" si="767"/>
        <v>0</v>
      </c>
      <c r="AS433" s="67">
        <f t="shared" si="768"/>
        <v>0</v>
      </c>
      <c r="AT433" s="70"/>
      <c r="AU433" s="70"/>
      <c r="AV433" s="67">
        <f t="shared" si="769"/>
        <v>0</v>
      </c>
      <c r="AW433" s="70"/>
      <c r="AX433" s="70"/>
      <c r="AY433" s="67">
        <f t="shared" si="770"/>
        <v>0</v>
      </c>
      <c r="AZ433" s="67">
        <f t="shared" si="771"/>
        <v>0</v>
      </c>
      <c r="BA433" s="70"/>
      <c r="BB433" s="70"/>
      <c r="BC433" s="67">
        <f t="shared" si="772"/>
        <v>0</v>
      </c>
      <c r="BD433" s="70"/>
      <c r="BE433" s="70"/>
      <c r="BF433" s="67">
        <f t="shared" si="773"/>
        <v>0</v>
      </c>
      <c r="BG433" s="67">
        <f t="shared" si="774"/>
        <v>0</v>
      </c>
      <c r="BH433" s="66">
        <f t="shared" si="775"/>
        <v>0</v>
      </c>
      <c r="BI433" s="66">
        <f t="shared" si="775"/>
        <v>0</v>
      </c>
      <c r="BJ433" s="67">
        <f t="shared" si="776"/>
        <v>0</v>
      </c>
      <c r="BK433" s="66">
        <f t="shared" si="777"/>
        <v>0</v>
      </c>
      <c r="BL433" s="66">
        <f t="shared" si="777"/>
        <v>0</v>
      </c>
      <c r="BM433" s="67">
        <f t="shared" si="778"/>
        <v>0</v>
      </c>
      <c r="BN433" s="67">
        <f t="shared" si="779"/>
        <v>0</v>
      </c>
      <c r="BO433" s="69">
        <f t="shared" si="780"/>
        <v>0</v>
      </c>
      <c r="BP433" s="68">
        <f t="shared" si="780"/>
        <v>0</v>
      </c>
      <c r="BQ433" s="71"/>
      <c r="BR433" s="72"/>
      <c r="BS433" s="69">
        <f t="shared" si="781"/>
        <v>0</v>
      </c>
      <c r="BT433" s="69">
        <f t="shared" si="781"/>
        <v>0</v>
      </c>
      <c r="BU433" s="128" t="s">
        <v>229</v>
      </c>
      <c r="BV433" s="76"/>
    </row>
    <row r="434" spans="1:74" s="45" customFormat="1" ht="36.75" hidden="1" customHeight="1">
      <c r="A434" s="76"/>
      <c r="B434" s="24">
        <v>2014</v>
      </c>
      <c r="C434" s="64">
        <v>8320</v>
      </c>
      <c r="D434" s="24">
        <v>17</v>
      </c>
      <c r="E434" s="24">
        <v>5000</v>
      </c>
      <c r="F434" s="24">
        <v>5300</v>
      </c>
      <c r="G434" s="24">
        <v>531</v>
      </c>
      <c r="H434" s="24">
        <v>55</v>
      </c>
      <c r="I434" s="136" t="s">
        <v>1768</v>
      </c>
      <c r="J434" s="66"/>
      <c r="K434" s="66"/>
      <c r="L434" s="67">
        <f t="shared" si="758"/>
        <v>0</v>
      </c>
      <c r="M434" s="66"/>
      <c r="N434" s="66"/>
      <c r="O434" s="67">
        <f t="shared" si="759"/>
        <v>0</v>
      </c>
      <c r="P434" s="67">
        <f t="shared" si="760"/>
        <v>0</v>
      </c>
      <c r="Q434" s="68" t="s">
        <v>54</v>
      </c>
      <c r="R434" s="106"/>
      <c r="S434" s="67"/>
      <c r="T434" s="70"/>
      <c r="U434" s="70"/>
      <c r="V434" s="70"/>
      <c r="W434" s="70"/>
      <c r="X434" s="71"/>
      <c r="Y434" s="72"/>
      <c r="Z434" s="70"/>
      <c r="AA434" s="70"/>
      <c r="AB434" s="70"/>
      <c r="AC434" s="70"/>
      <c r="AD434" s="71"/>
      <c r="AE434" s="72"/>
      <c r="AF434" s="66">
        <f t="shared" si="761"/>
        <v>0</v>
      </c>
      <c r="AG434" s="66">
        <f t="shared" si="761"/>
        <v>0</v>
      </c>
      <c r="AH434" s="67">
        <f t="shared" si="762"/>
        <v>0</v>
      </c>
      <c r="AI434" s="66">
        <f t="shared" si="763"/>
        <v>0</v>
      </c>
      <c r="AJ434" s="66">
        <f t="shared" si="763"/>
        <v>0</v>
      </c>
      <c r="AK434" s="67">
        <f t="shared" si="764"/>
        <v>0</v>
      </c>
      <c r="AL434" s="67">
        <f t="shared" si="765"/>
        <v>0</v>
      </c>
      <c r="AM434" s="70"/>
      <c r="AN434" s="70"/>
      <c r="AO434" s="67">
        <f t="shared" si="766"/>
        <v>0</v>
      </c>
      <c r="AP434" s="70"/>
      <c r="AQ434" s="70"/>
      <c r="AR434" s="67">
        <f t="shared" si="767"/>
        <v>0</v>
      </c>
      <c r="AS434" s="67">
        <f t="shared" si="768"/>
        <v>0</v>
      </c>
      <c r="AT434" s="70"/>
      <c r="AU434" s="70"/>
      <c r="AV434" s="67">
        <f t="shared" si="769"/>
        <v>0</v>
      </c>
      <c r="AW434" s="70"/>
      <c r="AX434" s="70"/>
      <c r="AY434" s="67">
        <f t="shared" si="770"/>
        <v>0</v>
      </c>
      <c r="AZ434" s="67">
        <f t="shared" si="771"/>
        <v>0</v>
      </c>
      <c r="BA434" s="70"/>
      <c r="BB434" s="70"/>
      <c r="BC434" s="67">
        <f t="shared" si="772"/>
        <v>0</v>
      </c>
      <c r="BD434" s="70"/>
      <c r="BE434" s="70"/>
      <c r="BF434" s="67">
        <f t="shared" si="773"/>
        <v>0</v>
      </c>
      <c r="BG434" s="67">
        <f t="shared" si="774"/>
        <v>0</v>
      </c>
      <c r="BH434" s="66">
        <f t="shared" si="775"/>
        <v>0</v>
      </c>
      <c r="BI434" s="66">
        <f t="shared" si="775"/>
        <v>0</v>
      </c>
      <c r="BJ434" s="67">
        <f t="shared" si="776"/>
        <v>0</v>
      </c>
      <c r="BK434" s="66">
        <f t="shared" si="777"/>
        <v>0</v>
      </c>
      <c r="BL434" s="66">
        <f t="shared" si="777"/>
        <v>0</v>
      </c>
      <c r="BM434" s="67">
        <f t="shared" si="778"/>
        <v>0</v>
      </c>
      <c r="BN434" s="67">
        <f t="shared" si="779"/>
        <v>0</v>
      </c>
      <c r="BO434" s="69">
        <f t="shared" si="780"/>
        <v>0</v>
      </c>
      <c r="BP434" s="68">
        <f t="shared" si="780"/>
        <v>0</v>
      </c>
      <c r="BQ434" s="71"/>
      <c r="BR434" s="72"/>
      <c r="BS434" s="69">
        <f t="shared" si="781"/>
        <v>0</v>
      </c>
      <c r="BT434" s="69">
        <f t="shared" si="781"/>
        <v>0</v>
      </c>
      <c r="BU434" s="128" t="s">
        <v>229</v>
      </c>
      <c r="BV434" s="76"/>
    </row>
    <row r="435" spans="1:74" s="45" customFormat="1" ht="36.75" hidden="1" customHeight="1">
      <c r="A435" s="76"/>
      <c r="B435" s="58">
        <v>2014</v>
      </c>
      <c r="C435" s="59">
        <v>8320</v>
      </c>
      <c r="D435" s="58">
        <v>17</v>
      </c>
      <c r="E435" s="58">
        <v>5000</v>
      </c>
      <c r="F435" s="58">
        <v>5300</v>
      </c>
      <c r="G435" s="58">
        <v>532</v>
      </c>
      <c r="H435" s="58"/>
      <c r="I435" s="60" t="s">
        <v>351</v>
      </c>
      <c r="J435" s="61">
        <f>+J436</f>
        <v>0</v>
      </c>
      <c r="K435" s="61">
        <f t="shared" ref="K435:P435" si="782">+K436</f>
        <v>0</v>
      </c>
      <c r="L435" s="61">
        <f t="shared" si="782"/>
        <v>0</v>
      </c>
      <c r="M435" s="61">
        <f t="shared" si="782"/>
        <v>0</v>
      </c>
      <c r="N435" s="61">
        <f t="shared" si="782"/>
        <v>0</v>
      </c>
      <c r="O435" s="61">
        <f t="shared" si="782"/>
        <v>0</v>
      </c>
      <c r="P435" s="61">
        <f t="shared" si="782"/>
        <v>0</v>
      </c>
      <c r="Q435" s="61"/>
      <c r="R435" s="80"/>
      <c r="S435" s="61"/>
      <c r="T435" s="61">
        <f>+T436</f>
        <v>0</v>
      </c>
      <c r="U435" s="61">
        <f t="shared" ref="U435:AC435" si="783">+U436</f>
        <v>0</v>
      </c>
      <c r="V435" s="61">
        <f t="shared" si="783"/>
        <v>0</v>
      </c>
      <c r="W435" s="61">
        <f t="shared" si="783"/>
        <v>0</v>
      </c>
      <c r="X435" s="80"/>
      <c r="Y435" s="61"/>
      <c r="Z435" s="61">
        <f>+Z436</f>
        <v>0</v>
      </c>
      <c r="AA435" s="61">
        <f t="shared" si="783"/>
        <v>0</v>
      </c>
      <c r="AB435" s="61">
        <f t="shared" si="783"/>
        <v>0</v>
      </c>
      <c r="AC435" s="61">
        <f t="shared" si="783"/>
        <v>0</v>
      </c>
      <c r="AD435" s="80"/>
      <c r="AE435" s="61"/>
      <c r="AF435" s="61">
        <f>+AF436</f>
        <v>0</v>
      </c>
      <c r="AG435" s="61">
        <f t="shared" ref="AG435:AL435" si="784">+AG436</f>
        <v>0</v>
      </c>
      <c r="AH435" s="61">
        <f t="shared" si="784"/>
        <v>0</v>
      </c>
      <c r="AI435" s="61">
        <f t="shared" si="784"/>
        <v>0</v>
      </c>
      <c r="AJ435" s="61">
        <f t="shared" si="784"/>
        <v>0</v>
      </c>
      <c r="AK435" s="61">
        <f t="shared" si="784"/>
        <v>0</v>
      </c>
      <c r="AL435" s="61">
        <f t="shared" si="784"/>
        <v>0</v>
      </c>
      <c r="AM435" s="61">
        <f>+AM436</f>
        <v>0</v>
      </c>
      <c r="AN435" s="61">
        <f t="shared" ref="AN435:BN435" si="785">+AN436</f>
        <v>0</v>
      </c>
      <c r="AO435" s="61">
        <f t="shared" si="785"/>
        <v>0</v>
      </c>
      <c r="AP435" s="61">
        <f t="shared" si="785"/>
        <v>0</v>
      </c>
      <c r="AQ435" s="61">
        <f t="shared" si="785"/>
        <v>0</v>
      </c>
      <c r="AR435" s="61">
        <f t="shared" si="785"/>
        <v>0</v>
      </c>
      <c r="AS435" s="61">
        <f t="shared" si="785"/>
        <v>0</v>
      </c>
      <c r="AT435" s="61">
        <f>+AT436</f>
        <v>0</v>
      </c>
      <c r="AU435" s="61">
        <f t="shared" si="785"/>
        <v>0</v>
      </c>
      <c r="AV435" s="61">
        <f t="shared" si="785"/>
        <v>0</v>
      </c>
      <c r="AW435" s="61">
        <f t="shared" si="785"/>
        <v>0</v>
      </c>
      <c r="AX435" s="61">
        <f t="shared" si="785"/>
        <v>0</v>
      </c>
      <c r="AY435" s="61">
        <f t="shared" si="785"/>
        <v>0</v>
      </c>
      <c r="AZ435" s="61">
        <f t="shared" si="785"/>
        <v>0</v>
      </c>
      <c r="BA435" s="61">
        <f>+BA436</f>
        <v>0</v>
      </c>
      <c r="BB435" s="61">
        <f t="shared" si="785"/>
        <v>0</v>
      </c>
      <c r="BC435" s="61">
        <f t="shared" si="785"/>
        <v>0</v>
      </c>
      <c r="BD435" s="61">
        <f t="shared" si="785"/>
        <v>0</v>
      </c>
      <c r="BE435" s="61">
        <f t="shared" si="785"/>
        <v>0</v>
      </c>
      <c r="BF435" s="61">
        <f t="shared" si="785"/>
        <v>0</v>
      </c>
      <c r="BG435" s="61">
        <f t="shared" si="785"/>
        <v>0</v>
      </c>
      <c r="BH435" s="61">
        <f>+BH436</f>
        <v>0</v>
      </c>
      <c r="BI435" s="61">
        <f t="shared" si="785"/>
        <v>0</v>
      </c>
      <c r="BJ435" s="61">
        <f t="shared" si="785"/>
        <v>0</v>
      </c>
      <c r="BK435" s="61">
        <f t="shared" si="785"/>
        <v>0</v>
      </c>
      <c r="BL435" s="61">
        <f t="shared" si="785"/>
        <v>0</v>
      </c>
      <c r="BM435" s="61">
        <f t="shared" si="785"/>
        <v>0</v>
      </c>
      <c r="BN435" s="61">
        <f t="shared" si="785"/>
        <v>0</v>
      </c>
      <c r="BO435" s="80"/>
      <c r="BP435" s="61"/>
      <c r="BQ435" s="80"/>
      <c r="BR435" s="61"/>
      <c r="BS435" s="80"/>
      <c r="BT435" s="61"/>
      <c r="BU435" s="63"/>
      <c r="BV435" s="76"/>
    </row>
    <row r="436" spans="1:74" s="45" customFormat="1" ht="36.75" hidden="1" customHeight="1">
      <c r="A436" s="76"/>
      <c r="B436" s="24">
        <v>2014</v>
      </c>
      <c r="C436" s="64">
        <v>8320</v>
      </c>
      <c r="D436" s="24">
        <v>17</v>
      </c>
      <c r="E436" s="24">
        <v>5000</v>
      </c>
      <c r="F436" s="24">
        <v>5300</v>
      </c>
      <c r="G436" s="24">
        <v>532</v>
      </c>
      <c r="H436" s="24">
        <v>1</v>
      </c>
      <c r="I436" s="136" t="s">
        <v>1769</v>
      </c>
      <c r="J436" s="66">
        <v>0</v>
      </c>
      <c r="K436" s="66">
        <v>0</v>
      </c>
      <c r="L436" s="67">
        <f>J436+K436</f>
        <v>0</v>
      </c>
      <c r="M436" s="66">
        <v>0</v>
      </c>
      <c r="N436" s="66">
        <v>0</v>
      </c>
      <c r="O436" s="67">
        <f>+M436+N436</f>
        <v>0</v>
      </c>
      <c r="P436" s="67">
        <f>+L436+O436</f>
        <v>0</v>
      </c>
      <c r="Q436" s="68" t="s">
        <v>54</v>
      </c>
      <c r="R436" s="106"/>
      <c r="S436" s="67"/>
      <c r="T436" s="70">
        <v>0</v>
      </c>
      <c r="U436" s="70">
        <v>0</v>
      </c>
      <c r="V436" s="70">
        <v>0</v>
      </c>
      <c r="W436" s="70">
        <v>0</v>
      </c>
      <c r="X436" s="71"/>
      <c r="Y436" s="72"/>
      <c r="Z436" s="70">
        <v>0</v>
      </c>
      <c r="AA436" s="70">
        <v>0</v>
      </c>
      <c r="AB436" s="70">
        <v>0</v>
      </c>
      <c r="AC436" s="70">
        <v>0</v>
      </c>
      <c r="AD436" s="71"/>
      <c r="AE436" s="72"/>
      <c r="AF436" s="66">
        <f>J436+T436-Z436</f>
        <v>0</v>
      </c>
      <c r="AG436" s="66">
        <f>K436+U436-AA436</f>
        <v>0</v>
      </c>
      <c r="AH436" s="67">
        <f>AF436+AG436</f>
        <v>0</v>
      </c>
      <c r="AI436" s="66">
        <f>M436+V436-AB436</f>
        <v>0</v>
      </c>
      <c r="AJ436" s="66">
        <f>N436+W436-AC436</f>
        <v>0</v>
      </c>
      <c r="AK436" s="67">
        <f>+AI436+AJ436</f>
        <v>0</v>
      </c>
      <c r="AL436" s="67">
        <f>+AH436+AK436</f>
        <v>0</v>
      </c>
      <c r="AM436" s="70">
        <v>0</v>
      </c>
      <c r="AN436" s="70">
        <v>0</v>
      </c>
      <c r="AO436" s="67">
        <f>AM436+AN436</f>
        <v>0</v>
      </c>
      <c r="AP436" s="70">
        <v>0</v>
      </c>
      <c r="AQ436" s="70">
        <v>0</v>
      </c>
      <c r="AR436" s="67">
        <f>+AP436+AQ436</f>
        <v>0</v>
      </c>
      <c r="AS436" s="67">
        <f>+AO436+AR436</f>
        <v>0</v>
      </c>
      <c r="AT436" s="70">
        <v>0</v>
      </c>
      <c r="AU436" s="70">
        <v>0</v>
      </c>
      <c r="AV436" s="67">
        <f>AT436+AU436</f>
        <v>0</v>
      </c>
      <c r="AW436" s="70">
        <v>0</v>
      </c>
      <c r="AX436" s="70">
        <v>0</v>
      </c>
      <c r="AY436" s="67">
        <f>+AW436+AX436</f>
        <v>0</v>
      </c>
      <c r="AZ436" s="67">
        <f>+AV436+AY436</f>
        <v>0</v>
      </c>
      <c r="BA436" s="70">
        <v>0</v>
      </c>
      <c r="BB436" s="70">
        <v>0</v>
      </c>
      <c r="BC436" s="67">
        <f>BA436+BB436</f>
        <v>0</v>
      </c>
      <c r="BD436" s="70">
        <v>0</v>
      </c>
      <c r="BE436" s="70">
        <v>0</v>
      </c>
      <c r="BF436" s="67">
        <f>+BD436+BE436</f>
        <v>0</v>
      </c>
      <c r="BG436" s="67">
        <f>+BC436+BF436</f>
        <v>0</v>
      </c>
      <c r="BH436" s="66">
        <f>AF436-AM436-AT436-BA436</f>
        <v>0</v>
      </c>
      <c r="BI436" s="66">
        <f>AG436-AN436-AU436-BB436</f>
        <v>0</v>
      </c>
      <c r="BJ436" s="67">
        <f>BH436+BI436</f>
        <v>0</v>
      </c>
      <c r="BK436" s="66">
        <f>AI436-AP436-AW436-BD436</f>
        <v>0</v>
      </c>
      <c r="BL436" s="66">
        <f>AJ436-AQ436-AX436-BE436</f>
        <v>0</v>
      </c>
      <c r="BM436" s="67">
        <f>+BK436+BL436</f>
        <v>0</v>
      </c>
      <c r="BN436" s="67">
        <f>+BJ436+BM436</f>
        <v>0</v>
      </c>
      <c r="BO436" s="69">
        <f>+R436+X436-AD436</f>
        <v>0</v>
      </c>
      <c r="BP436" s="68">
        <f>+S436+Y436-AE436</f>
        <v>0</v>
      </c>
      <c r="BQ436" s="71"/>
      <c r="BR436" s="72"/>
      <c r="BS436" s="69">
        <f>+BO436-BQ436</f>
        <v>0</v>
      </c>
      <c r="BT436" s="69">
        <f>+BP436-BR436</f>
        <v>0</v>
      </c>
      <c r="BU436" s="128" t="s">
        <v>229</v>
      </c>
      <c r="BV436" s="76"/>
    </row>
    <row r="437" spans="1:74" s="45" customFormat="1" ht="36.75" hidden="1" customHeight="1">
      <c r="A437" s="76"/>
      <c r="B437" s="52">
        <v>2014</v>
      </c>
      <c r="C437" s="53">
        <v>8320</v>
      </c>
      <c r="D437" s="52">
        <v>17</v>
      </c>
      <c r="E437" s="52">
        <v>5000</v>
      </c>
      <c r="F437" s="52">
        <v>5400</v>
      </c>
      <c r="G437" s="52"/>
      <c r="H437" s="52"/>
      <c r="I437" s="54" t="s">
        <v>380</v>
      </c>
      <c r="J437" s="55">
        <f>J438</f>
        <v>0</v>
      </c>
      <c r="K437" s="55">
        <f t="shared" ref="K437:P437" si="786">K438</f>
        <v>0</v>
      </c>
      <c r="L437" s="55">
        <f t="shared" si="786"/>
        <v>0</v>
      </c>
      <c r="M437" s="55">
        <f t="shared" si="786"/>
        <v>0</v>
      </c>
      <c r="N437" s="55">
        <f t="shared" si="786"/>
        <v>0</v>
      </c>
      <c r="O437" s="55">
        <f t="shared" si="786"/>
        <v>0</v>
      </c>
      <c r="P437" s="55">
        <f t="shared" si="786"/>
        <v>0</v>
      </c>
      <c r="Q437" s="55"/>
      <c r="R437" s="56"/>
      <c r="S437" s="55"/>
      <c r="T437" s="55">
        <f>T438</f>
        <v>0</v>
      </c>
      <c r="U437" s="55">
        <f t="shared" ref="U437:AC437" si="787">U438</f>
        <v>0</v>
      </c>
      <c r="V437" s="55">
        <f t="shared" si="787"/>
        <v>0</v>
      </c>
      <c r="W437" s="55">
        <f t="shared" si="787"/>
        <v>0</v>
      </c>
      <c r="X437" s="56"/>
      <c r="Y437" s="55"/>
      <c r="Z437" s="55">
        <f>Z438</f>
        <v>0</v>
      </c>
      <c r="AA437" s="55">
        <f t="shared" si="787"/>
        <v>0</v>
      </c>
      <c r="AB437" s="55">
        <f t="shared" si="787"/>
        <v>0</v>
      </c>
      <c r="AC437" s="55">
        <f t="shared" si="787"/>
        <v>0</v>
      </c>
      <c r="AD437" s="56"/>
      <c r="AE437" s="55"/>
      <c r="AF437" s="55">
        <f>AF438</f>
        <v>0</v>
      </c>
      <c r="AG437" s="55">
        <f t="shared" ref="AG437:AL437" si="788">AG438</f>
        <v>0</v>
      </c>
      <c r="AH437" s="55">
        <f t="shared" si="788"/>
        <v>0</v>
      </c>
      <c r="AI437" s="55">
        <f t="shared" si="788"/>
        <v>0</v>
      </c>
      <c r="AJ437" s="55">
        <f t="shared" si="788"/>
        <v>0</v>
      </c>
      <c r="AK437" s="55">
        <f t="shared" si="788"/>
        <v>0</v>
      </c>
      <c r="AL437" s="55">
        <f t="shared" si="788"/>
        <v>0</v>
      </c>
      <c r="AM437" s="55">
        <f>AM438</f>
        <v>0</v>
      </c>
      <c r="AN437" s="55">
        <f t="shared" ref="AN437:BN437" si="789">AN438</f>
        <v>0</v>
      </c>
      <c r="AO437" s="55">
        <f t="shared" si="789"/>
        <v>0</v>
      </c>
      <c r="AP437" s="55">
        <f t="shared" si="789"/>
        <v>0</v>
      </c>
      <c r="AQ437" s="55">
        <f t="shared" si="789"/>
        <v>0</v>
      </c>
      <c r="AR437" s="55">
        <f t="shared" si="789"/>
        <v>0</v>
      </c>
      <c r="AS437" s="55">
        <f t="shared" si="789"/>
        <v>0</v>
      </c>
      <c r="AT437" s="55">
        <f>AT438</f>
        <v>0</v>
      </c>
      <c r="AU437" s="55">
        <f t="shared" si="789"/>
        <v>0</v>
      </c>
      <c r="AV437" s="55">
        <f t="shared" si="789"/>
        <v>0</v>
      </c>
      <c r="AW437" s="55">
        <f t="shared" si="789"/>
        <v>0</v>
      </c>
      <c r="AX437" s="55">
        <f t="shared" si="789"/>
        <v>0</v>
      </c>
      <c r="AY437" s="55">
        <f t="shared" si="789"/>
        <v>0</v>
      </c>
      <c r="AZ437" s="55">
        <f t="shared" si="789"/>
        <v>0</v>
      </c>
      <c r="BA437" s="55">
        <f>BA438</f>
        <v>0</v>
      </c>
      <c r="BB437" s="55">
        <f t="shared" si="789"/>
        <v>0</v>
      </c>
      <c r="BC437" s="55">
        <f t="shared" si="789"/>
        <v>0</v>
      </c>
      <c r="BD437" s="55">
        <f t="shared" si="789"/>
        <v>0</v>
      </c>
      <c r="BE437" s="55">
        <f t="shared" si="789"/>
        <v>0</v>
      </c>
      <c r="BF437" s="55">
        <f t="shared" si="789"/>
        <v>0</v>
      </c>
      <c r="BG437" s="55">
        <f t="shared" si="789"/>
        <v>0</v>
      </c>
      <c r="BH437" s="55">
        <f>BH438</f>
        <v>0</v>
      </c>
      <c r="BI437" s="55">
        <f t="shared" si="789"/>
        <v>0</v>
      </c>
      <c r="BJ437" s="55">
        <f t="shared" si="789"/>
        <v>0</v>
      </c>
      <c r="BK437" s="55">
        <f t="shared" si="789"/>
        <v>0</v>
      </c>
      <c r="BL437" s="55">
        <f t="shared" si="789"/>
        <v>0</v>
      </c>
      <c r="BM437" s="55">
        <f t="shared" si="789"/>
        <v>0</v>
      </c>
      <c r="BN437" s="55">
        <f t="shared" si="789"/>
        <v>0</v>
      </c>
      <c r="BO437" s="56"/>
      <c r="BP437" s="55"/>
      <c r="BQ437" s="56"/>
      <c r="BR437" s="55"/>
      <c r="BS437" s="56"/>
      <c r="BT437" s="55"/>
      <c r="BU437" s="57"/>
      <c r="BV437" s="76"/>
    </row>
    <row r="438" spans="1:74" s="45" customFormat="1" ht="36.75" hidden="1" customHeight="1">
      <c r="A438" s="76"/>
      <c r="B438" s="58">
        <v>2014</v>
      </c>
      <c r="C438" s="59">
        <v>8320</v>
      </c>
      <c r="D438" s="58">
        <v>17</v>
      </c>
      <c r="E438" s="58">
        <v>5000</v>
      </c>
      <c r="F438" s="58">
        <v>5400</v>
      </c>
      <c r="G438" s="58">
        <v>541</v>
      </c>
      <c r="H438" s="58"/>
      <c r="I438" s="60" t="s">
        <v>197</v>
      </c>
      <c r="J438" s="61">
        <f>SUM(J439:J443)</f>
        <v>0</v>
      </c>
      <c r="K438" s="61">
        <f t="shared" ref="K438:P438" si="790">SUM(K439:K443)</f>
        <v>0</v>
      </c>
      <c r="L438" s="61">
        <f t="shared" si="790"/>
        <v>0</v>
      </c>
      <c r="M438" s="61">
        <f t="shared" si="790"/>
        <v>0</v>
      </c>
      <c r="N438" s="61">
        <f t="shared" si="790"/>
        <v>0</v>
      </c>
      <c r="O438" s="61">
        <f t="shared" si="790"/>
        <v>0</v>
      </c>
      <c r="P438" s="61">
        <f t="shared" si="790"/>
        <v>0</v>
      </c>
      <c r="Q438" s="61"/>
      <c r="R438" s="62"/>
      <c r="S438" s="61"/>
      <c r="T438" s="61">
        <f>SUM(T439:T443)</f>
        <v>0</v>
      </c>
      <c r="U438" s="61">
        <f>SUM(U439:U443)</f>
        <v>0</v>
      </c>
      <c r="V438" s="61">
        <f>SUM(V439:V443)</f>
        <v>0</v>
      </c>
      <c r="W438" s="61">
        <f>SUM(W439:W443)</f>
        <v>0</v>
      </c>
      <c r="X438" s="62"/>
      <c r="Y438" s="61"/>
      <c r="Z438" s="61">
        <f>SUM(Z439:Z443)</f>
        <v>0</v>
      </c>
      <c r="AA438" s="61">
        <f>SUM(AA439:AA443)</f>
        <v>0</v>
      </c>
      <c r="AB438" s="61">
        <f>SUM(AB439:AB443)</f>
        <v>0</v>
      </c>
      <c r="AC438" s="61">
        <f>SUM(AC439:AC443)</f>
        <v>0</v>
      </c>
      <c r="AD438" s="62"/>
      <c r="AE438" s="61"/>
      <c r="AF438" s="61">
        <f>SUM(AF439:AF443)</f>
        <v>0</v>
      </c>
      <c r="AG438" s="61">
        <f t="shared" ref="AG438:AL438" si="791">SUM(AG439:AG443)</f>
        <v>0</v>
      </c>
      <c r="AH438" s="61">
        <f t="shared" si="791"/>
        <v>0</v>
      </c>
      <c r="AI438" s="61">
        <f t="shared" si="791"/>
        <v>0</v>
      </c>
      <c r="AJ438" s="61">
        <f t="shared" si="791"/>
        <v>0</v>
      </c>
      <c r="AK438" s="61">
        <f t="shared" si="791"/>
        <v>0</v>
      </c>
      <c r="AL438" s="61">
        <f t="shared" si="791"/>
        <v>0</v>
      </c>
      <c r="AM438" s="61">
        <f>SUM(AM439:AM443)</f>
        <v>0</v>
      </c>
      <c r="AN438" s="61">
        <f t="shared" ref="AN438:AS438" si="792">SUM(AN439:AN443)</f>
        <v>0</v>
      </c>
      <c r="AO438" s="61">
        <f t="shared" si="792"/>
        <v>0</v>
      </c>
      <c r="AP438" s="61">
        <f t="shared" si="792"/>
        <v>0</v>
      </c>
      <c r="AQ438" s="61">
        <f t="shared" si="792"/>
        <v>0</v>
      </c>
      <c r="AR438" s="61">
        <f t="shared" si="792"/>
        <v>0</v>
      </c>
      <c r="AS438" s="61">
        <f t="shared" si="792"/>
        <v>0</v>
      </c>
      <c r="AT438" s="61">
        <f>SUM(AT439:AT443)</f>
        <v>0</v>
      </c>
      <c r="AU438" s="61">
        <f t="shared" ref="AU438:AZ438" si="793">SUM(AU439:AU443)</f>
        <v>0</v>
      </c>
      <c r="AV438" s="61">
        <f t="shared" si="793"/>
        <v>0</v>
      </c>
      <c r="AW438" s="61">
        <f t="shared" si="793"/>
        <v>0</v>
      </c>
      <c r="AX438" s="61">
        <f t="shared" si="793"/>
        <v>0</v>
      </c>
      <c r="AY438" s="61">
        <f t="shared" si="793"/>
        <v>0</v>
      </c>
      <c r="AZ438" s="61">
        <f t="shared" si="793"/>
        <v>0</v>
      </c>
      <c r="BA438" s="61">
        <f>SUM(BA439:BA443)</f>
        <v>0</v>
      </c>
      <c r="BB438" s="61">
        <f t="shared" ref="BB438:BG438" si="794">SUM(BB439:BB443)</f>
        <v>0</v>
      </c>
      <c r="BC438" s="61">
        <f t="shared" si="794"/>
        <v>0</v>
      </c>
      <c r="BD438" s="61">
        <f t="shared" si="794"/>
        <v>0</v>
      </c>
      <c r="BE438" s="61">
        <f t="shared" si="794"/>
        <v>0</v>
      </c>
      <c r="BF438" s="61">
        <f t="shared" si="794"/>
        <v>0</v>
      </c>
      <c r="BG438" s="61">
        <f t="shared" si="794"/>
        <v>0</v>
      </c>
      <c r="BH438" s="61">
        <f>SUM(BH439:BH443)</f>
        <v>0</v>
      </c>
      <c r="BI438" s="61">
        <f t="shared" ref="BI438:BN438" si="795">SUM(BI439:BI443)</f>
        <v>0</v>
      </c>
      <c r="BJ438" s="61">
        <f t="shared" si="795"/>
        <v>0</v>
      </c>
      <c r="BK438" s="61">
        <f t="shared" si="795"/>
        <v>0</v>
      </c>
      <c r="BL438" s="61">
        <f t="shared" si="795"/>
        <v>0</v>
      </c>
      <c r="BM438" s="61">
        <f t="shared" si="795"/>
        <v>0</v>
      </c>
      <c r="BN438" s="61">
        <f t="shared" si="795"/>
        <v>0</v>
      </c>
      <c r="BO438" s="62"/>
      <c r="BP438" s="61"/>
      <c r="BQ438" s="62"/>
      <c r="BR438" s="61"/>
      <c r="BS438" s="62"/>
      <c r="BT438" s="61"/>
      <c r="BU438" s="63"/>
      <c r="BV438" s="76"/>
    </row>
    <row r="439" spans="1:74" s="45" customFormat="1" ht="36.75" hidden="1" customHeight="1">
      <c r="A439" s="76"/>
      <c r="B439" s="116">
        <v>2014</v>
      </c>
      <c r="C439" s="117">
        <v>8320</v>
      </c>
      <c r="D439" s="116">
        <v>17</v>
      </c>
      <c r="E439" s="116">
        <v>5000</v>
      </c>
      <c r="F439" s="116">
        <v>5400</v>
      </c>
      <c r="G439" s="116">
        <v>541</v>
      </c>
      <c r="H439" s="116">
        <v>1</v>
      </c>
      <c r="I439" s="65" t="s">
        <v>1661</v>
      </c>
      <c r="J439" s="66">
        <v>0</v>
      </c>
      <c r="K439" s="66">
        <v>0</v>
      </c>
      <c r="L439" s="67">
        <f>J439+K439</f>
        <v>0</v>
      </c>
      <c r="M439" s="66">
        <v>0</v>
      </c>
      <c r="N439" s="66">
        <v>0</v>
      </c>
      <c r="O439" s="67">
        <f>+M439+N439</f>
        <v>0</v>
      </c>
      <c r="P439" s="67">
        <f>+L439+O439</f>
        <v>0</v>
      </c>
      <c r="Q439" s="68" t="s">
        <v>54</v>
      </c>
      <c r="R439" s="140"/>
      <c r="S439" s="67"/>
      <c r="T439" s="70">
        <v>0</v>
      </c>
      <c r="U439" s="70">
        <v>0</v>
      </c>
      <c r="V439" s="70">
        <v>0</v>
      </c>
      <c r="W439" s="70">
        <v>0</v>
      </c>
      <c r="X439" s="71"/>
      <c r="Y439" s="72"/>
      <c r="Z439" s="70">
        <v>0</v>
      </c>
      <c r="AA439" s="70">
        <v>0</v>
      </c>
      <c r="AB439" s="70">
        <v>0</v>
      </c>
      <c r="AC439" s="70">
        <v>0</v>
      </c>
      <c r="AD439" s="71"/>
      <c r="AE439" s="72"/>
      <c r="AF439" s="66">
        <f t="shared" ref="AF439:AG443" si="796">J439+T439-Z439</f>
        <v>0</v>
      </c>
      <c r="AG439" s="66">
        <f t="shared" si="796"/>
        <v>0</v>
      </c>
      <c r="AH439" s="67">
        <f>AF439+AG439</f>
        <v>0</v>
      </c>
      <c r="AI439" s="66">
        <f t="shared" ref="AI439:AJ443" si="797">M439+V439-AB439</f>
        <v>0</v>
      </c>
      <c r="AJ439" s="66">
        <f t="shared" si="797"/>
        <v>0</v>
      </c>
      <c r="AK439" s="67">
        <f>+AI439+AJ439</f>
        <v>0</v>
      </c>
      <c r="AL439" s="67">
        <f>+AH439+AK439</f>
        <v>0</v>
      </c>
      <c r="AM439" s="70">
        <v>0</v>
      </c>
      <c r="AN439" s="70">
        <v>0</v>
      </c>
      <c r="AO439" s="67">
        <f>AM439+AN439</f>
        <v>0</v>
      </c>
      <c r="AP439" s="70">
        <v>0</v>
      </c>
      <c r="AQ439" s="70">
        <v>0</v>
      </c>
      <c r="AR439" s="67">
        <f>+AP439+AQ439</f>
        <v>0</v>
      </c>
      <c r="AS439" s="67">
        <f>+AO439+AR439</f>
        <v>0</v>
      </c>
      <c r="AT439" s="70">
        <v>0</v>
      </c>
      <c r="AU439" s="70">
        <v>0</v>
      </c>
      <c r="AV439" s="67">
        <f>AT439+AU439</f>
        <v>0</v>
      </c>
      <c r="AW439" s="70">
        <v>0</v>
      </c>
      <c r="AX439" s="70">
        <v>0</v>
      </c>
      <c r="AY439" s="67">
        <f>+AW439+AX439</f>
        <v>0</v>
      </c>
      <c r="AZ439" s="67">
        <f>+AV439+AY439</f>
        <v>0</v>
      </c>
      <c r="BA439" s="70">
        <v>0</v>
      </c>
      <c r="BB439" s="70">
        <v>0</v>
      </c>
      <c r="BC439" s="67">
        <f>BA439+BB439</f>
        <v>0</v>
      </c>
      <c r="BD439" s="70">
        <v>0</v>
      </c>
      <c r="BE439" s="70">
        <v>0</v>
      </c>
      <c r="BF439" s="67">
        <f>+BD439+BE439</f>
        <v>0</v>
      </c>
      <c r="BG439" s="67">
        <f>+BC439+BF439</f>
        <v>0</v>
      </c>
      <c r="BH439" s="66">
        <f t="shared" ref="BH439:BI443" si="798">AF439-AM439-AT439-BA439</f>
        <v>0</v>
      </c>
      <c r="BI439" s="66">
        <f t="shared" si="798"/>
        <v>0</v>
      </c>
      <c r="BJ439" s="67">
        <f>BH439+BI439</f>
        <v>0</v>
      </c>
      <c r="BK439" s="66">
        <f t="shared" ref="BK439:BL443" si="799">AI439-AP439-AW439-BD439</f>
        <v>0</v>
      </c>
      <c r="BL439" s="66">
        <f t="shared" si="799"/>
        <v>0</v>
      </c>
      <c r="BM439" s="67">
        <f>+BK439+BL439</f>
        <v>0</v>
      </c>
      <c r="BN439" s="67">
        <f>+BJ439+BM439</f>
        <v>0</v>
      </c>
      <c r="BO439" s="69">
        <f t="shared" ref="BO439:BP443" si="800">+R439+X439-AD439</f>
        <v>0</v>
      </c>
      <c r="BP439" s="68">
        <f t="shared" si="800"/>
        <v>0</v>
      </c>
      <c r="BQ439" s="71"/>
      <c r="BR439" s="72"/>
      <c r="BS439" s="69">
        <f t="shared" ref="BS439:BT443" si="801">+BO439-BQ439</f>
        <v>0</v>
      </c>
      <c r="BT439" s="69">
        <f t="shared" si="801"/>
        <v>0</v>
      </c>
      <c r="BU439" s="128" t="s">
        <v>229</v>
      </c>
      <c r="BV439" s="76"/>
    </row>
    <row r="440" spans="1:74" s="45" customFormat="1" ht="36.75" hidden="1" customHeight="1">
      <c r="A440" s="76"/>
      <c r="B440" s="116">
        <v>2014</v>
      </c>
      <c r="C440" s="117">
        <v>8320</v>
      </c>
      <c r="D440" s="116">
        <v>17</v>
      </c>
      <c r="E440" s="116">
        <v>5000</v>
      </c>
      <c r="F440" s="116">
        <v>5400</v>
      </c>
      <c r="G440" s="116">
        <v>541</v>
      </c>
      <c r="H440" s="116">
        <v>2</v>
      </c>
      <c r="I440" s="65" t="s">
        <v>1190</v>
      </c>
      <c r="J440" s="66">
        <v>0</v>
      </c>
      <c r="K440" s="66">
        <v>0</v>
      </c>
      <c r="L440" s="67">
        <f>J440+K440</f>
        <v>0</v>
      </c>
      <c r="M440" s="66">
        <v>0</v>
      </c>
      <c r="N440" s="66">
        <v>0</v>
      </c>
      <c r="O440" s="67">
        <f>+M440+N440</f>
        <v>0</v>
      </c>
      <c r="P440" s="67">
        <f>+L440+O440</f>
        <v>0</v>
      </c>
      <c r="Q440" s="68" t="s">
        <v>54</v>
      </c>
      <c r="R440" s="140"/>
      <c r="S440" s="67"/>
      <c r="T440" s="70">
        <v>0</v>
      </c>
      <c r="U440" s="70">
        <v>0</v>
      </c>
      <c r="V440" s="70">
        <v>0</v>
      </c>
      <c r="W440" s="70">
        <v>0</v>
      </c>
      <c r="X440" s="71"/>
      <c r="Y440" s="72"/>
      <c r="Z440" s="70">
        <v>0</v>
      </c>
      <c r="AA440" s="70">
        <v>0</v>
      </c>
      <c r="AB440" s="70">
        <v>0</v>
      </c>
      <c r="AC440" s="70">
        <v>0</v>
      </c>
      <c r="AD440" s="71"/>
      <c r="AE440" s="72"/>
      <c r="AF440" s="66">
        <f t="shared" si="796"/>
        <v>0</v>
      </c>
      <c r="AG440" s="66">
        <f t="shared" si="796"/>
        <v>0</v>
      </c>
      <c r="AH440" s="67">
        <f>AF440+AG440</f>
        <v>0</v>
      </c>
      <c r="AI440" s="66">
        <f t="shared" si="797"/>
        <v>0</v>
      </c>
      <c r="AJ440" s="66">
        <f t="shared" si="797"/>
        <v>0</v>
      </c>
      <c r="AK440" s="67">
        <f>+AI440+AJ440</f>
        <v>0</v>
      </c>
      <c r="AL440" s="67">
        <f>+AH440+AK440</f>
        <v>0</v>
      </c>
      <c r="AM440" s="70">
        <v>0</v>
      </c>
      <c r="AN440" s="70">
        <v>0</v>
      </c>
      <c r="AO440" s="67">
        <f>AM440+AN440</f>
        <v>0</v>
      </c>
      <c r="AP440" s="70">
        <v>0</v>
      </c>
      <c r="AQ440" s="70">
        <v>0</v>
      </c>
      <c r="AR440" s="67">
        <f>+AP440+AQ440</f>
        <v>0</v>
      </c>
      <c r="AS440" s="67">
        <f>+AO440+AR440</f>
        <v>0</v>
      </c>
      <c r="AT440" s="70">
        <v>0</v>
      </c>
      <c r="AU440" s="70">
        <v>0</v>
      </c>
      <c r="AV440" s="67">
        <f>AT440+AU440</f>
        <v>0</v>
      </c>
      <c r="AW440" s="70">
        <v>0</v>
      </c>
      <c r="AX440" s="70">
        <v>0</v>
      </c>
      <c r="AY440" s="67">
        <f>+AW440+AX440</f>
        <v>0</v>
      </c>
      <c r="AZ440" s="67">
        <f>+AV440+AY440</f>
        <v>0</v>
      </c>
      <c r="BA440" s="70">
        <v>0</v>
      </c>
      <c r="BB440" s="70">
        <v>0</v>
      </c>
      <c r="BC440" s="67">
        <f>BA440+BB440</f>
        <v>0</v>
      </c>
      <c r="BD440" s="70">
        <v>0</v>
      </c>
      <c r="BE440" s="70">
        <v>0</v>
      </c>
      <c r="BF440" s="67">
        <f>+BD440+BE440</f>
        <v>0</v>
      </c>
      <c r="BG440" s="67">
        <f>+BC440+BF440</f>
        <v>0</v>
      </c>
      <c r="BH440" s="66">
        <f t="shared" si="798"/>
        <v>0</v>
      </c>
      <c r="BI440" s="66">
        <f t="shared" si="798"/>
        <v>0</v>
      </c>
      <c r="BJ440" s="67">
        <f>BH440+BI440</f>
        <v>0</v>
      </c>
      <c r="BK440" s="66">
        <f t="shared" si="799"/>
        <v>0</v>
      </c>
      <c r="BL440" s="66">
        <f t="shared" si="799"/>
        <v>0</v>
      </c>
      <c r="BM440" s="67">
        <f>+BK440+BL440</f>
        <v>0</v>
      </c>
      <c r="BN440" s="67">
        <f>+BJ440+BM440</f>
        <v>0</v>
      </c>
      <c r="BO440" s="69">
        <f t="shared" si="800"/>
        <v>0</v>
      </c>
      <c r="BP440" s="68">
        <f t="shared" si="800"/>
        <v>0</v>
      </c>
      <c r="BQ440" s="71"/>
      <c r="BR440" s="72"/>
      <c r="BS440" s="69">
        <f t="shared" si="801"/>
        <v>0</v>
      </c>
      <c r="BT440" s="69">
        <f t="shared" si="801"/>
        <v>0</v>
      </c>
      <c r="BU440" s="128" t="s">
        <v>229</v>
      </c>
      <c r="BV440" s="76"/>
    </row>
    <row r="441" spans="1:74" s="45" customFormat="1" ht="36.75" hidden="1" customHeight="1">
      <c r="A441" s="76"/>
      <c r="B441" s="116">
        <v>2014</v>
      </c>
      <c r="C441" s="117">
        <v>8320</v>
      </c>
      <c r="D441" s="116">
        <v>17</v>
      </c>
      <c r="E441" s="116">
        <v>5000</v>
      </c>
      <c r="F441" s="116">
        <v>5400</v>
      </c>
      <c r="G441" s="116">
        <v>541</v>
      </c>
      <c r="H441" s="116">
        <v>3</v>
      </c>
      <c r="I441" s="161" t="s">
        <v>625</v>
      </c>
      <c r="J441" s="66">
        <v>0</v>
      </c>
      <c r="K441" s="66">
        <v>0</v>
      </c>
      <c r="L441" s="67">
        <f>J441+K441</f>
        <v>0</v>
      </c>
      <c r="M441" s="66">
        <v>0</v>
      </c>
      <c r="N441" s="66">
        <v>0</v>
      </c>
      <c r="O441" s="67">
        <f>+M441+N441</f>
        <v>0</v>
      </c>
      <c r="P441" s="67">
        <f>+L441+O441</f>
        <v>0</v>
      </c>
      <c r="Q441" s="68" t="s">
        <v>54</v>
      </c>
      <c r="R441" s="140"/>
      <c r="S441" s="67"/>
      <c r="T441" s="70">
        <v>0</v>
      </c>
      <c r="U441" s="70">
        <v>0</v>
      </c>
      <c r="V441" s="70">
        <v>0</v>
      </c>
      <c r="W441" s="70">
        <v>0</v>
      </c>
      <c r="X441" s="71"/>
      <c r="Y441" s="72"/>
      <c r="Z441" s="70">
        <v>0</v>
      </c>
      <c r="AA441" s="70">
        <v>0</v>
      </c>
      <c r="AB441" s="70">
        <v>0</v>
      </c>
      <c r="AC441" s="70">
        <v>0</v>
      </c>
      <c r="AD441" s="71"/>
      <c r="AE441" s="72"/>
      <c r="AF441" s="66">
        <f t="shared" si="796"/>
        <v>0</v>
      </c>
      <c r="AG441" s="66">
        <f t="shared" si="796"/>
        <v>0</v>
      </c>
      <c r="AH441" s="67">
        <f>AF441+AG441</f>
        <v>0</v>
      </c>
      <c r="AI441" s="66">
        <f t="shared" si="797"/>
        <v>0</v>
      </c>
      <c r="AJ441" s="66">
        <f t="shared" si="797"/>
        <v>0</v>
      </c>
      <c r="AK441" s="67">
        <f>+AI441+AJ441</f>
        <v>0</v>
      </c>
      <c r="AL441" s="67">
        <f>+AH441+AK441</f>
        <v>0</v>
      </c>
      <c r="AM441" s="70">
        <v>0</v>
      </c>
      <c r="AN441" s="70">
        <v>0</v>
      </c>
      <c r="AO441" s="67">
        <f>AM441+AN441</f>
        <v>0</v>
      </c>
      <c r="AP441" s="70">
        <v>0</v>
      </c>
      <c r="AQ441" s="70">
        <v>0</v>
      </c>
      <c r="AR441" s="67">
        <f>+AP441+AQ441</f>
        <v>0</v>
      </c>
      <c r="AS441" s="67">
        <f>+AO441+AR441</f>
        <v>0</v>
      </c>
      <c r="AT441" s="70">
        <v>0</v>
      </c>
      <c r="AU441" s="70">
        <v>0</v>
      </c>
      <c r="AV441" s="67">
        <f>AT441+AU441</f>
        <v>0</v>
      </c>
      <c r="AW441" s="70">
        <v>0</v>
      </c>
      <c r="AX441" s="70">
        <v>0</v>
      </c>
      <c r="AY441" s="67">
        <f>+AW441+AX441</f>
        <v>0</v>
      </c>
      <c r="AZ441" s="67">
        <f>+AV441+AY441</f>
        <v>0</v>
      </c>
      <c r="BA441" s="70">
        <v>0</v>
      </c>
      <c r="BB441" s="70">
        <v>0</v>
      </c>
      <c r="BC441" s="67">
        <f>BA441+BB441</f>
        <v>0</v>
      </c>
      <c r="BD441" s="70">
        <v>0</v>
      </c>
      <c r="BE441" s="70">
        <v>0</v>
      </c>
      <c r="BF441" s="67">
        <f>+BD441+BE441</f>
        <v>0</v>
      </c>
      <c r="BG441" s="67">
        <f>+BC441+BF441</f>
        <v>0</v>
      </c>
      <c r="BH441" s="66">
        <f t="shared" si="798"/>
        <v>0</v>
      </c>
      <c r="BI441" s="66">
        <f t="shared" si="798"/>
        <v>0</v>
      </c>
      <c r="BJ441" s="67">
        <f>BH441+BI441</f>
        <v>0</v>
      </c>
      <c r="BK441" s="66">
        <f t="shared" si="799"/>
        <v>0</v>
      </c>
      <c r="BL441" s="66">
        <f t="shared" si="799"/>
        <v>0</v>
      </c>
      <c r="BM441" s="67">
        <f>+BK441+BL441</f>
        <v>0</v>
      </c>
      <c r="BN441" s="67">
        <f>+BJ441+BM441</f>
        <v>0</v>
      </c>
      <c r="BO441" s="69">
        <f t="shared" si="800"/>
        <v>0</v>
      </c>
      <c r="BP441" s="68">
        <f t="shared" si="800"/>
        <v>0</v>
      </c>
      <c r="BQ441" s="71"/>
      <c r="BR441" s="72"/>
      <c r="BS441" s="69">
        <f t="shared" si="801"/>
        <v>0</v>
      </c>
      <c r="BT441" s="69">
        <f t="shared" si="801"/>
        <v>0</v>
      </c>
      <c r="BU441" s="128" t="s">
        <v>229</v>
      </c>
      <c r="BV441" s="76"/>
    </row>
    <row r="442" spans="1:74" s="45" customFormat="1" ht="36.75" hidden="1" customHeight="1">
      <c r="A442" s="76"/>
      <c r="B442" s="24">
        <v>2014</v>
      </c>
      <c r="C442" s="64">
        <v>8320</v>
      </c>
      <c r="D442" s="24">
        <v>17</v>
      </c>
      <c r="E442" s="24">
        <v>5000</v>
      </c>
      <c r="F442" s="24">
        <v>5400</v>
      </c>
      <c r="G442" s="24">
        <v>541</v>
      </c>
      <c r="H442" s="24">
        <v>4</v>
      </c>
      <c r="I442" s="161" t="s">
        <v>623</v>
      </c>
      <c r="J442" s="66">
        <v>0</v>
      </c>
      <c r="K442" s="66">
        <v>0</v>
      </c>
      <c r="L442" s="67">
        <f>J442+K442</f>
        <v>0</v>
      </c>
      <c r="M442" s="66">
        <v>0</v>
      </c>
      <c r="N442" s="66">
        <v>0</v>
      </c>
      <c r="O442" s="67">
        <f>+M442+N442</f>
        <v>0</v>
      </c>
      <c r="P442" s="67">
        <f>+L442+O442</f>
        <v>0</v>
      </c>
      <c r="Q442" s="68" t="s">
        <v>54</v>
      </c>
      <c r="R442" s="140">
        <v>16</v>
      </c>
      <c r="S442" s="67"/>
      <c r="T442" s="70">
        <v>0</v>
      </c>
      <c r="U442" s="70">
        <v>0</v>
      </c>
      <c r="V442" s="70">
        <v>0</v>
      </c>
      <c r="W442" s="70">
        <v>0</v>
      </c>
      <c r="X442" s="71"/>
      <c r="Y442" s="72"/>
      <c r="Z442" s="70">
        <v>0</v>
      </c>
      <c r="AA442" s="70">
        <v>0</v>
      </c>
      <c r="AB442" s="70">
        <v>0</v>
      </c>
      <c r="AC442" s="70">
        <v>0</v>
      </c>
      <c r="AD442" s="71"/>
      <c r="AE442" s="72"/>
      <c r="AF442" s="66">
        <f t="shared" si="796"/>
        <v>0</v>
      </c>
      <c r="AG442" s="66">
        <f t="shared" si="796"/>
        <v>0</v>
      </c>
      <c r="AH442" s="67">
        <f>AF442+AG442</f>
        <v>0</v>
      </c>
      <c r="AI442" s="66">
        <f t="shared" si="797"/>
        <v>0</v>
      </c>
      <c r="AJ442" s="66">
        <f t="shared" si="797"/>
        <v>0</v>
      </c>
      <c r="AK442" s="67">
        <f>+AI442+AJ442</f>
        <v>0</v>
      </c>
      <c r="AL442" s="67">
        <f>+AH442+AK442</f>
        <v>0</v>
      </c>
      <c r="AM442" s="70">
        <v>0</v>
      </c>
      <c r="AN442" s="70">
        <v>0</v>
      </c>
      <c r="AO442" s="67">
        <f>AM442+AN442</f>
        <v>0</v>
      </c>
      <c r="AP442" s="70">
        <v>0</v>
      </c>
      <c r="AQ442" s="70">
        <v>0</v>
      </c>
      <c r="AR442" s="67">
        <f>+AP442+AQ442</f>
        <v>0</v>
      </c>
      <c r="AS442" s="67">
        <f>+AO442+AR442</f>
        <v>0</v>
      </c>
      <c r="AT442" s="70">
        <v>0</v>
      </c>
      <c r="AU442" s="70">
        <v>0</v>
      </c>
      <c r="AV442" s="67">
        <f>AT442+AU442</f>
        <v>0</v>
      </c>
      <c r="AW442" s="70">
        <v>0</v>
      </c>
      <c r="AX442" s="70">
        <v>0</v>
      </c>
      <c r="AY442" s="67">
        <f>+AW442+AX442</f>
        <v>0</v>
      </c>
      <c r="AZ442" s="67">
        <f>+AV442+AY442</f>
        <v>0</v>
      </c>
      <c r="BA442" s="70">
        <v>0</v>
      </c>
      <c r="BB442" s="70">
        <v>0</v>
      </c>
      <c r="BC442" s="67">
        <f>BA442+BB442</f>
        <v>0</v>
      </c>
      <c r="BD442" s="70">
        <v>0</v>
      </c>
      <c r="BE442" s="70">
        <v>0</v>
      </c>
      <c r="BF442" s="67">
        <f>+BD442+BE442</f>
        <v>0</v>
      </c>
      <c r="BG442" s="67">
        <f>+BC442+BF442</f>
        <v>0</v>
      </c>
      <c r="BH442" s="66">
        <f t="shared" si="798"/>
        <v>0</v>
      </c>
      <c r="BI442" s="66">
        <f t="shared" si="798"/>
        <v>0</v>
      </c>
      <c r="BJ442" s="67">
        <f>BH442+BI442</f>
        <v>0</v>
      </c>
      <c r="BK442" s="66">
        <f t="shared" si="799"/>
        <v>0</v>
      </c>
      <c r="BL442" s="66">
        <f t="shared" si="799"/>
        <v>0</v>
      </c>
      <c r="BM442" s="67">
        <f>+BK442+BL442</f>
        <v>0</v>
      </c>
      <c r="BN442" s="67">
        <f>+BJ442+BM442</f>
        <v>0</v>
      </c>
      <c r="BO442" s="69">
        <f t="shared" si="800"/>
        <v>16</v>
      </c>
      <c r="BP442" s="68">
        <f t="shared" si="800"/>
        <v>0</v>
      </c>
      <c r="BQ442" s="71"/>
      <c r="BR442" s="72"/>
      <c r="BS442" s="69">
        <f t="shared" si="801"/>
        <v>16</v>
      </c>
      <c r="BT442" s="69">
        <f t="shared" si="801"/>
        <v>0</v>
      </c>
      <c r="BU442" s="128" t="s">
        <v>229</v>
      </c>
      <c r="BV442" s="76"/>
    </row>
    <row r="443" spans="1:74" s="45" customFormat="1" ht="36.75" hidden="1" customHeight="1">
      <c r="A443" s="76"/>
      <c r="B443" s="24">
        <v>2014</v>
      </c>
      <c r="C443" s="64">
        <v>8320</v>
      </c>
      <c r="D443" s="24">
        <v>17</v>
      </c>
      <c r="E443" s="24">
        <v>5000</v>
      </c>
      <c r="F443" s="24">
        <v>5400</v>
      </c>
      <c r="G443" s="24">
        <v>541</v>
      </c>
      <c r="H443" s="24">
        <v>5</v>
      </c>
      <c r="I443" s="161" t="s">
        <v>1770</v>
      </c>
      <c r="J443" s="66">
        <v>0</v>
      </c>
      <c r="K443" s="66">
        <v>0</v>
      </c>
      <c r="L443" s="67">
        <f>J443+K443</f>
        <v>0</v>
      </c>
      <c r="M443" s="66">
        <v>0</v>
      </c>
      <c r="N443" s="66">
        <v>0</v>
      </c>
      <c r="O443" s="67">
        <f>+M443+N443</f>
        <v>0</v>
      </c>
      <c r="P443" s="67">
        <f>+L443+O443</f>
        <v>0</v>
      </c>
      <c r="Q443" s="68" t="s">
        <v>54</v>
      </c>
      <c r="R443" s="140"/>
      <c r="S443" s="67"/>
      <c r="T443" s="70">
        <v>0</v>
      </c>
      <c r="U443" s="70">
        <v>0</v>
      </c>
      <c r="V443" s="70">
        <v>0</v>
      </c>
      <c r="W443" s="70">
        <v>0</v>
      </c>
      <c r="X443" s="71"/>
      <c r="Y443" s="72"/>
      <c r="Z443" s="70">
        <v>0</v>
      </c>
      <c r="AA443" s="70">
        <v>0</v>
      </c>
      <c r="AB443" s="70">
        <v>0</v>
      </c>
      <c r="AC443" s="70">
        <v>0</v>
      </c>
      <c r="AD443" s="71"/>
      <c r="AE443" s="72"/>
      <c r="AF443" s="66">
        <f t="shared" si="796"/>
        <v>0</v>
      </c>
      <c r="AG443" s="66">
        <f t="shared" si="796"/>
        <v>0</v>
      </c>
      <c r="AH443" s="67">
        <f>AF443+AG443</f>
        <v>0</v>
      </c>
      <c r="AI443" s="66">
        <f t="shared" si="797"/>
        <v>0</v>
      </c>
      <c r="AJ443" s="66">
        <f t="shared" si="797"/>
        <v>0</v>
      </c>
      <c r="AK443" s="67">
        <f>+AI443+AJ443</f>
        <v>0</v>
      </c>
      <c r="AL443" s="67">
        <f>+AH443+AK443</f>
        <v>0</v>
      </c>
      <c r="AM443" s="70">
        <v>0</v>
      </c>
      <c r="AN443" s="70">
        <v>0</v>
      </c>
      <c r="AO443" s="67">
        <f>AM443+AN443</f>
        <v>0</v>
      </c>
      <c r="AP443" s="70">
        <v>0</v>
      </c>
      <c r="AQ443" s="70">
        <v>0</v>
      </c>
      <c r="AR443" s="67">
        <f>+AP443+AQ443</f>
        <v>0</v>
      </c>
      <c r="AS443" s="67">
        <f>+AO443+AR443</f>
        <v>0</v>
      </c>
      <c r="AT443" s="70">
        <v>0</v>
      </c>
      <c r="AU443" s="70">
        <v>0</v>
      </c>
      <c r="AV443" s="67">
        <f>AT443+AU443</f>
        <v>0</v>
      </c>
      <c r="AW443" s="70">
        <v>0</v>
      </c>
      <c r="AX443" s="70">
        <v>0</v>
      </c>
      <c r="AY443" s="67">
        <f>+AW443+AX443</f>
        <v>0</v>
      </c>
      <c r="AZ443" s="67">
        <f>+AV443+AY443</f>
        <v>0</v>
      </c>
      <c r="BA443" s="70">
        <v>0</v>
      </c>
      <c r="BB443" s="70">
        <v>0</v>
      </c>
      <c r="BC443" s="67">
        <f>BA443+BB443</f>
        <v>0</v>
      </c>
      <c r="BD443" s="70">
        <v>0</v>
      </c>
      <c r="BE443" s="70">
        <v>0</v>
      </c>
      <c r="BF443" s="67">
        <f>+BD443+BE443</f>
        <v>0</v>
      </c>
      <c r="BG443" s="67">
        <f>+BC443+BF443</f>
        <v>0</v>
      </c>
      <c r="BH443" s="66">
        <f t="shared" si="798"/>
        <v>0</v>
      </c>
      <c r="BI443" s="66">
        <f t="shared" si="798"/>
        <v>0</v>
      </c>
      <c r="BJ443" s="67">
        <f>BH443+BI443</f>
        <v>0</v>
      </c>
      <c r="BK443" s="66">
        <f t="shared" si="799"/>
        <v>0</v>
      </c>
      <c r="BL443" s="66">
        <f t="shared" si="799"/>
        <v>0</v>
      </c>
      <c r="BM443" s="67">
        <f>+BK443+BL443</f>
        <v>0</v>
      </c>
      <c r="BN443" s="67">
        <f>+BJ443+BM443</f>
        <v>0</v>
      </c>
      <c r="BO443" s="69">
        <f t="shared" si="800"/>
        <v>0</v>
      </c>
      <c r="BP443" s="68">
        <f t="shared" si="800"/>
        <v>0</v>
      </c>
      <c r="BQ443" s="71"/>
      <c r="BR443" s="72"/>
      <c r="BS443" s="69">
        <f t="shared" si="801"/>
        <v>0</v>
      </c>
      <c r="BT443" s="69">
        <f t="shared" si="801"/>
        <v>0</v>
      </c>
      <c r="BU443" s="128" t="s">
        <v>229</v>
      </c>
      <c r="BV443" s="76"/>
    </row>
    <row r="444" spans="1:74" s="45" customFormat="1" ht="36.75" hidden="1" customHeight="1">
      <c r="A444" s="76"/>
      <c r="B444" s="52">
        <v>2014</v>
      </c>
      <c r="C444" s="53">
        <v>8320</v>
      </c>
      <c r="D444" s="52">
        <v>17</v>
      </c>
      <c r="E444" s="52">
        <v>5000</v>
      </c>
      <c r="F444" s="52">
        <v>5500</v>
      </c>
      <c r="G444" s="52"/>
      <c r="H444" s="52"/>
      <c r="I444" s="54" t="s">
        <v>626</v>
      </c>
      <c r="J444" s="55">
        <f>J445</f>
        <v>0</v>
      </c>
      <c r="K444" s="55">
        <f t="shared" ref="K444:P444" si="802">K445</f>
        <v>0</v>
      </c>
      <c r="L444" s="55">
        <f t="shared" si="802"/>
        <v>0</v>
      </c>
      <c r="M444" s="55">
        <f t="shared" si="802"/>
        <v>0</v>
      </c>
      <c r="N444" s="55">
        <f t="shared" si="802"/>
        <v>0</v>
      </c>
      <c r="O444" s="55">
        <f t="shared" si="802"/>
        <v>0</v>
      </c>
      <c r="P444" s="55">
        <f t="shared" si="802"/>
        <v>0</v>
      </c>
      <c r="Q444" s="55"/>
      <c r="R444" s="56"/>
      <c r="S444" s="55"/>
      <c r="T444" s="55">
        <f>T445</f>
        <v>0</v>
      </c>
      <c r="U444" s="55">
        <f t="shared" ref="U444:AC444" si="803">U445</f>
        <v>0</v>
      </c>
      <c r="V444" s="55">
        <f t="shared" si="803"/>
        <v>0</v>
      </c>
      <c r="W444" s="55">
        <f t="shared" si="803"/>
        <v>0</v>
      </c>
      <c r="X444" s="56"/>
      <c r="Y444" s="55"/>
      <c r="Z444" s="55">
        <f>Z445</f>
        <v>0</v>
      </c>
      <c r="AA444" s="55">
        <f t="shared" si="803"/>
        <v>0</v>
      </c>
      <c r="AB444" s="55">
        <f t="shared" si="803"/>
        <v>0</v>
      </c>
      <c r="AC444" s="55">
        <f t="shared" si="803"/>
        <v>0</v>
      </c>
      <c r="AD444" s="56"/>
      <c r="AE444" s="55"/>
      <c r="AF444" s="55">
        <f>AF445</f>
        <v>0</v>
      </c>
      <c r="AG444" s="55">
        <f t="shared" ref="AG444:AL444" si="804">AG445</f>
        <v>0</v>
      </c>
      <c r="AH444" s="55">
        <f t="shared" si="804"/>
        <v>0</v>
      </c>
      <c r="AI444" s="55">
        <f t="shared" si="804"/>
        <v>0</v>
      </c>
      <c r="AJ444" s="55">
        <f t="shared" si="804"/>
        <v>0</v>
      </c>
      <c r="AK444" s="55">
        <f t="shared" si="804"/>
        <v>0</v>
      </c>
      <c r="AL444" s="55">
        <f t="shared" si="804"/>
        <v>0</v>
      </c>
      <c r="AM444" s="55">
        <f>AM445</f>
        <v>0</v>
      </c>
      <c r="AN444" s="55">
        <f t="shared" ref="AN444:BN444" si="805">AN445</f>
        <v>0</v>
      </c>
      <c r="AO444" s="55">
        <f t="shared" si="805"/>
        <v>0</v>
      </c>
      <c r="AP444" s="55">
        <f t="shared" si="805"/>
        <v>0</v>
      </c>
      <c r="AQ444" s="55">
        <f t="shared" si="805"/>
        <v>0</v>
      </c>
      <c r="AR444" s="55">
        <f t="shared" si="805"/>
        <v>0</v>
      </c>
      <c r="AS444" s="55">
        <f t="shared" si="805"/>
        <v>0</v>
      </c>
      <c r="AT444" s="55">
        <f>AT445</f>
        <v>0</v>
      </c>
      <c r="AU444" s="55">
        <f t="shared" si="805"/>
        <v>0</v>
      </c>
      <c r="AV444" s="55">
        <f t="shared" si="805"/>
        <v>0</v>
      </c>
      <c r="AW444" s="55">
        <f t="shared" si="805"/>
        <v>0</v>
      </c>
      <c r="AX444" s="55">
        <f t="shared" si="805"/>
        <v>0</v>
      </c>
      <c r="AY444" s="55">
        <f t="shared" si="805"/>
        <v>0</v>
      </c>
      <c r="AZ444" s="55">
        <f t="shared" si="805"/>
        <v>0</v>
      </c>
      <c r="BA444" s="55">
        <f>BA445</f>
        <v>0</v>
      </c>
      <c r="BB444" s="55">
        <f t="shared" si="805"/>
        <v>0</v>
      </c>
      <c r="BC444" s="55">
        <f t="shared" si="805"/>
        <v>0</v>
      </c>
      <c r="BD444" s="55">
        <f t="shared" si="805"/>
        <v>0</v>
      </c>
      <c r="BE444" s="55">
        <f t="shared" si="805"/>
        <v>0</v>
      </c>
      <c r="BF444" s="55">
        <f t="shared" si="805"/>
        <v>0</v>
      </c>
      <c r="BG444" s="55">
        <f t="shared" si="805"/>
        <v>0</v>
      </c>
      <c r="BH444" s="55">
        <f>BH445</f>
        <v>0</v>
      </c>
      <c r="BI444" s="55">
        <f t="shared" si="805"/>
        <v>0</v>
      </c>
      <c r="BJ444" s="55">
        <f t="shared" si="805"/>
        <v>0</v>
      </c>
      <c r="BK444" s="55">
        <f t="shared" si="805"/>
        <v>0</v>
      </c>
      <c r="BL444" s="55">
        <f t="shared" si="805"/>
        <v>0</v>
      </c>
      <c r="BM444" s="55">
        <f t="shared" si="805"/>
        <v>0</v>
      </c>
      <c r="BN444" s="55">
        <f t="shared" si="805"/>
        <v>0</v>
      </c>
      <c r="BO444" s="56"/>
      <c r="BP444" s="55"/>
      <c r="BQ444" s="56"/>
      <c r="BR444" s="55"/>
      <c r="BS444" s="56"/>
      <c r="BT444" s="55"/>
      <c r="BU444" s="57"/>
      <c r="BV444" s="76"/>
    </row>
    <row r="445" spans="1:74" s="45" customFormat="1" ht="36.75" hidden="1" customHeight="1">
      <c r="A445" s="76"/>
      <c r="B445" s="58">
        <v>2014</v>
      </c>
      <c r="C445" s="59">
        <v>8320</v>
      </c>
      <c r="D445" s="58">
        <v>17</v>
      </c>
      <c r="E445" s="58">
        <v>5000</v>
      </c>
      <c r="F445" s="58">
        <v>5500</v>
      </c>
      <c r="G445" s="58">
        <v>551</v>
      </c>
      <c r="H445" s="58"/>
      <c r="I445" s="60" t="s">
        <v>627</v>
      </c>
      <c r="J445" s="61">
        <f>SUM(J446:J459)</f>
        <v>0</v>
      </c>
      <c r="K445" s="61">
        <f t="shared" ref="K445:P445" si="806">SUM(K446:K459)</f>
        <v>0</v>
      </c>
      <c r="L445" s="61">
        <f t="shared" si="806"/>
        <v>0</v>
      </c>
      <c r="M445" s="61">
        <f t="shared" si="806"/>
        <v>0</v>
      </c>
      <c r="N445" s="61">
        <f t="shared" si="806"/>
        <v>0</v>
      </c>
      <c r="O445" s="61">
        <f t="shared" si="806"/>
        <v>0</v>
      </c>
      <c r="P445" s="61">
        <f t="shared" si="806"/>
        <v>0</v>
      </c>
      <c r="Q445" s="61"/>
      <c r="R445" s="62"/>
      <c r="S445" s="61"/>
      <c r="T445" s="61">
        <f>SUM(T446:T459)</f>
        <v>0</v>
      </c>
      <c r="U445" s="61">
        <f>SUM(U446:U459)</f>
        <v>0</v>
      </c>
      <c r="V445" s="61">
        <f>SUM(V446:V459)</f>
        <v>0</v>
      </c>
      <c r="W445" s="61">
        <f>SUM(W446:W459)</f>
        <v>0</v>
      </c>
      <c r="X445" s="62"/>
      <c r="Y445" s="61"/>
      <c r="Z445" s="61">
        <f>SUM(Z446:Z459)</f>
        <v>0</v>
      </c>
      <c r="AA445" s="61">
        <f>SUM(AA446:AA459)</f>
        <v>0</v>
      </c>
      <c r="AB445" s="61">
        <f>SUM(AB446:AB459)</f>
        <v>0</v>
      </c>
      <c r="AC445" s="61">
        <f>SUM(AC446:AC459)</f>
        <v>0</v>
      </c>
      <c r="AD445" s="62"/>
      <c r="AE445" s="61"/>
      <c r="AF445" s="61">
        <f>SUM(AF446:AF459)</f>
        <v>0</v>
      </c>
      <c r="AG445" s="61">
        <f t="shared" ref="AG445:AL445" si="807">SUM(AG446:AG459)</f>
        <v>0</v>
      </c>
      <c r="AH445" s="61">
        <f t="shared" si="807"/>
        <v>0</v>
      </c>
      <c r="AI445" s="61">
        <f t="shared" si="807"/>
        <v>0</v>
      </c>
      <c r="AJ445" s="61">
        <f t="shared" si="807"/>
        <v>0</v>
      </c>
      <c r="AK445" s="61">
        <f t="shared" si="807"/>
        <v>0</v>
      </c>
      <c r="AL445" s="61">
        <f t="shared" si="807"/>
        <v>0</v>
      </c>
      <c r="AM445" s="61">
        <f>SUM(AM446:AM459)</f>
        <v>0</v>
      </c>
      <c r="AN445" s="61">
        <f t="shared" ref="AN445:AS445" si="808">SUM(AN446:AN459)</f>
        <v>0</v>
      </c>
      <c r="AO445" s="61">
        <f t="shared" si="808"/>
        <v>0</v>
      </c>
      <c r="AP445" s="61">
        <f t="shared" si="808"/>
        <v>0</v>
      </c>
      <c r="AQ445" s="61">
        <f t="shared" si="808"/>
        <v>0</v>
      </c>
      <c r="AR445" s="61">
        <f t="shared" si="808"/>
        <v>0</v>
      </c>
      <c r="AS445" s="61">
        <f t="shared" si="808"/>
        <v>0</v>
      </c>
      <c r="AT445" s="61">
        <f>SUM(AT446:AT459)</f>
        <v>0</v>
      </c>
      <c r="AU445" s="61">
        <f t="shared" ref="AU445:AZ445" si="809">SUM(AU446:AU459)</f>
        <v>0</v>
      </c>
      <c r="AV445" s="61">
        <f t="shared" si="809"/>
        <v>0</v>
      </c>
      <c r="AW445" s="61">
        <f t="shared" si="809"/>
        <v>0</v>
      </c>
      <c r="AX445" s="61">
        <f t="shared" si="809"/>
        <v>0</v>
      </c>
      <c r="AY445" s="61">
        <f t="shared" si="809"/>
        <v>0</v>
      </c>
      <c r="AZ445" s="61">
        <f t="shared" si="809"/>
        <v>0</v>
      </c>
      <c r="BA445" s="61">
        <f>SUM(BA446:BA459)</f>
        <v>0</v>
      </c>
      <c r="BB445" s="61">
        <f t="shared" ref="BB445:BG445" si="810">SUM(BB446:BB459)</f>
        <v>0</v>
      </c>
      <c r="BC445" s="61">
        <f t="shared" si="810"/>
        <v>0</v>
      </c>
      <c r="BD445" s="61">
        <f t="shared" si="810"/>
        <v>0</v>
      </c>
      <c r="BE445" s="61">
        <f t="shared" si="810"/>
        <v>0</v>
      </c>
      <c r="BF445" s="61">
        <f t="shared" si="810"/>
        <v>0</v>
      </c>
      <c r="BG445" s="61">
        <f t="shared" si="810"/>
        <v>0</v>
      </c>
      <c r="BH445" s="61">
        <f>SUM(BH446:BH459)</f>
        <v>0</v>
      </c>
      <c r="BI445" s="61">
        <f t="shared" ref="BI445:BN445" si="811">SUM(BI446:BI459)</f>
        <v>0</v>
      </c>
      <c r="BJ445" s="61">
        <f t="shared" si="811"/>
        <v>0</v>
      </c>
      <c r="BK445" s="61">
        <f t="shared" si="811"/>
        <v>0</v>
      </c>
      <c r="BL445" s="61">
        <f t="shared" si="811"/>
        <v>0</v>
      </c>
      <c r="BM445" s="61">
        <f t="shared" si="811"/>
        <v>0</v>
      </c>
      <c r="BN445" s="61">
        <f t="shared" si="811"/>
        <v>0</v>
      </c>
      <c r="BO445" s="62"/>
      <c r="BP445" s="61"/>
      <c r="BQ445" s="62"/>
      <c r="BR445" s="61"/>
      <c r="BS445" s="62"/>
      <c r="BT445" s="61"/>
      <c r="BU445" s="63"/>
      <c r="BV445" s="76"/>
    </row>
    <row r="446" spans="1:74" s="45" customFormat="1" ht="36.75" hidden="1" customHeight="1">
      <c r="A446" s="76"/>
      <c r="B446" s="24">
        <v>2014</v>
      </c>
      <c r="C446" s="64">
        <v>8320</v>
      </c>
      <c r="D446" s="24">
        <v>17</v>
      </c>
      <c r="E446" s="24">
        <v>5000</v>
      </c>
      <c r="F446" s="24">
        <v>5500</v>
      </c>
      <c r="G446" s="24">
        <v>551</v>
      </c>
      <c r="H446" s="116">
        <v>1</v>
      </c>
      <c r="I446" s="161" t="s">
        <v>628</v>
      </c>
      <c r="J446" s="66">
        <v>0</v>
      </c>
      <c r="K446" s="66">
        <v>0</v>
      </c>
      <c r="L446" s="67">
        <f t="shared" ref="L446:L459" si="812">J446+K446</f>
        <v>0</v>
      </c>
      <c r="M446" s="66">
        <v>0</v>
      </c>
      <c r="N446" s="66">
        <v>0</v>
      </c>
      <c r="O446" s="67">
        <f t="shared" ref="O446:O459" si="813">+M446+N446</f>
        <v>0</v>
      </c>
      <c r="P446" s="67">
        <f t="shared" ref="P446:P459" si="814">+L446+O446</f>
        <v>0</v>
      </c>
      <c r="Q446" s="68" t="s">
        <v>54</v>
      </c>
      <c r="R446" s="140"/>
      <c r="S446" s="67"/>
      <c r="T446" s="70">
        <v>0</v>
      </c>
      <c r="U446" s="70">
        <v>0</v>
      </c>
      <c r="V446" s="70">
        <v>0</v>
      </c>
      <c r="W446" s="70">
        <v>0</v>
      </c>
      <c r="X446" s="71"/>
      <c r="Y446" s="72"/>
      <c r="Z446" s="70">
        <v>0</v>
      </c>
      <c r="AA446" s="70">
        <v>0</v>
      </c>
      <c r="AB446" s="70">
        <v>0</v>
      </c>
      <c r="AC446" s="70">
        <v>0</v>
      </c>
      <c r="AD446" s="71"/>
      <c r="AE446" s="72"/>
      <c r="AF446" s="66">
        <f t="shared" ref="AF446:AG459" si="815">J446+T446-Z446</f>
        <v>0</v>
      </c>
      <c r="AG446" s="66">
        <f t="shared" si="815"/>
        <v>0</v>
      </c>
      <c r="AH446" s="67">
        <f t="shared" ref="AH446:AH459" si="816">AF446+AG446</f>
        <v>0</v>
      </c>
      <c r="AI446" s="66">
        <f t="shared" ref="AI446:AJ459" si="817">M446+V446-AB446</f>
        <v>0</v>
      </c>
      <c r="AJ446" s="66">
        <f t="shared" si="817"/>
        <v>0</v>
      </c>
      <c r="AK446" s="67">
        <f t="shared" ref="AK446:AK459" si="818">+AI446+AJ446</f>
        <v>0</v>
      </c>
      <c r="AL446" s="67">
        <f t="shared" ref="AL446:AL459" si="819">+AH446+AK446</f>
        <v>0</v>
      </c>
      <c r="AM446" s="70">
        <v>0</v>
      </c>
      <c r="AN446" s="70">
        <v>0</v>
      </c>
      <c r="AO446" s="67">
        <f t="shared" ref="AO446:AO459" si="820">AM446+AN446</f>
        <v>0</v>
      </c>
      <c r="AP446" s="70">
        <v>0</v>
      </c>
      <c r="AQ446" s="70">
        <v>0</v>
      </c>
      <c r="AR446" s="67">
        <f t="shared" ref="AR446:AR459" si="821">+AP446+AQ446</f>
        <v>0</v>
      </c>
      <c r="AS446" s="67">
        <f t="shared" ref="AS446:AS459" si="822">+AO446+AR446</f>
        <v>0</v>
      </c>
      <c r="AT446" s="70">
        <v>0</v>
      </c>
      <c r="AU446" s="70">
        <v>0</v>
      </c>
      <c r="AV446" s="67">
        <f t="shared" ref="AV446:AV459" si="823">AT446+AU446</f>
        <v>0</v>
      </c>
      <c r="AW446" s="70">
        <v>0</v>
      </c>
      <c r="AX446" s="70">
        <v>0</v>
      </c>
      <c r="AY446" s="67">
        <f t="shared" ref="AY446:AY459" si="824">+AW446+AX446</f>
        <v>0</v>
      </c>
      <c r="AZ446" s="67">
        <f t="shared" ref="AZ446:AZ459" si="825">+AV446+AY446</f>
        <v>0</v>
      </c>
      <c r="BA446" s="70">
        <v>0</v>
      </c>
      <c r="BB446" s="70">
        <v>0</v>
      </c>
      <c r="BC446" s="67">
        <f t="shared" ref="BC446:BC459" si="826">BA446+BB446</f>
        <v>0</v>
      </c>
      <c r="BD446" s="70">
        <v>0</v>
      </c>
      <c r="BE446" s="70">
        <v>0</v>
      </c>
      <c r="BF446" s="67">
        <f t="shared" ref="BF446:BF459" si="827">+BD446+BE446</f>
        <v>0</v>
      </c>
      <c r="BG446" s="67">
        <f t="shared" ref="BG446:BG459" si="828">+BC446+BF446</f>
        <v>0</v>
      </c>
      <c r="BH446" s="66">
        <f t="shared" ref="BH446:BI459" si="829">AF446-AM446-AT446-BA446</f>
        <v>0</v>
      </c>
      <c r="BI446" s="66">
        <f t="shared" si="829"/>
        <v>0</v>
      </c>
      <c r="BJ446" s="67">
        <f t="shared" ref="BJ446:BJ459" si="830">BH446+BI446</f>
        <v>0</v>
      </c>
      <c r="BK446" s="66">
        <f t="shared" ref="BK446:BL459" si="831">AI446-AP446-AW446-BD446</f>
        <v>0</v>
      </c>
      <c r="BL446" s="66">
        <f t="shared" si="831"/>
        <v>0</v>
      </c>
      <c r="BM446" s="67">
        <f t="shared" ref="BM446:BM459" si="832">+BK446+BL446</f>
        <v>0</v>
      </c>
      <c r="BN446" s="67">
        <f t="shared" ref="BN446:BN459" si="833">+BJ446+BM446</f>
        <v>0</v>
      </c>
      <c r="BO446" s="69">
        <f t="shared" ref="BO446:BP459" si="834">+R446+X446-AD446</f>
        <v>0</v>
      </c>
      <c r="BP446" s="68">
        <f t="shared" si="834"/>
        <v>0</v>
      </c>
      <c r="BQ446" s="71"/>
      <c r="BR446" s="72"/>
      <c r="BS446" s="69">
        <f t="shared" ref="BS446:BT459" si="835">+BO446-BQ446</f>
        <v>0</v>
      </c>
      <c r="BT446" s="69">
        <f t="shared" si="835"/>
        <v>0</v>
      </c>
      <c r="BU446" s="128" t="s">
        <v>229</v>
      </c>
      <c r="BV446" s="76"/>
    </row>
    <row r="447" spans="1:74" s="45" customFormat="1" ht="36.75" hidden="1" customHeight="1">
      <c r="A447" s="76"/>
      <c r="B447" s="24">
        <v>2014</v>
      </c>
      <c r="C447" s="64">
        <v>8320</v>
      </c>
      <c r="D447" s="24">
        <v>17</v>
      </c>
      <c r="E447" s="24">
        <v>5000</v>
      </c>
      <c r="F447" s="24">
        <v>5500</v>
      </c>
      <c r="G447" s="24">
        <v>551</v>
      </c>
      <c r="H447" s="116">
        <v>2</v>
      </c>
      <c r="I447" s="161" t="s">
        <v>1670</v>
      </c>
      <c r="J447" s="66">
        <v>0</v>
      </c>
      <c r="K447" s="66">
        <v>0</v>
      </c>
      <c r="L447" s="67">
        <f t="shared" si="812"/>
        <v>0</v>
      </c>
      <c r="M447" s="66">
        <v>0</v>
      </c>
      <c r="N447" s="66">
        <v>0</v>
      </c>
      <c r="O447" s="67">
        <f t="shared" si="813"/>
        <v>0</v>
      </c>
      <c r="P447" s="67">
        <f t="shared" si="814"/>
        <v>0</v>
      </c>
      <c r="Q447" s="68" t="s">
        <v>54</v>
      </c>
      <c r="R447" s="140"/>
      <c r="S447" s="67"/>
      <c r="T447" s="70">
        <v>0</v>
      </c>
      <c r="U447" s="70">
        <v>0</v>
      </c>
      <c r="V447" s="70">
        <v>0</v>
      </c>
      <c r="W447" s="70">
        <v>0</v>
      </c>
      <c r="X447" s="71"/>
      <c r="Y447" s="72"/>
      <c r="Z447" s="70">
        <v>0</v>
      </c>
      <c r="AA447" s="70">
        <v>0</v>
      </c>
      <c r="AB447" s="70">
        <v>0</v>
      </c>
      <c r="AC447" s="70">
        <v>0</v>
      </c>
      <c r="AD447" s="71"/>
      <c r="AE447" s="72"/>
      <c r="AF447" s="66">
        <f t="shared" si="815"/>
        <v>0</v>
      </c>
      <c r="AG447" s="66">
        <f t="shared" si="815"/>
        <v>0</v>
      </c>
      <c r="AH447" s="67">
        <f t="shared" si="816"/>
        <v>0</v>
      </c>
      <c r="AI447" s="66">
        <f t="shared" si="817"/>
        <v>0</v>
      </c>
      <c r="AJ447" s="66">
        <f t="shared" si="817"/>
        <v>0</v>
      </c>
      <c r="AK447" s="67">
        <f t="shared" si="818"/>
        <v>0</v>
      </c>
      <c r="AL447" s="67">
        <f t="shared" si="819"/>
        <v>0</v>
      </c>
      <c r="AM447" s="70">
        <v>0</v>
      </c>
      <c r="AN447" s="70">
        <v>0</v>
      </c>
      <c r="AO447" s="67">
        <f t="shared" si="820"/>
        <v>0</v>
      </c>
      <c r="AP447" s="70">
        <v>0</v>
      </c>
      <c r="AQ447" s="70">
        <v>0</v>
      </c>
      <c r="AR447" s="67">
        <f t="shared" si="821"/>
        <v>0</v>
      </c>
      <c r="AS447" s="67">
        <f t="shared" si="822"/>
        <v>0</v>
      </c>
      <c r="AT447" s="70">
        <v>0</v>
      </c>
      <c r="AU447" s="70">
        <v>0</v>
      </c>
      <c r="AV447" s="67">
        <f t="shared" si="823"/>
        <v>0</v>
      </c>
      <c r="AW447" s="70">
        <v>0</v>
      </c>
      <c r="AX447" s="70">
        <v>0</v>
      </c>
      <c r="AY447" s="67">
        <f t="shared" si="824"/>
        <v>0</v>
      </c>
      <c r="AZ447" s="67">
        <f t="shared" si="825"/>
        <v>0</v>
      </c>
      <c r="BA447" s="70">
        <v>0</v>
      </c>
      <c r="BB447" s="70">
        <v>0</v>
      </c>
      <c r="BC447" s="67">
        <f t="shared" si="826"/>
        <v>0</v>
      </c>
      <c r="BD447" s="70">
        <v>0</v>
      </c>
      <c r="BE447" s="70">
        <v>0</v>
      </c>
      <c r="BF447" s="67">
        <f t="shared" si="827"/>
        <v>0</v>
      </c>
      <c r="BG447" s="67">
        <f t="shared" si="828"/>
        <v>0</v>
      </c>
      <c r="BH447" s="66">
        <f t="shared" si="829"/>
        <v>0</v>
      </c>
      <c r="BI447" s="66">
        <f t="shared" si="829"/>
        <v>0</v>
      </c>
      <c r="BJ447" s="67">
        <f t="shared" si="830"/>
        <v>0</v>
      </c>
      <c r="BK447" s="66">
        <f t="shared" si="831"/>
        <v>0</v>
      </c>
      <c r="BL447" s="66">
        <f t="shared" si="831"/>
        <v>0</v>
      </c>
      <c r="BM447" s="67">
        <f t="shared" si="832"/>
        <v>0</v>
      </c>
      <c r="BN447" s="67">
        <f t="shared" si="833"/>
        <v>0</v>
      </c>
      <c r="BO447" s="69">
        <f t="shared" si="834"/>
        <v>0</v>
      </c>
      <c r="BP447" s="68">
        <f t="shared" si="834"/>
        <v>0</v>
      </c>
      <c r="BQ447" s="71"/>
      <c r="BR447" s="72"/>
      <c r="BS447" s="69">
        <f t="shared" si="835"/>
        <v>0</v>
      </c>
      <c r="BT447" s="69">
        <f t="shared" si="835"/>
        <v>0</v>
      </c>
      <c r="BU447" s="128" t="s">
        <v>229</v>
      </c>
      <c r="BV447" s="76"/>
    </row>
    <row r="448" spans="1:74" s="45" customFormat="1" ht="36.75" hidden="1" customHeight="1">
      <c r="A448" s="76"/>
      <c r="B448" s="24">
        <v>2014</v>
      </c>
      <c r="C448" s="64">
        <v>8320</v>
      </c>
      <c r="D448" s="24">
        <v>17</v>
      </c>
      <c r="E448" s="24">
        <v>5000</v>
      </c>
      <c r="F448" s="24">
        <v>5500</v>
      </c>
      <c r="G448" s="24">
        <v>551</v>
      </c>
      <c r="H448" s="116">
        <v>3</v>
      </c>
      <c r="I448" s="161" t="s">
        <v>1671</v>
      </c>
      <c r="J448" s="66">
        <v>0</v>
      </c>
      <c r="K448" s="66">
        <v>0</v>
      </c>
      <c r="L448" s="67">
        <f t="shared" si="812"/>
        <v>0</v>
      </c>
      <c r="M448" s="66">
        <v>0</v>
      </c>
      <c r="N448" s="66">
        <v>0</v>
      </c>
      <c r="O448" s="67">
        <f t="shared" si="813"/>
        <v>0</v>
      </c>
      <c r="P448" s="67">
        <f t="shared" si="814"/>
        <v>0</v>
      </c>
      <c r="Q448" s="68" t="s">
        <v>54</v>
      </c>
      <c r="R448" s="140"/>
      <c r="S448" s="67"/>
      <c r="T448" s="70">
        <v>0</v>
      </c>
      <c r="U448" s="70">
        <v>0</v>
      </c>
      <c r="V448" s="70">
        <v>0</v>
      </c>
      <c r="W448" s="70">
        <v>0</v>
      </c>
      <c r="X448" s="71"/>
      <c r="Y448" s="72"/>
      <c r="Z448" s="70">
        <v>0</v>
      </c>
      <c r="AA448" s="70">
        <v>0</v>
      </c>
      <c r="AB448" s="70">
        <v>0</v>
      </c>
      <c r="AC448" s="70">
        <v>0</v>
      </c>
      <c r="AD448" s="71"/>
      <c r="AE448" s="72"/>
      <c r="AF448" s="66">
        <f t="shared" si="815"/>
        <v>0</v>
      </c>
      <c r="AG448" s="66">
        <f t="shared" si="815"/>
        <v>0</v>
      </c>
      <c r="AH448" s="67">
        <f t="shared" si="816"/>
        <v>0</v>
      </c>
      <c r="AI448" s="66">
        <f t="shared" si="817"/>
        <v>0</v>
      </c>
      <c r="AJ448" s="66">
        <f t="shared" si="817"/>
        <v>0</v>
      </c>
      <c r="AK448" s="67">
        <f t="shared" si="818"/>
        <v>0</v>
      </c>
      <c r="AL448" s="67">
        <f t="shared" si="819"/>
        <v>0</v>
      </c>
      <c r="AM448" s="70">
        <v>0</v>
      </c>
      <c r="AN448" s="70">
        <v>0</v>
      </c>
      <c r="AO448" s="67">
        <f t="shared" si="820"/>
        <v>0</v>
      </c>
      <c r="AP448" s="70">
        <v>0</v>
      </c>
      <c r="AQ448" s="70">
        <v>0</v>
      </c>
      <c r="AR448" s="67">
        <f t="shared" si="821"/>
        <v>0</v>
      </c>
      <c r="AS448" s="67">
        <f t="shared" si="822"/>
        <v>0</v>
      </c>
      <c r="AT448" s="70">
        <v>0</v>
      </c>
      <c r="AU448" s="70">
        <v>0</v>
      </c>
      <c r="AV448" s="67">
        <f t="shared" si="823"/>
        <v>0</v>
      </c>
      <c r="AW448" s="70">
        <v>0</v>
      </c>
      <c r="AX448" s="70">
        <v>0</v>
      </c>
      <c r="AY448" s="67">
        <f t="shared" si="824"/>
        <v>0</v>
      </c>
      <c r="AZ448" s="67">
        <f t="shared" si="825"/>
        <v>0</v>
      </c>
      <c r="BA448" s="70">
        <v>0</v>
      </c>
      <c r="BB448" s="70">
        <v>0</v>
      </c>
      <c r="BC448" s="67">
        <f t="shared" si="826"/>
        <v>0</v>
      </c>
      <c r="BD448" s="70">
        <v>0</v>
      </c>
      <c r="BE448" s="70">
        <v>0</v>
      </c>
      <c r="BF448" s="67">
        <f t="shared" si="827"/>
        <v>0</v>
      </c>
      <c r="BG448" s="67">
        <f t="shared" si="828"/>
        <v>0</v>
      </c>
      <c r="BH448" s="66">
        <f t="shared" si="829"/>
        <v>0</v>
      </c>
      <c r="BI448" s="66">
        <f t="shared" si="829"/>
        <v>0</v>
      </c>
      <c r="BJ448" s="67">
        <f t="shared" si="830"/>
        <v>0</v>
      </c>
      <c r="BK448" s="66">
        <f t="shared" si="831"/>
        <v>0</v>
      </c>
      <c r="BL448" s="66">
        <f t="shared" si="831"/>
        <v>0</v>
      </c>
      <c r="BM448" s="67">
        <f t="shared" si="832"/>
        <v>0</v>
      </c>
      <c r="BN448" s="67">
        <f t="shared" si="833"/>
        <v>0</v>
      </c>
      <c r="BO448" s="69">
        <f t="shared" si="834"/>
        <v>0</v>
      </c>
      <c r="BP448" s="68">
        <f t="shared" si="834"/>
        <v>0</v>
      </c>
      <c r="BQ448" s="71"/>
      <c r="BR448" s="72"/>
      <c r="BS448" s="69">
        <f t="shared" si="835"/>
        <v>0</v>
      </c>
      <c r="BT448" s="69">
        <f t="shared" si="835"/>
        <v>0</v>
      </c>
      <c r="BU448" s="128" t="s">
        <v>229</v>
      </c>
      <c r="BV448" s="76"/>
    </row>
    <row r="449" spans="1:77" s="45" customFormat="1" ht="36.75" hidden="1" customHeight="1">
      <c r="A449" s="76"/>
      <c r="B449" s="24">
        <v>2014</v>
      </c>
      <c r="C449" s="64">
        <v>8320</v>
      </c>
      <c r="D449" s="24">
        <v>17</v>
      </c>
      <c r="E449" s="24">
        <v>5000</v>
      </c>
      <c r="F449" s="24">
        <v>5500</v>
      </c>
      <c r="G449" s="24">
        <v>551</v>
      </c>
      <c r="H449" s="116">
        <v>4</v>
      </c>
      <c r="I449" s="161" t="s">
        <v>1045</v>
      </c>
      <c r="J449" s="66">
        <v>0</v>
      </c>
      <c r="K449" s="66">
        <v>0</v>
      </c>
      <c r="L449" s="67">
        <f t="shared" si="812"/>
        <v>0</v>
      </c>
      <c r="M449" s="66">
        <v>0</v>
      </c>
      <c r="N449" s="66">
        <v>0</v>
      </c>
      <c r="O449" s="67">
        <f t="shared" si="813"/>
        <v>0</v>
      </c>
      <c r="P449" s="67">
        <f t="shared" si="814"/>
        <v>0</v>
      </c>
      <c r="Q449" s="68" t="s">
        <v>54</v>
      </c>
      <c r="R449" s="140"/>
      <c r="S449" s="67"/>
      <c r="T449" s="70">
        <v>0</v>
      </c>
      <c r="U449" s="70">
        <v>0</v>
      </c>
      <c r="V449" s="70">
        <v>0</v>
      </c>
      <c r="W449" s="70">
        <v>0</v>
      </c>
      <c r="X449" s="71"/>
      <c r="Y449" s="72"/>
      <c r="Z449" s="70">
        <v>0</v>
      </c>
      <c r="AA449" s="70">
        <v>0</v>
      </c>
      <c r="AB449" s="70">
        <v>0</v>
      </c>
      <c r="AC449" s="70">
        <v>0</v>
      </c>
      <c r="AD449" s="71"/>
      <c r="AE449" s="72"/>
      <c r="AF449" s="66">
        <f t="shared" si="815"/>
        <v>0</v>
      </c>
      <c r="AG449" s="66">
        <f t="shared" si="815"/>
        <v>0</v>
      </c>
      <c r="AH449" s="67">
        <f t="shared" si="816"/>
        <v>0</v>
      </c>
      <c r="AI449" s="66">
        <f t="shared" si="817"/>
        <v>0</v>
      </c>
      <c r="AJ449" s="66">
        <f t="shared" si="817"/>
        <v>0</v>
      </c>
      <c r="AK449" s="67">
        <f t="shared" si="818"/>
        <v>0</v>
      </c>
      <c r="AL449" s="67">
        <f t="shared" si="819"/>
        <v>0</v>
      </c>
      <c r="AM449" s="70">
        <v>0</v>
      </c>
      <c r="AN449" s="70">
        <v>0</v>
      </c>
      <c r="AO449" s="67">
        <f t="shared" si="820"/>
        <v>0</v>
      </c>
      <c r="AP449" s="70">
        <v>0</v>
      </c>
      <c r="AQ449" s="70">
        <v>0</v>
      </c>
      <c r="AR449" s="67">
        <f t="shared" si="821"/>
        <v>0</v>
      </c>
      <c r="AS449" s="67">
        <f t="shared" si="822"/>
        <v>0</v>
      </c>
      <c r="AT449" s="70">
        <v>0</v>
      </c>
      <c r="AU449" s="70">
        <v>0</v>
      </c>
      <c r="AV449" s="67">
        <f t="shared" si="823"/>
        <v>0</v>
      </c>
      <c r="AW449" s="70">
        <v>0</v>
      </c>
      <c r="AX449" s="70">
        <v>0</v>
      </c>
      <c r="AY449" s="67">
        <f t="shared" si="824"/>
        <v>0</v>
      </c>
      <c r="AZ449" s="67">
        <f t="shared" si="825"/>
        <v>0</v>
      </c>
      <c r="BA449" s="70">
        <v>0</v>
      </c>
      <c r="BB449" s="70">
        <v>0</v>
      </c>
      <c r="BC449" s="67">
        <f t="shared" si="826"/>
        <v>0</v>
      </c>
      <c r="BD449" s="70">
        <v>0</v>
      </c>
      <c r="BE449" s="70">
        <v>0</v>
      </c>
      <c r="BF449" s="67">
        <f t="shared" si="827"/>
        <v>0</v>
      </c>
      <c r="BG449" s="67">
        <f t="shared" si="828"/>
        <v>0</v>
      </c>
      <c r="BH449" s="66">
        <f t="shared" si="829"/>
        <v>0</v>
      </c>
      <c r="BI449" s="66">
        <f t="shared" si="829"/>
        <v>0</v>
      </c>
      <c r="BJ449" s="67">
        <f t="shared" si="830"/>
        <v>0</v>
      </c>
      <c r="BK449" s="66">
        <f t="shared" si="831"/>
        <v>0</v>
      </c>
      <c r="BL449" s="66">
        <f t="shared" si="831"/>
        <v>0</v>
      </c>
      <c r="BM449" s="67">
        <f t="shared" si="832"/>
        <v>0</v>
      </c>
      <c r="BN449" s="67">
        <f t="shared" si="833"/>
        <v>0</v>
      </c>
      <c r="BO449" s="69">
        <f t="shared" si="834"/>
        <v>0</v>
      </c>
      <c r="BP449" s="68">
        <f t="shared" si="834"/>
        <v>0</v>
      </c>
      <c r="BQ449" s="71"/>
      <c r="BR449" s="72"/>
      <c r="BS449" s="69">
        <f t="shared" si="835"/>
        <v>0</v>
      </c>
      <c r="BT449" s="69">
        <f t="shared" si="835"/>
        <v>0</v>
      </c>
      <c r="BU449" s="128" t="s">
        <v>229</v>
      </c>
      <c r="BV449" s="76"/>
    </row>
    <row r="450" spans="1:77" s="45" customFormat="1" ht="36.75" hidden="1" customHeight="1">
      <c r="A450" s="76"/>
      <c r="B450" s="24">
        <v>2014</v>
      </c>
      <c r="C450" s="64">
        <v>8320</v>
      </c>
      <c r="D450" s="24">
        <v>17</v>
      </c>
      <c r="E450" s="24">
        <v>5000</v>
      </c>
      <c r="F450" s="24">
        <v>5500</v>
      </c>
      <c r="G450" s="24">
        <v>551</v>
      </c>
      <c r="H450" s="116">
        <v>5</v>
      </c>
      <c r="I450" s="161" t="s">
        <v>711</v>
      </c>
      <c r="J450" s="66">
        <v>0</v>
      </c>
      <c r="K450" s="66">
        <v>0</v>
      </c>
      <c r="L450" s="67">
        <f t="shared" si="812"/>
        <v>0</v>
      </c>
      <c r="M450" s="66">
        <v>0</v>
      </c>
      <c r="N450" s="66">
        <v>0</v>
      </c>
      <c r="O450" s="67">
        <f t="shared" si="813"/>
        <v>0</v>
      </c>
      <c r="P450" s="67">
        <f t="shared" si="814"/>
        <v>0</v>
      </c>
      <c r="Q450" s="68" t="s">
        <v>54</v>
      </c>
      <c r="R450" s="140"/>
      <c r="S450" s="67"/>
      <c r="T450" s="70">
        <v>0</v>
      </c>
      <c r="U450" s="70">
        <v>0</v>
      </c>
      <c r="V450" s="70">
        <v>0</v>
      </c>
      <c r="W450" s="70">
        <v>0</v>
      </c>
      <c r="X450" s="71"/>
      <c r="Y450" s="72"/>
      <c r="Z450" s="70">
        <v>0</v>
      </c>
      <c r="AA450" s="70">
        <v>0</v>
      </c>
      <c r="AB450" s="70">
        <v>0</v>
      </c>
      <c r="AC450" s="70">
        <v>0</v>
      </c>
      <c r="AD450" s="71"/>
      <c r="AE450" s="72"/>
      <c r="AF450" s="66">
        <f t="shared" si="815"/>
        <v>0</v>
      </c>
      <c r="AG450" s="66">
        <f t="shared" si="815"/>
        <v>0</v>
      </c>
      <c r="AH450" s="67">
        <f t="shared" si="816"/>
        <v>0</v>
      </c>
      <c r="AI450" s="66">
        <f t="shared" si="817"/>
        <v>0</v>
      </c>
      <c r="AJ450" s="66">
        <f t="shared" si="817"/>
        <v>0</v>
      </c>
      <c r="AK450" s="67">
        <f t="shared" si="818"/>
        <v>0</v>
      </c>
      <c r="AL450" s="67">
        <f t="shared" si="819"/>
        <v>0</v>
      </c>
      <c r="AM450" s="70">
        <v>0</v>
      </c>
      <c r="AN450" s="70">
        <v>0</v>
      </c>
      <c r="AO450" s="67">
        <f t="shared" si="820"/>
        <v>0</v>
      </c>
      <c r="AP450" s="70">
        <v>0</v>
      </c>
      <c r="AQ450" s="70">
        <v>0</v>
      </c>
      <c r="AR450" s="67">
        <f t="shared" si="821"/>
        <v>0</v>
      </c>
      <c r="AS450" s="67">
        <f t="shared" si="822"/>
        <v>0</v>
      </c>
      <c r="AT450" s="70">
        <v>0</v>
      </c>
      <c r="AU450" s="70">
        <v>0</v>
      </c>
      <c r="AV450" s="67">
        <f t="shared" si="823"/>
        <v>0</v>
      </c>
      <c r="AW450" s="70">
        <v>0</v>
      </c>
      <c r="AX450" s="70">
        <v>0</v>
      </c>
      <c r="AY450" s="67">
        <f t="shared" si="824"/>
        <v>0</v>
      </c>
      <c r="AZ450" s="67">
        <f t="shared" si="825"/>
        <v>0</v>
      </c>
      <c r="BA450" s="70">
        <v>0</v>
      </c>
      <c r="BB450" s="70">
        <v>0</v>
      </c>
      <c r="BC450" s="67">
        <f t="shared" si="826"/>
        <v>0</v>
      </c>
      <c r="BD450" s="70">
        <v>0</v>
      </c>
      <c r="BE450" s="70">
        <v>0</v>
      </c>
      <c r="BF450" s="67">
        <f t="shared" si="827"/>
        <v>0</v>
      </c>
      <c r="BG450" s="67">
        <f t="shared" si="828"/>
        <v>0</v>
      </c>
      <c r="BH450" s="66">
        <f t="shared" si="829"/>
        <v>0</v>
      </c>
      <c r="BI450" s="66">
        <f t="shared" si="829"/>
        <v>0</v>
      </c>
      <c r="BJ450" s="67">
        <f t="shared" si="830"/>
        <v>0</v>
      </c>
      <c r="BK450" s="66">
        <f t="shared" si="831"/>
        <v>0</v>
      </c>
      <c r="BL450" s="66">
        <f t="shared" si="831"/>
        <v>0</v>
      </c>
      <c r="BM450" s="67">
        <f t="shared" si="832"/>
        <v>0</v>
      </c>
      <c r="BN450" s="67">
        <f t="shared" si="833"/>
        <v>0</v>
      </c>
      <c r="BO450" s="69">
        <f t="shared" si="834"/>
        <v>0</v>
      </c>
      <c r="BP450" s="68">
        <f t="shared" si="834"/>
        <v>0</v>
      </c>
      <c r="BQ450" s="71"/>
      <c r="BR450" s="72"/>
      <c r="BS450" s="69">
        <f t="shared" si="835"/>
        <v>0</v>
      </c>
      <c r="BT450" s="69">
        <f t="shared" si="835"/>
        <v>0</v>
      </c>
      <c r="BU450" s="128" t="s">
        <v>229</v>
      </c>
      <c r="BV450" s="76"/>
    </row>
    <row r="451" spans="1:77" s="45" customFormat="1" ht="36.75" hidden="1" customHeight="1">
      <c r="A451" s="76"/>
      <c r="B451" s="24">
        <v>2014</v>
      </c>
      <c r="C451" s="64">
        <v>8320</v>
      </c>
      <c r="D451" s="24">
        <v>17</v>
      </c>
      <c r="E451" s="24">
        <v>5000</v>
      </c>
      <c r="F451" s="24">
        <v>5500</v>
      </c>
      <c r="G451" s="24">
        <v>551</v>
      </c>
      <c r="H451" s="116">
        <v>6</v>
      </c>
      <c r="I451" s="161" t="s">
        <v>1673</v>
      </c>
      <c r="J451" s="66">
        <v>0</v>
      </c>
      <c r="K451" s="66">
        <v>0</v>
      </c>
      <c r="L451" s="67">
        <f t="shared" si="812"/>
        <v>0</v>
      </c>
      <c r="M451" s="66">
        <v>0</v>
      </c>
      <c r="N451" s="66">
        <v>0</v>
      </c>
      <c r="O451" s="67">
        <f t="shared" si="813"/>
        <v>0</v>
      </c>
      <c r="P451" s="67">
        <f t="shared" si="814"/>
        <v>0</v>
      </c>
      <c r="Q451" s="68" t="s">
        <v>54</v>
      </c>
      <c r="R451" s="140"/>
      <c r="S451" s="67"/>
      <c r="T451" s="70">
        <v>0</v>
      </c>
      <c r="U451" s="70">
        <v>0</v>
      </c>
      <c r="V451" s="70">
        <v>0</v>
      </c>
      <c r="W451" s="70">
        <v>0</v>
      </c>
      <c r="X451" s="71"/>
      <c r="Y451" s="72"/>
      <c r="Z451" s="70">
        <v>0</v>
      </c>
      <c r="AA451" s="70">
        <v>0</v>
      </c>
      <c r="AB451" s="70">
        <v>0</v>
      </c>
      <c r="AC451" s="70">
        <v>0</v>
      </c>
      <c r="AD451" s="71"/>
      <c r="AE451" s="72"/>
      <c r="AF451" s="66">
        <f t="shared" si="815"/>
        <v>0</v>
      </c>
      <c r="AG451" s="66">
        <f t="shared" si="815"/>
        <v>0</v>
      </c>
      <c r="AH451" s="67">
        <f t="shared" si="816"/>
        <v>0</v>
      </c>
      <c r="AI451" s="66">
        <f t="shared" si="817"/>
        <v>0</v>
      </c>
      <c r="AJ451" s="66">
        <f t="shared" si="817"/>
        <v>0</v>
      </c>
      <c r="AK451" s="67">
        <f t="shared" si="818"/>
        <v>0</v>
      </c>
      <c r="AL451" s="67">
        <f t="shared" si="819"/>
        <v>0</v>
      </c>
      <c r="AM451" s="70">
        <v>0</v>
      </c>
      <c r="AN451" s="70">
        <v>0</v>
      </c>
      <c r="AO451" s="67">
        <f t="shared" si="820"/>
        <v>0</v>
      </c>
      <c r="AP451" s="70">
        <v>0</v>
      </c>
      <c r="AQ451" s="70">
        <v>0</v>
      </c>
      <c r="AR451" s="67">
        <f t="shared" si="821"/>
        <v>0</v>
      </c>
      <c r="AS451" s="67">
        <f t="shared" si="822"/>
        <v>0</v>
      </c>
      <c r="AT451" s="70">
        <v>0</v>
      </c>
      <c r="AU451" s="70">
        <v>0</v>
      </c>
      <c r="AV451" s="67">
        <f t="shared" si="823"/>
        <v>0</v>
      </c>
      <c r="AW451" s="70">
        <v>0</v>
      </c>
      <c r="AX451" s="70">
        <v>0</v>
      </c>
      <c r="AY451" s="67">
        <f t="shared" si="824"/>
        <v>0</v>
      </c>
      <c r="AZ451" s="67">
        <f t="shared" si="825"/>
        <v>0</v>
      </c>
      <c r="BA451" s="70">
        <v>0</v>
      </c>
      <c r="BB451" s="70">
        <v>0</v>
      </c>
      <c r="BC451" s="67">
        <f t="shared" si="826"/>
        <v>0</v>
      </c>
      <c r="BD451" s="70">
        <v>0</v>
      </c>
      <c r="BE451" s="70">
        <v>0</v>
      </c>
      <c r="BF451" s="67">
        <f t="shared" si="827"/>
        <v>0</v>
      </c>
      <c r="BG451" s="67">
        <f t="shared" si="828"/>
        <v>0</v>
      </c>
      <c r="BH451" s="66">
        <f t="shared" si="829"/>
        <v>0</v>
      </c>
      <c r="BI451" s="66">
        <f t="shared" si="829"/>
        <v>0</v>
      </c>
      <c r="BJ451" s="67">
        <f t="shared" si="830"/>
        <v>0</v>
      </c>
      <c r="BK451" s="66">
        <f t="shared" si="831"/>
        <v>0</v>
      </c>
      <c r="BL451" s="66">
        <f t="shared" si="831"/>
        <v>0</v>
      </c>
      <c r="BM451" s="67">
        <f t="shared" si="832"/>
        <v>0</v>
      </c>
      <c r="BN451" s="67">
        <f t="shared" si="833"/>
        <v>0</v>
      </c>
      <c r="BO451" s="69">
        <f t="shared" si="834"/>
        <v>0</v>
      </c>
      <c r="BP451" s="68">
        <f t="shared" si="834"/>
        <v>0</v>
      </c>
      <c r="BQ451" s="71"/>
      <c r="BR451" s="72"/>
      <c r="BS451" s="69">
        <f t="shared" si="835"/>
        <v>0</v>
      </c>
      <c r="BT451" s="69">
        <f t="shared" si="835"/>
        <v>0</v>
      </c>
      <c r="BU451" s="128" t="s">
        <v>229</v>
      </c>
      <c r="BV451" s="76"/>
    </row>
    <row r="452" spans="1:77" s="45" customFormat="1" ht="36.75" hidden="1" customHeight="1">
      <c r="A452" s="76"/>
      <c r="B452" s="24">
        <v>2014</v>
      </c>
      <c r="C452" s="64">
        <v>8320</v>
      </c>
      <c r="D452" s="24">
        <v>17</v>
      </c>
      <c r="E452" s="24">
        <v>5000</v>
      </c>
      <c r="F452" s="24">
        <v>5500</v>
      </c>
      <c r="G452" s="24">
        <v>551</v>
      </c>
      <c r="H452" s="116">
        <v>7</v>
      </c>
      <c r="I452" s="161" t="s">
        <v>630</v>
      </c>
      <c r="J452" s="66">
        <v>0</v>
      </c>
      <c r="K452" s="66">
        <v>0</v>
      </c>
      <c r="L452" s="67">
        <f t="shared" si="812"/>
        <v>0</v>
      </c>
      <c r="M452" s="66">
        <v>0</v>
      </c>
      <c r="N452" s="66">
        <v>0</v>
      </c>
      <c r="O452" s="67">
        <f t="shared" si="813"/>
        <v>0</v>
      </c>
      <c r="P452" s="67">
        <f t="shared" si="814"/>
        <v>0</v>
      </c>
      <c r="Q452" s="68" t="s">
        <v>54</v>
      </c>
      <c r="R452" s="140"/>
      <c r="S452" s="67"/>
      <c r="T452" s="70">
        <v>0</v>
      </c>
      <c r="U452" s="70">
        <v>0</v>
      </c>
      <c r="V452" s="70">
        <v>0</v>
      </c>
      <c r="W452" s="70">
        <v>0</v>
      </c>
      <c r="X452" s="71"/>
      <c r="Y452" s="72"/>
      <c r="Z452" s="70">
        <v>0</v>
      </c>
      <c r="AA452" s="70">
        <v>0</v>
      </c>
      <c r="AB452" s="70">
        <v>0</v>
      </c>
      <c r="AC452" s="70">
        <v>0</v>
      </c>
      <c r="AD452" s="71"/>
      <c r="AE452" s="72"/>
      <c r="AF452" s="66">
        <f t="shared" si="815"/>
        <v>0</v>
      </c>
      <c r="AG452" s="66">
        <f t="shared" si="815"/>
        <v>0</v>
      </c>
      <c r="AH452" s="67">
        <f t="shared" si="816"/>
        <v>0</v>
      </c>
      <c r="AI452" s="66">
        <f t="shared" si="817"/>
        <v>0</v>
      </c>
      <c r="AJ452" s="66">
        <f t="shared" si="817"/>
        <v>0</v>
      </c>
      <c r="AK452" s="67">
        <f t="shared" si="818"/>
        <v>0</v>
      </c>
      <c r="AL452" s="67">
        <f t="shared" si="819"/>
        <v>0</v>
      </c>
      <c r="AM452" s="70">
        <v>0</v>
      </c>
      <c r="AN452" s="70">
        <v>0</v>
      </c>
      <c r="AO452" s="67">
        <f t="shared" si="820"/>
        <v>0</v>
      </c>
      <c r="AP452" s="70">
        <v>0</v>
      </c>
      <c r="AQ452" s="70">
        <v>0</v>
      </c>
      <c r="AR452" s="67">
        <f t="shared" si="821"/>
        <v>0</v>
      </c>
      <c r="AS452" s="67">
        <f t="shared" si="822"/>
        <v>0</v>
      </c>
      <c r="AT452" s="70">
        <v>0</v>
      </c>
      <c r="AU452" s="70">
        <v>0</v>
      </c>
      <c r="AV452" s="67">
        <f t="shared" si="823"/>
        <v>0</v>
      </c>
      <c r="AW452" s="70">
        <v>0</v>
      </c>
      <c r="AX452" s="70">
        <v>0</v>
      </c>
      <c r="AY452" s="67">
        <f t="shared" si="824"/>
        <v>0</v>
      </c>
      <c r="AZ452" s="67">
        <f t="shared" si="825"/>
        <v>0</v>
      </c>
      <c r="BA452" s="70">
        <v>0</v>
      </c>
      <c r="BB452" s="70">
        <v>0</v>
      </c>
      <c r="BC452" s="67">
        <f t="shared" si="826"/>
        <v>0</v>
      </c>
      <c r="BD452" s="70">
        <v>0</v>
      </c>
      <c r="BE452" s="70">
        <v>0</v>
      </c>
      <c r="BF452" s="67">
        <f t="shared" si="827"/>
        <v>0</v>
      </c>
      <c r="BG452" s="67">
        <f t="shared" si="828"/>
        <v>0</v>
      </c>
      <c r="BH452" s="66">
        <f t="shared" si="829"/>
        <v>0</v>
      </c>
      <c r="BI452" s="66">
        <f t="shared" si="829"/>
        <v>0</v>
      </c>
      <c r="BJ452" s="67">
        <f t="shared" si="830"/>
        <v>0</v>
      </c>
      <c r="BK452" s="66">
        <f t="shared" si="831"/>
        <v>0</v>
      </c>
      <c r="BL452" s="66">
        <f t="shared" si="831"/>
        <v>0</v>
      </c>
      <c r="BM452" s="67">
        <f t="shared" si="832"/>
        <v>0</v>
      </c>
      <c r="BN452" s="67">
        <f t="shared" si="833"/>
        <v>0</v>
      </c>
      <c r="BO452" s="69">
        <f t="shared" si="834"/>
        <v>0</v>
      </c>
      <c r="BP452" s="68">
        <f t="shared" si="834"/>
        <v>0</v>
      </c>
      <c r="BQ452" s="71"/>
      <c r="BR452" s="72"/>
      <c r="BS452" s="69">
        <f t="shared" si="835"/>
        <v>0</v>
      </c>
      <c r="BT452" s="69">
        <f t="shared" si="835"/>
        <v>0</v>
      </c>
      <c r="BU452" s="128" t="s">
        <v>229</v>
      </c>
      <c r="BV452" s="76"/>
    </row>
    <row r="453" spans="1:77" s="45" customFormat="1" ht="36.75" hidden="1" customHeight="1">
      <c r="A453" s="76"/>
      <c r="B453" s="24">
        <v>2014</v>
      </c>
      <c r="C453" s="64">
        <v>8320</v>
      </c>
      <c r="D453" s="24">
        <v>17</v>
      </c>
      <c r="E453" s="24">
        <v>5000</v>
      </c>
      <c r="F453" s="24">
        <v>5500</v>
      </c>
      <c r="G453" s="24">
        <v>551</v>
      </c>
      <c r="H453" s="116">
        <v>8</v>
      </c>
      <c r="I453" s="161" t="s">
        <v>631</v>
      </c>
      <c r="J453" s="66">
        <v>0</v>
      </c>
      <c r="K453" s="66">
        <v>0</v>
      </c>
      <c r="L453" s="67">
        <f t="shared" si="812"/>
        <v>0</v>
      </c>
      <c r="M453" s="66">
        <v>0</v>
      </c>
      <c r="N453" s="66">
        <v>0</v>
      </c>
      <c r="O453" s="67">
        <f t="shared" si="813"/>
        <v>0</v>
      </c>
      <c r="P453" s="67">
        <f t="shared" si="814"/>
        <v>0</v>
      </c>
      <c r="Q453" s="68" t="s">
        <v>54</v>
      </c>
      <c r="R453" s="140"/>
      <c r="S453" s="67"/>
      <c r="T453" s="70">
        <v>0</v>
      </c>
      <c r="U453" s="70">
        <v>0</v>
      </c>
      <c r="V453" s="70">
        <v>0</v>
      </c>
      <c r="W453" s="70">
        <v>0</v>
      </c>
      <c r="X453" s="71"/>
      <c r="Y453" s="72"/>
      <c r="Z453" s="70">
        <v>0</v>
      </c>
      <c r="AA453" s="70">
        <v>0</v>
      </c>
      <c r="AB453" s="70">
        <v>0</v>
      </c>
      <c r="AC453" s="70">
        <v>0</v>
      </c>
      <c r="AD453" s="71"/>
      <c r="AE453" s="72"/>
      <c r="AF453" s="66">
        <f t="shared" si="815"/>
        <v>0</v>
      </c>
      <c r="AG453" s="66">
        <f t="shared" si="815"/>
        <v>0</v>
      </c>
      <c r="AH453" s="67">
        <f t="shared" si="816"/>
        <v>0</v>
      </c>
      <c r="AI453" s="66">
        <f t="shared" si="817"/>
        <v>0</v>
      </c>
      <c r="AJ453" s="66">
        <f t="shared" si="817"/>
        <v>0</v>
      </c>
      <c r="AK453" s="67">
        <f t="shared" si="818"/>
        <v>0</v>
      </c>
      <c r="AL453" s="67">
        <f t="shared" si="819"/>
        <v>0</v>
      </c>
      <c r="AM453" s="70">
        <v>0</v>
      </c>
      <c r="AN453" s="70">
        <v>0</v>
      </c>
      <c r="AO453" s="67">
        <f t="shared" si="820"/>
        <v>0</v>
      </c>
      <c r="AP453" s="70">
        <v>0</v>
      </c>
      <c r="AQ453" s="70">
        <v>0</v>
      </c>
      <c r="AR453" s="67">
        <f t="shared" si="821"/>
        <v>0</v>
      </c>
      <c r="AS453" s="67">
        <f t="shared" si="822"/>
        <v>0</v>
      </c>
      <c r="AT453" s="70">
        <v>0</v>
      </c>
      <c r="AU453" s="70">
        <v>0</v>
      </c>
      <c r="AV453" s="67">
        <f t="shared" si="823"/>
        <v>0</v>
      </c>
      <c r="AW453" s="70">
        <v>0</v>
      </c>
      <c r="AX453" s="70">
        <v>0</v>
      </c>
      <c r="AY453" s="67">
        <f t="shared" si="824"/>
        <v>0</v>
      </c>
      <c r="AZ453" s="67">
        <f t="shared" si="825"/>
        <v>0</v>
      </c>
      <c r="BA453" s="70">
        <v>0</v>
      </c>
      <c r="BB453" s="70">
        <v>0</v>
      </c>
      <c r="BC453" s="67">
        <f t="shared" si="826"/>
        <v>0</v>
      </c>
      <c r="BD453" s="70">
        <v>0</v>
      </c>
      <c r="BE453" s="70">
        <v>0</v>
      </c>
      <c r="BF453" s="67">
        <f t="shared" si="827"/>
        <v>0</v>
      </c>
      <c r="BG453" s="67">
        <f t="shared" si="828"/>
        <v>0</v>
      </c>
      <c r="BH453" s="66">
        <f t="shared" si="829"/>
        <v>0</v>
      </c>
      <c r="BI453" s="66">
        <f t="shared" si="829"/>
        <v>0</v>
      </c>
      <c r="BJ453" s="67">
        <f t="shared" si="830"/>
        <v>0</v>
      </c>
      <c r="BK453" s="66">
        <f t="shared" si="831"/>
        <v>0</v>
      </c>
      <c r="BL453" s="66">
        <f t="shared" si="831"/>
        <v>0</v>
      </c>
      <c r="BM453" s="67">
        <f t="shared" si="832"/>
        <v>0</v>
      </c>
      <c r="BN453" s="67">
        <f t="shared" si="833"/>
        <v>0</v>
      </c>
      <c r="BO453" s="69">
        <f t="shared" si="834"/>
        <v>0</v>
      </c>
      <c r="BP453" s="68">
        <f t="shared" si="834"/>
        <v>0</v>
      </c>
      <c r="BQ453" s="71"/>
      <c r="BR453" s="72"/>
      <c r="BS453" s="69">
        <f t="shared" si="835"/>
        <v>0</v>
      </c>
      <c r="BT453" s="69">
        <f t="shared" si="835"/>
        <v>0</v>
      </c>
      <c r="BU453" s="128" t="s">
        <v>229</v>
      </c>
      <c r="BV453" s="76"/>
    </row>
    <row r="454" spans="1:77" s="45" customFormat="1" ht="36.75" hidden="1" customHeight="1">
      <c r="A454" s="76"/>
      <c r="B454" s="24">
        <v>2014</v>
      </c>
      <c r="C454" s="64">
        <v>8320</v>
      </c>
      <c r="D454" s="24">
        <v>17</v>
      </c>
      <c r="E454" s="24">
        <v>5000</v>
      </c>
      <c r="F454" s="24">
        <v>5500</v>
      </c>
      <c r="G454" s="24">
        <v>551</v>
      </c>
      <c r="H454" s="116">
        <v>9</v>
      </c>
      <c r="I454" s="161" t="s">
        <v>1674</v>
      </c>
      <c r="J454" s="66">
        <v>0</v>
      </c>
      <c r="K454" s="66">
        <v>0</v>
      </c>
      <c r="L454" s="67">
        <f t="shared" si="812"/>
        <v>0</v>
      </c>
      <c r="M454" s="66">
        <v>0</v>
      </c>
      <c r="N454" s="66">
        <v>0</v>
      </c>
      <c r="O454" s="67">
        <f t="shared" si="813"/>
        <v>0</v>
      </c>
      <c r="P454" s="67">
        <f t="shared" si="814"/>
        <v>0</v>
      </c>
      <c r="Q454" s="68" t="s">
        <v>54</v>
      </c>
      <c r="R454" s="140"/>
      <c r="S454" s="67"/>
      <c r="T454" s="70">
        <v>0</v>
      </c>
      <c r="U454" s="70">
        <v>0</v>
      </c>
      <c r="V454" s="70">
        <v>0</v>
      </c>
      <c r="W454" s="70">
        <v>0</v>
      </c>
      <c r="X454" s="71"/>
      <c r="Y454" s="72"/>
      <c r="Z454" s="70">
        <v>0</v>
      </c>
      <c r="AA454" s="70">
        <v>0</v>
      </c>
      <c r="AB454" s="70">
        <v>0</v>
      </c>
      <c r="AC454" s="70">
        <v>0</v>
      </c>
      <c r="AD454" s="71"/>
      <c r="AE454" s="72"/>
      <c r="AF454" s="66">
        <f t="shared" si="815"/>
        <v>0</v>
      </c>
      <c r="AG454" s="66">
        <f t="shared" si="815"/>
        <v>0</v>
      </c>
      <c r="AH454" s="67">
        <f t="shared" si="816"/>
        <v>0</v>
      </c>
      <c r="AI454" s="66">
        <f t="shared" si="817"/>
        <v>0</v>
      </c>
      <c r="AJ454" s="66">
        <f t="shared" si="817"/>
        <v>0</v>
      </c>
      <c r="AK454" s="67">
        <f t="shared" si="818"/>
        <v>0</v>
      </c>
      <c r="AL454" s="67">
        <f t="shared" si="819"/>
        <v>0</v>
      </c>
      <c r="AM454" s="70">
        <v>0</v>
      </c>
      <c r="AN454" s="70">
        <v>0</v>
      </c>
      <c r="AO454" s="67">
        <f t="shared" si="820"/>
        <v>0</v>
      </c>
      <c r="AP454" s="70">
        <v>0</v>
      </c>
      <c r="AQ454" s="70">
        <v>0</v>
      </c>
      <c r="AR454" s="67">
        <f t="shared" si="821"/>
        <v>0</v>
      </c>
      <c r="AS454" s="67">
        <f t="shared" si="822"/>
        <v>0</v>
      </c>
      <c r="AT454" s="70">
        <v>0</v>
      </c>
      <c r="AU454" s="70">
        <v>0</v>
      </c>
      <c r="AV454" s="67">
        <f t="shared" si="823"/>
        <v>0</v>
      </c>
      <c r="AW454" s="70">
        <v>0</v>
      </c>
      <c r="AX454" s="70">
        <v>0</v>
      </c>
      <c r="AY454" s="67">
        <f t="shared" si="824"/>
        <v>0</v>
      </c>
      <c r="AZ454" s="67">
        <f t="shared" si="825"/>
        <v>0</v>
      </c>
      <c r="BA454" s="70">
        <v>0</v>
      </c>
      <c r="BB454" s="70">
        <v>0</v>
      </c>
      <c r="BC454" s="67">
        <f t="shared" si="826"/>
        <v>0</v>
      </c>
      <c r="BD454" s="70">
        <v>0</v>
      </c>
      <c r="BE454" s="70">
        <v>0</v>
      </c>
      <c r="BF454" s="67">
        <f t="shared" si="827"/>
        <v>0</v>
      </c>
      <c r="BG454" s="67">
        <f t="shared" si="828"/>
        <v>0</v>
      </c>
      <c r="BH454" s="66">
        <f t="shared" si="829"/>
        <v>0</v>
      </c>
      <c r="BI454" s="66">
        <f t="shared" si="829"/>
        <v>0</v>
      </c>
      <c r="BJ454" s="67">
        <f t="shared" si="830"/>
        <v>0</v>
      </c>
      <c r="BK454" s="66">
        <f t="shared" si="831"/>
        <v>0</v>
      </c>
      <c r="BL454" s="66">
        <f t="shared" si="831"/>
        <v>0</v>
      </c>
      <c r="BM454" s="67">
        <f t="shared" si="832"/>
        <v>0</v>
      </c>
      <c r="BN454" s="67">
        <f t="shared" si="833"/>
        <v>0</v>
      </c>
      <c r="BO454" s="69">
        <f t="shared" si="834"/>
        <v>0</v>
      </c>
      <c r="BP454" s="68">
        <f t="shared" si="834"/>
        <v>0</v>
      </c>
      <c r="BQ454" s="71"/>
      <c r="BR454" s="72"/>
      <c r="BS454" s="69">
        <f t="shared" si="835"/>
        <v>0</v>
      </c>
      <c r="BT454" s="69">
        <f t="shared" si="835"/>
        <v>0</v>
      </c>
      <c r="BU454" s="128" t="s">
        <v>229</v>
      </c>
      <c r="BV454" s="76"/>
    </row>
    <row r="455" spans="1:77" s="45" customFormat="1" ht="36.75" hidden="1" customHeight="1">
      <c r="A455" s="76"/>
      <c r="B455" s="24">
        <v>2014</v>
      </c>
      <c r="C455" s="64">
        <v>8320</v>
      </c>
      <c r="D455" s="24">
        <v>17</v>
      </c>
      <c r="E455" s="24">
        <v>5000</v>
      </c>
      <c r="F455" s="24">
        <v>5500</v>
      </c>
      <c r="G455" s="24">
        <v>551</v>
      </c>
      <c r="H455" s="116">
        <v>10</v>
      </c>
      <c r="I455" s="161" t="s">
        <v>1675</v>
      </c>
      <c r="J455" s="66">
        <v>0</v>
      </c>
      <c r="K455" s="66">
        <v>0</v>
      </c>
      <c r="L455" s="67">
        <f t="shared" si="812"/>
        <v>0</v>
      </c>
      <c r="M455" s="66">
        <v>0</v>
      </c>
      <c r="N455" s="66">
        <v>0</v>
      </c>
      <c r="O455" s="67">
        <f t="shared" si="813"/>
        <v>0</v>
      </c>
      <c r="P455" s="67">
        <f t="shared" si="814"/>
        <v>0</v>
      </c>
      <c r="Q455" s="68" t="s">
        <v>54</v>
      </c>
      <c r="R455" s="140"/>
      <c r="S455" s="67"/>
      <c r="T455" s="70">
        <v>0</v>
      </c>
      <c r="U455" s="70">
        <v>0</v>
      </c>
      <c r="V455" s="70">
        <v>0</v>
      </c>
      <c r="W455" s="70">
        <v>0</v>
      </c>
      <c r="X455" s="71"/>
      <c r="Y455" s="72"/>
      <c r="Z455" s="70">
        <v>0</v>
      </c>
      <c r="AA455" s="70">
        <v>0</v>
      </c>
      <c r="AB455" s="70">
        <v>0</v>
      </c>
      <c r="AC455" s="70">
        <v>0</v>
      </c>
      <c r="AD455" s="71"/>
      <c r="AE455" s="72"/>
      <c r="AF455" s="66">
        <f t="shared" si="815"/>
        <v>0</v>
      </c>
      <c r="AG455" s="66">
        <f t="shared" si="815"/>
        <v>0</v>
      </c>
      <c r="AH455" s="67">
        <f t="shared" si="816"/>
        <v>0</v>
      </c>
      <c r="AI455" s="66">
        <f t="shared" si="817"/>
        <v>0</v>
      </c>
      <c r="AJ455" s="66">
        <f t="shared" si="817"/>
        <v>0</v>
      </c>
      <c r="AK455" s="67">
        <f t="shared" si="818"/>
        <v>0</v>
      </c>
      <c r="AL455" s="67">
        <f t="shared" si="819"/>
        <v>0</v>
      </c>
      <c r="AM455" s="70">
        <v>0</v>
      </c>
      <c r="AN455" s="70">
        <v>0</v>
      </c>
      <c r="AO455" s="67">
        <f t="shared" si="820"/>
        <v>0</v>
      </c>
      <c r="AP455" s="70">
        <v>0</v>
      </c>
      <c r="AQ455" s="70">
        <v>0</v>
      </c>
      <c r="AR455" s="67">
        <f t="shared" si="821"/>
        <v>0</v>
      </c>
      <c r="AS455" s="67">
        <f t="shared" si="822"/>
        <v>0</v>
      </c>
      <c r="AT455" s="70">
        <v>0</v>
      </c>
      <c r="AU455" s="70">
        <v>0</v>
      </c>
      <c r="AV455" s="67">
        <f t="shared" si="823"/>
        <v>0</v>
      </c>
      <c r="AW455" s="70">
        <v>0</v>
      </c>
      <c r="AX455" s="70">
        <v>0</v>
      </c>
      <c r="AY455" s="67">
        <f t="shared" si="824"/>
        <v>0</v>
      </c>
      <c r="AZ455" s="67">
        <f t="shared" si="825"/>
        <v>0</v>
      </c>
      <c r="BA455" s="70">
        <v>0</v>
      </c>
      <c r="BB455" s="70">
        <v>0</v>
      </c>
      <c r="BC455" s="67">
        <f t="shared" si="826"/>
        <v>0</v>
      </c>
      <c r="BD455" s="70">
        <v>0</v>
      </c>
      <c r="BE455" s="70">
        <v>0</v>
      </c>
      <c r="BF455" s="67">
        <f t="shared" si="827"/>
        <v>0</v>
      </c>
      <c r="BG455" s="67">
        <f t="shared" si="828"/>
        <v>0</v>
      </c>
      <c r="BH455" s="66">
        <f t="shared" si="829"/>
        <v>0</v>
      </c>
      <c r="BI455" s="66">
        <f t="shared" si="829"/>
        <v>0</v>
      </c>
      <c r="BJ455" s="67">
        <f t="shared" si="830"/>
        <v>0</v>
      </c>
      <c r="BK455" s="66">
        <f t="shared" si="831"/>
        <v>0</v>
      </c>
      <c r="BL455" s="66">
        <f t="shared" si="831"/>
        <v>0</v>
      </c>
      <c r="BM455" s="67">
        <f t="shared" si="832"/>
        <v>0</v>
      </c>
      <c r="BN455" s="67">
        <f t="shared" si="833"/>
        <v>0</v>
      </c>
      <c r="BO455" s="69">
        <f t="shared" si="834"/>
        <v>0</v>
      </c>
      <c r="BP455" s="68">
        <f t="shared" si="834"/>
        <v>0</v>
      </c>
      <c r="BQ455" s="71"/>
      <c r="BR455" s="72"/>
      <c r="BS455" s="69">
        <f t="shared" si="835"/>
        <v>0</v>
      </c>
      <c r="BT455" s="69">
        <f t="shared" si="835"/>
        <v>0</v>
      </c>
      <c r="BU455" s="128" t="s">
        <v>229</v>
      </c>
      <c r="BV455" s="76"/>
    </row>
    <row r="456" spans="1:77" s="45" customFormat="1" ht="36.75" hidden="1" customHeight="1">
      <c r="A456" s="76"/>
      <c r="B456" s="24">
        <v>2014</v>
      </c>
      <c r="C456" s="64">
        <v>8320</v>
      </c>
      <c r="D456" s="24">
        <v>17</v>
      </c>
      <c r="E456" s="24">
        <v>5000</v>
      </c>
      <c r="F456" s="24">
        <v>5500</v>
      </c>
      <c r="G456" s="24">
        <v>551</v>
      </c>
      <c r="H456" s="116">
        <v>11</v>
      </c>
      <c r="I456" s="161" t="s">
        <v>1676</v>
      </c>
      <c r="J456" s="66">
        <v>0</v>
      </c>
      <c r="K456" s="66">
        <v>0</v>
      </c>
      <c r="L456" s="67">
        <f t="shared" si="812"/>
        <v>0</v>
      </c>
      <c r="M456" s="66">
        <v>0</v>
      </c>
      <c r="N456" s="66">
        <v>0</v>
      </c>
      <c r="O456" s="67">
        <f t="shared" si="813"/>
        <v>0</v>
      </c>
      <c r="P456" s="67">
        <f t="shared" si="814"/>
        <v>0</v>
      </c>
      <c r="Q456" s="68" t="s">
        <v>54</v>
      </c>
      <c r="R456" s="140"/>
      <c r="S456" s="67"/>
      <c r="T456" s="70">
        <v>0</v>
      </c>
      <c r="U456" s="70">
        <v>0</v>
      </c>
      <c r="V456" s="70">
        <v>0</v>
      </c>
      <c r="W456" s="70">
        <v>0</v>
      </c>
      <c r="X456" s="71"/>
      <c r="Y456" s="72"/>
      <c r="Z456" s="70">
        <v>0</v>
      </c>
      <c r="AA456" s="70">
        <v>0</v>
      </c>
      <c r="AB456" s="70">
        <v>0</v>
      </c>
      <c r="AC456" s="70">
        <v>0</v>
      </c>
      <c r="AD456" s="71"/>
      <c r="AE456" s="72"/>
      <c r="AF456" s="66">
        <f t="shared" si="815"/>
        <v>0</v>
      </c>
      <c r="AG456" s="66">
        <f t="shared" si="815"/>
        <v>0</v>
      </c>
      <c r="AH456" s="67">
        <f t="shared" si="816"/>
        <v>0</v>
      </c>
      <c r="AI456" s="66">
        <f t="shared" si="817"/>
        <v>0</v>
      </c>
      <c r="AJ456" s="66">
        <f t="shared" si="817"/>
        <v>0</v>
      </c>
      <c r="AK456" s="67">
        <f t="shared" si="818"/>
        <v>0</v>
      </c>
      <c r="AL456" s="67">
        <f t="shared" si="819"/>
        <v>0</v>
      </c>
      <c r="AM456" s="70">
        <v>0</v>
      </c>
      <c r="AN456" s="70">
        <v>0</v>
      </c>
      <c r="AO456" s="67">
        <f t="shared" si="820"/>
        <v>0</v>
      </c>
      <c r="AP456" s="70">
        <v>0</v>
      </c>
      <c r="AQ456" s="70">
        <v>0</v>
      </c>
      <c r="AR456" s="67">
        <f t="shared" si="821"/>
        <v>0</v>
      </c>
      <c r="AS456" s="67">
        <f t="shared" si="822"/>
        <v>0</v>
      </c>
      <c r="AT456" s="70">
        <v>0</v>
      </c>
      <c r="AU456" s="70">
        <v>0</v>
      </c>
      <c r="AV456" s="67">
        <f t="shared" si="823"/>
        <v>0</v>
      </c>
      <c r="AW456" s="70">
        <v>0</v>
      </c>
      <c r="AX456" s="70">
        <v>0</v>
      </c>
      <c r="AY456" s="67">
        <f t="shared" si="824"/>
        <v>0</v>
      </c>
      <c r="AZ456" s="67">
        <f t="shared" si="825"/>
        <v>0</v>
      </c>
      <c r="BA456" s="70">
        <v>0</v>
      </c>
      <c r="BB456" s="70">
        <v>0</v>
      </c>
      <c r="BC456" s="67">
        <f t="shared" si="826"/>
        <v>0</v>
      </c>
      <c r="BD456" s="70">
        <v>0</v>
      </c>
      <c r="BE456" s="70">
        <v>0</v>
      </c>
      <c r="BF456" s="67">
        <f t="shared" si="827"/>
        <v>0</v>
      </c>
      <c r="BG456" s="67">
        <f t="shared" si="828"/>
        <v>0</v>
      </c>
      <c r="BH456" s="66">
        <f t="shared" si="829"/>
        <v>0</v>
      </c>
      <c r="BI456" s="66">
        <f t="shared" si="829"/>
        <v>0</v>
      </c>
      <c r="BJ456" s="67">
        <f t="shared" si="830"/>
        <v>0</v>
      </c>
      <c r="BK456" s="66">
        <f t="shared" si="831"/>
        <v>0</v>
      </c>
      <c r="BL456" s="66">
        <f t="shared" si="831"/>
        <v>0</v>
      </c>
      <c r="BM456" s="67">
        <f t="shared" si="832"/>
        <v>0</v>
      </c>
      <c r="BN456" s="67">
        <f t="shared" si="833"/>
        <v>0</v>
      </c>
      <c r="BO456" s="69">
        <f t="shared" si="834"/>
        <v>0</v>
      </c>
      <c r="BP456" s="68">
        <f t="shared" si="834"/>
        <v>0</v>
      </c>
      <c r="BQ456" s="71"/>
      <c r="BR456" s="72"/>
      <c r="BS456" s="69">
        <f t="shared" si="835"/>
        <v>0</v>
      </c>
      <c r="BT456" s="69">
        <f t="shared" si="835"/>
        <v>0</v>
      </c>
      <c r="BU456" s="128" t="s">
        <v>229</v>
      </c>
      <c r="BV456" s="76"/>
    </row>
    <row r="457" spans="1:77" s="45" customFormat="1" ht="36.75" hidden="1" customHeight="1">
      <c r="A457" s="76"/>
      <c r="B457" s="24">
        <v>2014</v>
      </c>
      <c r="C457" s="64">
        <v>8320</v>
      </c>
      <c r="D457" s="24">
        <v>17</v>
      </c>
      <c r="E457" s="24">
        <v>5000</v>
      </c>
      <c r="F457" s="24">
        <v>5500</v>
      </c>
      <c r="G457" s="24">
        <v>551</v>
      </c>
      <c r="H457" s="116">
        <v>12</v>
      </c>
      <c r="I457" s="161" t="s">
        <v>710</v>
      </c>
      <c r="J457" s="66">
        <v>0</v>
      </c>
      <c r="K457" s="66">
        <v>0</v>
      </c>
      <c r="L457" s="67">
        <f t="shared" si="812"/>
        <v>0</v>
      </c>
      <c r="M457" s="66">
        <v>0</v>
      </c>
      <c r="N457" s="66">
        <v>0</v>
      </c>
      <c r="O457" s="67">
        <f t="shared" si="813"/>
        <v>0</v>
      </c>
      <c r="P457" s="67">
        <f t="shared" si="814"/>
        <v>0</v>
      </c>
      <c r="Q457" s="68" t="s">
        <v>54</v>
      </c>
      <c r="R457" s="140"/>
      <c r="S457" s="67"/>
      <c r="T457" s="70">
        <v>0</v>
      </c>
      <c r="U457" s="70">
        <v>0</v>
      </c>
      <c r="V457" s="70">
        <v>0</v>
      </c>
      <c r="W457" s="70">
        <v>0</v>
      </c>
      <c r="X457" s="71"/>
      <c r="Y457" s="72"/>
      <c r="Z457" s="70">
        <v>0</v>
      </c>
      <c r="AA457" s="70">
        <v>0</v>
      </c>
      <c r="AB457" s="70">
        <v>0</v>
      </c>
      <c r="AC457" s="70">
        <v>0</v>
      </c>
      <c r="AD457" s="71"/>
      <c r="AE457" s="72"/>
      <c r="AF457" s="66">
        <f t="shared" si="815"/>
        <v>0</v>
      </c>
      <c r="AG457" s="66">
        <f t="shared" si="815"/>
        <v>0</v>
      </c>
      <c r="AH457" s="67">
        <f t="shared" si="816"/>
        <v>0</v>
      </c>
      <c r="AI457" s="66">
        <f t="shared" si="817"/>
        <v>0</v>
      </c>
      <c r="AJ457" s="66">
        <f t="shared" si="817"/>
        <v>0</v>
      </c>
      <c r="AK457" s="67">
        <f t="shared" si="818"/>
        <v>0</v>
      </c>
      <c r="AL457" s="67">
        <f t="shared" si="819"/>
        <v>0</v>
      </c>
      <c r="AM457" s="70">
        <v>0</v>
      </c>
      <c r="AN457" s="70">
        <v>0</v>
      </c>
      <c r="AO457" s="67">
        <f t="shared" si="820"/>
        <v>0</v>
      </c>
      <c r="AP457" s="70">
        <v>0</v>
      </c>
      <c r="AQ457" s="70">
        <v>0</v>
      </c>
      <c r="AR457" s="67">
        <f t="shared" si="821"/>
        <v>0</v>
      </c>
      <c r="AS457" s="67">
        <f t="shared" si="822"/>
        <v>0</v>
      </c>
      <c r="AT457" s="70">
        <v>0</v>
      </c>
      <c r="AU457" s="70">
        <v>0</v>
      </c>
      <c r="AV457" s="67">
        <f t="shared" si="823"/>
        <v>0</v>
      </c>
      <c r="AW457" s="70">
        <v>0</v>
      </c>
      <c r="AX457" s="70">
        <v>0</v>
      </c>
      <c r="AY457" s="67">
        <f t="shared" si="824"/>
        <v>0</v>
      </c>
      <c r="AZ457" s="67">
        <f t="shared" si="825"/>
        <v>0</v>
      </c>
      <c r="BA457" s="70">
        <v>0</v>
      </c>
      <c r="BB457" s="70">
        <v>0</v>
      </c>
      <c r="BC457" s="67">
        <f t="shared" si="826"/>
        <v>0</v>
      </c>
      <c r="BD457" s="70">
        <v>0</v>
      </c>
      <c r="BE457" s="70">
        <v>0</v>
      </c>
      <c r="BF457" s="67">
        <f t="shared" si="827"/>
        <v>0</v>
      </c>
      <c r="BG457" s="67">
        <f t="shared" si="828"/>
        <v>0</v>
      </c>
      <c r="BH457" s="66">
        <f t="shared" si="829"/>
        <v>0</v>
      </c>
      <c r="BI457" s="66">
        <f t="shared" si="829"/>
        <v>0</v>
      </c>
      <c r="BJ457" s="67">
        <f t="shared" si="830"/>
        <v>0</v>
      </c>
      <c r="BK457" s="66">
        <f t="shared" si="831"/>
        <v>0</v>
      </c>
      <c r="BL457" s="66">
        <f t="shared" si="831"/>
        <v>0</v>
      </c>
      <c r="BM457" s="67">
        <f t="shared" si="832"/>
        <v>0</v>
      </c>
      <c r="BN457" s="67">
        <f t="shared" si="833"/>
        <v>0</v>
      </c>
      <c r="BO457" s="69">
        <f t="shared" si="834"/>
        <v>0</v>
      </c>
      <c r="BP457" s="68">
        <f t="shared" si="834"/>
        <v>0</v>
      </c>
      <c r="BQ457" s="71"/>
      <c r="BR457" s="72"/>
      <c r="BS457" s="69">
        <f t="shared" si="835"/>
        <v>0</v>
      </c>
      <c r="BT457" s="69">
        <f t="shared" si="835"/>
        <v>0</v>
      </c>
      <c r="BU457" s="128" t="s">
        <v>229</v>
      </c>
      <c r="BV457" s="76"/>
    </row>
    <row r="458" spans="1:77" s="45" customFormat="1" ht="36.75" hidden="1" customHeight="1">
      <c r="A458" s="76"/>
      <c r="B458" s="24">
        <v>2014</v>
      </c>
      <c r="C458" s="64">
        <v>8320</v>
      </c>
      <c r="D458" s="24">
        <v>17</v>
      </c>
      <c r="E458" s="24">
        <v>5000</v>
      </c>
      <c r="F458" s="24">
        <v>5500</v>
      </c>
      <c r="G458" s="24">
        <v>551</v>
      </c>
      <c r="H458" s="24">
        <v>13</v>
      </c>
      <c r="I458" s="161" t="s">
        <v>1771</v>
      </c>
      <c r="J458" s="66">
        <v>0</v>
      </c>
      <c r="K458" s="66">
        <v>0</v>
      </c>
      <c r="L458" s="67">
        <f t="shared" si="812"/>
        <v>0</v>
      </c>
      <c r="M458" s="66">
        <v>0</v>
      </c>
      <c r="N458" s="66">
        <v>0</v>
      </c>
      <c r="O458" s="67">
        <f t="shared" si="813"/>
        <v>0</v>
      </c>
      <c r="P458" s="67">
        <f t="shared" si="814"/>
        <v>0</v>
      </c>
      <c r="Q458" s="68" t="s">
        <v>54</v>
      </c>
      <c r="R458" s="106"/>
      <c r="S458" s="25"/>
      <c r="T458" s="70">
        <v>0</v>
      </c>
      <c r="U458" s="70">
        <v>0</v>
      </c>
      <c r="V458" s="70">
        <v>0</v>
      </c>
      <c r="W458" s="70">
        <v>0</v>
      </c>
      <c r="X458" s="71"/>
      <c r="Y458" s="72"/>
      <c r="Z458" s="70">
        <v>0</v>
      </c>
      <c r="AA458" s="70">
        <v>0</v>
      </c>
      <c r="AB458" s="70">
        <v>0</v>
      </c>
      <c r="AC458" s="70">
        <v>0</v>
      </c>
      <c r="AD458" s="71"/>
      <c r="AE458" s="72"/>
      <c r="AF458" s="66">
        <f t="shared" si="815"/>
        <v>0</v>
      </c>
      <c r="AG458" s="66">
        <f t="shared" si="815"/>
        <v>0</v>
      </c>
      <c r="AH458" s="67">
        <f t="shared" si="816"/>
        <v>0</v>
      </c>
      <c r="AI458" s="66">
        <f t="shared" si="817"/>
        <v>0</v>
      </c>
      <c r="AJ458" s="66">
        <f t="shared" si="817"/>
        <v>0</v>
      </c>
      <c r="AK458" s="67">
        <f t="shared" si="818"/>
        <v>0</v>
      </c>
      <c r="AL458" s="67">
        <f t="shared" si="819"/>
        <v>0</v>
      </c>
      <c r="AM458" s="70">
        <v>0</v>
      </c>
      <c r="AN458" s="70">
        <v>0</v>
      </c>
      <c r="AO458" s="67">
        <f t="shared" si="820"/>
        <v>0</v>
      </c>
      <c r="AP458" s="70">
        <v>0</v>
      </c>
      <c r="AQ458" s="70">
        <v>0</v>
      </c>
      <c r="AR458" s="67">
        <f t="shared" si="821"/>
        <v>0</v>
      </c>
      <c r="AS458" s="67">
        <f t="shared" si="822"/>
        <v>0</v>
      </c>
      <c r="AT458" s="70">
        <v>0</v>
      </c>
      <c r="AU458" s="70">
        <v>0</v>
      </c>
      <c r="AV458" s="67">
        <f t="shared" si="823"/>
        <v>0</v>
      </c>
      <c r="AW458" s="70">
        <v>0</v>
      </c>
      <c r="AX458" s="70">
        <v>0</v>
      </c>
      <c r="AY458" s="67">
        <f t="shared" si="824"/>
        <v>0</v>
      </c>
      <c r="AZ458" s="67">
        <f t="shared" si="825"/>
        <v>0</v>
      </c>
      <c r="BA458" s="70">
        <v>0</v>
      </c>
      <c r="BB458" s="70">
        <v>0</v>
      </c>
      <c r="BC458" s="67">
        <f t="shared" si="826"/>
        <v>0</v>
      </c>
      <c r="BD458" s="70">
        <v>0</v>
      </c>
      <c r="BE458" s="70">
        <v>0</v>
      </c>
      <c r="BF458" s="67">
        <f t="shared" si="827"/>
        <v>0</v>
      </c>
      <c r="BG458" s="67">
        <f t="shared" si="828"/>
        <v>0</v>
      </c>
      <c r="BH458" s="66">
        <f t="shared" si="829"/>
        <v>0</v>
      </c>
      <c r="BI458" s="66">
        <f t="shared" si="829"/>
        <v>0</v>
      </c>
      <c r="BJ458" s="67">
        <f t="shared" si="830"/>
        <v>0</v>
      </c>
      <c r="BK458" s="66">
        <f t="shared" si="831"/>
        <v>0</v>
      </c>
      <c r="BL458" s="66">
        <f t="shared" si="831"/>
        <v>0</v>
      </c>
      <c r="BM458" s="67">
        <f t="shared" si="832"/>
        <v>0</v>
      </c>
      <c r="BN458" s="67">
        <f t="shared" si="833"/>
        <v>0</v>
      </c>
      <c r="BO458" s="69">
        <f t="shared" si="834"/>
        <v>0</v>
      </c>
      <c r="BP458" s="68">
        <f t="shared" si="834"/>
        <v>0</v>
      </c>
      <c r="BQ458" s="71"/>
      <c r="BR458" s="72"/>
      <c r="BS458" s="69">
        <f t="shared" si="835"/>
        <v>0</v>
      </c>
      <c r="BT458" s="69">
        <f t="shared" si="835"/>
        <v>0</v>
      </c>
      <c r="BU458" s="128" t="s">
        <v>229</v>
      </c>
      <c r="BV458" s="176"/>
    </row>
    <row r="459" spans="1:77" s="45" customFormat="1" ht="36.75" hidden="1" customHeight="1">
      <c r="A459" s="76"/>
      <c r="B459" s="24">
        <v>2014</v>
      </c>
      <c r="C459" s="64">
        <v>8320</v>
      </c>
      <c r="D459" s="24">
        <v>17</v>
      </c>
      <c r="E459" s="24">
        <v>5000</v>
      </c>
      <c r="F459" s="24">
        <v>5500</v>
      </c>
      <c r="G459" s="24">
        <v>551</v>
      </c>
      <c r="H459" s="24">
        <v>14</v>
      </c>
      <c r="I459" s="161" t="s">
        <v>1772</v>
      </c>
      <c r="J459" s="66">
        <v>0</v>
      </c>
      <c r="K459" s="66">
        <v>0</v>
      </c>
      <c r="L459" s="67">
        <f t="shared" si="812"/>
        <v>0</v>
      </c>
      <c r="M459" s="66">
        <v>0</v>
      </c>
      <c r="N459" s="66">
        <v>0</v>
      </c>
      <c r="O459" s="67">
        <f t="shared" si="813"/>
        <v>0</v>
      </c>
      <c r="P459" s="67">
        <f t="shared" si="814"/>
        <v>0</v>
      </c>
      <c r="Q459" s="68" t="s">
        <v>54</v>
      </c>
      <c r="R459" s="106"/>
      <c r="S459" s="67"/>
      <c r="T459" s="70">
        <v>0</v>
      </c>
      <c r="U459" s="70">
        <v>0</v>
      </c>
      <c r="V459" s="70">
        <v>0</v>
      </c>
      <c r="W459" s="70">
        <v>0</v>
      </c>
      <c r="X459" s="71"/>
      <c r="Y459" s="72"/>
      <c r="Z459" s="70">
        <v>0</v>
      </c>
      <c r="AA459" s="70">
        <v>0</v>
      </c>
      <c r="AB459" s="70">
        <v>0</v>
      </c>
      <c r="AC459" s="70">
        <v>0</v>
      </c>
      <c r="AD459" s="71"/>
      <c r="AE459" s="72"/>
      <c r="AF459" s="66">
        <f t="shared" si="815"/>
        <v>0</v>
      </c>
      <c r="AG459" s="66">
        <f t="shared" si="815"/>
        <v>0</v>
      </c>
      <c r="AH459" s="67">
        <f t="shared" si="816"/>
        <v>0</v>
      </c>
      <c r="AI459" s="66">
        <f t="shared" si="817"/>
        <v>0</v>
      </c>
      <c r="AJ459" s="66">
        <f t="shared" si="817"/>
        <v>0</v>
      </c>
      <c r="AK459" s="67">
        <f t="shared" si="818"/>
        <v>0</v>
      </c>
      <c r="AL459" s="67">
        <f t="shared" si="819"/>
        <v>0</v>
      </c>
      <c r="AM459" s="70">
        <v>0</v>
      </c>
      <c r="AN459" s="70">
        <v>0</v>
      </c>
      <c r="AO459" s="67">
        <f t="shared" si="820"/>
        <v>0</v>
      </c>
      <c r="AP459" s="70">
        <v>0</v>
      </c>
      <c r="AQ459" s="70">
        <v>0</v>
      </c>
      <c r="AR459" s="67">
        <f t="shared" si="821"/>
        <v>0</v>
      </c>
      <c r="AS459" s="67">
        <f t="shared" si="822"/>
        <v>0</v>
      </c>
      <c r="AT459" s="70">
        <v>0</v>
      </c>
      <c r="AU459" s="70">
        <v>0</v>
      </c>
      <c r="AV459" s="67">
        <f t="shared" si="823"/>
        <v>0</v>
      </c>
      <c r="AW459" s="70">
        <v>0</v>
      </c>
      <c r="AX459" s="70">
        <v>0</v>
      </c>
      <c r="AY459" s="67">
        <f t="shared" si="824"/>
        <v>0</v>
      </c>
      <c r="AZ459" s="67">
        <f t="shared" si="825"/>
        <v>0</v>
      </c>
      <c r="BA459" s="70">
        <v>0</v>
      </c>
      <c r="BB459" s="70">
        <v>0</v>
      </c>
      <c r="BC459" s="67">
        <f t="shared" si="826"/>
        <v>0</v>
      </c>
      <c r="BD459" s="70">
        <v>0</v>
      </c>
      <c r="BE459" s="70">
        <v>0</v>
      </c>
      <c r="BF459" s="67">
        <f t="shared" si="827"/>
        <v>0</v>
      </c>
      <c r="BG459" s="67">
        <f t="shared" si="828"/>
        <v>0</v>
      </c>
      <c r="BH459" s="66">
        <f t="shared" si="829"/>
        <v>0</v>
      </c>
      <c r="BI459" s="66">
        <f t="shared" si="829"/>
        <v>0</v>
      </c>
      <c r="BJ459" s="67">
        <f t="shared" si="830"/>
        <v>0</v>
      </c>
      <c r="BK459" s="66">
        <f t="shared" si="831"/>
        <v>0</v>
      </c>
      <c r="BL459" s="66">
        <f t="shared" si="831"/>
        <v>0</v>
      </c>
      <c r="BM459" s="67">
        <f t="shared" si="832"/>
        <v>0</v>
      </c>
      <c r="BN459" s="67">
        <f t="shared" si="833"/>
        <v>0</v>
      </c>
      <c r="BO459" s="69">
        <f t="shared" si="834"/>
        <v>0</v>
      </c>
      <c r="BP459" s="68">
        <f t="shared" si="834"/>
        <v>0</v>
      </c>
      <c r="BQ459" s="71"/>
      <c r="BR459" s="72"/>
      <c r="BS459" s="69">
        <f t="shared" si="835"/>
        <v>0</v>
      </c>
      <c r="BT459" s="69">
        <f t="shared" si="835"/>
        <v>0</v>
      </c>
      <c r="BU459" s="128"/>
      <c r="BV459" s="76"/>
      <c r="BW459" s="76"/>
      <c r="BX459" s="76"/>
      <c r="BY459" s="76"/>
    </row>
    <row r="460" spans="1:77" s="45" customFormat="1" hidden="1">
      <c r="A460" s="76"/>
      <c r="B460" s="52">
        <v>2014</v>
      </c>
      <c r="C460" s="53">
        <v>8320</v>
      </c>
      <c r="D460" s="52">
        <v>17</v>
      </c>
      <c r="E460" s="52">
        <v>5000</v>
      </c>
      <c r="F460" s="52">
        <v>5600</v>
      </c>
      <c r="G460" s="52"/>
      <c r="H460" s="52"/>
      <c r="I460" s="54" t="s">
        <v>200</v>
      </c>
      <c r="J460" s="55">
        <f>J461+J467+J472+J475</f>
        <v>0</v>
      </c>
      <c r="K460" s="55">
        <f t="shared" ref="K460:P460" si="836">K461+K467+K472+K475</f>
        <v>0</v>
      </c>
      <c r="L460" s="55">
        <f t="shared" si="836"/>
        <v>0</v>
      </c>
      <c r="M460" s="55">
        <f t="shared" si="836"/>
        <v>0</v>
      </c>
      <c r="N460" s="55">
        <f t="shared" si="836"/>
        <v>0</v>
      </c>
      <c r="O460" s="55">
        <f t="shared" si="836"/>
        <v>0</v>
      </c>
      <c r="P460" s="55">
        <f t="shared" si="836"/>
        <v>0</v>
      </c>
      <c r="Q460" s="55"/>
      <c r="R460" s="56"/>
      <c r="S460" s="55"/>
      <c r="T460" s="55">
        <f>T461+T467+T472+T475</f>
        <v>0</v>
      </c>
      <c r="U460" s="55">
        <f>U461+U467+U472+U475</f>
        <v>0</v>
      </c>
      <c r="V460" s="55">
        <f>V461+V467+V472+V475</f>
        <v>0</v>
      </c>
      <c r="W460" s="55">
        <f>W461+W467+W472+W475</f>
        <v>0</v>
      </c>
      <c r="X460" s="56"/>
      <c r="Y460" s="55"/>
      <c r="Z460" s="55">
        <f>Z461+Z467+Z472+Z475</f>
        <v>0</v>
      </c>
      <c r="AA460" s="55">
        <f>AA461+AA467+AA472+AA475</f>
        <v>0</v>
      </c>
      <c r="AB460" s="55">
        <f>AB461+AB467+AB472+AB475</f>
        <v>0</v>
      </c>
      <c r="AC460" s="55">
        <f>AC461+AC467+AC472+AC475</f>
        <v>0</v>
      </c>
      <c r="AD460" s="56"/>
      <c r="AE460" s="55"/>
      <c r="AF460" s="55">
        <f>AF461+AF467+AF472+AF475</f>
        <v>0</v>
      </c>
      <c r="AG460" s="55">
        <f t="shared" ref="AG460:AL460" si="837">AG461+AG467+AG472+AG475</f>
        <v>0</v>
      </c>
      <c r="AH460" s="55">
        <f t="shared" si="837"/>
        <v>0</v>
      </c>
      <c r="AI460" s="55">
        <f t="shared" si="837"/>
        <v>0</v>
      </c>
      <c r="AJ460" s="55">
        <f t="shared" si="837"/>
        <v>0</v>
      </c>
      <c r="AK460" s="55">
        <f t="shared" si="837"/>
        <v>0</v>
      </c>
      <c r="AL460" s="55">
        <f t="shared" si="837"/>
        <v>0</v>
      </c>
      <c r="AM460" s="55">
        <f>AM461+AM467+AM472+AM475</f>
        <v>0</v>
      </c>
      <c r="AN460" s="55">
        <f t="shared" ref="AN460:AS460" si="838">AN461+AN467+AN472+AN475</f>
        <v>0</v>
      </c>
      <c r="AO460" s="55">
        <f t="shared" si="838"/>
        <v>0</v>
      </c>
      <c r="AP460" s="55">
        <f t="shared" si="838"/>
        <v>0</v>
      </c>
      <c r="AQ460" s="55">
        <f t="shared" si="838"/>
        <v>0</v>
      </c>
      <c r="AR460" s="55">
        <f t="shared" si="838"/>
        <v>0</v>
      </c>
      <c r="AS460" s="55">
        <f t="shared" si="838"/>
        <v>0</v>
      </c>
      <c r="AT460" s="55">
        <f>AT461+AT467+AT472+AT475</f>
        <v>0</v>
      </c>
      <c r="AU460" s="55">
        <f t="shared" ref="AU460:AZ460" si="839">AU461+AU467+AU472+AU475</f>
        <v>0</v>
      </c>
      <c r="AV460" s="55">
        <f t="shared" si="839"/>
        <v>0</v>
      </c>
      <c r="AW460" s="55">
        <f t="shared" si="839"/>
        <v>0</v>
      </c>
      <c r="AX460" s="55">
        <f t="shared" si="839"/>
        <v>0</v>
      </c>
      <c r="AY460" s="55">
        <f t="shared" si="839"/>
        <v>0</v>
      </c>
      <c r="AZ460" s="55">
        <f t="shared" si="839"/>
        <v>0</v>
      </c>
      <c r="BA460" s="55">
        <f>BA461+BA467+BA472+BA475</f>
        <v>0</v>
      </c>
      <c r="BB460" s="55">
        <f t="shared" ref="BB460:BG460" si="840">BB461+BB467+BB472+BB475</f>
        <v>0</v>
      </c>
      <c r="BC460" s="55">
        <f t="shared" si="840"/>
        <v>0</v>
      </c>
      <c r="BD460" s="55">
        <f t="shared" si="840"/>
        <v>0</v>
      </c>
      <c r="BE460" s="55">
        <f t="shared" si="840"/>
        <v>0</v>
      </c>
      <c r="BF460" s="55">
        <f t="shared" si="840"/>
        <v>0</v>
      </c>
      <c r="BG460" s="55">
        <f t="shared" si="840"/>
        <v>0</v>
      </c>
      <c r="BH460" s="55">
        <f>BH461+BH467+BH472+BH475</f>
        <v>0</v>
      </c>
      <c r="BI460" s="55">
        <f t="shared" ref="BI460:BN460" si="841">BI461+BI467+BI472+BI475</f>
        <v>0</v>
      </c>
      <c r="BJ460" s="55">
        <f t="shared" si="841"/>
        <v>0</v>
      </c>
      <c r="BK460" s="55">
        <f t="shared" si="841"/>
        <v>0</v>
      </c>
      <c r="BL460" s="55">
        <f t="shared" si="841"/>
        <v>0</v>
      </c>
      <c r="BM460" s="55">
        <f t="shared" si="841"/>
        <v>0</v>
      </c>
      <c r="BN460" s="55">
        <f t="shared" si="841"/>
        <v>0</v>
      </c>
      <c r="BO460" s="56"/>
      <c r="BP460" s="55"/>
      <c r="BQ460" s="56"/>
      <c r="BR460" s="55"/>
      <c r="BS460" s="56"/>
      <c r="BT460" s="55"/>
      <c r="BU460" s="57"/>
      <c r="BV460" s="76"/>
    </row>
    <row r="461" spans="1:77" s="45" customFormat="1" ht="36.75" hidden="1" customHeight="1">
      <c r="A461" s="76"/>
      <c r="B461" s="58">
        <v>2014</v>
      </c>
      <c r="C461" s="59">
        <v>8320</v>
      </c>
      <c r="D461" s="58">
        <v>17</v>
      </c>
      <c r="E461" s="58">
        <v>5000</v>
      </c>
      <c r="F461" s="58">
        <v>5600</v>
      </c>
      <c r="G461" s="58">
        <v>562</v>
      </c>
      <c r="H461" s="58"/>
      <c r="I461" s="60" t="s">
        <v>382</v>
      </c>
      <c r="J461" s="61">
        <f>SUM(J462:J466)</f>
        <v>0</v>
      </c>
      <c r="K461" s="61">
        <f t="shared" ref="K461:P461" si="842">SUM(K462:K466)</f>
        <v>0</v>
      </c>
      <c r="L461" s="61">
        <f t="shared" si="842"/>
        <v>0</v>
      </c>
      <c r="M461" s="61">
        <f t="shared" si="842"/>
        <v>0</v>
      </c>
      <c r="N461" s="61">
        <f t="shared" si="842"/>
        <v>0</v>
      </c>
      <c r="O461" s="61">
        <f t="shared" si="842"/>
        <v>0</v>
      </c>
      <c r="P461" s="61">
        <f t="shared" si="842"/>
        <v>0</v>
      </c>
      <c r="Q461" s="61"/>
      <c r="R461" s="62"/>
      <c r="S461" s="61"/>
      <c r="T461" s="61">
        <f>SUM(T462:T466)</f>
        <v>0</v>
      </c>
      <c r="U461" s="61">
        <f>SUM(U462:U466)</f>
        <v>0</v>
      </c>
      <c r="V461" s="61">
        <f>SUM(V462:V466)</f>
        <v>0</v>
      </c>
      <c r="W461" s="61">
        <f>SUM(W462:W466)</f>
        <v>0</v>
      </c>
      <c r="X461" s="62"/>
      <c r="Y461" s="61"/>
      <c r="Z461" s="61">
        <f>SUM(Z462:Z466)</f>
        <v>0</v>
      </c>
      <c r="AA461" s="61">
        <f>SUM(AA462:AA466)</f>
        <v>0</v>
      </c>
      <c r="AB461" s="61">
        <f>SUM(AB462:AB466)</f>
        <v>0</v>
      </c>
      <c r="AC461" s="61">
        <f>SUM(AC462:AC466)</f>
        <v>0</v>
      </c>
      <c r="AD461" s="62"/>
      <c r="AE461" s="61"/>
      <c r="AF461" s="61">
        <f>SUM(AF462:AF466)</f>
        <v>0</v>
      </c>
      <c r="AG461" s="61">
        <f t="shared" ref="AG461:AL461" si="843">SUM(AG462:AG466)</f>
        <v>0</v>
      </c>
      <c r="AH461" s="61">
        <f t="shared" si="843"/>
        <v>0</v>
      </c>
      <c r="AI461" s="61">
        <f t="shared" si="843"/>
        <v>0</v>
      </c>
      <c r="AJ461" s="61">
        <f t="shared" si="843"/>
        <v>0</v>
      </c>
      <c r="AK461" s="61">
        <f t="shared" si="843"/>
        <v>0</v>
      </c>
      <c r="AL461" s="61">
        <f t="shared" si="843"/>
        <v>0</v>
      </c>
      <c r="AM461" s="61">
        <f>SUM(AM462:AM466)</f>
        <v>0</v>
      </c>
      <c r="AN461" s="61">
        <f t="shared" ref="AN461:AS461" si="844">SUM(AN462:AN466)</f>
        <v>0</v>
      </c>
      <c r="AO461" s="61">
        <f t="shared" si="844"/>
        <v>0</v>
      </c>
      <c r="AP461" s="61">
        <f t="shared" si="844"/>
        <v>0</v>
      </c>
      <c r="AQ461" s="61">
        <f t="shared" si="844"/>
        <v>0</v>
      </c>
      <c r="AR461" s="61">
        <f t="shared" si="844"/>
        <v>0</v>
      </c>
      <c r="AS461" s="61">
        <f t="shared" si="844"/>
        <v>0</v>
      </c>
      <c r="AT461" s="61">
        <f>SUM(AT462:AT466)</f>
        <v>0</v>
      </c>
      <c r="AU461" s="61">
        <f t="shared" ref="AU461:AZ461" si="845">SUM(AU462:AU466)</f>
        <v>0</v>
      </c>
      <c r="AV461" s="61">
        <f t="shared" si="845"/>
        <v>0</v>
      </c>
      <c r="AW461" s="61">
        <f t="shared" si="845"/>
        <v>0</v>
      </c>
      <c r="AX461" s="61">
        <f t="shared" si="845"/>
        <v>0</v>
      </c>
      <c r="AY461" s="61">
        <f t="shared" si="845"/>
        <v>0</v>
      </c>
      <c r="AZ461" s="61">
        <f t="shared" si="845"/>
        <v>0</v>
      </c>
      <c r="BA461" s="61">
        <f>SUM(BA462:BA466)</f>
        <v>0</v>
      </c>
      <c r="BB461" s="61">
        <f t="shared" ref="BB461:BG461" si="846">SUM(BB462:BB466)</f>
        <v>0</v>
      </c>
      <c r="BC461" s="61">
        <f t="shared" si="846"/>
        <v>0</v>
      </c>
      <c r="BD461" s="61">
        <f t="shared" si="846"/>
        <v>0</v>
      </c>
      <c r="BE461" s="61">
        <f t="shared" si="846"/>
        <v>0</v>
      </c>
      <c r="BF461" s="61">
        <f t="shared" si="846"/>
        <v>0</v>
      </c>
      <c r="BG461" s="61">
        <f t="shared" si="846"/>
        <v>0</v>
      </c>
      <c r="BH461" s="61">
        <f>SUM(BH462:BH466)</f>
        <v>0</v>
      </c>
      <c r="BI461" s="61">
        <f t="shared" ref="BI461:BN461" si="847">SUM(BI462:BI466)</f>
        <v>0</v>
      </c>
      <c r="BJ461" s="61">
        <f t="shared" si="847"/>
        <v>0</v>
      </c>
      <c r="BK461" s="61">
        <f t="shared" si="847"/>
        <v>0</v>
      </c>
      <c r="BL461" s="61">
        <f t="shared" si="847"/>
        <v>0</v>
      </c>
      <c r="BM461" s="61">
        <f t="shared" si="847"/>
        <v>0</v>
      </c>
      <c r="BN461" s="61">
        <f t="shared" si="847"/>
        <v>0</v>
      </c>
      <c r="BO461" s="62"/>
      <c r="BP461" s="61"/>
      <c r="BQ461" s="62"/>
      <c r="BR461" s="61"/>
      <c r="BS461" s="62"/>
      <c r="BT461" s="61"/>
      <c r="BU461" s="63"/>
      <c r="BV461" s="76"/>
    </row>
    <row r="462" spans="1:77" s="45" customFormat="1" ht="36.75" hidden="1" customHeight="1">
      <c r="A462" s="76"/>
      <c r="B462" s="24">
        <v>2014</v>
      </c>
      <c r="C462" s="64">
        <v>8320</v>
      </c>
      <c r="D462" s="24">
        <v>17</v>
      </c>
      <c r="E462" s="24">
        <v>5000</v>
      </c>
      <c r="F462" s="24">
        <v>5600</v>
      </c>
      <c r="G462" s="116">
        <v>562</v>
      </c>
      <c r="H462" s="116">
        <v>1</v>
      </c>
      <c r="I462" s="65" t="s">
        <v>641</v>
      </c>
      <c r="J462" s="66">
        <v>0</v>
      </c>
      <c r="K462" s="66">
        <v>0</v>
      </c>
      <c r="L462" s="67">
        <f>J462+K462</f>
        <v>0</v>
      </c>
      <c r="M462" s="66">
        <v>0</v>
      </c>
      <c r="N462" s="66">
        <v>0</v>
      </c>
      <c r="O462" s="67">
        <f>+M462+N462</f>
        <v>0</v>
      </c>
      <c r="P462" s="67">
        <f>+L462+O462</f>
        <v>0</v>
      </c>
      <c r="Q462" s="68" t="s">
        <v>54</v>
      </c>
      <c r="R462" s="140"/>
      <c r="S462" s="67"/>
      <c r="T462" s="70">
        <v>0</v>
      </c>
      <c r="U462" s="70">
        <v>0</v>
      </c>
      <c r="V462" s="70">
        <v>0</v>
      </c>
      <c r="W462" s="70">
        <v>0</v>
      </c>
      <c r="X462" s="71"/>
      <c r="Y462" s="72"/>
      <c r="Z462" s="70">
        <v>0</v>
      </c>
      <c r="AA462" s="70">
        <v>0</v>
      </c>
      <c r="AB462" s="70">
        <v>0</v>
      </c>
      <c r="AC462" s="70">
        <v>0</v>
      </c>
      <c r="AD462" s="71"/>
      <c r="AE462" s="72"/>
      <c r="AF462" s="66">
        <f t="shared" ref="AF462:AG466" si="848">J462+T462-Z462</f>
        <v>0</v>
      </c>
      <c r="AG462" s="66">
        <f t="shared" si="848"/>
        <v>0</v>
      </c>
      <c r="AH462" s="67">
        <f>AF462+AG462</f>
        <v>0</v>
      </c>
      <c r="AI462" s="66">
        <f t="shared" ref="AI462:AJ466" si="849">M462+V462-AB462</f>
        <v>0</v>
      </c>
      <c r="AJ462" s="66">
        <f t="shared" si="849"/>
        <v>0</v>
      </c>
      <c r="AK462" s="67">
        <f>+AI462+AJ462</f>
        <v>0</v>
      </c>
      <c r="AL462" s="67">
        <f>+AH462+AK462</f>
        <v>0</v>
      </c>
      <c r="AM462" s="70">
        <v>0</v>
      </c>
      <c r="AN462" s="70">
        <v>0</v>
      </c>
      <c r="AO462" s="67">
        <f>AM462+AN462</f>
        <v>0</v>
      </c>
      <c r="AP462" s="70">
        <v>0</v>
      </c>
      <c r="AQ462" s="70">
        <v>0</v>
      </c>
      <c r="AR462" s="67">
        <f>+AP462+AQ462</f>
        <v>0</v>
      </c>
      <c r="AS462" s="67">
        <f>+AO462+AR462</f>
        <v>0</v>
      </c>
      <c r="AT462" s="70">
        <v>0</v>
      </c>
      <c r="AU462" s="70">
        <v>0</v>
      </c>
      <c r="AV462" s="67">
        <f>AT462+AU462</f>
        <v>0</v>
      </c>
      <c r="AW462" s="70">
        <v>0</v>
      </c>
      <c r="AX462" s="70">
        <v>0</v>
      </c>
      <c r="AY462" s="67">
        <f>+AW462+AX462</f>
        <v>0</v>
      </c>
      <c r="AZ462" s="67">
        <f>+AV462+AY462</f>
        <v>0</v>
      </c>
      <c r="BA462" s="70">
        <v>0</v>
      </c>
      <c r="BB462" s="70">
        <v>0</v>
      </c>
      <c r="BC462" s="67">
        <f>BA462+BB462</f>
        <v>0</v>
      </c>
      <c r="BD462" s="70">
        <v>0</v>
      </c>
      <c r="BE462" s="70">
        <v>0</v>
      </c>
      <c r="BF462" s="67">
        <f>+BD462+BE462</f>
        <v>0</v>
      </c>
      <c r="BG462" s="67">
        <f>+BC462+BF462</f>
        <v>0</v>
      </c>
      <c r="BH462" s="66">
        <f t="shared" ref="BH462:BI466" si="850">AF462-AM462-AT462-BA462</f>
        <v>0</v>
      </c>
      <c r="BI462" s="66">
        <f t="shared" si="850"/>
        <v>0</v>
      </c>
      <c r="BJ462" s="67">
        <f>BH462+BI462</f>
        <v>0</v>
      </c>
      <c r="BK462" s="66">
        <f t="shared" ref="BK462:BL466" si="851">AI462-AP462-AW462-BD462</f>
        <v>0</v>
      </c>
      <c r="BL462" s="66">
        <f t="shared" si="851"/>
        <v>0</v>
      </c>
      <c r="BM462" s="67">
        <f>+BK462+BL462</f>
        <v>0</v>
      </c>
      <c r="BN462" s="67">
        <f>+BJ462+BM462</f>
        <v>0</v>
      </c>
      <c r="BO462" s="69">
        <f t="shared" ref="BO462:BP466" si="852">+R462+X462-AD462</f>
        <v>0</v>
      </c>
      <c r="BP462" s="68">
        <f t="shared" si="852"/>
        <v>0</v>
      </c>
      <c r="BQ462" s="71"/>
      <c r="BR462" s="72"/>
      <c r="BS462" s="69">
        <f t="shared" ref="BS462:BT466" si="853">+BO462-BQ462</f>
        <v>0</v>
      </c>
      <c r="BT462" s="69">
        <f t="shared" si="853"/>
        <v>0</v>
      </c>
      <c r="BU462" s="128" t="s">
        <v>229</v>
      </c>
      <c r="BV462" s="76"/>
    </row>
    <row r="463" spans="1:77" s="45" customFormat="1" ht="36.75" hidden="1" customHeight="1">
      <c r="A463" s="76"/>
      <c r="B463" s="24">
        <v>2014</v>
      </c>
      <c r="C463" s="64">
        <v>8320</v>
      </c>
      <c r="D463" s="24">
        <v>17</v>
      </c>
      <c r="E463" s="24">
        <v>5000</v>
      </c>
      <c r="F463" s="24">
        <v>5600</v>
      </c>
      <c r="G463" s="116">
        <v>562</v>
      </c>
      <c r="H463" s="116">
        <v>2</v>
      </c>
      <c r="I463" s="65" t="s">
        <v>842</v>
      </c>
      <c r="J463" s="66">
        <v>0</v>
      </c>
      <c r="K463" s="66">
        <v>0</v>
      </c>
      <c r="L463" s="67">
        <f>J463+K463</f>
        <v>0</v>
      </c>
      <c r="M463" s="66">
        <v>0</v>
      </c>
      <c r="N463" s="66">
        <v>0</v>
      </c>
      <c r="O463" s="67">
        <f>+M463+N463</f>
        <v>0</v>
      </c>
      <c r="P463" s="67">
        <f>+L463+O463</f>
        <v>0</v>
      </c>
      <c r="Q463" s="68" t="s">
        <v>54</v>
      </c>
      <c r="R463" s="140"/>
      <c r="S463" s="67"/>
      <c r="T463" s="70">
        <v>0</v>
      </c>
      <c r="U463" s="70">
        <v>0</v>
      </c>
      <c r="V463" s="70">
        <v>0</v>
      </c>
      <c r="W463" s="70">
        <v>0</v>
      </c>
      <c r="X463" s="71"/>
      <c r="Y463" s="72"/>
      <c r="Z463" s="70">
        <v>0</v>
      </c>
      <c r="AA463" s="70">
        <v>0</v>
      </c>
      <c r="AB463" s="70">
        <v>0</v>
      </c>
      <c r="AC463" s="70">
        <v>0</v>
      </c>
      <c r="AD463" s="71"/>
      <c r="AE463" s="72"/>
      <c r="AF463" s="66">
        <f t="shared" si="848"/>
        <v>0</v>
      </c>
      <c r="AG463" s="66">
        <f t="shared" si="848"/>
        <v>0</v>
      </c>
      <c r="AH463" s="67">
        <f>AF463+AG463</f>
        <v>0</v>
      </c>
      <c r="AI463" s="66">
        <f t="shared" si="849"/>
        <v>0</v>
      </c>
      <c r="AJ463" s="66">
        <f t="shared" si="849"/>
        <v>0</v>
      </c>
      <c r="AK463" s="67">
        <f>+AI463+AJ463</f>
        <v>0</v>
      </c>
      <c r="AL463" s="67">
        <f>+AH463+AK463</f>
        <v>0</v>
      </c>
      <c r="AM463" s="70">
        <v>0</v>
      </c>
      <c r="AN463" s="70">
        <v>0</v>
      </c>
      <c r="AO463" s="67">
        <f>AM463+AN463</f>
        <v>0</v>
      </c>
      <c r="AP463" s="70">
        <v>0</v>
      </c>
      <c r="AQ463" s="70">
        <v>0</v>
      </c>
      <c r="AR463" s="67">
        <f>+AP463+AQ463</f>
        <v>0</v>
      </c>
      <c r="AS463" s="67">
        <f>+AO463+AR463</f>
        <v>0</v>
      </c>
      <c r="AT463" s="70">
        <v>0</v>
      </c>
      <c r="AU463" s="70">
        <v>0</v>
      </c>
      <c r="AV463" s="67">
        <f>AT463+AU463</f>
        <v>0</v>
      </c>
      <c r="AW463" s="70">
        <v>0</v>
      </c>
      <c r="AX463" s="70">
        <v>0</v>
      </c>
      <c r="AY463" s="67">
        <f>+AW463+AX463</f>
        <v>0</v>
      </c>
      <c r="AZ463" s="67">
        <f>+AV463+AY463</f>
        <v>0</v>
      </c>
      <c r="BA463" s="70">
        <v>0</v>
      </c>
      <c r="BB463" s="70">
        <v>0</v>
      </c>
      <c r="BC463" s="67">
        <f>BA463+BB463</f>
        <v>0</v>
      </c>
      <c r="BD463" s="70">
        <v>0</v>
      </c>
      <c r="BE463" s="70">
        <v>0</v>
      </c>
      <c r="BF463" s="67">
        <f>+BD463+BE463</f>
        <v>0</v>
      </c>
      <c r="BG463" s="67">
        <f>+BC463+BF463</f>
        <v>0</v>
      </c>
      <c r="BH463" s="66">
        <f t="shared" si="850"/>
        <v>0</v>
      </c>
      <c r="BI463" s="66">
        <f t="shared" si="850"/>
        <v>0</v>
      </c>
      <c r="BJ463" s="67">
        <f>BH463+BI463</f>
        <v>0</v>
      </c>
      <c r="BK463" s="66">
        <f t="shared" si="851"/>
        <v>0</v>
      </c>
      <c r="BL463" s="66">
        <f t="shared" si="851"/>
        <v>0</v>
      </c>
      <c r="BM463" s="67">
        <f>+BK463+BL463</f>
        <v>0</v>
      </c>
      <c r="BN463" s="67">
        <f>+BJ463+BM463</f>
        <v>0</v>
      </c>
      <c r="BO463" s="69">
        <f t="shared" si="852"/>
        <v>0</v>
      </c>
      <c r="BP463" s="68">
        <f t="shared" si="852"/>
        <v>0</v>
      </c>
      <c r="BQ463" s="71"/>
      <c r="BR463" s="72"/>
      <c r="BS463" s="69">
        <f t="shared" si="853"/>
        <v>0</v>
      </c>
      <c r="BT463" s="69">
        <f t="shared" si="853"/>
        <v>0</v>
      </c>
      <c r="BU463" s="128" t="s">
        <v>229</v>
      </c>
      <c r="BV463" s="76"/>
    </row>
    <row r="464" spans="1:77" s="45" customFormat="1" ht="36.75" hidden="1" customHeight="1">
      <c r="A464" s="76"/>
      <c r="B464" s="24">
        <v>2014</v>
      </c>
      <c r="C464" s="64">
        <v>8320</v>
      </c>
      <c r="D464" s="24">
        <v>17</v>
      </c>
      <c r="E464" s="24">
        <v>5000</v>
      </c>
      <c r="F464" s="24">
        <v>5600</v>
      </c>
      <c r="G464" s="116">
        <v>562</v>
      </c>
      <c r="H464" s="116">
        <v>3</v>
      </c>
      <c r="I464" s="65" t="s">
        <v>1684</v>
      </c>
      <c r="J464" s="66">
        <v>0</v>
      </c>
      <c r="K464" s="66">
        <v>0</v>
      </c>
      <c r="L464" s="67">
        <f>J464+K464</f>
        <v>0</v>
      </c>
      <c r="M464" s="66">
        <v>0</v>
      </c>
      <c r="N464" s="66">
        <v>0</v>
      </c>
      <c r="O464" s="67">
        <f>+M464+N464</f>
        <v>0</v>
      </c>
      <c r="P464" s="67">
        <f>+L464+O464</f>
        <v>0</v>
      </c>
      <c r="Q464" s="68" t="s">
        <v>54</v>
      </c>
      <c r="R464" s="140"/>
      <c r="S464" s="67"/>
      <c r="T464" s="70">
        <v>0</v>
      </c>
      <c r="U464" s="70">
        <v>0</v>
      </c>
      <c r="V464" s="70">
        <v>0</v>
      </c>
      <c r="W464" s="70">
        <v>0</v>
      </c>
      <c r="X464" s="71"/>
      <c r="Y464" s="72"/>
      <c r="Z464" s="70">
        <v>0</v>
      </c>
      <c r="AA464" s="70">
        <v>0</v>
      </c>
      <c r="AB464" s="70">
        <v>0</v>
      </c>
      <c r="AC464" s="70">
        <v>0</v>
      </c>
      <c r="AD464" s="71"/>
      <c r="AE464" s="72"/>
      <c r="AF464" s="66">
        <f t="shared" si="848"/>
        <v>0</v>
      </c>
      <c r="AG464" s="66">
        <f t="shared" si="848"/>
        <v>0</v>
      </c>
      <c r="AH464" s="67">
        <f>AF464+AG464</f>
        <v>0</v>
      </c>
      <c r="AI464" s="66">
        <f t="shared" si="849"/>
        <v>0</v>
      </c>
      <c r="AJ464" s="66">
        <f t="shared" si="849"/>
        <v>0</v>
      </c>
      <c r="AK464" s="67">
        <f>+AI464+AJ464</f>
        <v>0</v>
      </c>
      <c r="AL464" s="67">
        <f>+AH464+AK464</f>
        <v>0</v>
      </c>
      <c r="AM464" s="70">
        <v>0</v>
      </c>
      <c r="AN464" s="70">
        <v>0</v>
      </c>
      <c r="AO464" s="67">
        <f>AM464+AN464</f>
        <v>0</v>
      </c>
      <c r="AP464" s="70">
        <v>0</v>
      </c>
      <c r="AQ464" s="70">
        <v>0</v>
      </c>
      <c r="AR464" s="67">
        <f>+AP464+AQ464</f>
        <v>0</v>
      </c>
      <c r="AS464" s="67">
        <f>+AO464+AR464</f>
        <v>0</v>
      </c>
      <c r="AT464" s="70">
        <v>0</v>
      </c>
      <c r="AU464" s="70">
        <v>0</v>
      </c>
      <c r="AV464" s="67">
        <f>AT464+AU464</f>
        <v>0</v>
      </c>
      <c r="AW464" s="70">
        <v>0</v>
      </c>
      <c r="AX464" s="70">
        <v>0</v>
      </c>
      <c r="AY464" s="67">
        <f>+AW464+AX464</f>
        <v>0</v>
      </c>
      <c r="AZ464" s="67">
        <f>+AV464+AY464</f>
        <v>0</v>
      </c>
      <c r="BA464" s="70">
        <v>0</v>
      </c>
      <c r="BB464" s="70">
        <v>0</v>
      </c>
      <c r="BC464" s="67">
        <f>BA464+BB464</f>
        <v>0</v>
      </c>
      <c r="BD464" s="70">
        <v>0</v>
      </c>
      <c r="BE464" s="70">
        <v>0</v>
      </c>
      <c r="BF464" s="67">
        <f>+BD464+BE464</f>
        <v>0</v>
      </c>
      <c r="BG464" s="67">
        <f>+BC464+BF464</f>
        <v>0</v>
      </c>
      <c r="BH464" s="66">
        <f t="shared" si="850"/>
        <v>0</v>
      </c>
      <c r="BI464" s="66">
        <f t="shared" si="850"/>
        <v>0</v>
      </c>
      <c r="BJ464" s="67">
        <f>BH464+BI464</f>
        <v>0</v>
      </c>
      <c r="BK464" s="66">
        <f t="shared" si="851"/>
        <v>0</v>
      </c>
      <c r="BL464" s="66">
        <f t="shared" si="851"/>
        <v>0</v>
      </c>
      <c r="BM464" s="67">
        <f>+BK464+BL464</f>
        <v>0</v>
      </c>
      <c r="BN464" s="67">
        <f>+BJ464+BM464</f>
        <v>0</v>
      </c>
      <c r="BO464" s="69">
        <f t="shared" si="852"/>
        <v>0</v>
      </c>
      <c r="BP464" s="68">
        <f t="shared" si="852"/>
        <v>0</v>
      </c>
      <c r="BQ464" s="71"/>
      <c r="BR464" s="72"/>
      <c r="BS464" s="69">
        <f t="shared" si="853"/>
        <v>0</v>
      </c>
      <c r="BT464" s="69">
        <f t="shared" si="853"/>
        <v>0</v>
      </c>
      <c r="BU464" s="128" t="s">
        <v>229</v>
      </c>
      <c r="BV464" s="76"/>
    </row>
    <row r="465" spans="1:74" s="45" customFormat="1" ht="36.75" hidden="1" customHeight="1">
      <c r="A465" s="76"/>
      <c r="B465" s="24">
        <v>2014</v>
      </c>
      <c r="C465" s="64">
        <v>8320</v>
      </c>
      <c r="D465" s="24">
        <v>17</v>
      </c>
      <c r="E465" s="24">
        <v>5000</v>
      </c>
      <c r="F465" s="24">
        <v>5600</v>
      </c>
      <c r="G465" s="116">
        <v>562</v>
      </c>
      <c r="H465" s="116">
        <v>4</v>
      </c>
      <c r="I465" s="65" t="s">
        <v>1685</v>
      </c>
      <c r="J465" s="66">
        <v>0</v>
      </c>
      <c r="K465" s="66">
        <v>0</v>
      </c>
      <c r="L465" s="67">
        <f>J465+K465</f>
        <v>0</v>
      </c>
      <c r="M465" s="66">
        <v>0</v>
      </c>
      <c r="N465" s="66">
        <v>0</v>
      </c>
      <c r="O465" s="67">
        <f>+M465+N465</f>
        <v>0</v>
      </c>
      <c r="P465" s="67">
        <f>+L465+O465</f>
        <v>0</v>
      </c>
      <c r="Q465" s="68" t="s">
        <v>54</v>
      </c>
      <c r="R465" s="140"/>
      <c r="S465" s="67"/>
      <c r="T465" s="70">
        <v>0</v>
      </c>
      <c r="U465" s="70">
        <v>0</v>
      </c>
      <c r="V465" s="70">
        <v>0</v>
      </c>
      <c r="W465" s="70">
        <v>0</v>
      </c>
      <c r="X465" s="71"/>
      <c r="Y465" s="72"/>
      <c r="Z465" s="70">
        <v>0</v>
      </c>
      <c r="AA465" s="70">
        <v>0</v>
      </c>
      <c r="AB465" s="70">
        <v>0</v>
      </c>
      <c r="AC465" s="70">
        <v>0</v>
      </c>
      <c r="AD465" s="71"/>
      <c r="AE465" s="72"/>
      <c r="AF465" s="66">
        <f t="shared" si="848"/>
        <v>0</v>
      </c>
      <c r="AG465" s="66">
        <f t="shared" si="848"/>
        <v>0</v>
      </c>
      <c r="AH465" s="67">
        <f>AF465+AG465</f>
        <v>0</v>
      </c>
      <c r="AI465" s="66">
        <f t="shared" si="849"/>
        <v>0</v>
      </c>
      <c r="AJ465" s="66">
        <f t="shared" si="849"/>
        <v>0</v>
      </c>
      <c r="AK465" s="67">
        <f>+AI465+AJ465</f>
        <v>0</v>
      </c>
      <c r="AL465" s="67">
        <f>+AH465+AK465</f>
        <v>0</v>
      </c>
      <c r="AM465" s="70">
        <v>0</v>
      </c>
      <c r="AN465" s="70">
        <v>0</v>
      </c>
      <c r="AO465" s="67">
        <f>AM465+AN465</f>
        <v>0</v>
      </c>
      <c r="AP465" s="70">
        <v>0</v>
      </c>
      <c r="AQ465" s="70">
        <v>0</v>
      </c>
      <c r="AR465" s="67">
        <f>+AP465+AQ465</f>
        <v>0</v>
      </c>
      <c r="AS465" s="67">
        <f>+AO465+AR465</f>
        <v>0</v>
      </c>
      <c r="AT465" s="70">
        <v>0</v>
      </c>
      <c r="AU465" s="70">
        <v>0</v>
      </c>
      <c r="AV465" s="67">
        <f>AT465+AU465</f>
        <v>0</v>
      </c>
      <c r="AW465" s="70">
        <v>0</v>
      </c>
      <c r="AX465" s="70">
        <v>0</v>
      </c>
      <c r="AY465" s="67">
        <f>+AW465+AX465</f>
        <v>0</v>
      </c>
      <c r="AZ465" s="67">
        <f>+AV465+AY465</f>
        <v>0</v>
      </c>
      <c r="BA465" s="70">
        <v>0</v>
      </c>
      <c r="BB465" s="70">
        <v>0</v>
      </c>
      <c r="BC465" s="67">
        <f>BA465+BB465</f>
        <v>0</v>
      </c>
      <c r="BD465" s="70">
        <v>0</v>
      </c>
      <c r="BE465" s="70">
        <v>0</v>
      </c>
      <c r="BF465" s="67">
        <f>+BD465+BE465</f>
        <v>0</v>
      </c>
      <c r="BG465" s="67">
        <f>+BC465+BF465</f>
        <v>0</v>
      </c>
      <c r="BH465" s="66">
        <f t="shared" si="850"/>
        <v>0</v>
      </c>
      <c r="BI465" s="66">
        <f t="shared" si="850"/>
        <v>0</v>
      </c>
      <c r="BJ465" s="67">
        <f>BH465+BI465</f>
        <v>0</v>
      </c>
      <c r="BK465" s="66">
        <f t="shared" si="851"/>
        <v>0</v>
      </c>
      <c r="BL465" s="66">
        <f t="shared" si="851"/>
        <v>0</v>
      </c>
      <c r="BM465" s="67">
        <f>+BK465+BL465</f>
        <v>0</v>
      </c>
      <c r="BN465" s="67">
        <f>+BJ465+BM465</f>
        <v>0</v>
      </c>
      <c r="BO465" s="69">
        <f t="shared" si="852"/>
        <v>0</v>
      </c>
      <c r="BP465" s="68">
        <f t="shared" si="852"/>
        <v>0</v>
      </c>
      <c r="BQ465" s="71"/>
      <c r="BR465" s="72"/>
      <c r="BS465" s="69">
        <f t="shared" si="853"/>
        <v>0</v>
      </c>
      <c r="BT465" s="69">
        <f t="shared" si="853"/>
        <v>0</v>
      </c>
      <c r="BU465" s="128" t="s">
        <v>229</v>
      </c>
      <c r="BV465" s="76"/>
    </row>
    <row r="466" spans="1:74" s="45" customFormat="1" ht="36.75" hidden="1" customHeight="1">
      <c r="A466" s="76"/>
      <c r="B466" s="24">
        <v>2014</v>
      </c>
      <c r="C466" s="64">
        <v>8320</v>
      </c>
      <c r="D466" s="24">
        <v>17</v>
      </c>
      <c r="E466" s="24">
        <v>5000</v>
      </c>
      <c r="F466" s="24">
        <v>5600</v>
      </c>
      <c r="G466" s="24">
        <v>562</v>
      </c>
      <c r="H466" s="24">
        <v>5</v>
      </c>
      <c r="I466" s="65" t="s">
        <v>1773</v>
      </c>
      <c r="J466" s="66">
        <v>0</v>
      </c>
      <c r="K466" s="66">
        <v>0</v>
      </c>
      <c r="L466" s="67">
        <f>J466+K466</f>
        <v>0</v>
      </c>
      <c r="M466" s="66">
        <v>0</v>
      </c>
      <c r="N466" s="66">
        <v>0</v>
      </c>
      <c r="O466" s="67">
        <f>+M466+N466</f>
        <v>0</v>
      </c>
      <c r="P466" s="67">
        <f>+L466+O466</f>
        <v>0</v>
      </c>
      <c r="Q466" s="68" t="s">
        <v>54</v>
      </c>
      <c r="R466" s="106"/>
      <c r="S466" s="67"/>
      <c r="T466" s="70">
        <v>0</v>
      </c>
      <c r="U466" s="70">
        <v>0</v>
      </c>
      <c r="V466" s="70">
        <v>0</v>
      </c>
      <c r="W466" s="70">
        <v>0</v>
      </c>
      <c r="X466" s="71"/>
      <c r="Y466" s="72"/>
      <c r="Z466" s="70">
        <v>0</v>
      </c>
      <c r="AA466" s="70">
        <v>0</v>
      </c>
      <c r="AB466" s="70">
        <v>0</v>
      </c>
      <c r="AC466" s="70">
        <v>0</v>
      </c>
      <c r="AD466" s="71"/>
      <c r="AE466" s="72"/>
      <c r="AF466" s="66">
        <f t="shared" si="848"/>
        <v>0</v>
      </c>
      <c r="AG466" s="66">
        <f t="shared" si="848"/>
        <v>0</v>
      </c>
      <c r="AH466" s="67">
        <f>AF466+AG466</f>
        <v>0</v>
      </c>
      <c r="AI466" s="66">
        <f t="shared" si="849"/>
        <v>0</v>
      </c>
      <c r="AJ466" s="66">
        <f t="shared" si="849"/>
        <v>0</v>
      </c>
      <c r="AK466" s="67">
        <f>+AI466+AJ466</f>
        <v>0</v>
      </c>
      <c r="AL466" s="67">
        <f>+AH466+AK466</f>
        <v>0</v>
      </c>
      <c r="AM466" s="70">
        <v>0</v>
      </c>
      <c r="AN466" s="70">
        <v>0</v>
      </c>
      <c r="AO466" s="67">
        <f>AM466+AN466</f>
        <v>0</v>
      </c>
      <c r="AP466" s="70">
        <v>0</v>
      </c>
      <c r="AQ466" s="70">
        <v>0</v>
      </c>
      <c r="AR466" s="67">
        <f>+AP466+AQ466</f>
        <v>0</v>
      </c>
      <c r="AS466" s="67">
        <f>+AO466+AR466</f>
        <v>0</v>
      </c>
      <c r="AT466" s="70">
        <v>0</v>
      </c>
      <c r="AU466" s="70">
        <v>0</v>
      </c>
      <c r="AV466" s="67">
        <f>AT466+AU466</f>
        <v>0</v>
      </c>
      <c r="AW466" s="70">
        <v>0</v>
      </c>
      <c r="AX466" s="70">
        <v>0</v>
      </c>
      <c r="AY466" s="67">
        <f>+AW466+AX466</f>
        <v>0</v>
      </c>
      <c r="AZ466" s="67">
        <f>+AV466+AY466</f>
        <v>0</v>
      </c>
      <c r="BA466" s="70">
        <v>0</v>
      </c>
      <c r="BB466" s="70">
        <v>0</v>
      </c>
      <c r="BC466" s="67">
        <f>BA466+BB466</f>
        <v>0</v>
      </c>
      <c r="BD466" s="70">
        <v>0</v>
      </c>
      <c r="BE466" s="70">
        <v>0</v>
      </c>
      <c r="BF466" s="67">
        <f>+BD466+BE466</f>
        <v>0</v>
      </c>
      <c r="BG466" s="67">
        <f>+BC466+BF466</f>
        <v>0</v>
      </c>
      <c r="BH466" s="66">
        <f t="shared" si="850"/>
        <v>0</v>
      </c>
      <c r="BI466" s="66">
        <f t="shared" si="850"/>
        <v>0</v>
      </c>
      <c r="BJ466" s="67">
        <f>BH466+BI466</f>
        <v>0</v>
      </c>
      <c r="BK466" s="66">
        <f t="shared" si="851"/>
        <v>0</v>
      </c>
      <c r="BL466" s="66">
        <f t="shared" si="851"/>
        <v>0</v>
      </c>
      <c r="BM466" s="67">
        <f>+BK466+BL466</f>
        <v>0</v>
      </c>
      <c r="BN466" s="67">
        <f>+BJ466+BM466</f>
        <v>0</v>
      </c>
      <c r="BO466" s="69">
        <f t="shared" si="852"/>
        <v>0</v>
      </c>
      <c r="BP466" s="68">
        <f t="shared" si="852"/>
        <v>0</v>
      </c>
      <c r="BQ466" s="71"/>
      <c r="BR466" s="72"/>
      <c r="BS466" s="69">
        <f t="shared" si="853"/>
        <v>0</v>
      </c>
      <c r="BT466" s="69">
        <f t="shared" si="853"/>
        <v>0</v>
      </c>
      <c r="BU466" s="128" t="s">
        <v>229</v>
      </c>
      <c r="BV466" s="76"/>
    </row>
    <row r="467" spans="1:74" s="45" customFormat="1" ht="36.75" hidden="1" customHeight="1">
      <c r="A467" s="76"/>
      <c r="B467" s="58">
        <v>2014</v>
      </c>
      <c r="C467" s="59">
        <v>8320</v>
      </c>
      <c r="D467" s="58">
        <v>17</v>
      </c>
      <c r="E467" s="58">
        <v>5000</v>
      </c>
      <c r="F467" s="58">
        <v>5600</v>
      </c>
      <c r="G467" s="58">
        <v>565</v>
      </c>
      <c r="H467" s="58"/>
      <c r="I467" s="60" t="s">
        <v>384</v>
      </c>
      <c r="J467" s="61">
        <f>SUM(J468:J471)</f>
        <v>0</v>
      </c>
      <c r="K467" s="61">
        <f t="shared" ref="K467:P467" si="854">SUM(K468:K471)</f>
        <v>0</v>
      </c>
      <c r="L467" s="61">
        <f t="shared" si="854"/>
        <v>0</v>
      </c>
      <c r="M467" s="61">
        <f t="shared" si="854"/>
        <v>0</v>
      </c>
      <c r="N467" s="61">
        <f t="shared" si="854"/>
        <v>0</v>
      </c>
      <c r="O467" s="61">
        <f t="shared" si="854"/>
        <v>0</v>
      </c>
      <c r="P467" s="61">
        <f t="shared" si="854"/>
        <v>0</v>
      </c>
      <c r="Q467" s="61"/>
      <c r="R467" s="62"/>
      <c r="S467" s="61"/>
      <c r="T467" s="61">
        <f>SUM(T468:T471)</f>
        <v>0</v>
      </c>
      <c r="U467" s="61">
        <f>SUM(U468:U471)</f>
        <v>0</v>
      </c>
      <c r="V467" s="61">
        <f>SUM(V468:V471)</f>
        <v>0</v>
      </c>
      <c r="W467" s="61">
        <f>SUM(W468:W471)</f>
        <v>0</v>
      </c>
      <c r="X467" s="62"/>
      <c r="Y467" s="61"/>
      <c r="Z467" s="61">
        <f>SUM(Z468:Z471)</f>
        <v>0</v>
      </c>
      <c r="AA467" s="61">
        <f>SUM(AA468:AA471)</f>
        <v>0</v>
      </c>
      <c r="AB467" s="61">
        <f>SUM(AB468:AB471)</f>
        <v>0</v>
      </c>
      <c r="AC467" s="61">
        <f>SUM(AC468:AC471)</f>
        <v>0</v>
      </c>
      <c r="AD467" s="62"/>
      <c r="AE467" s="61"/>
      <c r="AF467" s="61">
        <f>SUM(AF468:AF471)</f>
        <v>0</v>
      </c>
      <c r="AG467" s="61">
        <f t="shared" ref="AG467:AL467" si="855">SUM(AG468:AG471)</f>
        <v>0</v>
      </c>
      <c r="AH467" s="61">
        <f t="shared" si="855"/>
        <v>0</v>
      </c>
      <c r="AI467" s="61">
        <f t="shared" si="855"/>
        <v>0</v>
      </c>
      <c r="AJ467" s="61">
        <f t="shared" si="855"/>
        <v>0</v>
      </c>
      <c r="AK467" s="61">
        <f t="shared" si="855"/>
        <v>0</v>
      </c>
      <c r="AL467" s="61">
        <f t="shared" si="855"/>
        <v>0</v>
      </c>
      <c r="AM467" s="61">
        <f>SUM(AM468:AM471)</f>
        <v>0</v>
      </c>
      <c r="AN467" s="61">
        <f t="shared" ref="AN467:AS467" si="856">SUM(AN468:AN471)</f>
        <v>0</v>
      </c>
      <c r="AO467" s="61">
        <f t="shared" si="856"/>
        <v>0</v>
      </c>
      <c r="AP467" s="61">
        <f t="shared" si="856"/>
        <v>0</v>
      </c>
      <c r="AQ467" s="61">
        <f t="shared" si="856"/>
        <v>0</v>
      </c>
      <c r="AR467" s="61">
        <f t="shared" si="856"/>
        <v>0</v>
      </c>
      <c r="AS467" s="61">
        <f t="shared" si="856"/>
        <v>0</v>
      </c>
      <c r="AT467" s="61">
        <f>SUM(AT468:AT471)</f>
        <v>0</v>
      </c>
      <c r="AU467" s="61">
        <f t="shared" ref="AU467:AZ467" si="857">SUM(AU468:AU471)</f>
        <v>0</v>
      </c>
      <c r="AV467" s="61">
        <f t="shared" si="857"/>
        <v>0</v>
      </c>
      <c r="AW467" s="61">
        <f t="shared" si="857"/>
        <v>0</v>
      </c>
      <c r="AX467" s="61">
        <f t="shared" si="857"/>
        <v>0</v>
      </c>
      <c r="AY467" s="61">
        <f t="shared" si="857"/>
        <v>0</v>
      </c>
      <c r="AZ467" s="61">
        <f t="shared" si="857"/>
        <v>0</v>
      </c>
      <c r="BA467" s="61">
        <f>SUM(BA468:BA471)</f>
        <v>0</v>
      </c>
      <c r="BB467" s="61">
        <f t="shared" ref="BB467:BG467" si="858">SUM(BB468:BB471)</f>
        <v>0</v>
      </c>
      <c r="BC467" s="61">
        <f t="shared" si="858"/>
        <v>0</v>
      </c>
      <c r="BD467" s="61">
        <f t="shared" si="858"/>
        <v>0</v>
      </c>
      <c r="BE467" s="61">
        <f t="shared" si="858"/>
        <v>0</v>
      </c>
      <c r="BF467" s="61">
        <f t="shared" si="858"/>
        <v>0</v>
      </c>
      <c r="BG467" s="61">
        <f t="shared" si="858"/>
        <v>0</v>
      </c>
      <c r="BH467" s="61">
        <f>SUM(BH468:BH471)</f>
        <v>0</v>
      </c>
      <c r="BI467" s="61">
        <f t="shared" ref="BI467:BN467" si="859">SUM(BI468:BI471)</f>
        <v>0</v>
      </c>
      <c r="BJ467" s="61">
        <f t="shared" si="859"/>
        <v>0</v>
      </c>
      <c r="BK467" s="61">
        <f t="shared" si="859"/>
        <v>0</v>
      </c>
      <c r="BL467" s="61">
        <f t="shared" si="859"/>
        <v>0</v>
      </c>
      <c r="BM467" s="61">
        <f t="shared" si="859"/>
        <v>0</v>
      </c>
      <c r="BN467" s="61">
        <f t="shared" si="859"/>
        <v>0</v>
      </c>
      <c r="BO467" s="62"/>
      <c r="BP467" s="61"/>
      <c r="BQ467" s="62"/>
      <c r="BR467" s="61"/>
      <c r="BS467" s="62"/>
      <c r="BT467" s="61"/>
      <c r="BU467" s="63"/>
      <c r="BV467" s="76"/>
    </row>
    <row r="468" spans="1:74" s="45" customFormat="1" ht="36.75" hidden="1" customHeight="1">
      <c r="A468" s="76"/>
      <c r="B468" s="24">
        <v>2014</v>
      </c>
      <c r="C468" s="64">
        <v>8320</v>
      </c>
      <c r="D468" s="24">
        <v>17</v>
      </c>
      <c r="E468" s="24">
        <v>5000</v>
      </c>
      <c r="F468" s="24">
        <v>5600</v>
      </c>
      <c r="G468" s="24">
        <v>565</v>
      </c>
      <c r="H468" s="24">
        <v>1</v>
      </c>
      <c r="I468" s="65" t="s">
        <v>778</v>
      </c>
      <c r="J468" s="66">
        <v>0</v>
      </c>
      <c r="K468" s="66">
        <v>0</v>
      </c>
      <c r="L468" s="67">
        <f>+J468+K468</f>
        <v>0</v>
      </c>
      <c r="M468" s="66">
        <v>0</v>
      </c>
      <c r="N468" s="66">
        <v>0</v>
      </c>
      <c r="O468" s="67">
        <f>+M468+N468</f>
        <v>0</v>
      </c>
      <c r="P468" s="67">
        <f>+L468+O468</f>
        <v>0</v>
      </c>
      <c r="Q468" s="68" t="s">
        <v>54</v>
      </c>
      <c r="R468" s="140"/>
      <c r="S468" s="67"/>
      <c r="T468" s="70">
        <v>0</v>
      </c>
      <c r="U468" s="70">
        <v>0</v>
      </c>
      <c r="V468" s="70">
        <v>0</v>
      </c>
      <c r="W468" s="70">
        <v>0</v>
      </c>
      <c r="X468" s="71"/>
      <c r="Y468" s="72"/>
      <c r="Z468" s="70">
        <v>0</v>
      </c>
      <c r="AA468" s="70">
        <v>0</v>
      </c>
      <c r="AB468" s="70">
        <v>0</v>
      </c>
      <c r="AC468" s="70">
        <v>0</v>
      </c>
      <c r="AD468" s="71"/>
      <c r="AE468" s="72"/>
      <c r="AF468" s="66">
        <f t="shared" ref="AF468:AG471" si="860">J468+T468-Z468</f>
        <v>0</v>
      </c>
      <c r="AG468" s="66">
        <f t="shared" si="860"/>
        <v>0</v>
      </c>
      <c r="AH468" s="67">
        <f>AF468+AG468</f>
        <v>0</v>
      </c>
      <c r="AI468" s="66">
        <f t="shared" ref="AI468:AJ471" si="861">M468+V468-AB468</f>
        <v>0</v>
      </c>
      <c r="AJ468" s="66">
        <f t="shared" si="861"/>
        <v>0</v>
      </c>
      <c r="AK468" s="67">
        <f>+AI468+AJ468</f>
        <v>0</v>
      </c>
      <c r="AL468" s="67">
        <f>+AH468+AK468</f>
        <v>0</v>
      </c>
      <c r="AM468" s="70">
        <v>0</v>
      </c>
      <c r="AN468" s="70">
        <v>0</v>
      </c>
      <c r="AO468" s="67">
        <f>+AM468+AN468</f>
        <v>0</v>
      </c>
      <c r="AP468" s="70">
        <v>0</v>
      </c>
      <c r="AQ468" s="70">
        <v>0</v>
      </c>
      <c r="AR468" s="67">
        <f>+AP468+AQ468</f>
        <v>0</v>
      </c>
      <c r="AS468" s="67">
        <f>+AO468+AR468</f>
        <v>0</v>
      </c>
      <c r="AT468" s="70">
        <v>0</v>
      </c>
      <c r="AU468" s="70">
        <v>0</v>
      </c>
      <c r="AV468" s="67">
        <f>+AT468+AU468</f>
        <v>0</v>
      </c>
      <c r="AW468" s="70">
        <v>0</v>
      </c>
      <c r="AX468" s="70">
        <v>0</v>
      </c>
      <c r="AY468" s="67">
        <f>+AW468+AX468</f>
        <v>0</v>
      </c>
      <c r="AZ468" s="67">
        <f>+AV468+AY468</f>
        <v>0</v>
      </c>
      <c r="BA468" s="70">
        <v>0</v>
      </c>
      <c r="BB468" s="70">
        <v>0</v>
      </c>
      <c r="BC468" s="67">
        <f>+BA468+BB468</f>
        <v>0</v>
      </c>
      <c r="BD468" s="70">
        <v>0</v>
      </c>
      <c r="BE468" s="70">
        <v>0</v>
      </c>
      <c r="BF468" s="67">
        <f>+BD468+BE468</f>
        <v>0</v>
      </c>
      <c r="BG468" s="67">
        <f>+BC468+BF468</f>
        <v>0</v>
      </c>
      <c r="BH468" s="66">
        <f t="shared" ref="BH468:BI471" si="862">AF468-AM468-AT468-BA468</f>
        <v>0</v>
      </c>
      <c r="BI468" s="66">
        <f t="shared" si="862"/>
        <v>0</v>
      </c>
      <c r="BJ468" s="67">
        <f>BH468+BI468</f>
        <v>0</v>
      </c>
      <c r="BK468" s="66">
        <f t="shared" ref="BK468:BL471" si="863">AI468-AP468-AW468-BD468</f>
        <v>0</v>
      </c>
      <c r="BL468" s="66">
        <f t="shared" si="863"/>
        <v>0</v>
      </c>
      <c r="BM468" s="67">
        <f>+BK468+BL468</f>
        <v>0</v>
      </c>
      <c r="BN468" s="67">
        <f>+BJ468+BM468</f>
        <v>0</v>
      </c>
      <c r="BO468" s="69">
        <f t="shared" ref="BO468:BP471" si="864">+R468+X468-AD468</f>
        <v>0</v>
      </c>
      <c r="BP468" s="68">
        <f t="shared" si="864"/>
        <v>0</v>
      </c>
      <c r="BQ468" s="71"/>
      <c r="BR468" s="72"/>
      <c r="BS468" s="69">
        <f t="shared" ref="BS468:BT471" si="865">+BO468-BQ468</f>
        <v>0</v>
      </c>
      <c r="BT468" s="69">
        <f t="shared" si="865"/>
        <v>0</v>
      </c>
      <c r="BU468" s="128" t="s">
        <v>229</v>
      </c>
      <c r="BV468" s="76"/>
    </row>
    <row r="469" spans="1:74" s="45" customFormat="1" ht="36.75" hidden="1" customHeight="1">
      <c r="A469" s="76"/>
      <c r="B469" s="24">
        <v>2014</v>
      </c>
      <c r="C469" s="64">
        <v>8320</v>
      </c>
      <c r="D469" s="24">
        <v>17</v>
      </c>
      <c r="E469" s="24">
        <v>5000</v>
      </c>
      <c r="F469" s="24">
        <v>5600</v>
      </c>
      <c r="G469" s="24">
        <v>565</v>
      </c>
      <c r="H469" s="24">
        <v>2</v>
      </c>
      <c r="I469" s="65" t="s">
        <v>1774</v>
      </c>
      <c r="J469" s="66"/>
      <c r="K469" s="66"/>
      <c r="L469" s="67">
        <f>+J469+K469</f>
        <v>0</v>
      </c>
      <c r="M469" s="66"/>
      <c r="N469" s="66"/>
      <c r="O469" s="67">
        <f>+M469+N469</f>
        <v>0</v>
      </c>
      <c r="P469" s="67">
        <f>+L469+O469</f>
        <v>0</v>
      </c>
      <c r="Q469" s="68" t="s">
        <v>54</v>
      </c>
      <c r="R469" s="140"/>
      <c r="S469" s="67"/>
      <c r="T469" s="70"/>
      <c r="U469" s="70"/>
      <c r="V469" s="70"/>
      <c r="W469" s="70"/>
      <c r="X469" s="71"/>
      <c r="Y469" s="72"/>
      <c r="Z469" s="70"/>
      <c r="AA469" s="70"/>
      <c r="AB469" s="70"/>
      <c r="AC469" s="70"/>
      <c r="AD469" s="71"/>
      <c r="AE469" s="72"/>
      <c r="AF469" s="66">
        <f t="shared" si="860"/>
        <v>0</v>
      </c>
      <c r="AG469" s="66">
        <f t="shared" si="860"/>
        <v>0</v>
      </c>
      <c r="AH469" s="67">
        <f>AF469+AG469</f>
        <v>0</v>
      </c>
      <c r="AI469" s="66">
        <f t="shared" si="861"/>
        <v>0</v>
      </c>
      <c r="AJ469" s="66">
        <f t="shared" si="861"/>
        <v>0</v>
      </c>
      <c r="AK469" s="67">
        <f>+AI469+AJ469</f>
        <v>0</v>
      </c>
      <c r="AL469" s="67">
        <f>+AH469+AK469</f>
        <v>0</v>
      </c>
      <c r="AM469" s="70"/>
      <c r="AN469" s="70"/>
      <c r="AO469" s="67">
        <f>+AM469+AN469</f>
        <v>0</v>
      </c>
      <c r="AP469" s="70"/>
      <c r="AQ469" s="70"/>
      <c r="AR469" s="67">
        <f>+AP469+AQ469</f>
        <v>0</v>
      </c>
      <c r="AS469" s="67">
        <f>+AO469+AR469</f>
        <v>0</v>
      </c>
      <c r="AT469" s="70"/>
      <c r="AU469" s="70"/>
      <c r="AV469" s="67">
        <f>+AT469+AU469</f>
        <v>0</v>
      </c>
      <c r="AW469" s="70"/>
      <c r="AX469" s="70"/>
      <c r="AY469" s="67">
        <f>+AW469+AX469</f>
        <v>0</v>
      </c>
      <c r="AZ469" s="67">
        <f>+AV469+AY469</f>
        <v>0</v>
      </c>
      <c r="BA469" s="70"/>
      <c r="BB469" s="70"/>
      <c r="BC469" s="67">
        <f>+BA469+BB469</f>
        <v>0</v>
      </c>
      <c r="BD469" s="70"/>
      <c r="BE469" s="70"/>
      <c r="BF469" s="67">
        <f>+BD469+BE469</f>
        <v>0</v>
      </c>
      <c r="BG469" s="67">
        <f>+BC469+BF469</f>
        <v>0</v>
      </c>
      <c r="BH469" s="66">
        <f t="shared" si="862"/>
        <v>0</v>
      </c>
      <c r="BI469" s="66">
        <f t="shared" si="862"/>
        <v>0</v>
      </c>
      <c r="BJ469" s="67">
        <f>BH469+BI469</f>
        <v>0</v>
      </c>
      <c r="BK469" s="66">
        <f t="shared" si="863"/>
        <v>0</v>
      </c>
      <c r="BL469" s="66">
        <f t="shared" si="863"/>
        <v>0</v>
      </c>
      <c r="BM469" s="67">
        <f>+BK469+BL469</f>
        <v>0</v>
      </c>
      <c r="BN469" s="67">
        <f>+BJ469+BM469</f>
        <v>0</v>
      </c>
      <c r="BO469" s="69">
        <f t="shared" si="864"/>
        <v>0</v>
      </c>
      <c r="BP469" s="68">
        <f t="shared" si="864"/>
        <v>0</v>
      </c>
      <c r="BQ469" s="71"/>
      <c r="BR469" s="72"/>
      <c r="BS469" s="69">
        <f t="shared" si="865"/>
        <v>0</v>
      </c>
      <c r="BT469" s="69">
        <f t="shared" si="865"/>
        <v>0</v>
      </c>
      <c r="BU469" s="128" t="s">
        <v>229</v>
      </c>
      <c r="BV469" s="76"/>
    </row>
    <row r="470" spans="1:74" s="110" customFormat="1" ht="40.5" hidden="1" customHeight="1">
      <c r="A470" s="109"/>
      <c r="B470" s="24">
        <v>2014</v>
      </c>
      <c r="C470" s="64">
        <v>8320</v>
      </c>
      <c r="D470" s="24">
        <v>17</v>
      </c>
      <c r="E470" s="24">
        <v>5000</v>
      </c>
      <c r="F470" s="24">
        <v>5600</v>
      </c>
      <c r="G470" s="24">
        <v>565</v>
      </c>
      <c r="H470" s="24">
        <v>3</v>
      </c>
      <c r="I470" s="161" t="s">
        <v>1775</v>
      </c>
      <c r="J470" s="66"/>
      <c r="K470" s="66"/>
      <c r="L470" s="67">
        <f>+J470+K470</f>
        <v>0</v>
      </c>
      <c r="M470" s="66"/>
      <c r="N470" s="66"/>
      <c r="O470" s="67">
        <f>+M470+N470</f>
        <v>0</v>
      </c>
      <c r="P470" s="67">
        <f>+L470+O470</f>
        <v>0</v>
      </c>
      <c r="Q470" s="67" t="s">
        <v>54</v>
      </c>
      <c r="R470" s="106"/>
      <c r="S470" s="25"/>
      <c r="T470" s="70"/>
      <c r="U470" s="70"/>
      <c r="V470" s="70"/>
      <c r="W470" s="70"/>
      <c r="X470" s="71"/>
      <c r="Y470" s="72"/>
      <c r="Z470" s="70"/>
      <c r="AA470" s="70"/>
      <c r="AB470" s="70"/>
      <c r="AC470" s="70"/>
      <c r="AD470" s="71"/>
      <c r="AE470" s="72"/>
      <c r="AF470" s="66">
        <f t="shared" si="860"/>
        <v>0</v>
      </c>
      <c r="AG470" s="66">
        <f t="shared" si="860"/>
        <v>0</v>
      </c>
      <c r="AH470" s="67">
        <f>AF470+AG470</f>
        <v>0</v>
      </c>
      <c r="AI470" s="66">
        <f t="shared" si="861"/>
        <v>0</v>
      </c>
      <c r="AJ470" s="66">
        <f t="shared" si="861"/>
        <v>0</v>
      </c>
      <c r="AK470" s="67">
        <f>+AI470+AJ470</f>
        <v>0</v>
      </c>
      <c r="AL470" s="67">
        <f>+AH470+AK470</f>
        <v>0</v>
      </c>
      <c r="AM470" s="70"/>
      <c r="AN470" s="70"/>
      <c r="AO470" s="67">
        <f>+AM470+AN470</f>
        <v>0</v>
      </c>
      <c r="AP470" s="70"/>
      <c r="AQ470" s="70"/>
      <c r="AR470" s="67">
        <f>+AP470+AQ470</f>
        <v>0</v>
      </c>
      <c r="AS470" s="67">
        <f>+AO470+AR470</f>
        <v>0</v>
      </c>
      <c r="AT470" s="70"/>
      <c r="AU470" s="70"/>
      <c r="AV470" s="67">
        <f>+AT470+AU470</f>
        <v>0</v>
      </c>
      <c r="AW470" s="70"/>
      <c r="AX470" s="70"/>
      <c r="AY470" s="67">
        <f>+AW470+AX470</f>
        <v>0</v>
      </c>
      <c r="AZ470" s="67">
        <f>+AV470+AY470</f>
        <v>0</v>
      </c>
      <c r="BA470" s="70"/>
      <c r="BB470" s="70"/>
      <c r="BC470" s="67">
        <f>+BA470+BB470</f>
        <v>0</v>
      </c>
      <c r="BD470" s="70"/>
      <c r="BE470" s="70"/>
      <c r="BF470" s="67">
        <f>+BD470+BE470</f>
        <v>0</v>
      </c>
      <c r="BG470" s="67">
        <f>+BC470+BF470</f>
        <v>0</v>
      </c>
      <c r="BH470" s="66">
        <f t="shared" si="862"/>
        <v>0</v>
      </c>
      <c r="BI470" s="66">
        <f t="shared" si="862"/>
        <v>0</v>
      </c>
      <c r="BJ470" s="67">
        <f>BH470+BI470</f>
        <v>0</v>
      </c>
      <c r="BK470" s="66">
        <f t="shared" si="863"/>
        <v>0</v>
      </c>
      <c r="BL470" s="66">
        <f t="shared" si="863"/>
        <v>0</v>
      </c>
      <c r="BM470" s="67">
        <f>+BK470+BL470</f>
        <v>0</v>
      </c>
      <c r="BN470" s="67">
        <f>+BJ470+BM470</f>
        <v>0</v>
      </c>
      <c r="BO470" s="69">
        <f t="shared" si="864"/>
        <v>0</v>
      </c>
      <c r="BP470" s="68">
        <f t="shared" si="864"/>
        <v>0</v>
      </c>
      <c r="BQ470" s="71"/>
      <c r="BR470" s="72"/>
      <c r="BS470" s="69">
        <f t="shared" si="865"/>
        <v>0</v>
      </c>
      <c r="BT470" s="69">
        <f t="shared" si="865"/>
        <v>0</v>
      </c>
      <c r="BU470" s="138"/>
      <c r="BV470" s="109"/>
    </row>
    <row r="471" spans="1:74" s="76" customFormat="1" ht="36.75" hidden="1" customHeight="1">
      <c r="B471" s="24">
        <v>2014</v>
      </c>
      <c r="C471" s="64">
        <v>8320</v>
      </c>
      <c r="D471" s="24">
        <v>17</v>
      </c>
      <c r="E471" s="24">
        <v>5000</v>
      </c>
      <c r="F471" s="24">
        <v>5600</v>
      </c>
      <c r="G471" s="24">
        <v>565</v>
      </c>
      <c r="H471" s="24">
        <v>4</v>
      </c>
      <c r="I471" s="96" t="s">
        <v>1008</v>
      </c>
      <c r="J471" s="66"/>
      <c r="K471" s="66"/>
      <c r="L471" s="67">
        <f>+J471+K471</f>
        <v>0</v>
      </c>
      <c r="M471" s="66"/>
      <c r="N471" s="66"/>
      <c r="O471" s="67">
        <f>+M471+N471</f>
        <v>0</v>
      </c>
      <c r="P471" s="67">
        <f>+L471+O471</f>
        <v>0</v>
      </c>
      <c r="Q471" s="97" t="s">
        <v>383</v>
      </c>
      <c r="R471" s="131"/>
      <c r="S471" s="107"/>
      <c r="T471" s="70"/>
      <c r="U471" s="70"/>
      <c r="V471" s="70"/>
      <c r="W471" s="70"/>
      <c r="X471" s="71"/>
      <c r="Y471" s="72"/>
      <c r="Z471" s="70"/>
      <c r="AA471" s="70"/>
      <c r="AB471" s="70"/>
      <c r="AC471" s="70"/>
      <c r="AD471" s="71"/>
      <c r="AE471" s="72"/>
      <c r="AF471" s="66">
        <f t="shared" si="860"/>
        <v>0</v>
      </c>
      <c r="AG471" s="66">
        <f t="shared" si="860"/>
        <v>0</v>
      </c>
      <c r="AH471" s="67">
        <f>AF471+AG471</f>
        <v>0</v>
      </c>
      <c r="AI471" s="66">
        <f t="shared" si="861"/>
        <v>0</v>
      </c>
      <c r="AJ471" s="66">
        <f t="shared" si="861"/>
        <v>0</v>
      </c>
      <c r="AK471" s="67">
        <f>+AI471+AJ471</f>
        <v>0</v>
      </c>
      <c r="AL471" s="67">
        <f>+AH471+AK471</f>
        <v>0</v>
      </c>
      <c r="AM471" s="70"/>
      <c r="AN471" s="70"/>
      <c r="AO471" s="67">
        <f>+AM471+AN471</f>
        <v>0</v>
      </c>
      <c r="AP471" s="70"/>
      <c r="AQ471" s="70"/>
      <c r="AR471" s="67">
        <f>+AP471+AQ471</f>
        <v>0</v>
      </c>
      <c r="AS471" s="67">
        <f>+AO471+AR471</f>
        <v>0</v>
      </c>
      <c r="AT471" s="70"/>
      <c r="AU471" s="70"/>
      <c r="AV471" s="67">
        <f>+AT471+AU471</f>
        <v>0</v>
      </c>
      <c r="AW471" s="70"/>
      <c r="AX471" s="70"/>
      <c r="AY471" s="67">
        <f>+AW471+AX471</f>
        <v>0</v>
      </c>
      <c r="AZ471" s="67">
        <f>+AV471+AY471</f>
        <v>0</v>
      </c>
      <c r="BA471" s="70"/>
      <c r="BB471" s="70"/>
      <c r="BC471" s="67">
        <f>+BA471+BB471</f>
        <v>0</v>
      </c>
      <c r="BD471" s="70"/>
      <c r="BE471" s="70"/>
      <c r="BF471" s="67">
        <f>+BD471+BE471</f>
        <v>0</v>
      </c>
      <c r="BG471" s="67">
        <f>+BC471+BF471</f>
        <v>0</v>
      </c>
      <c r="BH471" s="66">
        <f t="shared" si="862"/>
        <v>0</v>
      </c>
      <c r="BI471" s="66">
        <f t="shared" si="862"/>
        <v>0</v>
      </c>
      <c r="BJ471" s="67">
        <f>BH471+BI471</f>
        <v>0</v>
      </c>
      <c r="BK471" s="66">
        <f t="shared" si="863"/>
        <v>0</v>
      </c>
      <c r="BL471" s="66">
        <f t="shared" si="863"/>
        <v>0</v>
      </c>
      <c r="BM471" s="67">
        <f>+BK471+BL471</f>
        <v>0</v>
      </c>
      <c r="BN471" s="67">
        <f>+BJ471+BM471</f>
        <v>0</v>
      </c>
      <c r="BO471" s="69">
        <f t="shared" si="864"/>
        <v>0</v>
      </c>
      <c r="BP471" s="68">
        <f t="shared" si="864"/>
        <v>0</v>
      </c>
      <c r="BQ471" s="71"/>
      <c r="BR471" s="72"/>
      <c r="BS471" s="69">
        <f t="shared" si="865"/>
        <v>0</v>
      </c>
      <c r="BT471" s="69">
        <f t="shared" si="865"/>
        <v>0</v>
      </c>
      <c r="BU471" s="163" t="s">
        <v>229</v>
      </c>
    </row>
    <row r="472" spans="1:74" s="45" customFormat="1" ht="36.75" hidden="1" customHeight="1">
      <c r="A472" s="76"/>
      <c r="B472" s="58">
        <v>2014</v>
      </c>
      <c r="C472" s="59">
        <v>8320</v>
      </c>
      <c r="D472" s="58">
        <v>17</v>
      </c>
      <c r="E472" s="58">
        <v>5000</v>
      </c>
      <c r="F472" s="58">
        <v>5600</v>
      </c>
      <c r="G472" s="58">
        <v>566</v>
      </c>
      <c r="H472" s="58"/>
      <c r="I472" s="60" t="s">
        <v>388</v>
      </c>
      <c r="J472" s="61">
        <f>SUM(J473:J474)</f>
        <v>0</v>
      </c>
      <c r="K472" s="61">
        <f t="shared" ref="K472:P472" si="866">SUM(K473:K474)</f>
        <v>0</v>
      </c>
      <c r="L472" s="61">
        <f t="shared" si="866"/>
        <v>0</v>
      </c>
      <c r="M472" s="61">
        <f t="shared" si="866"/>
        <v>0</v>
      </c>
      <c r="N472" s="61">
        <f t="shared" si="866"/>
        <v>0</v>
      </c>
      <c r="O472" s="61">
        <f t="shared" si="866"/>
        <v>0</v>
      </c>
      <c r="P472" s="61">
        <f t="shared" si="866"/>
        <v>0</v>
      </c>
      <c r="Q472" s="61"/>
      <c r="R472" s="62"/>
      <c r="S472" s="61"/>
      <c r="T472" s="61">
        <f>SUM(T473:T474)</f>
        <v>0</v>
      </c>
      <c r="U472" s="61">
        <f>SUM(U473:U474)</f>
        <v>0</v>
      </c>
      <c r="V472" s="61">
        <f>SUM(V473:V474)</f>
        <v>0</v>
      </c>
      <c r="W472" s="61">
        <f>SUM(W473:W474)</f>
        <v>0</v>
      </c>
      <c r="X472" s="62"/>
      <c r="Y472" s="61"/>
      <c r="Z472" s="61">
        <f>SUM(Z473:Z474)</f>
        <v>0</v>
      </c>
      <c r="AA472" s="61">
        <f>SUM(AA473:AA474)</f>
        <v>0</v>
      </c>
      <c r="AB472" s="61">
        <f>SUM(AB473:AB474)</f>
        <v>0</v>
      </c>
      <c r="AC472" s="61">
        <f>SUM(AC473:AC474)</f>
        <v>0</v>
      </c>
      <c r="AD472" s="62"/>
      <c r="AE472" s="61"/>
      <c r="AF472" s="61">
        <f>SUM(AF473:AF474)</f>
        <v>0</v>
      </c>
      <c r="AG472" s="61">
        <f t="shared" ref="AG472:AL472" si="867">SUM(AG473:AG474)</f>
        <v>0</v>
      </c>
      <c r="AH472" s="61">
        <f t="shared" si="867"/>
        <v>0</v>
      </c>
      <c r="AI472" s="61">
        <f t="shared" si="867"/>
        <v>0</v>
      </c>
      <c r="AJ472" s="61">
        <f t="shared" si="867"/>
        <v>0</v>
      </c>
      <c r="AK472" s="61">
        <f t="shared" si="867"/>
        <v>0</v>
      </c>
      <c r="AL472" s="61">
        <f t="shared" si="867"/>
        <v>0</v>
      </c>
      <c r="AM472" s="61">
        <f>SUM(AM473:AM474)</f>
        <v>0</v>
      </c>
      <c r="AN472" s="61">
        <f t="shared" ref="AN472:AS472" si="868">SUM(AN473:AN474)</f>
        <v>0</v>
      </c>
      <c r="AO472" s="61">
        <f t="shared" si="868"/>
        <v>0</v>
      </c>
      <c r="AP472" s="61">
        <f t="shared" si="868"/>
        <v>0</v>
      </c>
      <c r="AQ472" s="61">
        <f t="shared" si="868"/>
        <v>0</v>
      </c>
      <c r="AR472" s="61">
        <f t="shared" si="868"/>
        <v>0</v>
      </c>
      <c r="AS472" s="61">
        <f t="shared" si="868"/>
        <v>0</v>
      </c>
      <c r="AT472" s="61">
        <f>SUM(AT473:AT474)</f>
        <v>0</v>
      </c>
      <c r="AU472" s="61">
        <f t="shared" ref="AU472:AZ472" si="869">SUM(AU473:AU474)</f>
        <v>0</v>
      </c>
      <c r="AV472" s="61">
        <f t="shared" si="869"/>
        <v>0</v>
      </c>
      <c r="AW472" s="61">
        <f t="shared" si="869"/>
        <v>0</v>
      </c>
      <c r="AX472" s="61">
        <f t="shared" si="869"/>
        <v>0</v>
      </c>
      <c r="AY472" s="61">
        <f t="shared" si="869"/>
        <v>0</v>
      </c>
      <c r="AZ472" s="61">
        <f t="shared" si="869"/>
        <v>0</v>
      </c>
      <c r="BA472" s="61">
        <f>SUM(BA473:BA474)</f>
        <v>0</v>
      </c>
      <c r="BB472" s="61">
        <f t="shared" ref="BB472:BG472" si="870">SUM(BB473:BB474)</f>
        <v>0</v>
      </c>
      <c r="BC472" s="61">
        <f t="shared" si="870"/>
        <v>0</v>
      </c>
      <c r="BD472" s="61">
        <f t="shared" si="870"/>
        <v>0</v>
      </c>
      <c r="BE472" s="61">
        <f t="shared" si="870"/>
        <v>0</v>
      </c>
      <c r="BF472" s="61">
        <f t="shared" si="870"/>
        <v>0</v>
      </c>
      <c r="BG472" s="61">
        <f t="shared" si="870"/>
        <v>0</v>
      </c>
      <c r="BH472" s="61">
        <f>SUM(BH473:BH474)</f>
        <v>0</v>
      </c>
      <c r="BI472" s="61">
        <f t="shared" ref="BI472:BN472" si="871">SUM(BI473:BI474)</f>
        <v>0</v>
      </c>
      <c r="BJ472" s="61">
        <f t="shared" si="871"/>
        <v>0</v>
      </c>
      <c r="BK472" s="61">
        <f t="shared" si="871"/>
        <v>0</v>
      </c>
      <c r="BL472" s="61">
        <f t="shared" si="871"/>
        <v>0</v>
      </c>
      <c r="BM472" s="61">
        <f t="shared" si="871"/>
        <v>0</v>
      </c>
      <c r="BN472" s="61">
        <f t="shared" si="871"/>
        <v>0</v>
      </c>
      <c r="BO472" s="62"/>
      <c r="BP472" s="61"/>
      <c r="BQ472" s="62"/>
      <c r="BR472" s="61"/>
      <c r="BS472" s="62"/>
      <c r="BT472" s="61"/>
      <c r="BU472" s="63"/>
      <c r="BV472" s="76"/>
    </row>
    <row r="473" spans="1:74" s="45" customFormat="1" ht="36.75" hidden="1" customHeight="1">
      <c r="A473" s="76"/>
      <c r="B473" s="24">
        <v>2014</v>
      </c>
      <c r="C473" s="64">
        <v>8320</v>
      </c>
      <c r="D473" s="24">
        <v>17</v>
      </c>
      <c r="E473" s="24">
        <v>5000</v>
      </c>
      <c r="F473" s="24">
        <v>5600</v>
      </c>
      <c r="G473" s="24">
        <v>566</v>
      </c>
      <c r="H473" s="24">
        <v>1</v>
      </c>
      <c r="I473" s="65" t="s">
        <v>1776</v>
      </c>
      <c r="J473" s="66"/>
      <c r="K473" s="66"/>
      <c r="L473" s="67">
        <f>+J473+K473</f>
        <v>0</v>
      </c>
      <c r="M473" s="66"/>
      <c r="N473" s="66"/>
      <c r="O473" s="67">
        <f>+M473+N473</f>
        <v>0</v>
      </c>
      <c r="P473" s="67">
        <f>+L473+O473</f>
        <v>0</v>
      </c>
      <c r="Q473" s="68" t="s">
        <v>54</v>
      </c>
      <c r="R473" s="140"/>
      <c r="S473" s="67"/>
      <c r="T473" s="70"/>
      <c r="U473" s="70"/>
      <c r="V473" s="70"/>
      <c r="W473" s="70"/>
      <c r="X473" s="71"/>
      <c r="Y473" s="72"/>
      <c r="Z473" s="70"/>
      <c r="AA473" s="70"/>
      <c r="AB473" s="70"/>
      <c r="AC473" s="70"/>
      <c r="AD473" s="71"/>
      <c r="AE473" s="72"/>
      <c r="AF473" s="66">
        <f>J473+T473-Z473</f>
        <v>0</v>
      </c>
      <c r="AG473" s="66">
        <f>K473+U473-AA473</f>
        <v>0</v>
      </c>
      <c r="AH473" s="67">
        <f>AF473+AG473</f>
        <v>0</v>
      </c>
      <c r="AI473" s="66">
        <f>M473+V473-AB473</f>
        <v>0</v>
      </c>
      <c r="AJ473" s="66">
        <f>N473+W473-AC473</f>
        <v>0</v>
      </c>
      <c r="AK473" s="67">
        <f>+AI473+AJ473</f>
        <v>0</v>
      </c>
      <c r="AL473" s="67">
        <f>+AH473+AK473</f>
        <v>0</v>
      </c>
      <c r="AM473" s="70"/>
      <c r="AN473" s="70"/>
      <c r="AO473" s="67">
        <f>+AM473+AN473</f>
        <v>0</v>
      </c>
      <c r="AP473" s="70"/>
      <c r="AQ473" s="70"/>
      <c r="AR473" s="67">
        <f>+AP473+AQ473</f>
        <v>0</v>
      </c>
      <c r="AS473" s="67">
        <f>+AO473+AR473</f>
        <v>0</v>
      </c>
      <c r="AT473" s="70"/>
      <c r="AU473" s="70"/>
      <c r="AV473" s="67">
        <f>+AT473+AU473</f>
        <v>0</v>
      </c>
      <c r="AW473" s="70"/>
      <c r="AX473" s="70"/>
      <c r="AY473" s="67">
        <f>+AW473+AX473</f>
        <v>0</v>
      </c>
      <c r="AZ473" s="67">
        <f>+AV473+AY473</f>
        <v>0</v>
      </c>
      <c r="BA473" s="70"/>
      <c r="BB473" s="70"/>
      <c r="BC473" s="67">
        <f>+BA473+BB473</f>
        <v>0</v>
      </c>
      <c r="BD473" s="70"/>
      <c r="BE473" s="70"/>
      <c r="BF473" s="67">
        <f>+BD473+BE473</f>
        <v>0</v>
      </c>
      <c r="BG473" s="67">
        <f>+BC473+BF473</f>
        <v>0</v>
      </c>
      <c r="BH473" s="66">
        <f>AF473-AM473-AT473-BA473</f>
        <v>0</v>
      </c>
      <c r="BI473" s="66">
        <f>AG473-AN473-AU473-BB473</f>
        <v>0</v>
      </c>
      <c r="BJ473" s="67">
        <f>BH473+BI473</f>
        <v>0</v>
      </c>
      <c r="BK473" s="66">
        <f>AI473-AP473-AW473-BD473</f>
        <v>0</v>
      </c>
      <c r="BL473" s="66">
        <f>AJ473-AQ473-AX473-BE473</f>
        <v>0</v>
      </c>
      <c r="BM473" s="67">
        <f>+BK473+BL473</f>
        <v>0</v>
      </c>
      <c r="BN473" s="67">
        <f>+BJ473+BM473</f>
        <v>0</v>
      </c>
      <c r="BO473" s="69">
        <f>+R473+X473-AD473</f>
        <v>0</v>
      </c>
      <c r="BP473" s="68">
        <f>+S473+Y473-AE473</f>
        <v>0</v>
      </c>
      <c r="BQ473" s="71"/>
      <c r="BR473" s="72"/>
      <c r="BS473" s="69">
        <f>+BO473-BQ473</f>
        <v>0</v>
      </c>
      <c r="BT473" s="69">
        <f>+BP473-BR473</f>
        <v>0</v>
      </c>
      <c r="BU473" s="128" t="s">
        <v>229</v>
      </c>
      <c r="BV473" s="76"/>
    </row>
    <row r="474" spans="1:74" s="76" customFormat="1" hidden="1">
      <c r="B474" s="24">
        <v>2014</v>
      </c>
      <c r="C474" s="64">
        <v>8320</v>
      </c>
      <c r="D474" s="24">
        <v>17</v>
      </c>
      <c r="E474" s="24">
        <v>5000</v>
      </c>
      <c r="F474" s="24">
        <v>5600</v>
      </c>
      <c r="G474" s="24">
        <v>566</v>
      </c>
      <c r="H474" s="24">
        <v>2</v>
      </c>
      <c r="I474" s="96" t="s">
        <v>1777</v>
      </c>
      <c r="J474" s="66"/>
      <c r="K474" s="66"/>
      <c r="L474" s="67">
        <f>+J474+K474</f>
        <v>0</v>
      </c>
      <c r="M474" s="66"/>
      <c r="N474" s="66"/>
      <c r="O474" s="67">
        <f>+M474+N474</f>
        <v>0</v>
      </c>
      <c r="P474" s="67">
        <f>+L474+O474</f>
        <v>0</v>
      </c>
      <c r="Q474" s="105" t="s">
        <v>54</v>
      </c>
      <c r="R474" s="131"/>
      <c r="S474" s="107"/>
      <c r="T474" s="70"/>
      <c r="U474" s="70"/>
      <c r="V474" s="70"/>
      <c r="W474" s="70"/>
      <c r="X474" s="71"/>
      <c r="Y474" s="72"/>
      <c r="Z474" s="70"/>
      <c r="AA474" s="70"/>
      <c r="AB474" s="70"/>
      <c r="AC474" s="70"/>
      <c r="AD474" s="71"/>
      <c r="AE474" s="72"/>
      <c r="AF474" s="66">
        <f>J474+T474-Z474</f>
        <v>0</v>
      </c>
      <c r="AG474" s="66">
        <f>K474+U474-AA474</f>
        <v>0</v>
      </c>
      <c r="AH474" s="67">
        <f>AF474+AG474</f>
        <v>0</v>
      </c>
      <c r="AI474" s="66">
        <f>M474+V474-AB474</f>
        <v>0</v>
      </c>
      <c r="AJ474" s="66">
        <f>N474+W474-AC474</f>
        <v>0</v>
      </c>
      <c r="AK474" s="67">
        <f>+AI474+AJ474</f>
        <v>0</v>
      </c>
      <c r="AL474" s="67">
        <f>+AH474+AK474</f>
        <v>0</v>
      </c>
      <c r="AM474" s="70"/>
      <c r="AN474" s="70"/>
      <c r="AO474" s="67">
        <f>+AM474+AN474</f>
        <v>0</v>
      </c>
      <c r="AP474" s="70"/>
      <c r="AQ474" s="70"/>
      <c r="AR474" s="67">
        <f>+AP474+AQ474</f>
        <v>0</v>
      </c>
      <c r="AS474" s="67">
        <f>+AO474+AR474</f>
        <v>0</v>
      </c>
      <c r="AT474" s="70"/>
      <c r="AU474" s="70"/>
      <c r="AV474" s="67">
        <f>+AT474+AU474</f>
        <v>0</v>
      </c>
      <c r="AW474" s="70"/>
      <c r="AX474" s="70"/>
      <c r="AY474" s="67">
        <f>+AW474+AX474</f>
        <v>0</v>
      </c>
      <c r="AZ474" s="67">
        <f>+AV474+AY474</f>
        <v>0</v>
      </c>
      <c r="BA474" s="70"/>
      <c r="BB474" s="70"/>
      <c r="BC474" s="67">
        <f>+BA474+BB474</f>
        <v>0</v>
      </c>
      <c r="BD474" s="70"/>
      <c r="BE474" s="70"/>
      <c r="BF474" s="67">
        <f>+BD474+BE474</f>
        <v>0</v>
      </c>
      <c r="BG474" s="67">
        <f>+BC474+BF474</f>
        <v>0</v>
      </c>
      <c r="BH474" s="66">
        <f>AF474-AM474-AT474-BA474</f>
        <v>0</v>
      </c>
      <c r="BI474" s="66">
        <f>AG474-AN474-AU474-BB474</f>
        <v>0</v>
      </c>
      <c r="BJ474" s="67">
        <f>BH474+BI474</f>
        <v>0</v>
      </c>
      <c r="BK474" s="66">
        <f>AI474-AP474-AW474-BD474</f>
        <v>0</v>
      </c>
      <c r="BL474" s="66">
        <f>AJ474-AQ474-AX474-BE474</f>
        <v>0</v>
      </c>
      <c r="BM474" s="67">
        <f>+BK474+BL474</f>
        <v>0</v>
      </c>
      <c r="BN474" s="67">
        <f>+BJ474+BM474</f>
        <v>0</v>
      </c>
      <c r="BO474" s="69">
        <f>+R474+X474-AD474</f>
        <v>0</v>
      </c>
      <c r="BP474" s="68">
        <f>+S474+Y474-AE474</f>
        <v>0</v>
      </c>
      <c r="BQ474" s="71"/>
      <c r="BR474" s="72"/>
      <c r="BS474" s="69">
        <f>+BO474-BQ474</f>
        <v>0</v>
      </c>
      <c r="BT474" s="69">
        <f>+BP474-BR474</f>
        <v>0</v>
      </c>
      <c r="BU474" s="163" t="s">
        <v>229</v>
      </c>
    </row>
    <row r="475" spans="1:74" s="45" customFormat="1" ht="36.75" hidden="1" customHeight="1">
      <c r="A475" s="76"/>
      <c r="B475" s="58">
        <v>2014</v>
      </c>
      <c r="C475" s="59">
        <v>8320</v>
      </c>
      <c r="D475" s="58">
        <v>17</v>
      </c>
      <c r="E475" s="58">
        <v>5000</v>
      </c>
      <c r="F475" s="58">
        <v>5600</v>
      </c>
      <c r="G475" s="58">
        <v>569</v>
      </c>
      <c r="H475" s="58"/>
      <c r="I475" s="60" t="s">
        <v>203</v>
      </c>
      <c r="J475" s="61">
        <f>SUM(J476:J484)</f>
        <v>0</v>
      </c>
      <c r="K475" s="61">
        <f t="shared" ref="K475:P475" si="872">SUM(K476:K484)</f>
        <v>0</v>
      </c>
      <c r="L475" s="61">
        <f t="shared" si="872"/>
        <v>0</v>
      </c>
      <c r="M475" s="61">
        <f t="shared" si="872"/>
        <v>0</v>
      </c>
      <c r="N475" s="61">
        <f t="shared" si="872"/>
        <v>0</v>
      </c>
      <c r="O475" s="61">
        <f t="shared" si="872"/>
        <v>0</v>
      </c>
      <c r="P475" s="61">
        <f t="shared" si="872"/>
        <v>0</v>
      </c>
      <c r="Q475" s="61"/>
      <c r="R475" s="62"/>
      <c r="S475" s="61"/>
      <c r="T475" s="61">
        <f>SUM(T476:T484)</f>
        <v>0</v>
      </c>
      <c r="U475" s="61">
        <f>SUM(U476:U484)</f>
        <v>0</v>
      </c>
      <c r="V475" s="61">
        <f>SUM(V476:V484)</f>
        <v>0</v>
      </c>
      <c r="W475" s="61">
        <f>SUM(W476:W484)</f>
        <v>0</v>
      </c>
      <c r="X475" s="62"/>
      <c r="Y475" s="61"/>
      <c r="Z475" s="61">
        <f>SUM(Z476:Z484)</f>
        <v>0</v>
      </c>
      <c r="AA475" s="61">
        <f>SUM(AA476:AA484)</f>
        <v>0</v>
      </c>
      <c r="AB475" s="61">
        <f>SUM(AB476:AB484)</f>
        <v>0</v>
      </c>
      <c r="AC475" s="61">
        <f>SUM(AC476:AC484)</f>
        <v>0</v>
      </c>
      <c r="AD475" s="62"/>
      <c r="AE475" s="61"/>
      <c r="AF475" s="61">
        <f>SUM(AF476:AF484)</f>
        <v>0</v>
      </c>
      <c r="AG475" s="61">
        <f t="shared" ref="AG475:AL475" si="873">SUM(AG476:AG484)</f>
        <v>0</v>
      </c>
      <c r="AH475" s="61">
        <f t="shared" si="873"/>
        <v>0</v>
      </c>
      <c r="AI475" s="61">
        <f t="shared" si="873"/>
        <v>0</v>
      </c>
      <c r="AJ475" s="61">
        <f t="shared" si="873"/>
        <v>0</v>
      </c>
      <c r="AK475" s="61">
        <f t="shared" si="873"/>
        <v>0</v>
      </c>
      <c r="AL475" s="61">
        <f t="shared" si="873"/>
        <v>0</v>
      </c>
      <c r="AM475" s="61">
        <f>SUM(AM476:AM484)</f>
        <v>0</v>
      </c>
      <c r="AN475" s="61">
        <f t="shared" ref="AN475:AS475" si="874">SUM(AN476:AN484)</f>
        <v>0</v>
      </c>
      <c r="AO475" s="61">
        <f t="shared" si="874"/>
        <v>0</v>
      </c>
      <c r="AP475" s="61">
        <f t="shared" si="874"/>
        <v>0</v>
      </c>
      <c r="AQ475" s="61">
        <f t="shared" si="874"/>
        <v>0</v>
      </c>
      <c r="AR475" s="61">
        <f t="shared" si="874"/>
        <v>0</v>
      </c>
      <c r="AS475" s="61">
        <f t="shared" si="874"/>
        <v>0</v>
      </c>
      <c r="AT475" s="61">
        <f>SUM(AT476:AT484)</f>
        <v>0</v>
      </c>
      <c r="AU475" s="61">
        <f t="shared" ref="AU475:AZ475" si="875">SUM(AU476:AU484)</f>
        <v>0</v>
      </c>
      <c r="AV475" s="61">
        <f t="shared" si="875"/>
        <v>0</v>
      </c>
      <c r="AW475" s="61">
        <f t="shared" si="875"/>
        <v>0</v>
      </c>
      <c r="AX475" s="61">
        <f t="shared" si="875"/>
        <v>0</v>
      </c>
      <c r="AY475" s="61">
        <f t="shared" si="875"/>
        <v>0</v>
      </c>
      <c r="AZ475" s="61">
        <f t="shared" si="875"/>
        <v>0</v>
      </c>
      <c r="BA475" s="61">
        <f>SUM(BA476:BA484)</f>
        <v>0</v>
      </c>
      <c r="BB475" s="61">
        <f t="shared" ref="BB475:BG475" si="876">SUM(BB476:BB484)</f>
        <v>0</v>
      </c>
      <c r="BC475" s="61">
        <f t="shared" si="876"/>
        <v>0</v>
      </c>
      <c r="BD475" s="61">
        <f t="shared" si="876"/>
        <v>0</v>
      </c>
      <c r="BE475" s="61">
        <f t="shared" si="876"/>
        <v>0</v>
      </c>
      <c r="BF475" s="61">
        <f t="shared" si="876"/>
        <v>0</v>
      </c>
      <c r="BG475" s="61">
        <f t="shared" si="876"/>
        <v>0</v>
      </c>
      <c r="BH475" s="61">
        <f>SUM(BH476:BH484)</f>
        <v>0</v>
      </c>
      <c r="BI475" s="61">
        <f t="shared" ref="BI475:BN475" si="877">SUM(BI476:BI484)</f>
        <v>0</v>
      </c>
      <c r="BJ475" s="61">
        <f t="shared" si="877"/>
        <v>0</v>
      </c>
      <c r="BK475" s="61">
        <f t="shared" si="877"/>
        <v>0</v>
      </c>
      <c r="BL475" s="61">
        <f t="shared" si="877"/>
        <v>0</v>
      </c>
      <c r="BM475" s="61">
        <f t="shared" si="877"/>
        <v>0</v>
      </c>
      <c r="BN475" s="61">
        <f t="shared" si="877"/>
        <v>0</v>
      </c>
      <c r="BO475" s="62"/>
      <c r="BP475" s="61"/>
      <c r="BQ475" s="62"/>
      <c r="BR475" s="61"/>
      <c r="BS475" s="62"/>
      <c r="BT475" s="61"/>
      <c r="BU475" s="63"/>
      <c r="BV475" s="76"/>
    </row>
    <row r="476" spans="1:74" s="45" customFormat="1" ht="36.75" hidden="1" customHeight="1">
      <c r="A476" s="76"/>
      <c r="B476" s="24">
        <v>2014</v>
      </c>
      <c r="C476" s="64">
        <v>8320</v>
      </c>
      <c r="D476" s="24">
        <v>17</v>
      </c>
      <c r="E476" s="24">
        <v>5000</v>
      </c>
      <c r="F476" s="24">
        <v>5600</v>
      </c>
      <c r="G476" s="24">
        <v>569</v>
      </c>
      <c r="H476" s="24">
        <v>1</v>
      </c>
      <c r="I476" s="65" t="s">
        <v>1778</v>
      </c>
      <c r="J476" s="66"/>
      <c r="K476" s="66"/>
      <c r="L476" s="67">
        <f>+J476+K476</f>
        <v>0</v>
      </c>
      <c r="M476" s="66"/>
      <c r="N476" s="66"/>
      <c r="O476" s="67">
        <f>+M476+N476</f>
        <v>0</v>
      </c>
      <c r="P476" s="67">
        <f>+L476+O476</f>
        <v>0</v>
      </c>
      <c r="Q476" s="68" t="s">
        <v>54</v>
      </c>
      <c r="R476" s="140"/>
      <c r="S476" s="67"/>
      <c r="T476" s="70"/>
      <c r="U476" s="70"/>
      <c r="V476" s="70"/>
      <c r="W476" s="70"/>
      <c r="X476" s="71"/>
      <c r="Y476" s="72"/>
      <c r="Z476" s="70"/>
      <c r="AA476" s="70"/>
      <c r="AB476" s="70"/>
      <c r="AC476" s="70"/>
      <c r="AD476" s="71"/>
      <c r="AE476" s="72"/>
      <c r="AF476" s="66">
        <f t="shared" ref="AF476:AG484" si="878">J476+T476-Z476</f>
        <v>0</v>
      </c>
      <c r="AG476" s="66">
        <f t="shared" si="878"/>
        <v>0</v>
      </c>
      <c r="AH476" s="67">
        <f t="shared" ref="AH476:AH484" si="879">AF476+AG476</f>
        <v>0</v>
      </c>
      <c r="AI476" s="66">
        <f t="shared" ref="AI476:AJ484" si="880">M476+V476-AB476</f>
        <v>0</v>
      </c>
      <c r="AJ476" s="66">
        <f t="shared" si="880"/>
        <v>0</v>
      </c>
      <c r="AK476" s="67">
        <f t="shared" ref="AK476:AK484" si="881">+AI476+AJ476</f>
        <v>0</v>
      </c>
      <c r="AL476" s="67">
        <f t="shared" ref="AL476:AL484" si="882">+AH476+AK476</f>
        <v>0</v>
      </c>
      <c r="AM476" s="70"/>
      <c r="AN476" s="70"/>
      <c r="AO476" s="67">
        <f>+AM476+AN476</f>
        <v>0</v>
      </c>
      <c r="AP476" s="70"/>
      <c r="AQ476" s="70"/>
      <c r="AR476" s="67">
        <f>+AP476+AQ476</f>
        <v>0</v>
      </c>
      <c r="AS476" s="67">
        <f>+AO476+AR476</f>
        <v>0</v>
      </c>
      <c r="AT476" s="70"/>
      <c r="AU476" s="70"/>
      <c r="AV476" s="67">
        <f>+AT476+AU476</f>
        <v>0</v>
      </c>
      <c r="AW476" s="70"/>
      <c r="AX476" s="70"/>
      <c r="AY476" s="67">
        <f>+AW476+AX476</f>
        <v>0</v>
      </c>
      <c r="AZ476" s="67">
        <f>+AV476+AY476</f>
        <v>0</v>
      </c>
      <c r="BA476" s="70"/>
      <c r="BB476" s="70"/>
      <c r="BC476" s="67">
        <f>+BA476+BB476</f>
        <v>0</v>
      </c>
      <c r="BD476" s="70"/>
      <c r="BE476" s="70"/>
      <c r="BF476" s="67">
        <f>+BD476+BE476</f>
        <v>0</v>
      </c>
      <c r="BG476" s="67">
        <f>+BC476+BF476</f>
        <v>0</v>
      </c>
      <c r="BH476" s="66">
        <f t="shared" ref="BH476:BI484" si="883">AF476-AM476-AT476-BA476</f>
        <v>0</v>
      </c>
      <c r="BI476" s="66">
        <f t="shared" si="883"/>
        <v>0</v>
      </c>
      <c r="BJ476" s="67">
        <f t="shared" ref="BJ476:BJ484" si="884">BH476+BI476</f>
        <v>0</v>
      </c>
      <c r="BK476" s="66">
        <f t="shared" ref="BK476:BL484" si="885">AI476-AP476-AW476-BD476</f>
        <v>0</v>
      </c>
      <c r="BL476" s="66">
        <f t="shared" si="885"/>
        <v>0</v>
      </c>
      <c r="BM476" s="67">
        <f t="shared" ref="BM476:BM484" si="886">+BK476+BL476</f>
        <v>0</v>
      </c>
      <c r="BN476" s="67">
        <f t="shared" ref="BN476:BN484" si="887">+BJ476+BM476</f>
        <v>0</v>
      </c>
      <c r="BO476" s="69">
        <f t="shared" ref="BO476:BP484" si="888">+R476+X476-AD476</f>
        <v>0</v>
      </c>
      <c r="BP476" s="68">
        <f t="shared" si="888"/>
        <v>0</v>
      </c>
      <c r="BQ476" s="71"/>
      <c r="BR476" s="72"/>
      <c r="BS476" s="69">
        <f t="shared" ref="BS476:BT484" si="889">+BO476-BQ476</f>
        <v>0</v>
      </c>
      <c r="BT476" s="69">
        <f t="shared" si="889"/>
        <v>0</v>
      </c>
      <c r="BU476" s="128" t="s">
        <v>229</v>
      </c>
      <c r="BV476" s="76"/>
    </row>
    <row r="477" spans="1:74" s="45" customFormat="1" ht="36.75" hidden="1" customHeight="1">
      <c r="A477" s="76"/>
      <c r="B477" s="24">
        <v>2014</v>
      </c>
      <c r="C477" s="64">
        <v>8320</v>
      </c>
      <c r="D477" s="24">
        <v>17</v>
      </c>
      <c r="E477" s="24">
        <v>5000</v>
      </c>
      <c r="F477" s="24">
        <v>5600</v>
      </c>
      <c r="G477" s="24">
        <v>569</v>
      </c>
      <c r="H477" s="24">
        <v>2</v>
      </c>
      <c r="I477" s="65" t="s">
        <v>1779</v>
      </c>
      <c r="J477" s="66"/>
      <c r="K477" s="66"/>
      <c r="L477" s="67">
        <f>+J477+K477</f>
        <v>0</v>
      </c>
      <c r="M477" s="66"/>
      <c r="N477" s="66"/>
      <c r="O477" s="67">
        <f>+M477+N477</f>
        <v>0</v>
      </c>
      <c r="P477" s="67">
        <f>+L477+O477</f>
        <v>0</v>
      </c>
      <c r="Q477" s="68" t="s">
        <v>54</v>
      </c>
      <c r="R477" s="106"/>
      <c r="S477" s="25"/>
      <c r="T477" s="70"/>
      <c r="U477" s="70"/>
      <c r="V477" s="70"/>
      <c r="W477" s="70"/>
      <c r="X477" s="71"/>
      <c r="Y477" s="72"/>
      <c r="Z477" s="70"/>
      <c r="AA477" s="70"/>
      <c r="AB477" s="70"/>
      <c r="AC477" s="70"/>
      <c r="AD477" s="71"/>
      <c r="AE477" s="72"/>
      <c r="AF477" s="66">
        <f t="shared" si="878"/>
        <v>0</v>
      </c>
      <c r="AG477" s="66">
        <f t="shared" si="878"/>
        <v>0</v>
      </c>
      <c r="AH477" s="67">
        <f t="shared" si="879"/>
        <v>0</v>
      </c>
      <c r="AI477" s="66">
        <f t="shared" si="880"/>
        <v>0</v>
      </c>
      <c r="AJ477" s="66">
        <f t="shared" si="880"/>
        <v>0</v>
      </c>
      <c r="AK477" s="67">
        <f t="shared" si="881"/>
        <v>0</v>
      </c>
      <c r="AL477" s="67">
        <f t="shared" si="882"/>
        <v>0</v>
      </c>
      <c r="AM477" s="70"/>
      <c r="AN477" s="70"/>
      <c r="AO477" s="67">
        <f>+AM477+AN477</f>
        <v>0</v>
      </c>
      <c r="AP477" s="70"/>
      <c r="AQ477" s="70"/>
      <c r="AR477" s="67">
        <f>+AP477+AQ477</f>
        <v>0</v>
      </c>
      <c r="AS477" s="67">
        <f>+AO477+AR477</f>
        <v>0</v>
      </c>
      <c r="AT477" s="70"/>
      <c r="AU477" s="70"/>
      <c r="AV477" s="67">
        <f>+AT477+AU477</f>
        <v>0</v>
      </c>
      <c r="AW477" s="70"/>
      <c r="AX477" s="70"/>
      <c r="AY477" s="67">
        <f>+AW477+AX477</f>
        <v>0</v>
      </c>
      <c r="AZ477" s="67">
        <f>+AV477+AY477</f>
        <v>0</v>
      </c>
      <c r="BA477" s="70"/>
      <c r="BB477" s="70"/>
      <c r="BC477" s="67">
        <f>+BA477+BB477</f>
        <v>0</v>
      </c>
      <c r="BD477" s="70"/>
      <c r="BE477" s="70"/>
      <c r="BF477" s="67">
        <f>+BD477+BE477</f>
        <v>0</v>
      </c>
      <c r="BG477" s="67">
        <f>+BC477+BF477</f>
        <v>0</v>
      </c>
      <c r="BH477" s="66">
        <f t="shared" si="883"/>
        <v>0</v>
      </c>
      <c r="BI477" s="66">
        <f t="shared" si="883"/>
        <v>0</v>
      </c>
      <c r="BJ477" s="67">
        <f t="shared" si="884"/>
        <v>0</v>
      </c>
      <c r="BK477" s="66">
        <f t="shared" si="885"/>
        <v>0</v>
      </c>
      <c r="BL477" s="66">
        <f t="shared" si="885"/>
        <v>0</v>
      </c>
      <c r="BM477" s="67">
        <f t="shared" si="886"/>
        <v>0</v>
      </c>
      <c r="BN477" s="67">
        <f t="shared" si="887"/>
        <v>0</v>
      </c>
      <c r="BO477" s="69">
        <f t="shared" si="888"/>
        <v>0</v>
      </c>
      <c r="BP477" s="68">
        <f t="shared" si="888"/>
        <v>0</v>
      </c>
      <c r="BQ477" s="71"/>
      <c r="BR477" s="72"/>
      <c r="BS477" s="69">
        <f t="shared" si="889"/>
        <v>0</v>
      </c>
      <c r="BT477" s="69">
        <f t="shared" si="889"/>
        <v>0</v>
      </c>
      <c r="BU477" s="128" t="s">
        <v>229</v>
      </c>
      <c r="BV477" s="76"/>
    </row>
    <row r="478" spans="1:74" s="76" customFormat="1" ht="36.75" hidden="1" customHeight="1">
      <c r="B478" s="24">
        <v>2014</v>
      </c>
      <c r="C478" s="64">
        <v>8320</v>
      </c>
      <c r="D478" s="24">
        <v>17</v>
      </c>
      <c r="E478" s="24">
        <v>5000</v>
      </c>
      <c r="F478" s="24">
        <v>5600</v>
      </c>
      <c r="G478" s="24">
        <v>569</v>
      </c>
      <c r="H478" s="24">
        <v>3</v>
      </c>
      <c r="I478" s="65" t="s">
        <v>651</v>
      </c>
      <c r="J478" s="66"/>
      <c r="K478" s="66"/>
      <c r="L478" s="67">
        <f>+J478+K478</f>
        <v>0</v>
      </c>
      <c r="M478" s="66"/>
      <c r="N478" s="66"/>
      <c r="O478" s="67">
        <f>+M478+N478</f>
        <v>0</v>
      </c>
      <c r="P478" s="67">
        <f>+L478+O478</f>
        <v>0</v>
      </c>
      <c r="Q478" s="68" t="s">
        <v>54</v>
      </c>
      <c r="R478" s="140"/>
      <c r="S478" s="67"/>
      <c r="T478" s="70"/>
      <c r="U478" s="70"/>
      <c r="V478" s="70"/>
      <c r="W478" s="70"/>
      <c r="X478" s="71"/>
      <c r="Y478" s="72"/>
      <c r="Z478" s="70"/>
      <c r="AA478" s="70"/>
      <c r="AB478" s="70"/>
      <c r="AC478" s="70"/>
      <c r="AD478" s="71"/>
      <c r="AE478" s="72"/>
      <c r="AF478" s="66">
        <f t="shared" si="878"/>
        <v>0</v>
      </c>
      <c r="AG478" s="66">
        <f t="shared" si="878"/>
        <v>0</v>
      </c>
      <c r="AH478" s="67">
        <f t="shared" si="879"/>
        <v>0</v>
      </c>
      <c r="AI478" s="66">
        <f t="shared" si="880"/>
        <v>0</v>
      </c>
      <c r="AJ478" s="66">
        <f t="shared" si="880"/>
        <v>0</v>
      </c>
      <c r="AK478" s="67">
        <f t="shared" si="881"/>
        <v>0</v>
      </c>
      <c r="AL478" s="67">
        <f t="shared" si="882"/>
        <v>0</v>
      </c>
      <c r="AM478" s="70"/>
      <c r="AN478" s="70"/>
      <c r="AO478" s="67">
        <f>+AM478+AN478</f>
        <v>0</v>
      </c>
      <c r="AP478" s="70"/>
      <c r="AQ478" s="70"/>
      <c r="AR478" s="67">
        <f>+AP478+AQ478</f>
        <v>0</v>
      </c>
      <c r="AS478" s="67">
        <f>+AO478+AR478</f>
        <v>0</v>
      </c>
      <c r="AT478" s="70"/>
      <c r="AU478" s="70"/>
      <c r="AV478" s="67">
        <f>+AT478+AU478</f>
        <v>0</v>
      </c>
      <c r="AW478" s="70"/>
      <c r="AX478" s="70"/>
      <c r="AY478" s="67">
        <f>+AW478+AX478</f>
        <v>0</v>
      </c>
      <c r="AZ478" s="67">
        <f>+AV478+AY478</f>
        <v>0</v>
      </c>
      <c r="BA478" s="70"/>
      <c r="BB478" s="70"/>
      <c r="BC478" s="67">
        <f>+BA478+BB478</f>
        <v>0</v>
      </c>
      <c r="BD478" s="70"/>
      <c r="BE478" s="70"/>
      <c r="BF478" s="67">
        <f>+BD478+BE478</f>
        <v>0</v>
      </c>
      <c r="BG478" s="67">
        <f>+BC478+BF478</f>
        <v>0</v>
      </c>
      <c r="BH478" s="66">
        <f t="shared" si="883"/>
        <v>0</v>
      </c>
      <c r="BI478" s="66">
        <f t="shared" si="883"/>
        <v>0</v>
      </c>
      <c r="BJ478" s="67">
        <f t="shared" si="884"/>
        <v>0</v>
      </c>
      <c r="BK478" s="66">
        <f t="shared" si="885"/>
        <v>0</v>
      </c>
      <c r="BL478" s="66">
        <f t="shared" si="885"/>
        <v>0</v>
      </c>
      <c r="BM478" s="67">
        <f t="shared" si="886"/>
        <v>0</v>
      </c>
      <c r="BN478" s="67">
        <f t="shared" si="887"/>
        <v>0</v>
      </c>
      <c r="BO478" s="69">
        <f t="shared" si="888"/>
        <v>0</v>
      </c>
      <c r="BP478" s="68">
        <f t="shared" si="888"/>
        <v>0</v>
      </c>
      <c r="BQ478" s="71"/>
      <c r="BR478" s="72"/>
      <c r="BS478" s="69">
        <f t="shared" si="889"/>
        <v>0</v>
      </c>
      <c r="BT478" s="69">
        <f t="shared" si="889"/>
        <v>0</v>
      </c>
      <c r="BU478" s="128" t="s">
        <v>229</v>
      </c>
    </row>
    <row r="479" spans="1:74" s="45" customFormat="1" ht="36.75" hidden="1" customHeight="1">
      <c r="A479" s="76"/>
      <c r="B479" s="24">
        <v>2014</v>
      </c>
      <c r="C479" s="64">
        <v>8320</v>
      </c>
      <c r="D479" s="24">
        <v>17</v>
      </c>
      <c r="E479" s="24">
        <v>5000</v>
      </c>
      <c r="F479" s="24">
        <v>5600</v>
      </c>
      <c r="G479" s="24">
        <v>569</v>
      </c>
      <c r="H479" s="24">
        <v>4</v>
      </c>
      <c r="I479" s="161" t="s">
        <v>805</v>
      </c>
      <c r="J479" s="66"/>
      <c r="K479" s="66"/>
      <c r="L479" s="67">
        <f t="shared" ref="L479:L484" si="890">+J479+K479</f>
        <v>0</v>
      </c>
      <c r="M479" s="66"/>
      <c r="N479" s="66"/>
      <c r="O479" s="67">
        <f t="shared" ref="O479:O484" si="891">+M479+N479</f>
        <v>0</v>
      </c>
      <c r="P479" s="67">
        <f t="shared" ref="P479:P484" si="892">+L479+O479</f>
        <v>0</v>
      </c>
      <c r="Q479" s="86" t="s">
        <v>54</v>
      </c>
      <c r="R479" s="106"/>
      <c r="S479" s="67"/>
      <c r="T479" s="70"/>
      <c r="U479" s="70"/>
      <c r="V479" s="70"/>
      <c r="W479" s="70"/>
      <c r="X479" s="71"/>
      <c r="Y479" s="72"/>
      <c r="Z479" s="70"/>
      <c r="AA479" s="70"/>
      <c r="AB479" s="70"/>
      <c r="AC479" s="70"/>
      <c r="AD479" s="71"/>
      <c r="AE479" s="72"/>
      <c r="AF479" s="66">
        <f t="shared" si="878"/>
        <v>0</v>
      </c>
      <c r="AG479" s="66">
        <f t="shared" si="878"/>
        <v>0</v>
      </c>
      <c r="AH479" s="67">
        <f t="shared" si="879"/>
        <v>0</v>
      </c>
      <c r="AI479" s="66">
        <f t="shared" si="880"/>
        <v>0</v>
      </c>
      <c r="AJ479" s="66">
        <f t="shared" si="880"/>
        <v>0</v>
      </c>
      <c r="AK479" s="67">
        <f t="shared" si="881"/>
        <v>0</v>
      </c>
      <c r="AL479" s="67">
        <f t="shared" si="882"/>
        <v>0</v>
      </c>
      <c r="AM479" s="70"/>
      <c r="AN479" s="70"/>
      <c r="AO479" s="67">
        <f t="shared" ref="AO479:AO484" si="893">+AM479+AN479</f>
        <v>0</v>
      </c>
      <c r="AP479" s="70"/>
      <c r="AQ479" s="70"/>
      <c r="AR479" s="67">
        <f t="shared" ref="AR479:AR484" si="894">+AP479+AQ479</f>
        <v>0</v>
      </c>
      <c r="AS479" s="67">
        <f t="shared" ref="AS479:AS484" si="895">+AO479+AR479</f>
        <v>0</v>
      </c>
      <c r="AT479" s="70"/>
      <c r="AU479" s="70"/>
      <c r="AV479" s="67">
        <f t="shared" ref="AV479:AV484" si="896">+AT479+AU479</f>
        <v>0</v>
      </c>
      <c r="AW479" s="70"/>
      <c r="AX479" s="70"/>
      <c r="AY479" s="67">
        <f t="shared" ref="AY479:AY484" si="897">+AW479+AX479</f>
        <v>0</v>
      </c>
      <c r="AZ479" s="67">
        <f t="shared" ref="AZ479:AZ484" si="898">+AV479+AY479</f>
        <v>0</v>
      </c>
      <c r="BA479" s="70"/>
      <c r="BB479" s="70"/>
      <c r="BC479" s="67">
        <f t="shared" ref="BC479:BC484" si="899">+BA479+BB479</f>
        <v>0</v>
      </c>
      <c r="BD479" s="70"/>
      <c r="BE479" s="70"/>
      <c r="BF479" s="67">
        <f t="shared" ref="BF479:BF484" si="900">+BD479+BE479</f>
        <v>0</v>
      </c>
      <c r="BG479" s="67">
        <f t="shared" ref="BG479:BG484" si="901">+BC479+BF479</f>
        <v>0</v>
      </c>
      <c r="BH479" s="66">
        <f t="shared" si="883"/>
        <v>0</v>
      </c>
      <c r="BI479" s="66">
        <f t="shared" si="883"/>
        <v>0</v>
      </c>
      <c r="BJ479" s="67">
        <f t="shared" si="884"/>
        <v>0</v>
      </c>
      <c r="BK479" s="66">
        <f t="shared" si="885"/>
        <v>0</v>
      </c>
      <c r="BL479" s="66">
        <f t="shared" si="885"/>
        <v>0</v>
      </c>
      <c r="BM479" s="67">
        <f t="shared" si="886"/>
        <v>0</v>
      </c>
      <c r="BN479" s="67">
        <f t="shared" si="887"/>
        <v>0</v>
      </c>
      <c r="BO479" s="69">
        <f t="shared" si="888"/>
        <v>0</v>
      </c>
      <c r="BP479" s="68">
        <f t="shared" si="888"/>
        <v>0</v>
      </c>
      <c r="BQ479" s="71"/>
      <c r="BR479" s="72"/>
      <c r="BS479" s="69">
        <f t="shared" si="889"/>
        <v>0</v>
      </c>
      <c r="BT479" s="69">
        <f t="shared" si="889"/>
        <v>0</v>
      </c>
      <c r="BU479" s="128"/>
      <c r="BV479" s="76"/>
    </row>
    <row r="480" spans="1:74" s="45" customFormat="1" ht="36.75" hidden="1" customHeight="1">
      <c r="A480" s="76"/>
      <c r="B480" s="24">
        <v>2014</v>
      </c>
      <c r="C480" s="64">
        <v>8320</v>
      </c>
      <c r="D480" s="24">
        <v>17</v>
      </c>
      <c r="E480" s="24">
        <v>5000</v>
      </c>
      <c r="F480" s="24">
        <v>5600</v>
      </c>
      <c r="G480" s="24">
        <v>569</v>
      </c>
      <c r="H480" s="24">
        <v>5</v>
      </c>
      <c r="I480" s="161" t="s">
        <v>1780</v>
      </c>
      <c r="J480" s="66"/>
      <c r="K480" s="66"/>
      <c r="L480" s="67">
        <f t="shared" si="890"/>
        <v>0</v>
      </c>
      <c r="M480" s="66"/>
      <c r="N480" s="66"/>
      <c r="O480" s="67">
        <f t="shared" si="891"/>
        <v>0</v>
      </c>
      <c r="P480" s="67">
        <f t="shared" si="892"/>
        <v>0</v>
      </c>
      <c r="Q480" s="86" t="s">
        <v>54</v>
      </c>
      <c r="R480" s="106"/>
      <c r="S480" s="67"/>
      <c r="T480" s="70"/>
      <c r="U480" s="70"/>
      <c r="V480" s="70"/>
      <c r="W480" s="70"/>
      <c r="X480" s="71"/>
      <c r="Y480" s="72"/>
      <c r="Z480" s="70"/>
      <c r="AA480" s="70"/>
      <c r="AB480" s="70"/>
      <c r="AC480" s="70"/>
      <c r="AD480" s="71"/>
      <c r="AE480" s="72"/>
      <c r="AF480" s="66">
        <f t="shared" si="878"/>
        <v>0</v>
      </c>
      <c r="AG480" s="66">
        <f t="shared" si="878"/>
        <v>0</v>
      </c>
      <c r="AH480" s="67">
        <f t="shared" si="879"/>
        <v>0</v>
      </c>
      <c r="AI480" s="66">
        <f t="shared" si="880"/>
        <v>0</v>
      </c>
      <c r="AJ480" s="66">
        <f t="shared" si="880"/>
        <v>0</v>
      </c>
      <c r="AK480" s="67">
        <f t="shared" si="881"/>
        <v>0</v>
      </c>
      <c r="AL480" s="67">
        <f t="shared" si="882"/>
        <v>0</v>
      </c>
      <c r="AM480" s="70"/>
      <c r="AN480" s="70"/>
      <c r="AO480" s="67">
        <f t="shared" si="893"/>
        <v>0</v>
      </c>
      <c r="AP480" s="70"/>
      <c r="AQ480" s="70"/>
      <c r="AR480" s="67">
        <f t="shared" si="894"/>
        <v>0</v>
      </c>
      <c r="AS480" s="67">
        <f t="shared" si="895"/>
        <v>0</v>
      </c>
      <c r="AT480" s="70"/>
      <c r="AU480" s="70"/>
      <c r="AV480" s="67">
        <f t="shared" si="896"/>
        <v>0</v>
      </c>
      <c r="AW480" s="70"/>
      <c r="AX480" s="70"/>
      <c r="AY480" s="67">
        <f t="shared" si="897"/>
        <v>0</v>
      </c>
      <c r="AZ480" s="67">
        <f t="shared" si="898"/>
        <v>0</v>
      </c>
      <c r="BA480" s="70"/>
      <c r="BB480" s="70"/>
      <c r="BC480" s="67">
        <f t="shared" si="899"/>
        <v>0</v>
      </c>
      <c r="BD480" s="70"/>
      <c r="BE480" s="70"/>
      <c r="BF480" s="67">
        <f t="shared" si="900"/>
        <v>0</v>
      </c>
      <c r="BG480" s="67">
        <f t="shared" si="901"/>
        <v>0</v>
      </c>
      <c r="BH480" s="66">
        <f t="shared" si="883"/>
        <v>0</v>
      </c>
      <c r="BI480" s="66">
        <f t="shared" si="883"/>
        <v>0</v>
      </c>
      <c r="BJ480" s="67">
        <f t="shared" si="884"/>
        <v>0</v>
      </c>
      <c r="BK480" s="66">
        <f t="shared" si="885"/>
        <v>0</v>
      </c>
      <c r="BL480" s="66">
        <f t="shared" si="885"/>
        <v>0</v>
      </c>
      <c r="BM480" s="67">
        <f t="shared" si="886"/>
        <v>0</v>
      </c>
      <c r="BN480" s="67">
        <f t="shared" si="887"/>
        <v>0</v>
      </c>
      <c r="BO480" s="69">
        <f t="shared" si="888"/>
        <v>0</v>
      </c>
      <c r="BP480" s="68">
        <f t="shared" si="888"/>
        <v>0</v>
      </c>
      <c r="BQ480" s="71"/>
      <c r="BR480" s="72"/>
      <c r="BS480" s="69">
        <f t="shared" si="889"/>
        <v>0</v>
      </c>
      <c r="BT480" s="69">
        <f t="shared" si="889"/>
        <v>0</v>
      </c>
      <c r="BU480" s="128"/>
      <c r="BV480" s="76"/>
    </row>
    <row r="481" spans="1:74" s="45" customFormat="1" ht="36.75" hidden="1" customHeight="1">
      <c r="A481" s="76"/>
      <c r="B481" s="24">
        <v>2014</v>
      </c>
      <c r="C481" s="64">
        <v>8320</v>
      </c>
      <c r="D481" s="24">
        <v>17</v>
      </c>
      <c r="E481" s="24">
        <v>5000</v>
      </c>
      <c r="F481" s="24">
        <v>5600</v>
      </c>
      <c r="G481" s="24">
        <v>569</v>
      </c>
      <c r="H481" s="24">
        <v>6</v>
      </c>
      <c r="I481" s="161" t="s">
        <v>1781</v>
      </c>
      <c r="J481" s="66"/>
      <c r="K481" s="66"/>
      <c r="L481" s="67">
        <f t="shared" si="890"/>
        <v>0</v>
      </c>
      <c r="M481" s="66"/>
      <c r="N481" s="66"/>
      <c r="O481" s="67">
        <f t="shared" si="891"/>
        <v>0</v>
      </c>
      <c r="P481" s="67">
        <f t="shared" si="892"/>
        <v>0</v>
      </c>
      <c r="Q481" s="86" t="s">
        <v>54</v>
      </c>
      <c r="R481" s="106"/>
      <c r="S481" s="67"/>
      <c r="T481" s="70"/>
      <c r="U481" s="70"/>
      <c r="V481" s="70"/>
      <c r="W481" s="70"/>
      <c r="X481" s="71"/>
      <c r="Y481" s="72"/>
      <c r="Z481" s="70"/>
      <c r="AA481" s="70"/>
      <c r="AB481" s="70"/>
      <c r="AC481" s="70"/>
      <c r="AD481" s="71"/>
      <c r="AE481" s="72"/>
      <c r="AF481" s="66">
        <f t="shared" si="878"/>
        <v>0</v>
      </c>
      <c r="AG481" s="66">
        <f t="shared" si="878"/>
        <v>0</v>
      </c>
      <c r="AH481" s="67">
        <f t="shared" si="879"/>
        <v>0</v>
      </c>
      <c r="AI481" s="66">
        <f t="shared" si="880"/>
        <v>0</v>
      </c>
      <c r="AJ481" s="66">
        <f t="shared" si="880"/>
        <v>0</v>
      </c>
      <c r="AK481" s="67">
        <f t="shared" si="881"/>
        <v>0</v>
      </c>
      <c r="AL481" s="67">
        <f t="shared" si="882"/>
        <v>0</v>
      </c>
      <c r="AM481" s="70"/>
      <c r="AN481" s="70"/>
      <c r="AO481" s="67">
        <f t="shared" si="893"/>
        <v>0</v>
      </c>
      <c r="AP481" s="70"/>
      <c r="AQ481" s="70"/>
      <c r="AR481" s="67">
        <f t="shared" si="894"/>
        <v>0</v>
      </c>
      <c r="AS481" s="67">
        <f t="shared" si="895"/>
        <v>0</v>
      </c>
      <c r="AT481" s="70"/>
      <c r="AU481" s="70"/>
      <c r="AV481" s="67">
        <f t="shared" si="896"/>
        <v>0</v>
      </c>
      <c r="AW481" s="70"/>
      <c r="AX481" s="70"/>
      <c r="AY481" s="67">
        <f t="shared" si="897"/>
        <v>0</v>
      </c>
      <c r="AZ481" s="67">
        <f t="shared" si="898"/>
        <v>0</v>
      </c>
      <c r="BA481" s="70"/>
      <c r="BB481" s="70"/>
      <c r="BC481" s="67">
        <f t="shared" si="899"/>
        <v>0</v>
      </c>
      <c r="BD481" s="70"/>
      <c r="BE481" s="70"/>
      <c r="BF481" s="67">
        <f t="shared" si="900"/>
        <v>0</v>
      </c>
      <c r="BG481" s="67">
        <f t="shared" si="901"/>
        <v>0</v>
      </c>
      <c r="BH481" s="66">
        <f t="shared" si="883"/>
        <v>0</v>
      </c>
      <c r="BI481" s="66">
        <f t="shared" si="883"/>
        <v>0</v>
      </c>
      <c r="BJ481" s="67">
        <f t="shared" si="884"/>
        <v>0</v>
      </c>
      <c r="BK481" s="66">
        <f t="shared" si="885"/>
        <v>0</v>
      </c>
      <c r="BL481" s="66">
        <f t="shared" si="885"/>
        <v>0</v>
      </c>
      <c r="BM481" s="67">
        <f t="shared" si="886"/>
        <v>0</v>
      </c>
      <c r="BN481" s="67">
        <f t="shared" si="887"/>
        <v>0</v>
      </c>
      <c r="BO481" s="69">
        <f t="shared" si="888"/>
        <v>0</v>
      </c>
      <c r="BP481" s="68">
        <f t="shared" si="888"/>
        <v>0</v>
      </c>
      <c r="BQ481" s="71"/>
      <c r="BR481" s="72"/>
      <c r="BS481" s="69">
        <f t="shared" si="889"/>
        <v>0</v>
      </c>
      <c r="BT481" s="69">
        <f t="shared" si="889"/>
        <v>0</v>
      </c>
      <c r="BU481" s="128"/>
      <c r="BV481" s="76"/>
    </row>
    <row r="482" spans="1:74" s="45" customFormat="1" ht="54.75" hidden="1" customHeight="1">
      <c r="A482" s="76"/>
      <c r="B482" s="24">
        <v>2014</v>
      </c>
      <c r="C482" s="64">
        <v>8320</v>
      </c>
      <c r="D482" s="24">
        <v>17</v>
      </c>
      <c r="E482" s="24">
        <v>5000</v>
      </c>
      <c r="F482" s="24">
        <v>5600</v>
      </c>
      <c r="G482" s="24">
        <v>569</v>
      </c>
      <c r="H482" s="24">
        <v>7</v>
      </c>
      <c r="I482" s="94" t="s">
        <v>1782</v>
      </c>
      <c r="J482" s="66"/>
      <c r="K482" s="66"/>
      <c r="L482" s="67">
        <f t="shared" si="890"/>
        <v>0</v>
      </c>
      <c r="M482" s="66"/>
      <c r="N482" s="66"/>
      <c r="O482" s="67">
        <f t="shared" si="891"/>
        <v>0</v>
      </c>
      <c r="P482" s="67">
        <f t="shared" si="892"/>
        <v>0</v>
      </c>
      <c r="Q482" s="86" t="s">
        <v>54</v>
      </c>
      <c r="R482" s="106"/>
      <c r="S482" s="67"/>
      <c r="T482" s="70"/>
      <c r="U482" s="70"/>
      <c r="V482" s="70"/>
      <c r="W482" s="70"/>
      <c r="X482" s="71"/>
      <c r="Y482" s="72"/>
      <c r="Z482" s="70"/>
      <c r="AA482" s="70"/>
      <c r="AB482" s="70"/>
      <c r="AC482" s="70"/>
      <c r="AD482" s="71"/>
      <c r="AE482" s="72"/>
      <c r="AF482" s="66">
        <f t="shared" si="878"/>
        <v>0</v>
      </c>
      <c r="AG482" s="66">
        <f t="shared" si="878"/>
        <v>0</v>
      </c>
      <c r="AH482" s="67">
        <f t="shared" si="879"/>
        <v>0</v>
      </c>
      <c r="AI482" s="66">
        <f t="shared" si="880"/>
        <v>0</v>
      </c>
      <c r="AJ482" s="66">
        <f t="shared" si="880"/>
        <v>0</v>
      </c>
      <c r="AK482" s="67">
        <f t="shared" si="881"/>
        <v>0</v>
      </c>
      <c r="AL482" s="67">
        <f t="shared" si="882"/>
        <v>0</v>
      </c>
      <c r="AM482" s="70"/>
      <c r="AN482" s="70"/>
      <c r="AO482" s="67">
        <f t="shared" si="893"/>
        <v>0</v>
      </c>
      <c r="AP482" s="70"/>
      <c r="AQ482" s="70"/>
      <c r="AR482" s="67">
        <f t="shared" si="894"/>
        <v>0</v>
      </c>
      <c r="AS482" s="67">
        <f t="shared" si="895"/>
        <v>0</v>
      </c>
      <c r="AT482" s="70"/>
      <c r="AU482" s="70"/>
      <c r="AV482" s="67">
        <f t="shared" si="896"/>
        <v>0</v>
      </c>
      <c r="AW482" s="70"/>
      <c r="AX482" s="70"/>
      <c r="AY482" s="67">
        <f t="shared" si="897"/>
        <v>0</v>
      </c>
      <c r="AZ482" s="67">
        <f t="shared" si="898"/>
        <v>0</v>
      </c>
      <c r="BA482" s="70"/>
      <c r="BB482" s="70"/>
      <c r="BC482" s="67">
        <f t="shared" si="899"/>
        <v>0</v>
      </c>
      <c r="BD482" s="70"/>
      <c r="BE482" s="70"/>
      <c r="BF482" s="67">
        <f t="shared" si="900"/>
        <v>0</v>
      </c>
      <c r="BG482" s="67">
        <f t="shared" si="901"/>
        <v>0</v>
      </c>
      <c r="BH482" s="66">
        <f t="shared" si="883"/>
        <v>0</v>
      </c>
      <c r="BI482" s="66">
        <f t="shared" si="883"/>
        <v>0</v>
      </c>
      <c r="BJ482" s="67">
        <f t="shared" si="884"/>
        <v>0</v>
      </c>
      <c r="BK482" s="66">
        <f t="shared" si="885"/>
        <v>0</v>
      </c>
      <c r="BL482" s="66">
        <f t="shared" si="885"/>
        <v>0</v>
      </c>
      <c r="BM482" s="67">
        <f t="shared" si="886"/>
        <v>0</v>
      </c>
      <c r="BN482" s="67">
        <f t="shared" si="887"/>
        <v>0</v>
      </c>
      <c r="BO482" s="69">
        <f t="shared" si="888"/>
        <v>0</v>
      </c>
      <c r="BP482" s="68">
        <f t="shared" si="888"/>
        <v>0</v>
      </c>
      <c r="BQ482" s="71"/>
      <c r="BR482" s="72"/>
      <c r="BS482" s="69">
        <f t="shared" si="889"/>
        <v>0</v>
      </c>
      <c r="BT482" s="69">
        <f t="shared" si="889"/>
        <v>0</v>
      </c>
      <c r="BU482" s="128" t="s">
        <v>229</v>
      </c>
      <c r="BV482" s="76"/>
    </row>
    <row r="483" spans="1:74" s="45" customFormat="1" ht="54.75" hidden="1" customHeight="1">
      <c r="A483" s="76"/>
      <c r="B483" s="24">
        <v>2014</v>
      </c>
      <c r="C483" s="64">
        <v>8320</v>
      </c>
      <c r="D483" s="24">
        <v>17</v>
      </c>
      <c r="E483" s="24">
        <v>5000</v>
      </c>
      <c r="F483" s="24">
        <v>5600</v>
      </c>
      <c r="G483" s="24">
        <v>569</v>
      </c>
      <c r="H483" s="24">
        <v>8</v>
      </c>
      <c r="I483" s="65" t="s">
        <v>1783</v>
      </c>
      <c r="J483" s="66"/>
      <c r="K483" s="66"/>
      <c r="L483" s="67">
        <f t="shared" si="890"/>
        <v>0</v>
      </c>
      <c r="M483" s="66"/>
      <c r="N483" s="66"/>
      <c r="O483" s="67">
        <f t="shared" si="891"/>
        <v>0</v>
      </c>
      <c r="P483" s="67">
        <f t="shared" si="892"/>
        <v>0</v>
      </c>
      <c r="Q483" s="86" t="s">
        <v>54</v>
      </c>
      <c r="R483" s="106"/>
      <c r="S483" s="67"/>
      <c r="T483" s="70"/>
      <c r="U483" s="70"/>
      <c r="V483" s="70"/>
      <c r="W483" s="70"/>
      <c r="X483" s="71"/>
      <c r="Y483" s="72"/>
      <c r="Z483" s="70"/>
      <c r="AA483" s="70"/>
      <c r="AB483" s="70"/>
      <c r="AC483" s="70"/>
      <c r="AD483" s="71"/>
      <c r="AE483" s="72"/>
      <c r="AF483" s="66">
        <f t="shared" si="878"/>
        <v>0</v>
      </c>
      <c r="AG483" s="66">
        <f t="shared" si="878"/>
        <v>0</v>
      </c>
      <c r="AH483" s="67">
        <f t="shared" si="879"/>
        <v>0</v>
      </c>
      <c r="AI483" s="66">
        <f t="shared" si="880"/>
        <v>0</v>
      </c>
      <c r="AJ483" s="66">
        <f t="shared" si="880"/>
        <v>0</v>
      </c>
      <c r="AK483" s="67">
        <f t="shared" si="881"/>
        <v>0</v>
      </c>
      <c r="AL483" s="67">
        <f t="shared" si="882"/>
        <v>0</v>
      </c>
      <c r="AM483" s="70"/>
      <c r="AN483" s="70"/>
      <c r="AO483" s="67">
        <f t="shared" si="893"/>
        <v>0</v>
      </c>
      <c r="AP483" s="70"/>
      <c r="AQ483" s="70"/>
      <c r="AR483" s="67">
        <f t="shared" si="894"/>
        <v>0</v>
      </c>
      <c r="AS483" s="67">
        <f t="shared" si="895"/>
        <v>0</v>
      </c>
      <c r="AT483" s="70"/>
      <c r="AU483" s="70"/>
      <c r="AV483" s="67">
        <f t="shared" si="896"/>
        <v>0</v>
      </c>
      <c r="AW483" s="70"/>
      <c r="AX483" s="70"/>
      <c r="AY483" s="67">
        <f t="shared" si="897"/>
        <v>0</v>
      </c>
      <c r="AZ483" s="67">
        <f t="shared" si="898"/>
        <v>0</v>
      </c>
      <c r="BA483" s="70"/>
      <c r="BB483" s="70"/>
      <c r="BC483" s="67">
        <f t="shared" si="899"/>
        <v>0</v>
      </c>
      <c r="BD483" s="70"/>
      <c r="BE483" s="70"/>
      <c r="BF483" s="67">
        <f t="shared" si="900"/>
        <v>0</v>
      </c>
      <c r="BG483" s="67">
        <f t="shared" si="901"/>
        <v>0</v>
      </c>
      <c r="BH483" s="66">
        <f t="shared" si="883"/>
        <v>0</v>
      </c>
      <c r="BI483" s="66">
        <f t="shared" si="883"/>
        <v>0</v>
      </c>
      <c r="BJ483" s="67">
        <f t="shared" si="884"/>
        <v>0</v>
      </c>
      <c r="BK483" s="66">
        <f t="shared" si="885"/>
        <v>0</v>
      </c>
      <c r="BL483" s="66">
        <f t="shared" si="885"/>
        <v>0</v>
      </c>
      <c r="BM483" s="67">
        <f t="shared" si="886"/>
        <v>0</v>
      </c>
      <c r="BN483" s="67">
        <f t="shared" si="887"/>
        <v>0</v>
      </c>
      <c r="BO483" s="69">
        <f t="shared" si="888"/>
        <v>0</v>
      </c>
      <c r="BP483" s="68">
        <f t="shared" si="888"/>
        <v>0</v>
      </c>
      <c r="BQ483" s="71"/>
      <c r="BR483" s="72"/>
      <c r="BS483" s="69">
        <f t="shared" si="889"/>
        <v>0</v>
      </c>
      <c r="BT483" s="69">
        <f t="shared" si="889"/>
        <v>0</v>
      </c>
      <c r="BU483" s="128" t="s">
        <v>229</v>
      </c>
      <c r="BV483" s="76"/>
    </row>
    <row r="484" spans="1:74" s="45" customFormat="1" ht="54.75" hidden="1" customHeight="1">
      <c r="A484" s="76"/>
      <c r="B484" s="24">
        <v>2014</v>
      </c>
      <c r="C484" s="64">
        <v>8320</v>
      </c>
      <c r="D484" s="24">
        <v>17</v>
      </c>
      <c r="E484" s="24">
        <v>5000</v>
      </c>
      <c r="F484" s="24">
        <v>5600</v>
      </c>
      <c r="G484" s="24">
        <v>569</v>
      </c>
      <c r="H484" s="24">
        <v>9</v>
      </c>
      <c r="I484" s="65" t="s">
        <v>1784</v>
      </c>
      <c r="J484" s="66"/>
      <c r="K484" s="66"/>
      <c r="L484" s="67">
        <f t="shared" si="890"/>
        <v>0</v>
      </c>
      <c r="M484" s="66"/>
      <c r="N484" s="66"/>
      <c r="O484" s="67">
        <f t="shared" si="891"/>
        <v>0</v>
      </c>
      <c r="P484" s="67">
        <f t="shared" si="892"/>
        <v>0</v>
      </c>
      <c r="Q484" s="86" t="s">
        <v>54</v>
      </c>
      <c r="R484" s="106"/>
      <c r="S484" s="67"/>
      <c r="T484" s="70"/>
      <c r="U484" s="70"/>
      <c r="V484" s="70"/>
      <c r="W484" s="70"/>
      <c r="X484" s="71"/>
      <c r="Y484" s="72"/>
      <c r="Z484" s="70"/>
      <c r="AA484" s="70"/>
      <c r="AB484" s="70"/>
      <c r="AC484" s="70"/>
      <c r="AD484" s="71"/>
      <c r="AE484" s="72"/>
      <c r="AF484" s="66">
        <f t="shared" si="878"/>
        <v>0</v>
      </c>
      <c r="AG484" s="66">
        <f t="shared" si="878"/>
        <v>0</v>
      </c>
      <c r="AH484" s="67">
        <f t="shared" si="879"/>
        <v>0</v>
      </c>
      <c r="AI484" s="66">
        <f t="shared" si="880"/>
        <v>0</v>
      </c>
      <c r="AJ484" s="66">
        <f t="shared" si="880"/>
        <v>0</v>
      </c>
      <c r="AK484" s="67">
        <f t="shared" si="881"/>
        <v>0</v>
      </c>
      <c r="AL484" s="67">
        <f t="shared" si="882"/>
        <v>0</v>
      </c>
      <c r="AM484" s="70"/>
      <c r="AN484" s="70"/>
      <c r="AO484" s="67">
        <f t="shared" si="893"/>
        <v>0</v>
      </c>
      <c r="AP484" s="70"/>
      <c r="AQ484" s="70"/>
      <c r="AR484" s="67">
        <f t="shared" si="894"/>
        <v>0</v>
      </c>
      <c r="AS484" s="67">
        <f t="shared" si="895"/>
        <v>0</v>
      </c>
      <c r="AT484" s="70"/>
      <c r="AU484" s="70"/>
      <c r="AV484" s="67">
        <f t="shared" si="896"/>
        <v>0</v>
      </c>
      <c r="AW484" s="70"/>
      <c r="AX484" s="70"/>
      <c r="AY484" s="67">
        <f t="shared" si="897"/>
        <v>0</v>
      </c>
      <c r="AZ484" s="67">
        <f t="shared" si="898"/>
        <v>0</v>
      </c>
      <c r="BA484" s="70"/>
      <c r="BB484" s="70"/>
      <c r="BC484" s="67">
        <f t="shared" si="899"/>
        <v>0</v>
      </c>
      <c r="BD484" s="70"/>
      <c r="BE484" s="70"/>
      <c r="BF484" s="67">
        <f t="shared" si="900"/>
        <v>0</v>
      </c>
      <c r="BG484" s="67">
        <f t="shared" si="901"/>
        <v>0</v>
      </c>
      <c r="BH484" s="66">
        <f t="shared" si="883"/>
        <v>0</v>
      </c>
      <c r="BI484" s="66">
        <f t="shared" si="883"/>
        <v>0</v>
      </c>
      <c r="BJ484" s="67">
        <f t="shared" si="884"/>
        <v>0</v>
      </c>
      <c r="BK484" s="66">
        <f t="shared" si="885"/>
        <v>0</v>
      </c>
      <c r="BL484" s="66">
        <f t="shared" si="885"/>
        <v>0</v>
      </c>
      <c r="BM484" s="67">
        <f t="shared" si="886"/>
        <v>0</v>
      </c>
      <c r="BN484" s="67">
        <f t="shared" si="887"/>
        <v>0</v>
      </c>
      <c r="BO484" s="69">
        <f t="shared" si="888"/>
        <v>0</v>
      </c>
      <c r="BP484" s="68">
        <f t="shared" si="888"/>
        <v>0</v>
      </c>
      <c r="BQ484" s="71"/>
      <c r="BR484" s="72"/>
      <c r="BS484" s="69">
        <f t="shared" si="889"/>
        <v>0</v>
      </c>
      <c r="BT484" s="69">
        <f t="shared" si="889"/>
        <v>0</v>
      </c>
      <c r="BU484" s="128" t="s">
        <v>229</v>
      </c>
      <c r="BV484" s="76"/>
    </row>
    <row r="485" spans="1:74" s="45" customFormat="1" ht="36.75" hidden="1" customHeight="1">
      <c r="A485" s="76"/>
      <c r="B485" s="52">
        <v>2014</v>
      </c>
      <c r="C485" s="53">
        <v>8320</v>
      </c>
      <c r="D485" s="52">
        <v>17</v>
      </c>
      <c r="E485" s="52">
        <v>5000</v>
      </c>
      <c r="F485" s="52">
        <v>5700</v>
      </c>
      <c r="G485" s="52"/>
      <c r="H485" s="52"/>
      <c r="I485" s="54" t="s">
        <v>1692</v>
      </c>
      <c r="J485" s="55">
        <f>J486+J488</f>
        <v>0</v>
      </c>
      <c r="K485" s="55">
        <f t="shared" ref="K485:P485" si="902">K486+K488</f>
        <v>0</v>
      </c>
      <c r="L485" s="55">
        <f t="shared" si="902"/>
        <v>0</v>
      </c>
      <c r="M485" s="55">
        <f t="shared" si="902"/>
        <v>0</v>
      </c>
      <c r="N485" s="55">
        <f t="shared" si="902"/>
        <v>0</v>
      </c>
      <c r="O485" s="55">
        <f t="shared" si="902"/>
        <v>0</v>
      </c>
      <c r="P485" s="55">
        <f t="shared" si="902"/>
        <v>0</v>
      </c>
      <c r="Q485" s="55"/>
      <c r="R485" s="56"/>
      <c r="S485" s="55"/>
      <c r="T485" s="55">
        <f>T486+T488</f>
        <v>0</v>
      </c>
      <c r="U485" s="55">
        <f>U486+U488</f>
        <v>0</v>
      </c>
      <c r="V485" s="55">
        <f>V486+V488</f>
        <v>0</v>
      </c>
      <c r="W485" s="55">
        <f>W486+W488</f>
        <v>0</v>
      </c>
      <c r="X485" s="56"/>
      <c r="Y485" s="55"/>
      <c r="Z485" s="55">
        <f>Z486+Z488</f>
        <v>0</v>
      </c>
      <c r="AA485" s="55">
        <f>AA486+AA488</f>
        <v>0</v>
      </c>
      <c r="AB485" s="55">
        <f>AB486+AB488</f>
        <v>0</v>
      </c>
      <c r="AC485" s="55">
        <f>AC486+AC488</f>
        <v>0</v>
      </c>
      <c r="AD485" s="56"/>
      <c r="AE485" s="55"/>
      <c r="AF485" s="55">
        <f>AF486+AF488</f>
        <v>0</v>
      </c>
      <c r="AG485" s="55">
        <f t="shared" ref="AG485:AL485" si="903">AG486+AG488</f>
        <v>0</v>
      </c>
      <c r="AH485" s="55">
        <f t="shared" si="903"/>
        <v>0</v>
      </c>
      <c r="AI485" s="55">
        <f t="shared" si="903"/>
        <v>0</v>
      </c>
      <c r="AJ485" s="55">
        <f t="shared" si="903"/>
        <v>0</v>
      </c>
      <c r="AK485" s="55">
        <f t="shared" si="903"/>
        <v>0</v>
      </c>
      <c r="AL485" s="55">
        <f t="shared" si="903"/>
        <v>0</v>
      </c>
      <c r="AM485" s="55">
        <f>AM486+AM488</f>
        <v>0</v>
      </c>
      <c r="AN485" s="55">
        <f t="shared" ref="AN485:AS485" si="904">AN486+AN488</f>
        <v>0</v>
      </c>
      <c r="AO485" s="55">
        <f t="shared" si="904"/>
        <v>0</v>
      </c>
      <c r="AP485" s="55">
        <f t="shared" si="904"/>
        <v>0</v>
      </c>
      <c r="AQ485" s="55">
        <f t="shared" si="904"/>
        <v>0</v>
      </c>
      <c r="AR485" s="55">
        <f t="shared" si="904"/>
        <v>0</v>
      </c>
      <c r="AS485" s="55">
        <f t="shared" si="904"/>
        <v>0</v>
      </c>
      <c r="AT485" s="55">
        <f>AT486+AT488</f>
        <v>0</v>
      </c>
      <c r="AU485" s="55">
        <f t="shared" ref="AU485:AZ485" si="905">AU486+AU488</f>
        <v>0</v>
      </c>
      <c r="AV485" s="55">
        <f t="shared" si="905"/>
        <v>0</v>
      </c>
      <c r="AW485" s="55">
        <f t="shared" si="905"/>
        <v>0</v>
      </c>
      <c r="AX485" s="55">
        <f t="shared" si="905"/>
        <v>0</v>
      </c>
      <c r="AY485" s="55">
        <f t="shared" si="905"/>
        <v>0</v>
      </c>
      <c r="AZ485" s="55">
        <f t="shared" si="905"/>
        <v>0</v>
      </c>
      <c r="BA485" s="55">
        <f>BA486+BA488</f>
        <v>0</v>
      </c>
      <c r="BB485" s="55">
        <f t="shared" ref="BB485:BG485" si="906">BB486+BB488</f>
        <v>0</v>
      </c>
      <c r="BC485" s="55">
        <f t="shared" si="906"/>
        <v>0</v>
      </c>
      <c r="BD485" s="55">
        <f t="shared" si="906"/>
        <v>0</v>
      </c>
      <c r="BE485" s="55">
        <f t="shared" si="906"/>
        <v>0</v>
      </c>
      <c r="BF485" s="55">
        <f t="shared" si="906"/>
        <v>0</v>
      </c>
      <c r="BG485" s="55">
        <f t="shared" si="906"/>
        <v>0</v>
      </c>
      <c r="BH485" s="55">
        <f>BH486+BH488</f>
        <v>0</v>
      </c>
      <c r="BI485" s="55">
        <f t="shared" ref="BI485:BN485" si="907">BI486+BI488</f>
        <v>0</v>
      </c>
      <c r="BJ485" s="55">
        <f t="shared" si="907"/>
        <v>0</v>
      </c>
      <c r="BK485" s="55">
        <f t="shared" si="907"/>
        <v>0</v>
      </c>
      <c r="BL485" s="55">
        <f t="shared" si="907"/>
        <v>0</v>
      </c>
      <c r="BM485" s="55">
        <f t="shared" si="907"/>
        <v>0</v>
      </c>
      <c r="BN485" s="55">
        <f t="shared" si="907"/>
        <v>0</v>
      </c>
      <c r="BO485" s="56"/>
      <c r="BP485" s="55"/>
      <c r="BQ485" s="56"/>
      <c r="BR485" s="55"/>
      <c r="BS485" s="56"/>
      <c r="BT485" s="55"/>
      <c r="BU485" s="57"/>
      <c r="BV485" s="76"/>
    </row>
    <row r="486" spans="1:74" s="45" customFormat="1" ht="36.75" hidden="1" customHeight="1">
      <c r="A486" s="76"/>
      <c r="B486" s="58">
        <v>2014</v>
      </c>
      <c r="C486" s="59">
        <v>8320</v>
      </c>
      <c r="D486" s="58">
        <v>17</v>
      </c>
      <c r="E486" s="58">
        <v>5000</v>
      </c>
      <c r="F486" s="58">
        <v>5700</v>
      </c>
      <c r="G486" s="58">
        <v>576</v>
      </c>
      <c r="H486" s="58"/>
      <c r="I486" s="60" t="s">
        <v>1693</v>
      </c>
      <c r="J486" s="61">
        <f>J487</f>
        <v>0</v>
      </c>
      <c r="K486" s="61">
        <f t="shared" ref="K486:P486" si="908">K487</f>
        <v>0</v>
      </c>
      <c r="L486" s="61">
        <f t="shared" si="908"/>
        <v>0</v>
      </c>
      <c r="M486" s="61">
        <f t="shared" si="908"/>
        <v>0</v>
      </c>
      <c r="N486" s="61">
        <f t="shared" si="908"/>
        <v>0</v>
      </c>
      <c r="O486" s="61">
        <f t="shared" si="908"/>
        <v>0</v>
      </c>
      <c r="P486" s="61">
        <f t="shared" si="908"/>
        <v>0</v>
      </c>
      <c r="Q486" s="61"/>
      <c r="R486" s="62"/>
      <c r="S486" s="61"/>
      <c r="T486" s="61">
        <f>T487</f>
        <v>0</v>
      </c>
      <c r="U486" s="61">
        <f t="shared" ref="U486:AC486" si="909">U487</f>
        <v>0</v>
      </c>
      <c r="V486" s="61">
        <f t="shared" si="909"/>
        <v>0</v>
      </c>
      <c r="W486" s="61">
        <f t="shared" si="909"/>
        <v>0</v>
      </c>
      <c r="X486" s="62"/>
      <c r="Y486" s="61"/>
      <c r="Z486" s="61">
        <f>Z487</f>
        <v>0</v>
      </c>
      <c r="AA486" s="61">
        <f t="shared" si="909"/>
        <v>0</v>
      </c>
      <c r="AB486" s="61">
        <f t="shared" si="909"/>
        <v>0</v>
      </c>
      <c r="AC486" s="61">
        <f t="shared" si="909"/>
        <v>0</v>
      </c>
      <c r="AD486" s="62"/>
      <c r="AE486" s="61"/>
      <c r="AF486" s="61">
        <f>AF487</f>
        <v>0</v>
      </c>
      <c r="AG486" s="61">
        <f t="shared" ref="AG486:AL486" si="910">AG487</f>
        <v>0</v>
      </c>
      <c r="AH486" s="61">
        <f t="shared" si="910"/>
        <v>0</v>
      </c>
      <c r="AI486" s="61">
        <f t="shared" si="910"/>
        <v>0</v>
      </c>
      <c r="AJ486" s="61">
        <f t="shared" si="910"/>
        <v>0</v>
      </c>
      <c r="AK486" s="61">
        <f t="shared" si="910"/>
        <v>0</v>
      </c>
      <c r="AL486" s="61">
        <f t="shared" si="910"/>
        <v>0</v>
      </c>
      <c r="AM486" s="61">
        <f>AM487</f>
        <v>0</v>
      </c>
      <c r="AN486" s="61">
        <f t="shared" ref="AN486:BN486" si="911">AN487</f>
        <v>0</v>
      </c>
      <c r="AO486" s="61">
        <f t="shared" si="911"/>
        <v>0</v>
      </c>
      <c r="AP486" s="61">
        <f t="shared" si="911"/>
        <v>0</v>
      </c>
      <c r="AQ486" s="61">
        <f t="shared" si="911"/>
        <v>0</v>
      </c>
      <c r="AR486" s="61">
        <f t="shared" si="911"/>
        <v>0</v>
      </c>
      <c r="AS486" s="61">
        <f t="shared" si="911"/>
        <v>0</v>
      </c>
      <c r="AT486" s="61">
        <f>AT487</f>
        <v>0</v>
      </c>
      <c r="AU486" s="61">
        <f t="shared" si="911"/>
        <v>0</v>
      </c>
      <c r="AV486" s="61">
        <f t="shared" si="911"/>
        <v>0</v>
      </c>
      <c r="AW486" s="61">
        <f t="shared" si="911"/>
        <v>0</v>
      </c>
      <c r="AX486" s="61">
        <f t="shared" si="911"/>
        <v>0</v>
      </c>
      <c r="AY486" s="61">
        <f t="shared" si="911"/>
        <v>0</v>
      </c>
      <c r="AZ486" s="61">
        <f t="shared" si="911"/>
        <v>0</v>
      </c>
      <c r="BA486" s="61">
        <f>BA487</f>
        <v>0</v>
      </c>
      <c r="BB486" s="61">
        <f t="shared" si="911"/>
        <v>0</v>
      </c>
      <c r="BC486" s="61">
        <f t="shared" si="911"/>
        <v>0</v>
      </c>
      <c r="BD486" s="61">
        <f t="shared" si="911"/>
        <v>0</v>
      </c>
      <c r="BE486" s="61">
        <f t="shared" si="911"/>
        <v>0</v>
      </c>
      <c r="BF486" s="61">
        <f t="shared" si="911"/>
        <v>0</v>
      </c>
      <c r="BG486" s="61">
        <f t="shared" si="911"/>
        <v>0</v>
      </c>
      <c r="BH486" s="61">
        <f>BH487</f>
        <v>0</v>
      </c>
      <c r="BI486" s="61">
        <f t="shared" si="911"/>
        <v>0</v>
      </c>
      <c r="BJ486" s="61">
        <f t="shared" si="911"/>
        <v>0</v>
      </c>
      <c r="BK486" s="61">
        <f t="shared" si="911"/>
        <v>0</v>
      </c>
      <c r="BL486" s="61">
        <f t="shared" si="911"/>
        <v>0</v>
      </c>
      <c r="BM486" s="61">
        <f t="shared" si="911"/>
        <v>0</v>
      </c>
      <c r="BN486" s="61">
        <f t="shared" si="911"/>
        <v>0</v>
      </c>
      <c r="BO486" s="62"/>
      <c r="BP486" s="61"/>
      <c r="BQ486" s="62"/>
      <c r="BR486" s="61"/>
      <c r="BS486" s="62"/>
      <c r="BT486" s="61"/>
      <c r="BU486" s="63"/>
      <c r="BV486" s="76"/>
    </row>
    <row r="487" spans="1:74" s="45" customFormat="1" ht="36.75" hidden="1" customHeight="1">
      <c r="A487" s="76"/>
      <c r="B487" s="116">
        <v>2014</v>
      </c>
      <c r="C487" s="117">
        <v>8320</v>
      </c>
      <c r="D487" s="116">
        <v>17</v>
      </c>
      <c r="E487" s="116">
        <v>5000</v>
      </c>
      <c r="F487" s="116">
        <v>5700</v>
      </c>
      <c r="G487" s="116">
        <v>576</v>
      </c>
      <c r="H487" s="116">
        <v>1</v>
      </c>
      <c r="I487" s="94" t="s">
        <v>1694</v>
      </c>
      <c r="J487" s="66">
        <v>0</v>
      </c>
      <c r="K487" s="66">
        <v>0</v>
      </c>
      <c r="L487" s="67">
        <f>J487+K487</f>
        <v>0</v>
      </c>
      <c r="M487" s="66">
        <v>0</v>
      </c>
      <c r="N487" s="66">
        <v>0</v>
      </c>
      <c r="O487" s="67">
        <f>+M487+N487</f>
        <v>0</v>
      </c>
      <c r="P487" s="67">
        <f>+L487+O487</f>
        <v>0</v>
      </c>
      <c r="Q487" s="68" t="s">
        <v>54</v>
      </c>
      <c r="R487" s="69"/>
      <c r="S487" s="68"/>
      <c r="T487" s="70">
        <v>0</v>
      </c>
      <c r="U487" s="70">
        <v>0</v>
      </c>
      <c r="V487" s="70">
        <v>0</v>
      </c>
      <c r="W487" s="70">
        <v>0</v>
      </c>
      <c r="X487" s="71"/>
      <c r="Y487" s="72"/>
      <c r="Z487" s="70">
        <v>0</v>
      </c>
      <c r="AA487" s="70">
        <v>0</v>
      </c>
      <c r="AB487" s="70">
        <v>0</v>
      </c>
      <c r="AC487" s="70">
        <v>0</v>
      </c>
      <c r="AD487" s="71"/>
      <c r="AE487" s="72"/>
      <c r="AF487" s="66">
        <f>J487+T487-Z487</f>
        <v>0</v>
      </c>
      <c r="AG487" s="66">
        <f>K487+U487-AA487</f>
        <v>0</v>
      </c>
      <c r="AH487" s="67">
        <f>AF487+AG487</f>
        <v>0</v>
      </c>
      <c r="AI487" s="66">
        <f>M487+V487-AB487</f>
        <v>0</v>
      </c>
      <c r="AJ487" s="66">
        <f>N487+W487-AC487</f>
        <v>0</v>
      </c>
      <c r="AK487" s="67">
        <f>+AI487+AJ487</f>
        <v>0</v>
      </c>
      <c r="AL487" s="67">
        <f>+AH487+AK487</f>
        <v>0</v>
      </c>
      <c r="AM487" s="70">
        <v>0</v>
      </c>
      <c r="AN487" s="70">
        <v>0</v>
      </c>
      <c r="AO487" s="67">
        <f>AM487+AN487</f>
        <v>0</v>
      </c>
      <c r="AP487" s="70">
        <v>0</v>
      </c>
      <c r="AQ487" s="70">
        <v>0</v>
      </c>
      <c r="AR487" s="67">
        <f>+AP487+AQ487</f>
        <v>0</v>
      </c>
      <c r="AS487" s="67">
        <f>+AO487+AR487</f>
        <v>0</v>
      </c>
      <c r="AT487" s="70">
        <v>0</v>
      </c>
      <c r="AU487" s="70">
        <v>0</v>
      </c>
      <c r="AV487" s="67">
        <f>AT487+AU487</f>
        <v>0</v>
      </c>
      <c r="AW487" s="70">
        <v>0</v>
      </c>
      <c r="AX487" s="70">
        <v>0</v>
      </c>
      <c r="AY487" s="67">
        <f>+AW487+AX487</f>
        <v>0</v>
      </c>
      <c r="AZ487" s="67">
        <f>+AV487+AY487</f>
        <v>0</v>
      </c>
      <c r="BA487" s="70">
        <v>0</v>
      </c>
      <c r="BB487" s="70">
        <v>0</v>
      </c>
      <c r="BC487" s="67">
        <f>BA487+BB487</f>
        <v>0</v>
      </c>
      <c r="BD487" s="70">
        <v>0</v>
      </c>
      <c r="BE487" s="70">
        <v>0</v>
      </c>
      <c r="BF487" s="67">
        <f>+BD487+BE487</f>
        <v>0</v>
      </c>
      <c r="BG487" s="67">
        <f>+BC487+BF487</f>
        <v>0</v>
      </c>
      <c r="BH487" s="66">
        <f>AF487-AM487-AT487-BA487</f>
        <v>0</v>
      </c>
      <c r="BI487" s="66">
        <f>AG487-AN487-AU487-BB487</f>
        <v>0</v>
      </c>
      <c r="BJ487" s="67">
        <f>BH487+BI487</f>
        <v>0</v>
      </c>
      <c r="BK487" s="66">
        <f>AI487-AP487-AW487-BD487</f>
        <v>0</v>
      </c>
      <c r="BL487" s="66">
        <f>AJ487-AQ487-AX487-BE487</f>
        <v>0</v>
      </c>
      <c r="BM487" s="67">
        <f>+BK487+BL487</f>
        <v>0</v>
      </c>
      <c r="BN487" s="67">
        <f>+BJ487+BM487</f>
        <v>0</v>
      </c>
      <c r="BO487" s="69">
        <f>+R487+X487-AD487</f>
        <v>0</v>
      </c>
      <c r="BP487" s="68">
        <f>+S487+Y487-AE487</f>
        <v>0</v>
      </c>
      <c r="BQ487" s="71"/>
      <c r="BR487" s="72"/>
      <c r="BS487" s="69">
        <f>+BO487-BQ487</f>
        <v>0</v>
      </c>
      <c r="BT487" s="69">
        <f>+BP487-BR487</f>
        <v>0</v>
      </c>
      <c r="BU487" s="128" t="s">
        <v>229</v>
      </c>
      <c r="BV487" s="76"/>
    </row>
    <row r="488" spans="1:74" s="45" customFormat="1" ht="36.75" hidden="1" customHeight="1">
      <c r="A488" s="76"/>
      <c r="B488" s="58">
        <v>2014</v>
      </c>
      <c r="C488" s="59">
        <v>8320</v>
      </c>
      <c r="D488" s="58">
        <v>17</v>
      </c>
      <c r="E488" s="58">
        <v>5000</v>
      </c>
      <c r="F488" s="58">
        <v>5700</v>
      </c>
      <c r="G488" s="58">
        <v>577</v>
      </c>
      <c r="H488" s="58"/>
      <c r="I488" s="60" t="s">
        <v>1695</v>
      </c>
      <c r="J488" s="61">
        <f>J489</f>
        <v>0</v>
      </c>
      <c r="K488" s="61">
        <f t="shared" ref="K488:P488" si="912">K489</f>
        <v>0</v>
      </c>
      <c r="L488" s="61">
        <f t="shared" si="912"/>
        <v>0</v>
      </c>
      <c r="M488" s="61">
        <f t="shared" si="912"/>
        <v>0</v>
      </c>
      <c r="N488" s="61">
        <f t="shared" si="912"/>
        <v>0</v>
      </c>
      <c r="O488" s="61">
        <f t="shared" si="912"/>
        <v>0</v>
      </c>
      <c r="P488" s="61">
        <f t="shared" si="912"/>
        <v>0</v>
      </c>
      <c r="Q488" s="61"/>
      <c r="R488" s="62"/>
      <c r="S488" s="61"/>
      <c r="T488" s="61">
        <f>T489</f>
        <v>0</v>
      </c>
      <c r="U488" s="61">
        <f t="shared" ref="U488:AC488" si="913">U489</f>
        <v>0</v>
      </c>
      <c r="V488" s="61">
        <f t="shared" si="913"/>
        <v>0</v>
      </c>
      <c r="W488" s="61">
        <f t="shared" si="913"/>
        <v>0</v>
      </c>
      <c r="X488" s="62"/>
      <c r="Y488" s="61"/>
      <c r="Z488" s="61">
        <f>Z489</f>
        <v>0</v>
      </c>
      <c r="AA488" s="61">
        <f t="shared" si="913"/>
        <v>0</v>
      </c>
      <c r="AB488" s="61">
        <f t="shared" si="913"/>
        <v>0</v>
      </c>
      <c r="AC488" s="61">
        <f t="shared" si="913"/>
        <v>0</v>
      </c>
      <c r="AD488" s="62"/>
      <c r="AE488" s="61"/>
      <c r="AF488" s="61">
        <f>AF489</f>
        <v>0</v>
      </c>
      <c r="AG488" s="61">
        <f t="shared" ref="AG488:AL488" si="914">AG489</f>
        <v>0</v>
      </c>
      <c r="AH488" s="61">
        <f t="shared" si="914"/>
        <v>0</v>
      </c>
      <c r="AI488" s="61">
        <f t="shared" si="914"/>
        <v>0</v>
      </c>
      <c r="AJ488" s="61">
        <f t="shared" si="914"/>
        <v>0</v>
      </c>
      <c r="AK488" s="61">
        <f t="shared" si="914"/>
        <v>0</v>
      </c>
      <c r="AL488" s="61">
        <f t="shared" si="914"/>
        <v>0</v>
      </c>
      <c r="AM488" s="61">
        <f>AM489</f>
        <v>0</v>
      </c>
      <c r="AN488" s="61">
        <f t="shared" ref="AN488:BN488" si="915">AN489</f>
        <v>0</v>
      </c>
      <c r="AO488" s="61">
        <f t="shared" si="915"/>
        <v>0</v>
      </c>
      <c r="AP488" s="61">
        <f t="shared" si="915"/>
        <v>0</v>
      </c>
      <c r="AQ488" s="61">
        <f t="shared" si="915"/>
        <v>0</v>
      </c>
      <c r="AR488" s="61">
        <f t="shared" si="915"/>
        <v>0</v>
      </c>
      <c r="AS488" s="61">
        <f t="shared" si="915"/>
        <v>0</v>
      </c>
      <c r="AT488" s="61">
        <f>AT489</f>
        <v>0</v>
      </c>
      <c r="AU488" s="61">
        <f t="shared" si="915"/>
        <v>0</v>
      </c>
      <c r="AV488" s="61">
        <f t="shared" si="915"/>
        <v>0</v>
      </c>
      <c r="AW488" s="61">
        <f t="shared" si="915"/>
        <v>0</v>
      </c>
      <c r="AX488" s="61">
        <f t="shared" si="915"/>
        <v>0</v>
      </c>
      <c r="AY488" s="61">
        <f t="shared" si="915"/>
        <v>0</v>
      </c>
      <c r="AZ488" s="61">
        <f t="shared" si="915"/>
        <v>0</v>
      </c>
      <c r="BA488" s="61">
        <f>BA489</f>
        <v>0</v>
      </c>
      <c r="BB488" s="61">
        <f t="shared" si="915"/>
        <v>0</v>
      </c>
      <c r="BC488" s="61">
        <f t="shared" si="915"/>
        <v>0</v>
      </c>
      <c r="BD488" s="61">
        <f t="shared" si="915"/>
        <v>0</v>
      </c>
      <c r="BE488" s="61">
        <f t="shared" si="915"/>
        <v>0</v>
      </c>
      <c r="BF488" s="61">
        <f t="shared" si="915"/>
        <v>0</v>
      </c>
      <c r="BG488" s="61">
        <f t="shared" si="915"/>
        <v>0</v>
      </c>
      <c r="BH488" s="61">
        <f>BH489</f>
        <v>0</v>
      </c>
      <c r="BI488" s="61">
        <f t="shared" si="915"/>
        <v>0</v>
      </c>
      <c r="BJ488" s="61">
        <f t="shared" si="915"/>
        <v>0</v>
      </c>
      <c r="BK488" s="61">
        <f t="shared" si="915"/>
        <v>0</v>
      </c>
      <c r="BL488" s="61">
        <f t="shared" si="915"/>
        <v>0</v>
      </c>
      <c r="BM488" s="61">
        <f t="shared" si="915"/>
        <v>0</v>
      </c>
      <c r="BN488" s="61">
        <f t="shared" si="915"/>
        <v>0</v>
      </c>
      <c r="BO488" s="62"/>
      <c r="BP488" s="61"/>
      <c r="BQ488" s="62"/>
      <c r="BR488" s="61"/>
      <c r="BS488" s="62"/>
      <c r="BT488" s="61"/>
      <c r="BU488" s="63"/>
      <c r="BV488" s="76"/>
    </row>
    <row r="489" spans="1:74" s="45" customFormat="1" ht="36.75" hidden="1" customHeight="1">
      <c r="A489" s="76"/>
      <c r="B489" s="116">
        <v>2014</v>
      </c>
      <c r="C489" s="117">
        <v>8320</v>
      </c>
      <c r="D489" s="116">
        <v>17</v>
      </c>
      <c r="E489" s="116">
        <v>5000</v>
      </c>
      <c r="F489" s="116">
        <v>5700</v>
      </c>
      <c r="G489" s="116">
        <v>577</v>
      </c>
      <c r="H489" s="116">
        <v>1</v>
      </c>
      <c r="I489" s="65" t="s">
        <v>1696</v>
      </c>
      <c r="J489" s="66">
        <v>0</v>
      </c>
      <c r="K489" s="66">
        <v>0</v>
      </c>
      <c r="L489" s="67">
        <f>J489+K489</f>
        <v>0</v>
      </c>
      <c r="M489" s="66">
        <v>0</v>
      </c>
      <c r="N489" s="66">
        <v>0</v>
      </c>
      <c r="O489" s="67">
        <f>+M489+N489</f>
        <v>0</v>
      </c>
      <c r="P489" s="67">
        <f>+L489+O489</f>
        <v>0</v>
      </c>
      <c r="Q489" s="68" t="s">
        <v>54</v>
      </c>
      <c r="R489" s="69"/>
      <c r="S489" s="68"/>
      <c r="T489" s="70">
        <v>0</v>
      </c>
      <c r="U489" s="70">
        <v>0</v>
      </c>
      <c r="V489" s="70">
        <v>0</v>
      </c>
      <c r="W489" s="70">
        <v>0</v>
      </c>
      <c r="X489" s="71"/>
      <c r="Y489" s="72"/>
      <c r="Z489" s="70">
        <v>0</v>
      </c>
      <c r="AA489" s="70">
        <v>0</v>
      </c>
      <c r="AB489" s="70">
        <v>0</v>
      </c>
      <c r="AC489" s="70">
        <v>0</v>
      </c>
      <c r="AD489" s="71"/>
      <c r="AE489" s="72"/>
      <c r="AF489" s="66">
        <f>J489+T489-Z489</f>
        <v>0</v>
      </c>
      <c r="AG489" s="66">
        <f>K489+U489-AA489</f>
        <v>0</v>
      </c>
      <c r="AH489" s="67">
        <f>AF489+AG489</f>
        <v>0</v>
      </c>
      <c r="AI489" s="66">
        <f>M489+V489-AB489</f>
        <v>0</v>
      </c>
      <c r="AJ489" s="66">
        <f>N489+W489-AC489</f>
        <v>0</v>
      </c>
      <c r="AK489" s="67">
        <f>+AI489+AJ489</f>
        <v>0</v>
      </c>
      <c r="AL489" s="67">
        <f>+AH489+AK489</f>
        <v>0</v>
      </c>
      <c r="AM489" s="70">
        <v>0</v>
      </c>
      <c r="AN489" s="70">
        <v>0</v>
      </c>
      <c r="AO489" s="67">
        <f>AM489+AN489</f>
        <v>0</v>
      </c>
      <c r="AP489" s="70">
        <v>0</v>
      </c>
      <c r="AQ489" s="70">
        <v>0</v>
      </c>
      <c r="AR489" s="67">
        <f>+AP489+AQ489</f>
        <v>0</v>
      </c>
      <c r="AS489" s="67">
        <f>+AO489+AR489</f>
        <v>0</v>
      </c>
      <c r="AT489" s="70">
        <v>0</v>
      </c>
      <c r="AU489" s="70">
        <v>0</v>
      </c>
      <c r="AV489" s="67">
        <f>AT489+AU489</f>
        <v>0</v>
      </c>
      <c r="AW489" s="70">
        <v>0</v>
      </c>
      <c r="AX489" s="70">
        <v>0</v>
      </c>
      <c r="AY489" s="67">
        <f>+AW489+AX489</f>
        <v>0</v>
      </c>
      <c r="AZ489" s="67">
        <f>+AV489+AY489</f>
        <v>0</v>
      </c>
      <c r="BA489" s="70">
        <v>0</v>
      </c>
      <c r="BB489" s="70">
        <v>0</v>
      </c>
      <c r="BC489" s="67">
        <f>BA489+BB489</f>
        <v>0</v>
      </c>
      <c r="BD489" s="70">
        <v>0</v>
      </c>
      <c r="BE489" s="70">
        <v>0</v>
      </c>
      <c r="BF489" s="67">
        <f>+BD489+BE489</f>
        <v>0</v>
      </c>
      <c r="BG489" s="67">
        <f>+BC489+BF489</f>
        <v>0</v>
      </c>
      <c r="BH489" s="66">
        <f>AF489-AM489-AT489-BA489</f>
        <v>0</v>
      </c>
      <c r="BI489" s="66">
        <f>AG489-AN489-AU489-BB489</f>
        <v>0</v>
      </c>
      <c r="BJ489" s="67">
        <f>BH489+BI489</f>
        <v>0</v>
      </c>
      <c r="BK489" s="66">
        <f>AI489-AP489-AW489-BD489</f>
        <v>0</v>
      </c>
      <c r="BL489" s="66">
        <f>AJ489-AQ489-AX489-BE489</f>
        <v>0</v>
      </c>
      <c r="BM489" s="67">
        <f>+BK489+BL489</f>
        <v>0</v>
      </c>
      <c r="BN489" s="67">
        <f>+BJ489+BM489</f>
        <v>0</v>
      </c>
      <c r="BO489" s="69">
        <f>+R489+X489-AD489</f>
        <v>0</v>
      </c>
      <c r="BP489" s="68">
        <f>+S489+Y489-AE489</f>
        <v>0</v>
      </c>
      <c r="BQ489" s="71"/>
      <c r="BR489" s="72"/>
      <c r="BS489" s="69">
        <f>+BO489-BQ489</f>
        <v>0</v>
      </c>
      <c r="BT489" s="69">
        <f>+BP489-BR489</f>
        <v>0</v>
      </c>
      <c r="BU489" s="128" t="s">
        <v>229</v>
      </c>
      <c r="BV489" s="76"/>
    </row>
    <row r="490" spans="1:74" s="45" customFormat="1" ht="36.75" hidden="1" customHeight="1">
      <c r="A490" s="76"/>
      <c r="B490" s="52">
        <v>2014</v>
      </c>
      <c r="C490" s="53">
        <v>8320</v>
      </c>
      <c r="D490" s="52">
        <v>17</v>
      </c>
      <c r="E490" s="52">
        <v>5000</v>
      </c>
      <c r="F490" s="52">
        <v>5900</v>
      </c>
      <c r="G490" s="52"/>
      <c r="H490" s="52"/>
      <c r="I490" s="54" t="s">
        <v>390</v>
      </c>
      <c r="J490" s="55">
        <f>J491+J493</f>
        <v>0</v>
      </c>
      <c r="K490" s="55">
        <f t="shared" ref="K490:P490" si="916">K491+K493</f>
        <v>0</v>
      </c>
      <c r="L490" s="55">
        <f t="shared" si="916"/>
        <v>0</v>
      </c>
      <c r="M490" s="55">
        <f t="shared" si="916"/>
        <v>0</v>
      </c>
      <c r="N490" s="55">
        <f t="shared" si="916"/>
        <v>0</v>
      </c>
      <c r="O490" s="55">
        <f t="shared" si="916"/>
        <v>0</v>
      </c>
      <c r="P490" s="55">
        <f t="shared" si="916"/>
        <v>0</v>
      </c>
      <c r="Q490" s="55"/>
      <c r="R490" s="56"/>
      <c r="S490" s="55"/>
      <c r="T490" s="55">
        <f>T491+T493</f>
        <v>0</v>
      </c>
      <c r="U490" s="55">
        <f>U491+U493</f>
        <v>0</v>
      </c>
      <c r="V490" s="55">
        <f>V491+V493</f>
        <v>0</v>
      </c>
      <c r="W490" s="55">
        <f>W491+W493</f>
        <v>0</v>
      </c>
      <c r="X490" s="56"/>
      <c r="Y490" s="55"/>
      <c r="Z490" s="55">
        <f>Z491+Z493</f>
        <v>0</v>
      </c>
      <c r="AA490" s="55">
        <f>AA491+AA493</f>
        <v>0</v>
      </c>
      <c r="AB490" s="55">
        <f>AB491+AB493</f>
        <v>0</v>
      </c>
      <c r="AC490" s="55">
        <f>AC491+AC493</f>
        <v>0</v>
      </c>
      <c r="AD490" s="56"/>
      <c r="AE490" s="55"/>
      <c r="AF490" s="55">
        <f>AF491+AF493</f>
        <v>0</v>
      </c>
      <c r="AG490" s="55">
        <f t="shared" ref="AG490:AL490" si="917">AG491+AG493</f>
        <v>0</v>
      </c>
      <c r="AH490" s="55">
        <f t="shared" si="917"/>
        <v>0</v>
      </c>
      <c r="AI490" s="55">
        <f t="shared" si="917"/>
        <v>0</v>
      </c>
      <c r="AJ490" s="55">
        <f t="shared" si="917"/>
        <v>0</v>
      </c>
      <c r="AK490" s="55">
        <f t="shared" si="917"/>
        <v>0</v>
      </c>
      <c r="AL490" s="55">
        <f t="shared" si="917"/>
        <v>0</v>
      </c>
      <c r="AM490" s="55">
        <f>AM491+AM493</f>
        <v>0</v>
      </c>
      <c r="AN490" s="55">
        <f t="shared" ref="AN490:AS490" si="918">AN491+AN493</f>
        <v>0</v>
      </c>
      <c r="AO490" s="55">
        <f t="shared" si="918"/>
        <v>0</v>
      </c>
      <c r="AP490" s="55">
        <f t="shared" si="918"/>
        <v>0</v>
      </c>
      <c r="AQ490" s="55">
        <f t="shared" si="918"/>
        <v>0</v>
      </c>
      <c r="AR490" s="55">
        <f t="shared" si="918"/>
        <v>0</v>
      </c>
      <c r="AS490" s="55">
        <f t="shared" si="918"/>
        <v>0</v>
      </c>
      <c r="AT490" s="55">
        <f>AT491+AT493</f>
        <v>0</v>
      </c>
      <c r="AU490" s="55">
        <f t="shared" ref="AU490:AZ490" si="919">AU491+AU493</f>
        <v>0</v>
      </c>
      <c r="AV490" s="55">
        <f t="shared" si="919"/>
        <v>0</v>
      </c>
      <c r="AW490" s="55">
        <f t="shared" si="919"/>
        <v>0</v>
      </c>
      <c r="AX490" s="55">
        <f t="shared" si="919"/>
        <v>0</v>
      </c>
      <c r="AY490" s="55">
        <f t="shared" si="919"/>
        <v>0</v>
      </c>
      <c r="AZ490" s="55">
        <f t="shared" si="919"/>
        <v>0</v>
      </c>
      <c r="BA490" s="55">
        <f>BA491+BA493</f>
        <v>0</v>
      </c>
      <c r="BB490" s="55">
        <f t="shared" ref="BB490:BG490" si="920">BB491+BB493</f>
        <v>0</v>
      </c>
      <c r="BC490" s="55">
        <f t="shared" si="920"/>
        <v>0</v>
      </c>
      <c r="BD490" s="55">
        <f t="shared" si="920"/>
        <v>0</v>
      </c>
      <c r="BE490" s="55">
        <f t="shared" si="920"/>
        <v>0</v>
      </c>
      <c r="BF490" s="55">
        <f t="shared" si="920"/>
        <v>0</v>
      </c>
      <c r="BG490" s="55">
        <f t="shared" si="920"/>
        <v>0</v>
      </c>
      <c r="BH490" s="55">
        <f>BH491+BH493</f>
        <v>0</v>
      </c>
      <c r="BI490" s="55">
        <f t="shared" ref="BI490:BN490" si="921">BI491+BI493</f>
        <v>0</v>
      </c>
      <c r="BJ490" s="55">
        <f t="shared" si="921"/>
        <v>0</v>
      </c>
      <c r="BK490" s="55">
        <f t="shared" si="921"/>
        <v>0</v>
      </c>
      <c r="BL490" s="55">
        <f t="shared" si="921"/>
        <v>0</v>
      </c>
      <c r="BM490" s="55">
        <f t="shared" si="921"/>
        <v>0</v>
      </c>
      <c r="BN490" s="55">
        <f t="shared" si="921"/>
        <v>0</v>
      </c>
      <c r="BO490" s="56"/>
      <c r="BP490" s="55"/>
      <c r="BQ490" s="56"/>
      <c r="BR490" s="55"/>
      <c r="BS490" s="56"/>
      <c r="BT490" s="55"/>
      <c r="BU490" s="57"/>
      <c r="BV490" s="76"/>
    </row>
    <row r="491" spans="1:74" s="45" customFormat="1" ht="36.75" hidden="1" customHeight="1">
      <c r="A491" s="76"/>
      <c r="B491" s="58">
        <v>2014</v>
      </c>
      <c r="C491" s="59">
        <v>8320</v>
      </c>
      <c r="D491" s="58">
        <v>17</v>
      </c>
      <c r="E491" s="58">
        <v>5000</v>
      </c>
      <c r="F491" s="58">
        <v>5900</v>
      </c>
      <c r="G491" s="58">
        <v>591</v>
      </c>
      <c r="H491" s="58"/>
      <c r="I491" s="60" t="s">
        <v>206</v>
      </c>
      <c r="J491" s="61">
        <f>J492</f>
        <v>0</v>
      </c>
      <c r="K491" s="61">
        <f t="shared" ref="K491:P491" si="922">K492</f>
        <v>0</v>
      </c>
      <c r="L491" s="61">
        <f t="shared" si="922"/>
        <v>0</v>
      </c>
      <c r="M491" s="61">
        <f t="shared" si="922"/>
        <v>0</v>
      </c>
      <c r="N491" s="61">
        <f t="shared" si="922"/>
        <v>0</v>
      </c>
      <c r="O491" s="61">
        <f t="shared" si="922"/>
        <v>0</v>
      </c>
      <c r="P491" s="61">
        <f t="shared" si="922"/>
        <v>0</v>
      </c>
      <c r="Q491" s="61"/>
      <c r="R491" s="62"/>
      <c r="S491" s="61"/>
      <c r="T491" s="61">
        <f>T492</f>
        <v>0</v>
      </c>
      <c r="U491" s="61">
        <f t="shared" ref="U491:AC491" si="923">U492</f>
        <v>0</v>
      </c>
      <c r="V491" s="61">
        <f t="shared" si="923"/>
        <v>0</v>
      </c>
      <c r="W491" s="61">
        <f t="shared" si="923"/>
        <v>0</v>
      </c>
      <c r="X491" s="62"/>
      <c r="Y491" s="61"/>
      <c r="Z491" s="61">
        <f>Z492</f>
        <v>0</v>
      </c>
      <c r="AA491" s="61">
        <f t="shared" si="923"/>
        <v>0</v>
      </c>
      <c r="AB491" s="61">
        <f t="shared" si="923"/>
        <v>0</v>
      </c>
      <c r="AC491" s="61">
        <f t="shared" si="923"/>
        <v>0</v>
      </c>
      <c r="AD491" s="62"/>
      <c r="AE491" s="61"/>
      <c r="AF491" s="61">
        <f>AF492</f>
        <v>0</v>
      </c>
      <c r="AG491" s="61">
        <f t="shared" ref="AG491:AL491" si="924">AG492</f>
        <v>0</v>
      </c>
      <c r="AH491" s="61">
        <f t="shared" si="924"/>
        <v>0</v>
      </c>
      <c r="AI491" s="61">
        <f t="shared" si="924"/>
        <v>0</v>
      </c>
      <c r="AJ491" s="61">
        <f t="shared" si="924"/>
        <v>0</v>
      </c>
      <c r="AK491" s="61">
        <f t="shared" si="924"/>
        <v>0</v>
      </c>
      <c r="AL491" s="61">
        <f t="shared" si="924"/>
        <v>0</v>
      </c>
      <c r="AM491" s="61">
        <f>AM492</f>
        <v>0</v>
      </c>
      <c r="AN491" s="61">
        <f t="shared" ref="AN491:BN491" si="925">AN492</f>
        <v>0</v>
      </c>
      <c r="AO491" s="61">
        <f t="shared" si="925"/>
        <v>0</v>
      </c>
      <c r="AP491" s="61">
        <f t="shared" si="925"/>
        <v>0</v>
      </c>
      <c r="AQ491" s="61">
        <f t="shared" si="925"/>
        <v>0</v>
      </c>
      <c r="AR491" s="61">
        <f t="shared" si="925"/>
        <v>0</v>
      </c>
      <c r="AS491" s="61">
        <f t="shared" si="925"/>
        <v>0</v>
      </c>
      <c r="AT491" s="61">
        <f>AT492</f>
        <v>0</v>
      </c>
      <c r="AU491" s="61">
        <f t="shared" si="925"/>
        <v>0</v>
      </c>
      <c r="AV491" s="61">
        <f t="shared" si="925"/>
        <v>0</v>
      </c>
      <c r="AW491" s="61">
        <f t="shared" si="925"/>
        <v>0</v>
      </c>
      <c r="AX491" s="61">
        <f t="shared" si="925"/>
        <v>0</v>
      </c>
      <c r="AY491" s="61">
        <f t="shared" si="925"/>
        <v>0</v>
      </c>
      <c r="AZ491" s="61">
        <f t="shared" si="925"/>
        <v>0</v>
      </c>
      <c r="BA491" s="61">
        <f>BA492</f>
        <v>0</v>
      </c>
      <c r="BB491" s="61">
        <f t="shared" si="925"/>
        <v>0</v>
      </c>
      <c r="BC491" s="61">
        <f t="shared" si="925"/>
        <v>0</v>
      </c>
      <c r="BD491" s="61">
        <f t="shared" si="925"/>
        <v>0</v>
      </c>
      <c r="BE491" s="61">
        <f t="shared" si="925"/>
        <v>0</v>
      </c>
      <c r="BF491" s="61">
        <f t="shared" si="925"/>
        <v>0</v>
      </c>
      <c r="BG491" s="61">
        <f t="shared" si="925"/>
        <v>0</v>
      </c>
      <c r="BH491" s="61">
        <f>BH492</f>
        <v>0</v>
      </c>
      <c r="BI491" s="61">
        <f t="shared" si="925"/>
        <v>0</v>
      </c>
      <c r="BJ491" s="61">
        <f t="shared" si="925"/>
        <v>0</v>
      </c>
      <c r="BK491" s="61">
        <f t="shared" si="925"/>
        <v>0</v>
      </c>
      <c r="BL491" s="61">
        <f t="shared" si="925"/>
        <v>0</v>
      </c>
      <c r="BM491" s="61">
        <f t="shared" si="925"/>
        <v>0</v>
      </c>
      <c r="BN491" s="61">
        <f t="shared" si="925"/>
        <v>0</v>
      </c>
      <c r="BO491" s="62"/>
      <c r="BP491" s="61"/>
      <c r="BQ491" s="62"/>
      <c r="BR491" s="61"/>
      <c r="BS491" s="62"/>
      <c r="BT491" s="61"/>
      <c r="BU491" s="63"/>
      <c r="BV491" s="76"/>
    </row>
    <row r="492" spans="1:74" s="45" customFormat="1" ht="36.75" hidden="1" customHeight="1">
      <c r="A492" s="76"/>
      <c r="B492" s="116">
        <v>2014</v>
      </c>
      <c r="C492" s="117">
        <v>8320</v>
      </c>
      <c r="D492" s="116">
        <v>17</v>
      </c>
      <c r="E492" s="116">
        <v>5000</v>
      </c>
      <c r="F492" s="116">
        <v>5900</v>
      </c>
      <c r="G492" s="116">
        <v>591</v>
      </c>
      <c r="H492" s="116">
        <v>1</v>
      </c>
      <c r="I492" s="65" t="s">
        <v>206</v>
      </c>
      <c r="J492" s="66">
        <v>0</v>
      </c>
      <c r="K492" s="66">
        <v>0</v>
      </c>
      <c r="L492" s="67">
        <f>J492+K492</f>
        <v>0</v>
      </c>
      <c r="M492" s="66">
        <v>0</v>
      </c>
      <c r="N492" s="66">
        <v>0</v>
      </c>
      <c r="O492" s="67">
        <f>+M492+N492</f>
        <v>0</v>
      </c>
      <c r="P492" s="67">
        <f>+L492+O492</f>
        <v>0</v>
      </c>
      <c r="Q492" s="68" t="s">
        <v>207</v>
      </c>
      <c r="R492" s="69"/>
      <c r="S492" s="68"/>
      <c r="T492" s="70">
        <v>0</v>
      </c>
      <c r="U492" s="70">
        <v>0</v>
      </c>
      <c r="V492" s="70">
        <v>0</v>
      </c>
      <c r="W492" s="70">
        <v>0</v>
      </c>
      <c r="X492" s="71"/>
      <c r="Y492" s="72"/>
      <c r="Z492" s="70">
        <v>0</v>
      </c>
      <c r="AA492" s="70">
        <v>0</v>
      </c>
      <c r="AB492" s="70">
        <v>0</v>
      </c>
      <c r="AC492" s="70">
        <v>0</v>
      </c>
      <c r="AD492" s="71"/>
      <c r="AE492" s="72"/>
      <c r="AF492" s="66">
        <f>J492+T492-Z492</f>
        <v>0</v>
      </c>
      <c r="AG492" s="66">
        <f>K492+U492-AA492</f>
        <v>0</v>
      </c>
      <c r="AH492" s="67">
        <f>AF492+AG492</f>
        <v>0</v>
      </c>
      <c r="AI492" s="66">
        <f>M492+V492-AB492</f>
        <v>0</v>
      </c>
      <c r="AJ492" s="66">
        <f>N492+W492-AC492</f>
        <v>0</v>
      </c>
      <c r="AK492" s="67">
        <f>+AI492+AJ492</f>
        <v>0</v>
      </c>
      <c r="AL492" s="67">
        <f>+AH492+AK492</f>
        <v>0</v>
      </c>
      <c r="AM492" s="70">
        <v>0</v>
      </c>
      <c r="AN492" s="70">
        <v>0</v>
      </c>
      <c r="AO492" s="67">
        <f>AM492+AN492</f>
        <v>0</v>
      </c>
      <c r="AP492" s="70">
        <v>0</v>
      </c>
      <c r="AQ492" s="70">
        <v>0</v>
      </c>
      <c r="AR492" s="67">
        <f>+AP492+AQ492</f>
        <v>0</v>
      </c>
      <c r="AS492" s="67">
        <f>+AO492+AR492</f>
        <v>0</v>
      </c>
      <c r="AT492" s="70">
        <v>0</v>
      </c>
      <c r="AU492" s="70">
        <v>0</v>
      </c>
      <c r="AV492" s="67">
        <f>AT492+AU492</f>
        <v>0</v>
      </c>
      <c r="AW492" s="70">
        <v>0</v>
      </c>
      <c r="AX492" s="70">
        <v>0</v>
      </c>
      <c r="AY492" s="67">
        <f>+AW492+AX492</f>
        <v>0</v>
      </c>
      <c r="AZ492" s="67">
        <f>+AV492+AY492</f>
        <v>0</v>
      </c>
      <c r="BA492" s="70">
        <v>0</v>
      </c>
      <c r="BB492" s="70">
        <v>0</v>
      </c>
      <c r="BC492" s="67">
        <f>BA492+BB492</f>
        <v>0</v>
      </c>
      <c r="BD492" s="70">
        <v>0</v>
      </c>
      <c r="BE492" s="70">
        <v>0</v>
      </c>
      <c r="BF492" s="67">
        <f>+BD492+BE492</f>
        <v>0</v>
      </c>
      <c r="BG492" s="67">
        <f>+BC492+BF492</f>
        <v>0</v>
      </c>
      <c r="BH492" s="66">
        <f>AF492-AM492-AT492-BA492</f>
        <v>0</v>
      </c>
      <c r="BI492" s="66">
        <f>AG492-AN492-AU492-BB492</f>
        <v>0</v>
      </c>
      <c r="BJ492" s="67">
        <f>BH492+BI492</f>
        <v>0</v>
      </c>
      <c r="BK492" s="66">
        <f>AI492-AP492-AW492-BD492</f>
        <v>0</v>
      </c>
      <c r="BL492" s="66">
        <f>AJ492-AQ492-AX492-BE492</f>
        <v>0</v>
      </c>
      <c r="BM492" s="67">
        <f>+BK492+BL492</f>
        <v>0</v>
      </c>
      <c r="BN492" s="67">
        <f>+BJ492+BM492</f>
        <v>0</v>
      </c>
      <c r="BO492" s="69">
        <f>+R492+X492-AD492</f>
        <v>0</v>
      </c>
      <c r="BP492" s="68">
        <f>+S492+Y492-AE492</f>
        <v>0</v>
      </c>
      <c r="BQ492" s="71"/>
      <c r="BR492" s="72"/>
      <c r="BS492" s="69">
        <f>+BO492-BQ492</f>
        <v>0</v>
      </c>
      <c r="BT492" s="69">
        <f>+BP492-BR492</f>
        <v>0</v>
      </c>
      <c r="BU492" s="128" t="s">
        <v>229</v>
      </c>
      <c r="BV492" s="76"/>
    </row>
    <row r="493" spans="1:74" s="45" customFormat="1" hidden="1">
      <c r="A493" s="76"/>
      <c r="B493" s="58">
        <v>2014</v>
      </c>
      <c r="C493" s="59">
        <v>8320</v>
      </c>
      <c r="D493" s="58">
        <v>17</v>
      </c>
      <c r="E493" s="58">
        <v>5000</v>
      </c>
      <c r="F493" s="58">
        <v>5900</v>
      </c>
      <c r="G493" s="58">
        <v>597</v>
      </c>
      <c r="H493" s="58"/>
      <c r="I493" s="60" t="s">
        <v>391</v>
      </c>
      <c r="J493" s="61">
        <f>J494</f>
        <v>0</v>
      </c>
      <c r="K493" s="61">
        <f t="shared" ref="K493:P493" si="926">K494</f>
        <v>0</v>
      </c>
      <c r="L493" s="61">
        <f t="shared" si="926"/>
        <v>0</v>
      </c>
      <c r="M493" s="61">
        <f t="shared" si="926"/>
        <v>0</v>
      </c>
      <c r="N493" s="61">
        <f t="shared" si="926"/>
        <v>0</v>
      </c>
      <c r="O493" s="61">
        <f t="shared" si="926"/>
        <v>0</v>
      </c>
      <c r="P493" s="61">
        <f t="shared" si="926"/>
        <v>0</v>
      </c>
      <c r="Q493" s="61"/>
      <c r="R493" s="62"/>
      <c r="S493" s="61"/>
      <c r="T493" s="61">
        <f>T494</f>
        <v>0</v>
      </c>
      <c r="U493" s="61">
        <f t="shared" ref="U493:AC493" si="927">U494</f>
        <v>0</v>
      </c>
      <c r="V493" s="61">
        <f t="shared" si="927"/>
        <v>0</v>
      </c>
      <c r="W493" s="61">
        <f t="shared" si="927"/>
        <v>0</v>
      </c>
      <c r="X493" s="62"/>
      <c r="Y493" s="61"/>
      <c r="Z493" s="61">
        <f>Z494</f>
        <v>0</v>
      </c>
      <c r="AA493" s="61">
        <f t="shared" si="927"/>
        <v>0</v>
      </c>
      <c r="AB493" s="61">
        <f t="shared" si="927"/>
        <v>0</v>
      </c>
      <c r="AC493" s="61">
        <f t="shared" si="927"/>
        <v>0</v>
      </c>
      <c r="AD493" s="62"/>
      <c r="AE493" s="61"/>
      <c r="AF493" s="61">
        <f>AF494</f>
        <v>0</v>
      </c>
      <c r="AG493" s="61">
        <f t="shared" ref="AG493:AL493" si="928">AG494</f>
        <v>0</v>
      </c>
      <c r="AH493" s="61">
        <f t="shared" si="928"/>
        <v>0</v>
      </c>
      <c r="AI493" s="61">
        <f t="shared" si="928"/>
        <v>0</v>
      </c>
      <c r="AJ493" s="61">
        <f t="shared" si="928"/>
        <v>0</v>
      </c>
      <c r="AK493" s="61">
        <f t="shared" si="928"/>
        <v>0</v>
      </c>
      <c r="AL493" s="61">
        <f t="shared" si="928"/>
        <v>0</v>
      </c>
      <c r="AM493" s="61">
        <f>AM494</f>
        <v>0</v>
      </c>
      <c r="AN493" s="61">
        <f t="shared" ref="AN493:BN493" si="929">AN494</f>
        <v>0</v>
      </c>
      <c r="AO493" s="61">
        <f t="shared" si="929"/>
        <v>0</v>
      </c>
      <c r="AP493" s="61">
        <f t="shared" si="929"/>
        <v>0</v>
      </c>
      <c r="AQ493" s="61">
        <f t="shared" si="929"/>
        <v>0</v>
      </c>
      <c r="AR493" s="61">
        <f t="shared" si="929"/>
        <v>0</v>
      </c>
      <c r="AS493" s="61">
        <f t="shared" si="929"/>
        <v>0</v>
      </c>
      <c r="AT493" s="61">
        <f>AT494</f>
        <v>0</v>
      </c>
      <c r="AU493" s="61">
        <f t="shared" si="929"/>
        <v>0</v>
      </c>
      <c r="AV493" s="61">
        <f t="shared" si="929"/>
        <v>0</v>
      </c>
      <c r="AW493" s="61">
        <f t="shared" si="929"/>
        <v>0</v>
      </c>
      <c r="AX493" s="61">
        <f t="shared" si="929"/>
        <v>0</v>
      </c>
      <c r="AY493" s="61">
        <f t="shared" si="929"/>
        <v>0</v>
      </c>
      <c r="AZ493" s="61">
        <f t="shared" si="929"/>
        <v>0</v>
      </c>
      <c r="BA493" s="61">
        <f>BA494</f>
        <v>0</v>
      </c>
      <c r="BB493" s="61">
        <f t="shared" si="929"/>
        <v>0</v>
      </c>
      <c r="BC493" s="61">
        <f t="shared" si="929"/>
        <v>0</v>
      </c>
      <c r="BD493" s="61">
        <f t="shared" si="929"/>
        <v>0</v>
      </c>
      <c r="BE493" s="61">
        <f t="shared" si="929"/>
        <v>0</v>
      </c>
      <c r="BF493" s="61">
        <f t="shared" si="929"/>
        <v>0</v>
      </c>
      <c r="BG493" s="61">
        <f t="shared" si="929"/>
        <v>0</v>
      </c>
      <c r="BH493" s="61">
        <f>BH494</f>
        <v>0</v>
      </c>
      <c r="BI493" s="61">
        <f t="shared" si="929"/>
        <v>0</v>
      </c>
      <c r="BJ493" s="61">
        <f t="shared" si="929"/>
        <v>0</v>
      </c>
      <c r="BK493" s="61">
        <f t="shared" si="929"/>
        <v>0</v>
      </c>
      <c r="BL493" s="61">
        <f t="shared" si="929"/>
        <v>0</v>
      </c>
      <c r="BM493" s="61">
        <f t="shared" si="929"/>
        <v>0</v>
      </c>
      <c r="BN493" s="61">
        <f t="shared" si="929"/>
        <v>0</v>
      </c>
      <c r="BO493" s="62"/>
      <c r="BP493" s="61"/>
      <c r="BQ493" s="62"/>
      <c r="BR493" s="61"/>
      <c r="BS493" s="62"/>
      <c r="BT493" s="61"/>
      <c r="BU493" s="63"/>
      <c r="BV493" s="76"/>
    </row>
    <row r="494" spans="1:74" s="45" customFormat="1" ht="36.75" hidden="1" customHeight="1">
      <c r="A494" s="76"/>
      <c r="B494" s="116">
        <v>2014</v>
      </c>
      <c r="C494" s="117">
        <v>8320</v>
      </c>
      <c r="D494" s="116">
        <v>17</v>
      </c>
      <c r="E494" s="116">
        <v>5000</v>
      </c>
      <c r="F494" s="116">
        <v>5900</v>
      </c>
      <c r="G494" s="116">
        <v>597</v>
      </c>
      <c r="H494" s="116">
        <v>1</v>
      </c>
      <c r="I494" s="65" t="s">
        <v>785</v>
      </c>
      <c r="J494" s="66">
        <v>0</v>
      </c>
      <c r="K494" s="66">
        <v>0</v>
      </c>
      <c r="L494" s="67">
        <f>J494+K494</f>
        <v>0</v>
      </c>
      <c r="M494" s="66">
        <v>0</v>
      </c>
      <c r="N494" s="66">
        <v>0</v>
      </c>
      <c r="O494" s="67">
        <f>+M494+N494</f>
        <v>0</v>
      </c>
      <c r="P494" s="67">
        <f>+L494+O494</f>
        <v>0</v>
      </c>
      <c r="Q494" s="68" t="s">
        <v>207</v>
      </c>
      <c r="R494" s="69"/>
      <c r="S494" s="68"/>
      <c r="T494" s="70">
        <v>0</v>
      </c>
      <c r="U494" s="70">
        <v>0</v>
      </c>
      <c r="V494" s="70">
        <v>0</v>
      </c>
      <c r="W494" s="70">
        <v>0</v>
      </c>
      <c r="X494" s="71"/>
      <c r="Y494" s="72"/>
      <c r="Z494" s="70">
        <v>0</v>
      </c>
      <c r="AA494" s="70">
        <v>0</v>
      </c>
      <c r="AB494" s="70">
        <v>0</v>
      </c>
      <c r="AC494" s="70">
        <v>0</v>
      </c>
      <c r="AD494" s="71"/>
      <c r="AE494" s="72"/>
      <c r="AF494" s="66">
        <f>J494+T494-Z494</f>
        <v>0</v>
      </c>
      <c r="AG494" s="66">
        <f>K494+U494-AA494</f>
        <v>0</v>
      </c>
      <c r="AH494" s="67">
        <f>AF494+AG494</f>
        <v>0</v>
      </c>
      <c r="AI494" s="66">
        <f>M494+V494-AB494</f>
        <v>0</v>
      </c>
      <c r="AJ494" s="66">
        <f>N494+W494-AC494</f>
        <v>0</v>
      </c>
      <c r="AK494" s="67">
        <f>+AI494+AJ494</f>
        <v>0</v>
      </c>
      <c r="AL494" s="67">
        <f>+AH494+AK494</f>
        <v>0</v>
      </c>
      <c r="AM494" s="70">
        <v>0</v>
      </c>
      <c r="AN494" s="70">
        <v>0</v>
      </c>
      <c r="AO494" s="67">
        <f>AM494+AN494</f>
        <v>0</v>
      </c>
      <c r="AP494" s="70">
        <v>0</v>
      </c>
      <c r="AQ494" s="70">
        <v>0</v>
      </c>
      <c r="AR494" s="67">
        <f>+AP494+AQ494</f>
        <v>0</v>
      </c>
      <c r="AS494" s="67">
        <f>+AO494+AR494</f>
        <v>0</v>
      </c>
      <c r="AT494" s="70">
        <v>0</v>
      </c>
      <c r="AU494" s="70">
        <v>0</v>
      </c>
      <c r="AV494" s="67">
        <f>AT494+AU494</f>
        <v>0</v>
      </c>
      <c r="AW494" s="70">
        <v>0</v>
      </c>
      <c r="AX494" s="70">
        <v>0</v>
      </c>
      <c r="AY494" s="67">
        <f>+AW494+AX494</f>
        <v>0</v>
      </c>
      <c r="AZ494" s="67">
        <f>+AV494+AY494</f>
        <v>0</v>
      </c>
      <c r="BA494" s="70">
        <v>0</v>
      </c>
      <c r="BB494" s="70">
        <v>0</v>
      </c>
      <c r="BC494" s="67">
        <f>BA494+BB494</f>
        <v>0</v>
      </c>
      <c r="BD494" s="70">
        <v>0</v>
      </c>
      <c r="BE494" s="70">
        <v>0</v>
      </c>
      <c r="BF494" s="67">
        <f>+BD494+BE494</f>
        <v>0</v>
      </c>
      <c r="BG494" s="67">
        <f>+BC494+BF494</f>
        <v>0</v>
      </c>
      <c r="BH494" s="66">
        <f>AF494-AM494-AT494-BA494</f>
        <v>0</v>
      </c>
      <c r="BI494" s="66">
        <f>AG494-AN494-AU494-BB494</f>
        <v>0</v>
      </c>
      <c r="BJ494" s="67">
        <f>BH494+BI494</f>
        <v>0</v>
      </c>
      <c r="BK494" s="66">
        <f>AI494-AP494-AW494-BD494</f>
        <v>0</v>
      </c>
      <c r="BL494" s="66">
        <f>AJ494-AQ494-AX494-BE494</f>
        <v>0</v>
      </c>
      <c r="BM494" s="67">
        <f>+BK494+BL494</f>
        <v>0</v>
      </c>
      <c r="BN494" s="67">
        <f>+BJ494+BM494</f>
        <v>0</v>
      </c>
      <c r="BO494" s="69">
        <f>+R494+X494-AD494</f>
        <v>0</v>
      </c>
      <c r="BP494" s="68">
        <f>+S494+Y494-AE494</f>
        <v>0</v>
      </c>
      <c r="BQ494" s="71"/>
      <c r="BR494" s="72"/>
      <c r="BS494" s="69">
        <f>+BO494-BQ494</f>
        <v>0</v>
      </c>
      <c r="BT494" s="69">
        <f>+BP494-BR494</f>
        <v>0</v>
      </c>
      <c r="BU494" s="128" t="s">
        <v>229</v>
      </c>
      <c r="BV494" s="76"/>
    </row>
    <row r="495" spans="1:74" s="74" customFormat="1" ht="36.75" hidden="1" customHeight="1">
      <c r="A495" s="76"/>
      <c r="B495" s="46">
        <v>2014</v>
      </c>
      <c r="C495" s="47">
        <v>8320</v>
      </c>
      <c r="D495" s="46">
        <v>17</v>
      </c>
      <c r="E495" s="46">
        <v>6000</v>
      </c>
      <c r="F495" s="46"/>
      <c r="G495" s="46"/>
      <c r="H495" s="46"/>
      <c r="I495" s="48" t="s">
        <v>393</v>
      </c>
      <c r="J495" s="49">
        <f>J496</f>
        <v>0</v>
      </c>
      <c r="K495" s="49">
        <f t="shared" ref="K495:P495" si="930">K496</f>
        <v>0</v>
      </c>
      <c r="L495" s="49">
        <f t="shared" si="930"/>
        <v>0</v>
      </c>
      <c r="M495" s="49">
        <f t="shared" si="930"/>
        <v>0</v>
      </c>
      <c r="N495" s="49">
        <f t="shared" si="930"/>
        <v>0</v>
      </c>
      <c r="O495" s="49">
        <f t="shared" si="930"/>
        <v>0</v>
      </c>
      <c r="P495" s="49">
        <f t="shared" si="930"/>
        <v>0</v>
      </c>
      <c r="Q495" s="49"/>
      <c r="R495" s="50"/>
      <c r="S495" s="49"/>
      <c r="T495" s="49">
        <f>T496</f>
        <v>0</v>
      </c>
      <c r="U495" s="49">
        <f t="shared" ref="U495:AC495" si="931">U496</f>
        <v>0</v>
      </c>
      <c r="V495" s="49">
        <f t="shared" si="931"/>
        <v>0</v>
      </c>
      <c r="W495" s="49">
        <f t="shared" si="931"/>
        <v>0</v>
      </c>
      <c r="X495" s="50"/>
      <c r="Y495" s="49"/>
      <c r="Z495" s="49">
        <f>Z496</f>
        <v>0</v>
      </c>
      <c r="AA495" s="49">
        <f t="shared" si="931"/>
        <v>0</v>
      </c>
      <c r="AB495" s="49">
        <f t="shared" si="931"/>
        <v>0</v>
      </c>
      <c r="AC495" s="49">
        <f t="shared" si="931"/>
        <v>0</v>
      </c>
      <c r="AD495" s="50"/>
      <c r="AE495" s="49"/>
      <c r="AF495" s="49">
        <f>AF496</f>
        <v>0</v>
      </c>
      <c r="AG495" s="49">
        <f t="shared" ref="AG495:AL495" si="932">AG496</f>
        <v>0</v>
      </c>
      <c r="AH495" s="49">
        <f t="shared" si="932"/>
        <v>0</v>
      </c>
      <c r="AI495" s="49">
        <f t="shared" si="932"/>
        <v>0</v>
      </c>
      <c r="AJ495" s="49">
        <f t="shared" si="932"/>
        <v>0</v>
      </c>
      <c r="AK495" s="49">
        <f t="shared" si="932"/>
        <v>0</v>
      </c>
      <c r="AL495" s="49">
        <f t="shared" si="932"/>
        <v>0</v>
      </c>
      <c r="AM495" s="49">
        <f>AM496</f>
        <v>0</v>
      </c>
      <c r="AN495" s="49">
        <f t="shared" ref="AN495:BN495" si="933">AN496</f>
        <v>0</v>
      </c>
      <c r="AO495" s="49">
        <f t="shared" si="933"/>
        <v>0</v>
      </c>
      <c r="AP495" s="49">
        <f t="shared" si="933"/>
        <v>0</v>
      </c>
      <c r="AQ495" s="49">
        <f t="shared" si="933"/>
        <v>0</v>
      </c>
      <c r="AR495" s="49">
        <f t="shared" si="933"/>
        <v>0</v>
      </c>
      <c r="AS495" s="49">
        <f t="shared" si="933"/>
        <v>0</v>
      </c>
      <c r="AT495" s="49">
        <f>AT496</f>
        <v>0</v>
      </c>
      <c r="AU495" s="49">
        <f t="shared" si="933"/>
        <v>0</v>
      </c>
      <c r="AV495" s="49">
        <f t="shared" si="933"/>
        <v>0</v>
      </c>
      <c r="AW495" s="49">
        <f t="shared" si="933"/>
        <v>0</v>
      </c>
      <c r="AX495" s="49">
        <f t="shared" si="933"/>
        <v>0</v>
      </c>
      <c r="AY495" s="49">
        <f t="shared" si="933"/>
        <v>0</v>
      </c>
      <c r="AZ495" s="49">
        <f t="shared" si="933"/>
        <v>0</v>
      </c>
      <c r="BA495" s="49">
        <f>BA496</f>
        <v>0</v>
      </c>
      <c r="BB495" s="49">
        <f t="shared" si="933"/>
        <v>0</v>
      </c>
      <c r="BC495" s="49">
        <f t="shared" si="933"/>
        <v>0</v>
      </c>
      <c r="BD495" s="49">
        <f t="shared" si="933"/>
        <v>0</v>
      </c>
      <c r="BE495" s="49">
        <f t="shared" si="933"/>
        <v>0</v>
      </c>
      <c r="BF495" s="49">
        <f t="shared" si="933"/>
        <v>0</v>
      </c>
      <c r="BG495" s="49">
        <f t="shared" si="933"/>
        <v>0</v>
      </c>
      <c r="BH495" s="49">
        <f>BH496</f>
        <v>0</v>
      </c>
      <c r="BI495" s="49">
        <f t="shared" si="933"/>
        <v>0</v>
      </c>
      <c r="BJ495" s="49">
        <f t="shared" si="933"/>
        <v>0</v>
      </c>
      <c r="BK495" s="49">
        <f t="shared" si="933"/>
        <v>0</v>
      </c>
      <c r="BL495" s="49">
        <f t="shared" si="933"/>
        <v>0</v>
      </c>
      <c r="BM495" s="49">
        <f t="shared" si="933"/>
        <v>0</v>
      </c>
      <c r="BN495" s="49">
        <f t="shared" si="933"/>
        <v>0</v>
      </c>
      <c r="BO495" s="50"/>
      <c r="BP495" s="49"/>
      <c r="BQ495" s="50"/>
      <c r="BR495" s="49"/>
      <c r="BS495" s="50"/>
      <c r="BT495" s="49"/>
      <c r="BU495" s="75"/>
      <c r="BV495" s="76"/>
    </row>
    <row r="496" spans="1:74" ht="36.75" hidden="1" customHeight="1">
      <c r="B496" s="52">
        <v>2014</v>
      </c>
      <c r="C496" s="53">
        <v>8320</v>
      </c>
      <c r="D496" s="52">
        <v>17</v>
      </c>
      <c r="E496" s="52">
        <v>6000</v>
      </c>
      <c r="F496" s="52">
        <v>6200</v>
      </c>
      <c r="G496" s="52"/>
      <c r="H496" s="52"/>
      <c r="I496" s="54" t="s">
        <v>209</v>
      </c>
      <c r="J496" s="55">
        <f t="shared" ref="J496:P496" si="934">J497+J597+J605</f>
        <v>0</v>
      </c>
      <c r="K496" s="55">
        <f t="shared" si="934"/>
        <v>0</v>
      </c>
      <c r="L496" s="55">
        <f t="shared" si="934"/>
        <v>0</v>
      </c>
      <c r="M496" s="55">
        <f t="shared" si="934"/>
        <v>0</v>
      </c>
      <c r="N496" s="55">
        <f t="shared" si="934"/>
        <v>0</v>
      </c>
      <c r="O496" s="55">
        <f t="shared" si="934"/>
        <v>0</v>
      </c>
      <c r="P496" s="55">
        <f t="shared" si="934"/>
        <v>0</v>
      </c>
      <c r="Q496" s="55"/>
      <c r="R496" s="56"/>
      <c r="S496" s="55"/>
      <c r="T496" s="55">
        <f>T497+T597+T605</f>
        <v>0</v>
      </c>
      <c r="U496" s="55">
        <f>U497+U597+U605</f>
        <v>0</v>
      </c>
      <c r="V496" s="55">
        <f>V497+V597+V605</f>
        <v>0</v>
      </c>
      <c r="W496" s="55">
        <f>W497+W597+W605</f>
        <v>0</v>
      </c>
      <c r="X496" s="56"/>
      <c r="Y496" s="55"/>
      <c r="Z496" s="55">
        <f>Z497+Z597+Z605</f>
        <v>0</v>
      </c>
      <c r="AA496" s="55">
        <f>AA497+AA597+AA605</f>
        <v>0</v>
      </c>
      <c r="AB496" s="55">
        <f>AB497+AB597+AB605</f>
        <v>0</v>
      </c>
      <c r="AC496" s="55">
        <f>AC497+AC597+AC605</f>
        <v>0</v>
      </c>
      <c r="AD496" s="56"/>
      <c r="AE496" s="55"/>
      <c r="AF496" s="55">
        <f t="shared" ref="AF496:BN496" si="935">AF497+AF597+AF605</f>
        <v>0</v>
      </c>
      <c r="AG496" s="55">
        <f t="shared" si="935"/>
        <v>0</v>
      </c>
      <c r="AH496" s="55">
        <f t="shared" si="935"/>
        <v>0</v>
      </c>
      <c r="AI496" s="55">
        <f t="shared" si="935"/>
        <v>0</v>
      </c>
      <c r="AJ496" s="55">
        <f t="shared" si="935"/>
        <v>0</v>
      </c>
      <c r="AK496" s="55">
        <f t="shared" si="935"/>
        <v>0</v>
      </c>
      <c r="AL496" s="55">
        <f t="shared" si="935"/>
        <v>0</v>
      </c>
      <c r="AM496" s="55">
        <f t="shared" si="935"/>
        <v>0</v>
      </c>
      <c r="AN496" s="55">
        <f t="shared" si="935"/>
        <v>0</v>
      </c>
      <c r="AO496" s="55">
        <f t="shared" si="935"/>
        <v>0</v>
      </c>
      <c r="AP496" s="55">
        <f t="shared" si="935"/>
        <v>0</v>
      </c>
      <c r="AQ496" s="55">
        <f t="shared" si="935"/>
        <v>0</v>
      </c>
      <c r="AR496" s="55">
        <f t="shared" si="935"/>
        <v>0</v>
      </c>
      <c r="AS496" s="55">
        <f t="shared" si="935"/>
        <v>0</v>
      </c>
      <c r="AT496" s="55">
        <f t="shared" si="935"/>
        <v>0</v>
      </c>
      <c r="AU496" s="55">
        <f t="shared" si="935"/>
        <v>0</v>
      </c>
      <c r="AV496" s="55">
        <f t="shared" si="935"/>
        <v>0</v>
      </c>
      <c r="AW496" s="55">
        <f t="shared" si="935"/>
        <v>0</v>
      </c>
      <c r="AX496" s="55">
        <f t="shared" si="935"/>
        <v>0</v>
      </c>
      <c r="AY496" s="55">
        <f t="shared" si="935"/>
        <v>0</v>
      </c>
      <c r="AZ496" s="55">
        <f t="shared" si="935"/>
        <v>0</v>
      </c>
      <c r="BA496" s="55">
        <f t="shared" si="935"/>
        <v>0</v>
      </c>
      <c r="BB496" s="55">
        <f t="shared" si="935"/>
        <v>0</v>
      </c>
      <c r="BC496" s="55">
        <f t="shared" si="935"/>
        <v>0</v>
      </c>
      <c r="BD496" s="55">
        <f t="shared" si="935"/>
        <v>0</v>
      </c>
      <c r="BE496" s="55">
        <f t="shared" si="935"/>
        <v>0</v>
      </c>
      <c r="BF496" s="55">
        <f t="shared" si="935"/>
        <v>0</v>
      </c>
      <c r="BG496" s="55">
        <f t="shared" si="935"/>
        <v>0</v>
      </c>
      <c r="BH496" s="55">
        <f t="shared" si="935"/>
        <v>0</v>
      </c>
      <c r="BI496" s="55">
        <f t="shared" si="935"/>
        <v>0</v>
      </c>
      <c r="BJ496" s="55">
        <f t="shared" si="935"/>
        <v>0</v>
      </c>
      <c r="BK496" s="55">
        <f t="shared" si="935"/>
        <v>0</v>
      </c>
      <c r="BL496" s="55">
        <f t="shared" si="935"/>
        <v>0</v>
      </c>
      <c r="BM496" s="55">
        <f t="shared" si="935"/>
        <v>0</v>
      </c>
      <c r="BN496" s="55">
        <f t="shared" si="935"/>
        <v>0</v>
      </c>
      <c r="BO496" s="56"/>
      <c r="BP496" s="55"/>
      <c r="BQ496" s="56"/>
      <c r="BR496" s="55"/>
      <c r="BS496" s="56"/>
      <c r="BT496" s="55"/>
      <c r="BU496" s="57"/>
    </row>
    <row r="497" spans="2:74" ht="36.75" hidden="1" customHeight="1">
      <c r="B497" s="58">
        <v>2014</v>
      </c>
      <c r="C497" s="59">
        <v>8320</v>
      </c>
      <c r="D497" s="58">
        <v>17</v>
      </c>
      <c r="E497" s="58">
        <v>6000</v>
      </c>
      <c r="F497" s="58">
        <v>6200</v>
      </c>
      <c r="G497" s="58">
        <v>622</v>
      </c>
      <c r="H497" s="58"/>
      <c r="I497" s="60" t="s">
        <v>210</v>
      </c>
      <c r="J497" s="61">
        <f t="shared" ref="J497:P497" si="936">J498+J525</f>
        <v>0</v>
      </c>
      <c r="K497" s="61">
        <f t="shared" si="936"/>
        <v>0</v>
      </c>
      <c r="L497" s="61">
        <f t="shared" si="936"/>
        <v>0</v>
      </c>
      <c r="M497" s="61">
        <f t="shared" si="936"/>
        <v>0</v>
      </c>
      <c r="N497" s="61">
        <f t="shared" si="936"/>
        <v>0</v>
      </c>
      <c r="O497" s="61">
        <f t="shared" si="936"/>
        <v>0</v>
      </c>
      <c r="P497" s="61">
        <f t="shared" si="936"/>
        <v>0</v>
      </c>
      <c r="Q497" s="61"/>
      <c r="R497" s="62"/>
      <c r="S497" s="61"/>
      <c r="T497" s="61">
        <f>T498+T525</f>
        <v>0</v>
      </c>
      <c r="U497" s="61">
        <f>U498+U525</f>
        <v>0</v>
      </c>
      <c r="V497" s="61">
        <f>V498+V525</f>
        <v>0</v>
      </c>
      <c r="W497" s="61">
        <f>W498+W525</f>
        <v>0</v>
      </c>
      <c r="X497" s="62"/>
      <c r="Y497" s="61"/>
      <c r="Z497" s="61">
        <f>Z498+Z525</f>
        <v>0</v>
      </c>
      <c r="AA497" s="61">
        <f>AA498+AA525</f>
        <v>0</v>
      </c>
      <c r="AB497" s="61">
        <f>AB498+AB525</f>
        <v>0</v>
      </c>
      <c r="AC497" s="61">
        <f>AC498+AC525</f>
        <v>0</v>
      </c>
      <c r="AD497" s="62"/>
      <c r="AE497" s="61"/>
      <c r="AF497" s="61">
        <f t="shared" ref="AF497:BN497" si="937">AF498+AF525</f>
        <v>0</v>
      </c>
      <c r="AG497" s="61">
        <f t="shared" si="937"/>
        <v>0</v>
      </c>
      <c r="AH497" s="61">
        <f t="shared" si="937"/>
        <v>0</v>
      </c>
      <c r="AI497" s="61">
        <f t="shared" si="937"/>
        <v>0</v>
      </c>
      <c r="AJ497" s="61">
        <f t="shared" si="937"/>
        <v>0</v>
      </c>
      <c r="AK497" s="61">
        <f t="shared" si="937"/>
        <v>0</v>
      </c>
      <c r="AL497" s="61">
        <f t="shared" si="937"/>
        <v>0</v>
      </c>
      <c r="AM497" s="61">
        <f t="shared" si="937"/>
        <v>0</v>
      </c>
      <c r="AN497" s="61">
        <f t="shared" si="937"/>
        <v>0</v>
      </c>
      <c r="AO497" s="61">
        <f t="shared" si="937"/>
        <v>0</v>
      </c>
      <c r="AP497" s="61">
        <f t="shared" si="937"/>
        <v>0</v>
      </c>
      <c r="AQ497" s="61">
        <f t="shared" si="937"/>
        <v>0</v>
      </c>
      <c r="AR497" s="61">
        <f t="shared" si="937"/>
        <v>0</v>
      </c>
      <c r="AS497" s="61">
        <f t="shared" si="937"/>
        <v>0</v>
      </c>
      <c r="AT497" s="61">
        <f t="shared" si="937"/>
        <v>0</v>
      </c>
      <c r="AU497" s="61">
        <f t="shared" si="937"/>
        <v>0</v>
      </c>
      <c r="AV497" s="61">
        <f t="shared" si="937"/>
        <v>0</v>
      </c>
      <c r="AW497" s="61">
        <f t="shared" si="937"/>
        <v>0</v>
      </c>
      <c r="AX497" s="61">
        <f t="shared" si="937"/>
        <v>0</v>
      </c>
      <c r="AY497" s="61">
        <f t="shared" si="937"/>
        <v>0</v>
      </c>
      <c r="AZ497" s="61">
        <f t="shared" si="937"/>
        <v>0</v>
      </c>
      <c r="BA497" s="61">
        <f t="shared" si="937"/>
        <v>0</v>
      </c>
      <c r="BB497" s="61">
        <f t="shared" si="937"/>
        <v>0</v>
      </c>
      <c r="BC497" s="61">
        <f t="shared" si="937"/>
        <v>0</v>
      </c>
      <c r="BD497" s="61">
        <f t="shared" si="937"/>
        <v>0</v>
      </c>
      <c r="BE497" s="61">
        <f t="shared" si="937"/>
        <v>0</v>
      </c>
      <c r="BF497" s="61">
        <f t="shared" si="937"/>
        <v>0</v>
      </c>
      <c r="BG497" s="61">
        <f t="shared" si="937"/>
        <v>0</v>
      </c>
      <c r="BH497" s="61">
        <f t="shared" si="937"/>
        <v>0</v>
      </c>
      <c r="BI497" s="61">
        <f t="shared" si="937"/>
        <v>0</v>
      </c>
      <c r="BJ497" s="61">
        <f t="shared" si="937"/>
        <v>0</v>
      </c>
      <c r="BK497" s="61">
        <f t="shared" si="937"/>
        <v>0</v>
      </c>
      <c r="BL497" s="61">
        <f t="shared" si="937"/>
        <v>0</v>
      </c>
      <c r="BM497" s="61">
        <f t="shared" si="937"/>
        <v>0</v>
      </c>
      <c r="BN497" s="61">
        <f t="shared" si="937"/>
        <v>0</v>
      </c>
      <c r="BO497" s="62"/>
      <c r="BP497" s="61"/>
      <c r="BQ497" s="62"/>
      <c r="BR497" s="61"/>
      <c r="BS497" s="62"/>
      <c r="BT497" s="61"/>
      <c r="BU497" s="63"/>
    </row>
    <row r="498" spans="2:74" ht="36.75" hidden="1" customHeight="1">
      <c r="B498" s="24">
        <v>2014</v>
      </c>
      <c r="C498" s="64">
        <v>8320</v>
      </c>
      <c r="D498" s="24">
        <v>17</v>
      </c>
      <c r="E498" s="24">
        <v>6000</v>
      </c>
      <c r="F498" s="24">
        <v>6200</v>
      </c>
      <c r="G498" s="24">
        <v>622</v>
      </c>
      <c r="H498" s="24">
        <v>1</v>
      </c>
      <c r="I498" s="94" t="s">
        <v>1337</v>
      </c>
      <c r="J498" s="66">
        <f>SUM(J499:J524)</f>
        <v>0</v>
      </c>
      <c r="K498" s="66">
        <f t="shared" ref="K498:R498" si="938">SUM(K499:K524)</f>
        <v>0</v>
      </c>
      <c r="L498" s="66">
        <f t="shared" si="938"/>
        <v>0</v>
      </c>
      <c r="M498" s="66">
        <f t="shared" si="938"/>
        <v>0</v>
      </c>
      <c r="N498" s="66">
        <f t="shared" si="938"/>
        <v>0</v>
      </c>
      <c r="O498" s="66">
        <f t="shared" si="938"/>
        <v>0</v>
      </c>
      <c r="P498" s="66">
        <f t="shared" si="938"/>
        <v>0</v>
      </c>
      <c r="Q498" s="67" t="s">
        <v>212</v>
      </c>
      <c r="R498" s="66">
        <f t="shared" si="938"/>
        <v>0</v>
      </c>
      <c r="S498" s="67"/>
      <c r="T498" s="66">
        <f>SUM(T499:T524)</f>
        <v>0</v>
      </c>
      <c r="U498" s="66">
        <f>SUM(U499:U524)</f>
        <v>0</v>
      </c>
      <c r="V498" s="66">
        <f>SUM(V499:V524)</f>
        <v>0</v>
      </c>
      <c r="W498" s="66">
        <f>SUM(W499:W524)</f>
        <v>0</v>
      </c>
      <c r="X498" s="66">
        <f>SUM(X499:X524)</f>
        <v>0</v>
      </c>
      <c r="Y498" s="67"/>
      <c r="Z498" s="66">
        <f>SUM(Z499:Z524)</f>
        <v>0</v>
      </c>
      <c r="AA498" s="66">
        <f>SUM(AA499:AA524)</f>
        <v>0</v>
      </c>
      <c r="AB498" s="66">
        <f>SUM(AB499:AB524)</f>
        <v>0</v>
      </c>
      <c r="AC498" s="66">
        <f>SUM(AC499:AC524)</f>
        <v>0</v>
      </c>
      <c r="AD498" s="66">
        <f>SUM(AD499:AD524)</f>
        <v>0</v>
      </c>
      <c r="AE498" s="67"/>
      <c r="AF498" s="66">
        <f>SUM(AF499:AF524)</f>
        <v>0</v>
      </c>
      <c r="AG498" s="66">
        <f t="shared" ref="AG498:AL498" si="939">SUM(AG499:AG524)</f>
        <v>0</v>
      </c>
      <c r="AH498" s="66">
        <f t="shared" si="939"/>
        <v>0</v>
      </c>
      <c r="AI498" s="66">
        <f t="shared" si="939"/>
        <v>0</v>
      </c>
      <c r="AJ498" s="66">
        <f t="shared" si="939"/>
        <v>0</v>
      </c>
      <c r="AK498" s="66">
        <f t="shared" si="939"/>
        <v>0</v>
      </c>
      <c r="AL498" s="66">
        <f t="shared" si="939"/>
        <v>0</v>
      </c>
      <c r="AM498" s="66">
        <f>SUM(AM499:AM524)</f>
        <v>0</v>
      </c>
      <c r="AN498" s="66">
        <f t="shared" ref="AN498:AS498" si="940">SUM(AN499:AN524)</f>
        <v>0</v>
      </c>
      <c r="AO498" s="66">
        <f t="shared" si="940"/>
        <v>0</v>
      </c>
      <c r="AP498" s="66">
        <f t="shared" si="940"/>
        <v>0</v>
      </c>
      <c r="AQ498" s="66">
        <f t="shared" si="940"/>
        <v>0</v>
      </c>
      <c r="AR498" s="66">
        <f t="shared" si="940"/>
        <v>0</v>
      </c>
      <c r="AS498" s="66">
        <f t="shared" si="940"/>
        <v>0</v>
      </c>
      <c r="AT498" s="66">
        <f>SUM(AT499:AT524)</f>
        <v>0</v>
      </c>
      <c r="AU498" s="66">
        <f t="shared" ref="AU498:AZ498" si="941">SUM(AU499:AU524)</f>
        <v>0</v>
      </c>
      <c r="AV498" s="66">
        <f t="shared" si="941"/>
        <v>0</v>
      </c>
      <c r="AW498" s="66">
        <f t="shared" si="941"/>
        <v>0</v>
      </c>
      <c r="AX498" s="66">
        <f t="shared" si="941"/>
        <v>0</v>
      </c>
      <c r="AY498" s="66">
        <f t="shared" si="941"/>
        <v>0</v>
      </c>
      <c r="AZ498" s="66">
        <f t="shared" si="941"/>
        <v>0</v>
      </c>
      <c r="BA498" s="66">
        <f>SUM(BA499:BA524)</f>
        <v>0</v>
      </c>
      <c r="BB498" s="66">
        <f t="shared" ref="BB498:BG498" si="942">SUM(BB499:BB524)</f>
        <v>0</v>
      </c>
      <c r="BC498" s="66">
        <f t="shared" si="942"/>
        <v>0</v>
      </c>
      <c r="BD498" s="66">
        <f t="shared" si="942"/>
        <v>0</v>
      </c>
      <c r="BE498" s="66">
        <f t="shared" si="942"/>
        <v>0</v>
      </c>
      <c r="BF498" s="66">
        <f t="shared" si="942"/>
        <v>0</v>
      </c>
      <c r="BG498" s="66">
        <f t="shared" si="942"/>
        <v>0</v>
      </c>
      <c r="BH498" s="66">
        <f>SUM(BH499:BH524)</f>
        <v>0</v>
      </c>
      <c r="BI498" s="66">
        <f t="shared" ref="BI498:BO498" si="943">SUM(BI499:BI524)</f>
        <v>0</v>
      </c>
      <c r="BJ498" s="66">
        <f t="shared" si="943"/>
        <v>0</v>
      </c>
      <c r="BK498" s="66">
        <f t="shared" si="943"/>
        <v>0</v>
      </c>
      <c r="BL498" s="66">
        <f t="shared" si="943"/>
        <v>0</v>
      </c>
      <c r="BM498" s="66">
        <f t="shared" si="943"/>
        <v>0</v>
      </c>
      <c r="BN498" s="66">
        <f t="shared" si="943"/>
        <v>0</v>
      </c>
      <c r="BO498" s="66">
        <f t="shared" si="943"/>
        <v>0</v>
      </c>
      <c r="BP498" s="67"/>
      <c r="BQ498" s="66">
        <f>SUM(BQ499:BQ524)</f>
        <v>0</v>
      </c>
      <c r="BR498" s="67"/>
      <c r="BS498" s="66">
        <f>SUM(BS499:BS524)</f>
        <v>0</v>
      </c>
      <c r="BT498" s="67"/>
      <c r="BU498" s="128" t="s">
        <v>229</v>
      </c>
    </row>
    <row r="499" spans="2:74" ht="132.75" hidden="1" customHeight="1">
      <c r="B499" s="24">
        <v>2014</v>
      </c>
      <c r="C499" s="64">
        <v>8320</v>
      </c>
      <c r="D499" s="24">
        <v>17</v>
      </c>
      <c r="E499" s="24">
        <v>6000</v>
      </c>
      <c r="F499" s="24">
        <v>6200</v>
      </c>
      <c r="G499" s="24">
        <v>622</v>
      </c>
      <c r="H499" s="24"/>
      <c r="I499" s="269" t="s">
        <v>1337</v>
      </c>
      <c r="J499" s="66">
        <v>0</v>
      </c>
      <c r="K499" s="66">
        <v>0</v>
      </c>
      <c r="L499" s="66">
        <f>J499+K499</f>
        <v>0</v>
      </c>
      <c r="M499" s="66">
        <v>0</v>
      </c>
      <c r="N499" s="66">
        <v>0</v>
      </c>
      <c r="O499" s="66">
        <f>M499+N499</f>
        <v>0</v>
      </c>
      <c r="P499" s="66">
        <f>+L499+O499</f>
        <v>0</v>
      </c>
      <c r="Q499" s="67"/>
      <c r="R499" s="66">
        <v>0</v>
      </c>
      <c r="S499" s="67"/>
      <c r="T499" s="70">
        <v>0</v>
      </c>
      <c r="U499" s="70">
        <v>0</v>
      </c>
      <c r="V499" s="70">
        <v>0</v>
      </c>
      <c r="W499" s="70">
        <v>0</v>
      </c>
      <c r="X499" s="71">
        <v>0</v>
      </c>
      <c r="Y499" s="72"/>
      <c r="Z499" s="70">
        <v>0</v>
      </c>
      <c r="AA499" s="70">
        <v>0</v>
      </c>
      <c r="AB499" s="70">
        <v>0</v>
      </c>
      <c r="AC499" s="70">
        <v>0</v>
      </c>
      <c r="AD499" s="71">
        <v>0</v>
      </c>
      <c r="AE499" s="72"/>
      <c r="AF499" s="66">
        <f t="shared" ref="AF499:AG524" si="944">J499+T499-Z499</f>
        <v>0</v>
      </c>
      <c r="AG499" s="66">
        <f t="shared" si="944"/>
        <v>0</v>
      </c>
      <c r="AH499" s="67">
        <f t="shared" ref="AH499:AH524" si="945">AF499+AG499</f>
        <v>0</v>
      </c>
      <c r="AI499" s="66">
        <f t="shared" ref="AI499:AJ524" si="946">M499+V499-AB499</f>
        <v>0</v>
      </c>
      <c r="AJ499" s="66">
        <f t="shared" si="946"/>
        <v>0</v>
      </c>
      <c r="AK499" s="67">
        <f t="shared" ref="AK499:AK524" si="947">+AI499+AJ499</f>
        <v>0</v>
      </c>
      <c r="AL499" s="67">
        <f t="shared" ref="AL499:AL524" si="948">+AH499+AK499</f>
        <v>0</v>
      </c>
      <c r="AM499" s="70">
        <v>0</v>
      </c>
      <c r="AN499" s="70">
        <v>0</v>
      </c>
      <c r="AO499" s="67">
        <f>AM499+AN499</f>
        <v>0</v>
      </c>
      <c r="AP499" s="70">
        <v>0</v>
      </c>
      <c r="AQ499" s="70">
        <v>0</v>
      </c>
      <c r="AR499" s="67">
        <f>AP499+AQ499</f>
        <v>0</v>
      </c>
      <c r="AS499" s="67">
        <f>+AO499+AR499</f>
        <v>0</v>
      </c>
      <c r="AT499" s="70">
        <v>0</v>
      </c>
      <c r="AU499" s="70">
        <v>0</v>
      </c>
      <c r="AV499" s="67">
        <f>AT499+AU499</f>
        <v>0</v>
      </c>
      <c r="AW499" s="70">
        <v>0</v>
      </c>
      <c r="AX499" s="70">
        <v>0</v>
      </c>
      <c r="AY499" s="67">
        <f>AW499+AX499</f>
        <v>0</v>
      </c>
      <c r="AZ499" s="67">
        <f>+AV499+AY499</f>
        <v>0</v>
      </c>
      <c r="BA499" s="70">
        <v>0</v>
      </c>
      <c r="BB499" s="70">
        <v>0</v>
      </c>
      <c r="BC499" s="67">
        <f>BA499+BB499</f>
        <v>0</v>
      </c>
      <c r="BD499" s="70">
        <v>0</v>
      </c>
      <c r="BE499" s="70">
        <v>0</v>
      </c>
      <c r="BF499" s="67">
        <f>BD499+BE499</f>
        <v>0</v>
      </c>
      <c r="BG499" s="67">
        <f>+BC499+BF499</f>
        <v>0</v>
      </c>
      <c r="BH499" s="66">
        <f t="shared" ref="BH499:BI524" si="949">AF499-AM499-AT499-BA499</f>
        <v>0</v>
      </c>
      <c r="BI499" s="66">
        <f t="shared" si="949"/>
        <v>0</v>
      </c>
      <c r="BJ499" s="67">
        <f t="shared" ref="BJ499:BJ524" si="950">BH499+BI499</f>
        <v>0</v>
      </c>
      <c r="BK499" s="66">
        <f t="shared" ref="BK499:BL524" si="951">AI499-AP499-AW499-BD499</f>
        <v>0</v>
      </c>
      <c r="BL499" s="66">
        <f t="shared" si="951"/>
        <v>0</v>
      </c>
      <c r="BM499" s="67">
        <f t="shared" ref="BM499:BM524" si="952">+BK499+BL499</f>
        <v>0</v>
      </c>
      <c r="BN499" s="67">
        <f t="shared" ref="BN499:BN524" si="953">+BJ499+BM499</f>
        <v>0</v>
      </c>
      <c r="BO499" s="69">
        <f t="shared" ref="BO499:BP524" si="954">+R499+X499-AD499</f>
        <v>0</v>
      </c>
      <c r="BP499" s="68">
        <f t="shared" si="954"/>
        <v>0</v>
      </c>
      <c r="BQ499" s="71"/>
      <c r="BR499" s="72"/>
      <c r="BS499" s="69">
        <f t="shared" ref="BS499:BT524" si="955">+BO499-BQ499</f>
        <v>0</v>
      </c>
      <c r="BT499" s="69">
        <f t="shared" si="955"/>
        <v>0</v>
      </c>
      <c r="BU499" s="128"/>
    </row>
    <row r="500" spans="2:74" hidden="1">
      <c r="B500" s="24">
        <v>2014</v>
      </c>
      <c r="C500" s="64">
        <v>8320</v>
      </c>
      <c r="D500" s="24">
        <v>17</v>
      </c>
      <c r="E500" s="24">
        <v>6000</v>
      </c>
      <c r="F500" s="24">
        <v>6200</v>
      </c>
      <c r="G500" s="24">
        <v>622</v>
      </c>
      <c r="H500" s="24"/>
      <c r="I500" s="94"/>
      <c r="J500" s="66"/>
      <c r="K500" s="66"/>
      <c r="L500" s="67"/>
      <c r="M500" s="66"/>
      <c r="N500" s="66"/>
      <c r="O500" s="67"/>
      <c r="P500" s="67"/>
      <c r="Q500" s="67" t="s">
        <v>212</v>
      </c>
      <c r="R500" s="140"/>
      <c r="S500" s="67"/>
      <c r="T500" s="70"/>
      <c r="U500" s="70"/>
      <c r="V500" s="70"/>
      <c r="W500" s="70"/>
      <c r="X500" s="71"/>
      <c r="Y500" s="72"/>
      <c r="Z500" s="70"/>
      <c r="AA500" s="70"/>
      <c r="AB500" s="70"/>
      <c r="AC500" s="70"/>
      <c r="AD500" s="71"/>
      <c r="AE500" s="72"/>
      <c r="AF500" s="66">
        <f t="shared" si="944"/>
        <v>0</v>
      </c>
      <c r="AG500" s="66">
        <f t="shared" si="944"/>
        <v>0</v>
      </c>
      <c r="AH500" s="67">
        <f t="shared" si="945"/>
        <v>0</v>
      </c>
      <c r="AI500" s="66">
        <f t="shared" si="946"/>
        <v>0</v>
      </c>
      <c r="AJ500" s="66">
        <f t="shared" si="946"/>
        <v>0</v>
      </c>
      <c r="AK500" s="67">
        <f t="shared" si="947"/>
        <v>0</v>
      </c>
      <c r="AL500" s="67">
        <f t="shared" si="948"/>
        <v>0</v>
      </c>
      <c r="AM500" s="70"/>
      <c r="AN500" s="70"/>
      <c r="AO500" s="67"/>
      <c r="AP500" s="70"/>
      <c r="AQ500" s="70"/>
      <c r="AR500" s="67"/>
      <c r="AS500" s="67"/>
      <c r="AT500" s="70"/>
      <c r="AU500" s="70"/>
      <c r="AV500" s="67"/>
      <c r="AW500" s="70"/>
      <c r="AX500" s="70"/>
      <c r="AY500" s="67"/>
      <c r="AZ500" s="67"/>
      <c r="BA500" s="70"/>
      <c r="BB500" s="70"/>
      <c r="BC500" s="67"/>
      <c r="BD500" s="70"/>
      <c r="BE500" s="70"/>
      <c r="BF500" s="67"/>
      <c r="BG500" s="67"/>
      <c r="BH500" s="66">
        <f t="shared" si="949"/>
        <v>0</v>
      </c>
      <c r="BI500" s="66">
        <f t="shared" si="949"/>
        <v>0</v>
      </c>
      <c r="BJ500" s="67">
        <f t="shared" si="950"/>
        <v>0</v>
      </c>
      <c r="BK500" s="66">
        <f t="shared" si="951"/>
        <v>0</v>
      </c>
      <c r="BL500" s="66">
        <f t="shared" si="951"/>
        <v>0</v>
      </c>
      <c r="BM500" s="67">
        <f t="shared" si="952"/>
        <v>0</v>
      </c>
      <c r="BN500" s="67">
        <f t="shared" si="953"/>
        <v>0</v>
      </c>
      <c r="BO500" s="69">
        <f t="shared" si="954"/>
        <v>0</v>
      </c>
      <c r="BP500" s="68">
        <f t="shared" si="954"/>
        <v>0</v>
      </c>
      <c r="BQ500" s="71"/>
      <c r="BR500" s="72"/>
      <c r="BS500" s="69">
        <f t="shared" si="955"/>
        <v>0</v>
      </c>
      <c r="BT500" s="69">
        <f t="shared" si="955"/>
        <v>0</v>
      </c>
      <c r="BU500" s="142" t="s">
        <v>229</v>
      </c>
    </row>
    <row r="501" spans="2:74" hidden="1">
      <c r="B501" s="24">
        <v>2014</v>
      </c>
      <c r="C501" s="64">
        <v>8320</v>
      </c>
      <c r="D501" s="24">
        <v>17</v>
      </c>
      <c r="E501" s="24">
        <v>6000</v>
      </c>
      <c r="F501" s="24">
        <v>6200</v>
      </c>
      <c r="G501" s="24">
        <v>622</v>
      </c>
      <c r="H501" s="24"/>
      <c r="I501" s="229"/>
      <c r="J501" s="66"/>
      <c r="K501" s="66"/>
      <c r="L501" s="67"/>
      <c r="M501" s="66"/>
      <c r="N501" s="66"/>
      <c r="O501" s="67"/>
      <c r="P501" s="67"/>
      <c r="Q501" s="67" t="s">
        <v>212</v>
      </c>
      <c r="R501" s="140"/>
      <c r="S501" s="67"/>
      <c r="T501" s="70"/>
      <c r="U501" s="70"/>
      <c r="V501" s="70"/>
      <c r="W501" s="70"/>
      <c r="X501" s="71"/>
      <c r="Y501" s="72"/>
      <c r="Z501" s="70"/>
      <c r="AA501" s="70"/>
      <c r="AB501" s="70"/>
      <c r="AC501" s="70"/>
      <c r="AD501" s="71"/>
      <c r="AE501" s="72"/>
      <c r="AF501" s="66">
        <f t="shared" si="944"/>
        <v>0</v>
      </c>
      <c r="AG501" s="66">
        <f t="shared" si="944"/>
        <v>0</v>
      </c>
      <c r="AH501" s="67">
        <f t="shared" si="945"/>
        <v>0</v>
      </c>
      <c r="AI501" s="66">
        <f t="shared" si="946"/>
        <v>0</v>
      </c>
      <c r="AJ501" s="66">
        <f t="shared" si="946"/>
        <v>0</v>
      </c>
      <c r="AK501" s="67">
        <f t="shared" si="947"/>
        <v>0</v>
      </c>
      <c r="AL501" s="67">
        <f t="shared" si="948"/>
        <v>0</v>
      </c>
      <c r="AM501" s="70"/>
      <c r="AN501" s="70"/>
      <c r="AO501" s="67"/>
      <c r="AP501" s="70"/>
      <c r="AQ501" s="70"/>
      <c r="AR501" s="67"/>
      <c r="AS501" s="67"/>
      <c r="AT501" s="70"/>
      <c r="AU501" s="70"/>
      <c r="AV501" s="67"/>
      <c r="AW501" s="70"/>
      <c r="AX501" s="70"/>
      <c r="AY501" s="67"/>
      <c r="AZ501" s="67"/>
      <c r="BA501" s="70"/>
      <c r="BB501" s="70"/>
      <c r="BC501" s="67"/>
      <c r="BD501" s="70"/>
      <c r="BE501" s="70"/>
      <c r="BF501" s="67"/>
      <c r="BG501" s="67"/>
      <c r="BH501" s="66">
        <f t="shared" si="949"/>
        <v>0</v>
      </c>
      <c r="BI501" s="66">
        <f t="shared" si="949"/>
        <v>0</v>
      </c>
      <c r="BJ501" s="67">
        <f t="shared" si="950"/>
        <v>0</v>
      </c>
      <c r="BK501" s="66">
        <f t="shared" si="951"/>
        <v>0</v>
      </c>
      <c r="BL501" s="66">
        <f t="shared" si="951"/>
        <v>0</v>
      </c>
      <c r="BM501" s="67">
        <f t="shared" si="952"/>
        <v>0</v>
      </c>
      <c r="BN501" s="67">
        <f t="shared" si="953"/>
        <v>0</v>
      </c>
      <c r="BO501" s="69">
        <f t="shared" si="954"/>
        <v>0</v>
      </c>
      <c r="BP501" s="68">
        <f t="shared" si="954"/>
        <v>0</v>
      </c>
      <c r="BQ501" s="71"/>
      <c r="BR501" s="72"/>
      <c r="BS501" s="69">
        <f t="shared" si="955"/>
        <v>0</v>
      </c>
      <c r="BT501" s="69">
        <f t="shared" si="955"/>
        <v>0</v>
      </c>
      <c r="BU501" s="142" t="s">
        <v>229</v>
      </c>
    </row>
    <row r="502" spans="2:74" hidden="1">
      <c r="B502" s="24">
        <v>2014</v>
      </c>
      <c r="C502" s="64">
        <v>8320</v>
      </c>
      <c r="D502" s="24">
        <v>17</v>
      </c>
      <c r="E502" s="24">
        <v>6000</v>
      </c>
      <c r="F502" s="24">
        <v>6200</v>
      </c>
      <c r="G502" s="24">
        <v>622</v>
      </c>
      <c r="H502" s="24"/>
      <c r="I502" s="229"/>
      <c r="J502" s="66"/>
      <c r="K502" s="66"/>
      <c r="L502" s="67"/>
      <c r="M502" s="66"/>
      <c r="N502" s="66"/>
      <c r="O502" s="67"/>
      <c r="P502" s="67"/>
      <c r="Q502" s="67" t="s">
        <v>212</v>
      </c>
      <c r="R502" s="140"/>
      <c r="S502" s="67"/>
      <c r="T502" s="70"/>
      <c r="U502" s="70"/>
      <c r="V502" s="70"/>
      <c r="W502" s="70"/>
      <c r="X502" s="71"/>
      <c r="Y502" s="72"/>
      <c r="Z502" s="70"/>
      <c r="AA502" s="70"/>
      <c r="AB502" s="70"/>
      <c r="AC502" s="70"/>
      <c r="AD502" s="71"/>
      <c r="AE502" s="72"/>
      <c r="AF502" s="66">
        <f t="shared" si="944"/>
        <v>0</v>
      </c>
      <c r="AG502" s="66">
        <f t="shared" si="944"/>
        <v>0</v>
      </c>
      <c r="AH502" s="67">
        <f t="shared" si="945"/>
        <v>0</v>
      </c>
      <c r="AI502" s="66">
        <f t="shared" si="946"/>
        <v>0</v>
      </c>
      <c r="AJ502" s="66">
        <f t="shared" si="946"/>
        <v>0</v>
      </c>
      <c r="AK502" s="67">
        <f t="shared" si="947"/>
        <v>0</v>
      </c>
      <c r="AL502" s="67">
        <f t="shared" si="948"/>
        <v>0</v>
      </c>
      <c r="AM502" s="70"/>
      <c r="AN502" s="70"/>
      <c r="AO502" s="67"/>
      <c r="AP502" s="70"/>
      <c r="AQ502" s="70"/>
      <c r="AR502" s="67"/>
      <c r="AS502" s="67"/>
      <c r="AT502" s="70"/>
      <c r="AU502" s="70"/>
      <c r="AV502" s="67"/>
      <c r="AW502" s="70"/>
      <c r="AX502" s="70"/>
      <c r="AY502" s="67"/>
      <c r="AZ502" s="67"/>
      <c r="BA502" s="70"/>
      <c r="BB502" s="70"/>
      <c r="BC502" s="67"/>
      <c r="BD502" s="70"/>
      <c r="BE502" s="70"/>
      <c r="BF502" s="67"/>
      <c r="BG502" s="67"/>
      <c r="BH502" s="66">
        <f t="shared" si="949"/>
        <v>0</v>
      </c>
      <c r="BI502" s="66">
        <f t="shared" si="949"/>
        <v>0</v>
      </c>
      <c r="BJ502" s="67">
        <f t="shared" si="950"/>
        <v>0</v>
      </c>
      <c r="BK502" s="66">
        <f t="shared" si="951"/>
        <v>0</v>
      </c>
      <c r="BL502" s="66">
        <f t="shared" si="951"/>
        <v>0</v>
      </c>
      <c r="BM502" s="67">
        <f t="shared" si="952"/>
        <v>0</v>
      </c>
      <c r="BN502" s="67">
        <f t="shared" si="953"/>
        <v>0</v>
      </c>
      <c r="BO502" s="69">
        <f t="shared" si="954"/>
        <v>0</v>
      </c>
      <c r="BP502" s="68">
        <f t="shared" si="954"/>
        <v>0</v>
      </c>
      <c r="BQ502" s="71"/>
      <c r="BR502" s="72"/>
      <c r="BS502" s="69">
        <f t="shared" si="955"/>
        <v>0</v>
      </c>
      <c r="BT502" s="69">
        <f t="shared" si="955"/>
        <v>0</v>
      </c>
      <c r="BU502" s="142" t="s">
        <v>229</v>
      </c>
    </row>
    <row r="503" spans="2:74" hidden="1">
      <c r="B503" s="24">
        <v>2014</v>
      </c>
      <c r="C503" s="64">
        <v>8320</v>
      </c>
      <c r="D503" s="24">
        <v>17</v>
      </c>
      <c r="E503" s="24">
        <v>6000</v>
      </c>
      <c r="F503" s="24">
        <v>6200</v>
      </c>
      <c r="G503" s="24">
        <v>622</v>
      </c>
      <c r="H503" s="24"/>
      <c r="I503" s="229"/>
      <c r="J503" s="66"/>
      <c r="K503" s="66"/>
      <c r="L503" s="67"/>
      <c r="M503" s="66"/>
      <c r="N503" s="66"/>
      <c r="O503" s="67"/>
      <c r="P503" s="67"/>
      <c r="Q503" s="67" t="s">
        <v>212</v>
      </c>
      <c r="R503" s="140"/>
      <c r="S503" s="67"/>
      <c r="T503" s="70"/>
      <c r="U503" s="70"/>
      <c r="V503" s="70"/>
      <c r="W503" s="70"/>
      <c r="X503" s="71"/>
      <c r="Y503" s="72"/>
      <c r="Z503" s="70"/>
      <c r="AA503" s="70"/>
      <c r="AB503" s="70"/>
      <c r="AC503" s="70"/>
      <c r="AD503" s="71"/>
      <c r="AE503" s="72"/>
      <c r="AF503" s="66">
        <f t="shared" si="944"/>
        <v>0</v>
      </c>
      <c r="AG503" s="66">
        <f t="shared" si="944"/>
        <v>0</v>
      </c>
      <c r="AH503" s="67">
        <f t="shared" si="945"/>
        <v>0</v>
      </c>
      <c r="AI503" s="66">
        <f t="shared" si="946"/>
        <v>0</v>
      </c>
      <c r="AJ503" s="66">
        <f t="shared" si="946"/>
        <v>0</v>
      </c>
      <c r="AK503" s="67">
        <f t="shared" si="947"/>
        <v>0</v>
      </c>
      <c r="AL503" s="67">
        <f t="shared" si="948"/>
        <v>0</v>
      </c>
      <c r="AM503" s="70"/>
      <c r="AN503" s="70"/>
      <c r="AO503" s="67"/>
      <c r="AP503" s="70"/>
      <c r="AQ503" s="70"/>
      <c r="AR503" s="67"/>
      <c r="AS503" s="67"/>
      <c r="AT503" s="70"/>
      <c r="AU503" s="70"/>
      <c r="AV503" s="67"/>
      <c r="AW503" s="70"/>
      <c r="AX503" s="70"/>
      <c r="AY503" s="67"/>
      <c r="AZ503" s="67"/>
      <c r="BA503" s="70"/>
      <c r="BB503" s="70"/>
      <c r="BC503" s="67"/>
      <c r="BD503" s="70"/>
      <c r="BE503" s="70"/>
      <c r="BF503" s="67"/>
      <c r="BG503" s="67"/>
      <c r="BH503" s="66">
        <f t="shared" si="949"/>
        <v>0</v>
      </c>
      <c r="BI503" s="66">
        <f t="shared" si="949"/>
        <v>0</v>
      </c>
      <c r="BJ503" s="67">
        <f t="shared" si="950"/>
        <v>0</v>
      </c>
      <c r="BK503" s="66">
        <f t="shared" si="951"/>
        <v>0</v>
      </c>
      <c r="BL503" s="66">
        <f t="shared" si="951"/>
        <v>0</v>
      </c>
      <c r="BM503" s="67">
        <f t="shared" si="952"/>
        <v>0</v>
      </c>
      <c r="BN503" s="67">
        <f t="shared" si="953"/>
        <v>0</v>
      </c>
      <c r="BO503" s="69">
        <f t="shared" si="954"/>
        <v>0</v>
      </c>
      <c r="BP503" s="68">
        <f t="shared" si="954"/>
        <v>0</v>
      </c>
      <c r="BQ503" s="71"/>
      <c r="BR503" s="72"/>
      <c r="BS503" s="69">
        <f t="shared" si="955"/>
        <v>0</v>
      </c>
      <c r="BT503" s="69">
        <f t="shared" si="955"/>
        <v>0</v>
      </c>
      <c r="BU503" s="142" t="s">
        <v>229</v>
      </c>
    </row>
    <row r="504" spans="2:74" ht="303.75" hidden="1" customHeight="1">
      <c r="B504" s="24">
        <v>2014</v>
      </c>
      <c r="C504" s="64">
        <v>8320</v>
      </c>
      <c r="D504" s="24">
        <v>17</v>
      </c>
      <c r="E504" s="24">
        <v>6000</v>
      </c>
      <c r="F504" s="24">
        <v>6200</v>
      </c>
      <c r="G504" s="24">
        <v>622</v>
      </c>
      <c r="H504" s="24"/>
      <c r="I504" s="94"/>
      <c r="J504" s="66">
        <v>0</v>
      </c>
      <c r="K504" s="66">
        <v>0</v>
      </c>
      <c r="L504" s="67">
        <f>J504+K504</f>
        <v>0</v>
      </c>
      <c r="M504" s="66">
        <v>0</v>
      </c>
      <c r="N504" s="66">
        <v>0</v>
      </c>
      <c r="O504" s="67">
        <f>+M504+N504</f>
        <v>0</v>
      </c>
      <c r="P504" s="67">
        <f>+L504+O504</f>
        <v>0</v>
      </c>
      <c r="Q504" s="198" t="s">
        <v>212</v>
      </c>
      <c r="R504" s="106"/>
      <c r="S504" s="67"/>
      <c r="T504" s="70">
        <v>0</v>
      </c>
      <c r="U504" s="70">
        <v>0</v>
      </c>
      <c r="V504" s="70">
        <v>0</v>
      </c>
      <c r="W504" s="70">
        <v>0</v>
      </c>
      <c r="X504" s="71"/>
      <c r="Y504" s="72"/>
      <c r="Z504" s="70">
        <v>0</v>
      </c>
      <c r="AA504" s="70">
        <v>0</v>
      </c>
      <c r="AB504" s="70">
        <v>0</v>
      </c>
      <c r="AC504" s="70">
        <v>0</v>
      </c>
      <c r="AD504" s="71"/>
      <c r="AE504" s="72"/>
      <c r="AF504" s="66">
        <f t="shared" si="944"/>
        <v>0</v>
      </c>
      <c r="AG504" s="66">
        <f t="shared" si="944"/>
        <v>0</v>
      </c>
      <c r="AH504" s="67">
        <f t="shared" si="945"/>
        <v>0</v>
      </c>
      <c r="AI504" s="66">
        <f t="shared" si="946"/>
        <v>0</v>
      </c>
      <c r="AJ504" s="66">
        <f t="shared" si="946"/>
        <v>0</v>
      </c>
      <c r="AK504" s="67">
        <f t="shared" si="947"/>
        <v>0</v>
      </c>
      <c r="AL504" s="67">
        <f t="shared" si="948"/>
        <v>0</v>
      </c>
      <c r="AM504" s="70">
        <v>0</v>
      </c>
      <c r="AN504" s="70">
        <v>0</v>
      </c>
      <c r="AO504" s="67">
        <f>AM504+AN504</f>
        <v>0</v>
      </c>
      <c r="AP504" s="70">
        <v>0</v>
      </c>
      <c r="AQ504" s="70">
        <v>0</v>
      </c>
      <c r="AR504" s="67">
        <f>+AP504+AQ504</f>
        <v>0</v>
      </c>
      <c r="AS504" s="67">
        <f>+AO504+AR504</f>
        <v>0</v>
      </c>
      <c r="AT504" s="70">
        <v>0</v>
      </c>
      <c r="AU504" s="70">
        <v>0</v>
      </c>
      <c r="AV504" s="67">
        <f>AT504+AU504</f>
        <v>0</v>
      </c>
      <c r="AW504" s="70">
        <v>0</v>
      </c>
      <c r="AX504" s="70">
        <v>0</v>
      </c>
      <c r="AY504" s="67">
        <f>+AW504+AX504</f>
        <v>0</v>
      </c>
      <c r="AZ504" s="67">
        <f>+AV504+AY504</f>
        <v>0</v>
      </c>
      <c r="BA504" s="70">
        <v>0</v>
      </c>
      <c r="BB504" s="70">
        <v>0</v>
      </c>
      <c r="BC504" s="67">
        <f>BA504+BB504</f>
        <v>0</v>
      </c>
      <c r="BD504" s="70">
        <v>0</v>
      </c>
      <c r="BE504" s="70">
        <v>0</v>
      </c>
      <c r="BF504" s="67">
        <f>+BD504+BE504</f>
        <v>0</v>
      </c>
      <c r="BG504" s="67">
        <f>+BC504+BF504</f>
        <v>0</v>
      </c>
      <c r="BH504" s="66">
        <f t="shared" si="949"/>
        <v>0</v>
      </c>
      <c r="BI504" s="66">
        <f t="shared" si="949"/>
        <v>0</v>
      </c>
      <c r="BJ504" s="67">
        <f t="shared" si="950"/>
        <v>0</v>
      </c>
      <c r="BK504" s="66">
        <f t="shared" si="951"/>
        <v>0</v>
      </c>
      <c r="BL504" s="66">
        <f t="shared" si="951"/>
        <v>0</v>
      </c>
      <c r="BM504" s="67">
        <f t="shared" si="952"/>
        <v>0</v>
      </c>
      <c r="BN504" s="67">
        <f t="shared" si="953"/>
        <v>0</v>
      </c>
      <c r="BO504" s="69">
        <f t="shared" si="954"/>
        <v>0</v>
      </c>
      <c r="BP504" s="68">
        <f t="shared" si="954"/>
        <v>0</v>
      </c>
      <c r="BQ504" s="71"/>
      <c r="BR504" s="72"/>
      <c r="BS504" s="69">
        <f t="shared" si="955"/>
        <v>0</v>
      </c>
      <c r="BT504" s="69">
        <f t="shared" si="955"/>
        <v>0</v>
      </c>
      <c r="BU504" s="142" t="s">
        <v>229</v>
      </c>
    </row>
    <row r="505" spans="2:74" ht="219" hidden="1" customHeight="1">
      <c r="B505" s="24">
        <v>2014</v>
      </c>
      <c r="C505" s="64">
        <v>8320</v>
      </c>
      <c r="D505" s="24">
        <v>17</v>
      </c>
      <c r="E505" s="24">
        <v>6000</v>
      </c>
      <c r="F505" s="24">
        <v>6200</v>
      </c>
      <c r="G505" s="24">
        <v>622</v>
      </c>
      <c r="H505" s="24"/>
      <c r="I505" s="94"/>
      <c r="J505" s="66">
        <v>0</v>
      </c>
      <c r="K505" s="66">
        <v>0</v>
      </c>
      <c r="L505" s="67">
        <f>J505+K505</f>
        <v>0</v>
      </c>
      <c r="M505" s="66">
        <v>0</v>
      </c>
      <c r="N505" s="66">
        <v>0</v>
      </c>
      <c r="O505" s="67">
        <f>+M505+N505</f>
        <v>0</v>
      </c>
      <c r="P505" s="67">
        <f>+L505+O505</f>
        <v>0</v>
      </c>
      <c r="Q505" s="67" t="s">
        <v>212</v>
      </c>
      <c r="R505" s="106"/>
      <c r="S505" s="67"/>
      <c r="T505" s="70">
        <v>0</v>
      </c>
      <c r="U505" s="70">
        <v>0</v>
      </c>
      <c r="V505" s="70">
        <v>0</v>
      </c>
      <c r="W505" s="70">
        <v>0</v>
      </c>
      <c r="X505" s="71"/>
      <c r="Y505" s="72"/>
      <c r="Z505" s="70">
        <v>0</v>
      </c>
      <c r="AA505" s="70">
        <v>0</v>
      </c>
      <c r="AB505" s="70">
        <v>0</v>
      </c>
      <c r="AC505" s="70">
        <v>0</v>
      </c>
      <c r="AD505" s="71"/>
      <c r="AE505" s="72"/>
      <c r="AF505" s="66">
        <f t="shared" si="944"/>
        <v>0</v>
      </c>
      <c r="AG505" s="66">
        <f t="shared" si="944"/>
        <v>0</v>
      </c>
      <c r="AH505" s="67">
        <f t="shared" si="945"/>
        <v>0</v>
      </c>
      <c r="AI505" s="66">
        <f t="shared" si="946"/>
        <v>0</v>
      </c>
      <c r="AJ505" s="66">
        <f t="shared" si="946"/>
        <v>0</v>
      </c>
      <c r="AK505" s="67">
        <f t="shared" si="947"/>
        <v>0</v>
      </c>
      <c r="AL505" s="67">
        <f t="shared" si="948"/>
        <v>0</v>
      </c>
      <c r="AM505" s="70">
        <v>0</v>
      </c>
      <c r="AN505" s="70">
        <v>0</v>
      </c>
      <c r="AO505" s="67">
        <f>AM505+AN505</f>
        <v>0</v>
      </c>
      <c r="AP505" s="70">
        <v>0</v>
      </c>
      <c r="AQ505" s="70">
        <v>0</v>
      </c>
      <c r="AR505" s="67">
        <f>+AP505+AQ505</f>
        <v>0</v>
      </c>
      <c r="AS505" s="67">
        <f>+AO505+AR505</f>
        <v>0</v>
      </c>
      <c r="AT505" s="70">
        <v>0</v>
      </c>
      <c r="AU505" s="70">
        <v>0</v>
      </c>
      <c r="AV505" s="67">
        <f>AT505+AU505</f>
        <v>0</v>
      </c>
      <c r="AW505" s="70">
        <v>0</v>
      </c>
      <c r="AX505" s="70">
        <v>0</v>
      </c>
      <c r="AY505" s="67">
        <f>+AW505+AX505</f>
        <v>0</v>
      </c>
      <c r="AZ505" s="67">
        <f>+AV505+AY505</f>
        <v>0</v>
      </c>
      <c r="BA505" s="70">
        <v>0</v>
      </c>
      <c r="BB505" s="70">
        <v>0</v>
      </c>
      <c r="BC505" s="67">
        <f>BA505+BB505</f>
        <v>0</v>
      </c>
      <c r="BD505" s="70">
        <v>0</v>
      </c>
      <c r="BE505" s="70">
        <v>0</v>
      </c>
      <c r="BF505" s="67">
        <f>+BD505+BE505</f>
        <v>0</v>
      </c>
      <c r="BG505" s="67">
        <f>+BC505+BF505</f>
        <v>0</v>
      </c>
      <c r="BH505" s="66">
        <f t="shared" si="949"/>
        <v>0</v>
      </c>
      <c r="BI505" s="66">
        <f t="shared" si="949"/>
        <v>0</v>
      </c>
      <c r="BJ505" s="67">
        <f t="shared" si="950"/>
        <v>0</v>
      </c>
      <c r="BK505" s="66">
        <f t="shared" si="951"/>
        <v>0</v>
      </c>
      <c r="BL505" s="66">
        <f t="shared" si="951"/>
        <v>0</v>
      </c>
      <c r="BM505" s="67">
        <f t="shared" si="952"/>
        <v>0</v>
      </c>
      <c r="BN505" s="67">
        <f t="shared" si="953"/>
        <v>0</v>
      </c>
      <c r="BO505" s="69">
        <f t="shared" si="954"/>
        <v>0</v>
      </c>
      <c r="BP505" s="68">
        <f t="shared" si="954"/>
        <v>0</v>
      </c>
      <c r="BQ505" s="71"/>
      <c r="BR505" s="72"/>
      <c r="BS505" s="69">
        <f t="shared" si="955"/>
        <v>0</v>
      </c>
      <c r="BT505" s="69">
        <f t="shared" si="955"/>
        <v>0</v>
      </c>
      <c r="BU505" s="142" t="s">
        <v>229</v>
      </c>
    </row>
    <row r="506" spans="2:74" ht="226.5" hidden="1" customHeight="1">
      <c r="B506" s="24">
        <v>2014</v>
      </c>
      <c r="C506" s="64">
        <v>8320</v>
      </c>
      <c r="D506" s="24">
        <v>17</v>
      </c>
      <c r="E506" s="24">
        <v>6000</v>
      </c>
      <c r="F506" s="24">
        <v>6200</v>
      </c>
      <c r="G506" s="24">
        <v>622</v>
      </c>
      <c r="H506" s="24"/>
      <c r="I506" s="94"/>
      <c r="J506" s="66">
        <v>0</v>
      </c>
      <c r="K506" s="66">
        <v>0</v>
      </c>
      <c r="L506" s="67">
        <f t="shared" ref="L506:L524" si="956">J506+K506</f>
        <v>0</v>
      </c>
      <c r="M506" s="66">
        <v>0</v>
      </c>
      <c r="N506" s="66">
        <v>0</v>
      </c>
      <c r="O506" s="67">
        <f t="shared" ref="O506:O524" si="957">+M506+N506</f>
        <v>0</v>
      </c>
      <c r="P506" s="67">
        <f t="shared" ref="P506:P524" si="958">+L506+O506</f>
        <v>0</v>
      </c>
      <c r="Q506" s="67" t="s">
        <v>212</v>
      </c>
      <c r="R506" s="140"/>
      <c r="S506" s="256"/>
      <c r="T506" s="70">
        <v>0</v>
      </c>
      <c r="U506" s="70">
        <v>0</v>
      </c>
      <c r="V506" s="70">
        <v>0</v>
      </c>
      <c r="W506" s="70">
        <v>0</v>
      </c>
      <c r="X506" s="71"/>
      <c r="Y506" s="72"/>
      <c r="Z506" s="70">
        <v>0</v>
      </c>
      <c r="AA506" s="70">
        <v>0</v>
      </c>
      <c r="AB506" s="70">
        <v>0</v>
      </c>
      <c r="AC506" s="70">
        <v>0</v>
      </c>
      <c r="AD506" s="71"/>
      <c r="AE506" s="72"/>
      <c r="AF506" s="66">
        <f t="shared" si="944"/>
        <v>0</v>
      </c>
      <c r="AG506" s="66">
        <f t="shared" si="944"/>
        <v>0</v>
      </c>
      <c r="AH506" s="67">
        <f t="shared" si="945"/>
        <v>0</v>
      </c>
      <c r="AI506" s="66">
        <f t="shared" si="946"/>
        <v>0</v>
      </c>
      <c r="AJ506" s="66">
        <f t="shared" si="946"/>
        <v>0</v>
      </c>
      <c r="AK506" s="67">
        <f t="shared" si="947"/>
        <v>0</v>
      </c>
      <c r="AL506" s="67">
        <f t="shared" si="948"/>
        <v>0</v>
      </c>
      <c r="AM506" s="70">
        <v>0</v>
      </c>
      <c r="AN506" s="70">
        <v>0</v>
      </c>
      <c r="AO506" s="67">
        <f t="shared" ref="AO506:AO524" si="959">AM506+AN506</f>
        <v>0</v>
      </c>
      <c r="AP506" s="70">
        <v>0</v>
      </c>
      <c r="AQ506" s="70">
        <v>0</v>
      </c>
      <c r="AR506" s="67">
        <f t="shared" ref="AR506:AR524" si="960">+AP506+AQ506</f>
        <v>0</v>
      </c>
      <c r="AS506" s="67">
        <f t="shared" ref="AS506:AS524" si="961">+AO506+AR506</f>
        <v>0</v>
      </c>
      <c r="AT506" s="70">
        <v>0</v>
      </c>
      <c r="AU506" s="70">
        <v>0</v>
      </c>
      <c r="AV506" s="67">
        <f t="shared" ref="AV506:AV524" si="962">AT506+AU506</f>
        <v>0</v>
      </c>
      <c r="AW506" s="70">
        <v>0</v>
      </c>
      <c r="AX506" s="70">
        <v>0</v>
      </c>
      <c r="AY506" s="67">
        <f t="shared" ref="AY506:AY524" si="963">+AW506+AX506</f>
        <v>0</v>
      </c>
      <c r="AZ506" s="67">
        <f t="shared" ref="AZ506:AZ524" si="964">+AV506+AY506</f>
        <v>0</v>
      </c>
      <c r="BA506" s="70">
        <v>0</v>
      </c>
      <c r="BB506" s="70">
        <v>0</v>
      </c>
      <c r="BC506" s="67">
        <f t="shared" ref="BC506:BC524" si="965">BA506+BB506</f>
        <v>0</v>
      </c>
      <c r="BD506" s="70">
        <v>0</v>
      </c>
      <c r="BE506" s="70">
        <v>0</v>
      </c>
      <c r="BF506" s="67">
        <f t="shared" ref="BF506:BF524" si="966">+BD506+BE506</f>
        <v>0</v>
      </c>
      <c r="BG506" s="67">
        <f t="shared" ref="BG506:BG524" si="967">+BC506+BF506</f>
        <v>0</v>
      </c>
      <c r="BH506" s="66">
        <f t="shared" si="949"/>
        <v>0</v>
      </c>
      <c r="BI506" s="66">
        <f t="shared" si="949"/>
        <v>0</v>
      </c>
      <c r="BJ506" s="67">
        <f t="shared" si="950"/>
        <v>0</v>
      </c>
      <c r="BK506" s="66">
        <f t="shared" si="951"/>
        <v>0</v>
      </c>
      <c r="BL506" s="66">
        <f t="shared" si="951"/>
        <v>0</v>
      </c>
      <c r="BM506" s="67">
        <f t="shared" si="952"/>
        <v>0</v>
      </c>
      <c r="BN506" s="67">
        <f t="shared" si="953"/>
        <v>0</v>
      </c>
      <c r="BO506" s="69">
        <f t="shared" si="954"/>
        <v>0</v>
      </c>
      <c r="BP506" s="68">
        <f t="shared" si="954"/>
        <v>0</v>
      </c>
      <c r="BQ506" s="71"/>
      <c r="BR506" s="72"/>
      <c r="BS506" s="69">
        <f t="shared" si="955"/>
        <v>0</v>
      </c>
      <c r="BT506" s="69">
        <f t="shared" si="955"/>
        <v>0</v>
      </c>
      <c r="BU506" s="142"/>
    </row>
    <row r="507" spans="2:74" ht="204" hidden="1" customHeight="1">
      <c r="B507" s="24">
        <v>2014</v>
      </c>
      <c r="C507" s="64">
        <v>8320</v>
      </c>
      <c r="D507" s="24">
        <v>17</v>
      </c>
      <c r="E507" s="24">
        <v>6000</v>
      </c>
      <c r="F507" s="24">
        <v>6200</v>
      </c>
      <c r="G507" s="24">
        <v>622</v>
      </c>
      <c r="H507" s="24"/>
      <c r="I507" s="94"/>
      <c r="J507" s="66">
        <v>0</v>
      </c>
      <c r="K507" s="66">
        <v>0</v>
      </c>
      <c r="L507" s="67">
        <f t="shared" si="956"/>
        <v>0</v>
      </c>
      <c r="M507" s="66">
        <v>0</v>
      </c>
      <c r="N507" s="66">
        <v>0</v>
      </c>
      <c r="O507" s="67">
        <f t="shared" si="957"/>
        <v>0</v>
      </c>
      <c r="P507" s="67">
        <f t="shared" si="958"/>
        <v>0</v>
      </c>
      <c r="Q507" s="67" t="s">
        <v>212</v>
      </c>
      <c r="R507" s="140"/>
      <c r="S507" s="256"/>
      <c r="T507" s="70">
        <v>0</v>
      </c>
      <c r="U507" s="70">
        <v>0</v>
      </c>
      <c r="V507" s="70">
        <v>0</v>
      </c>
      <c r="W507" s="70">
        <v>0</v>
      </c>
      <c r="X507" s="71"/>
      <c r="Y507" s="72"/>
      <c r="Z507" s="70">
        <v>0</v>
      </c>
      <c r="AA507" s="70">
        <v>0</v>
      </c>
      <c r="AB507" s="70">
        <v>0</v>
      </c>
      <c r="AC507" s="70">
        <v>0</v>
      </c>
      <c r="AD507" s="71"/>
      <c r="AE507" s="72"/>
      <c r="AF507" s="66">
        <f t="shared" si="944"/>
        <v>0</v>
      </c>
      <c r="AG507" s="66">
        <f t="shared" si="944"/>
        <v>0</v>
      </c>
      <c r="AH507" s="67">
        <f t="shared" si="945"/>
        <v>0</v>
      </c>
      <c r="AI507" s="66">
        <f t="shared" si="946"/>
        <v>0</v>
      </c>
      <c r="AJ507" s="66">
        <f t="shared" si="946"/>
        <v>0</v>
      </c>
      <c r="AK507" s="67">
        <f t="shared" si="947"/>
        <v>0</v>
      </c>
      <c r="AL507" s="67">
        <f t="shared" si="948"/>
        <v>0</v>
      </c>
      <c r="AM507" s="70">
        <v>0</v>
      </c>
      <c r="AN507" s="70">
        <v>0</v>
      </c>
      <c r="AO507" s="67">
        <f t="shared" si="959"/>
        <v>0</v>
      </c>
      <c r="AP507" s="70">
        <v>0</v>
      </c>
      <c r="AQ507" s="70">
        <v>0</v>
      </c>
      <c r="AR507" s="67">
        <f t="shared" si="960"/>
        <v>0</v>
      </c>
      <c r="AS507" s="67">
        <f t="shared" si="961"/>
        <v>0</v>
      </c>
      <c r="AT507" s="70">
        <v>0</v>
      </c>
      <c r="AU507" s="70">
        <v>0</v>
      </c>
      <c r="AV507" s="67">
        <f t="shared" si="962"/>
        <v>0</v>
      </c>
      <c r="AW507" s="70">
        <v>0</v>
      </c>
      <c r="AX507" s="70">
        <v>0</v>
      </c>
      <c r="AY507" s="67">
        <f t="shared" si="963"/>
        <v>0</v>
      </c>
      <c r="AZ507" s="67">
        <f t="shared" si="964"/>
        <v>0</v>
      </c>
      <c r="BA507" s="70">
        <v>0</v>
      </c>
      <c r="BB507" s="70">
        <v>0</v>
      </c>
      <c r="BC507" s="67">
        <f t="shared" si="965"/>
        <v>0</v>
      </c>
      <c r="BD507" s="70">
        <v>0</v>
      </c>
      <c r="BE507" s="70">
        <v>0</v>
      </c>
      <c r="BF507" s="67">
        <f t="shared" si="966"/>
        <v>0</v>
      </c>
      <c r="BG507" s="67">
        <f t="shared" si="967"/>
        <v>0</v>
      </c>
      <c r="BH507" s="66">
        <f t="shared" si="949"/>
        <v>0</v>
      </c>
      <c r="BI507" s="66">
        <f t="shared" si="949"/>
        <v>0</v>
      </c>
      <c r="BJ507" s="67">
        <f t="shared" si="950"/>
        <v>0</v>
      </c>
      <c r="BK507" s="66">
        <f t="shared" si="951"/>
        <v>0</v>
      </c>
      <c r="BL507" s="66">
        <f t="shared" si="951"/>
        <v>0</v>
      </c>
      <c r="BM507" s="67">
        <f t="shared" si="952"/>
        <v>0</v>
      </c>
      <c r="BN507" s="67">
        <f t="shared" si="953"/>
        <v>0</v>
      </c>
      <c r="BO507" s="69">
        <f t="shared" si="954"/>
        <v>0</v>
      </c>
      <c r="BP507" s="68">
        <f t="shared" si="954"/>
        <v>0</v>
      </c>
      <c r="BQ507" s="71"/>
      <c r="BR507" s="72"/>
      <c r="BS507" s="69">
        <f t="shared" si="955"/>
        <v>0</v>
      </c>
      <c r="BT507" s="69">
        <f t="shared" si="955"/>
        <v>0</v>
      </c>
      <c r="BU507" s="142"/>
    </row>
    <row r="508" spans="2:74" s="76" customFormat="1" ht="311.25" hidden="1" customHeight="1">
      <c r="B508" s="24">
        <v>2014</v>
      </c>
      <c r="C508" s="270">
        <v>8320</v>
      </c>
      <c r="D508" s="270">
        <v>17</v>
      </c>
      <c r="E508" s="270">
        <v>6000</v>
      </c>
      <c r="F508" s="270">
        <v>6200</v>
      </c>
      <c r="G508" s="270">
        <v>622</v>
      </c>
      <c r="H508" s="270"/>
      <c r="I508" s="94"/>
      <c r="J508" s="66">
        <v>0</v>
      </c>
      <c r="K508" s="66">
        <v>0</v>
      </c>
      <c r="L508" s="67">
        <f t="shared" si="956"/>
        <v>0</v>
      </c>
      <c r="M508" s="66">
        <v>0</v>
      </c>
      <c r="N508" s="66">
        <v>0</v>
      </c>
      <c r="O508" s="67">
        <f t="shared" si="957"/>
        <v>0</v>
      </c>
      <c r="P508" s="67">
        <f t="shared" si="958"/>
        <v>0</v>
      </c>
      <c r="Q508" s="67" t="s">
        <v>212</v>
      </c>
      <c r="R508" s="160"/>
      <c r="S508" s="67"/>
      <c r="T508" s="70">
        <v>0</v>
      </c>
      <c r="U508" s="70">
        <v>0</v>
      </c>
      <c r="V508" s="70">
        <v>0</v>
      </c>
      <c r="W508" s="70">
        <v>0</v>
      </c>
      <c r="X508" s="71"/>
      <c r="Y508" s="72"/>
      <c r="Z508" s="70">
        <v>0</v>
      </c>
      <c r="AA508" s="70">
        <v>0</v>
      </c>
      <c r="AB508" s="70">
        <v>0</v>
      </c>
      <c r="AC508" s="70">
        <v>0</v>
      </c>
      <c r="AD508" s="71"/>
      <c r="AE508" s="72"/>
      <c r="AF508" s="66">
        <f t="shared" si="944"/>
        <v>0</v>
      </c>
      <c r="AG508" s="66">
        <f t="shared" si="944"/>
        <v>0</v>
      </c>
      <c r="AH508" s="67">
        <f t="shared" si="945"/>
        <v>0</v>
      </c>
      <c r="AI508" s="66">
        <f t="shared" si="946"/>
        <v>0</v>
      </c>
      <c r="AJ508" s="66">
        <f t="shared" si="946"/>
        <v>0</v>
      </c>
      <c r="AK508" s="67">
        <f t="shared" si="947"/>
        <v>0</v>
      </c>
      <c r="AL508" s="67">
        <f t="shared" si="948"/>
        <v>0</v>
      </c>
      <c r="AM508" s="70">
        <v>0</v>
      </c>
      <c r="AN508" s="70">
        <v>0</v>
      </c>
      <c r="AO508" s="67">
        <f t="shared" si="959"/>
        <v>0</v>
      </c>
      <c r="AP508" s="70">
        <v>0</v>
      </c>
      <c r="AQ508" s="70">
        <v>0</v>
      </c>
      <c r="AR508" s="67">
        <f t="shared" si="960"/>
        <v>0</v>
      </c>
      <c r="AS508" s="67">
        <f t="shared" si="961"/>
        <v>0</v>
      </c>
      <c r="AT508" s="70">
        <v>0</v>
      </c>
      <c r="AU508" s="70">
        <v>0</v>
      </c>
      <c r="AV508" s="67">
        <f t="shared" si="962"/>
        <v>0</v>
      </c>
      <c r="AW508" s="70">
        <v>0</v>
      </c>
      <c r="AX508" s="70">
        <v>0</v>
      </c>
      <c r="AY508" s="67">
        <f t="shared" si="963"/>
        <v>0</v>
      </c>
      <c r="AZ508" s="67">
        <f t="shared" si="964"/>
        <v>0</v>
      </c>
      <c r="BA508" s="70">
        <v>0</v>
      </c>
      <c r="BB508" s="70">
        <v>0</v>
      </c>
      <c r="BC508" s="67">
        <f t="shared" si="965"/>
        <v>0</v>
      </c>
      <c r="BD508" s="70">
        <v>0</v>
      </c>
      <c r="BE508" s="70">
        <v>0</v>
      </c>
      <c r="BF508" s="67">
        <f t="shared" si="966"/>
        <v>0</v>
      </c>
      <c r="BG508" s="67">
        <f t="shared" si="967"/>
        <v>0</v>
      </c>
      <c r="BH508" s="66">
        <f t="shared" si="949"/>
        <v>0</v>
      </c>
      <c r="BI508" s="66">
        <f t="shared" si="949"/>
        <v>0</v>
      </c>
      <c r="BJ508" s="67">
        <f t="shared" si="950"/>
        <v>0</v>
      </c>
      <c r="BK508" s="66">
        <f t="shared" si="951"/>
        <v>0</v>
      </c>
      <c r="BL508" s="66">
        <f t="shared" si="951"/>
        <v>0</v>
      </c>
      <c r="BM508" s="67">
        <f t="shared" si="952"/>
        <v>0</v>
      </c>
      <c r="BN508" s="67">
        <f t="shared" si="953"/>
        <v>0</v>
      </c>
      <c r="BO508" s="69">
        <f t="shared" si="954"/>
        <v>0</v>
      </c>
      <c r="BP508" s="68">
        <f t="shared" si="954"/>
        <v>0</v>
      </c>
      <c r="BQ508" s="71"/>
      <c r="BR508" s="72"/>
      <c r="BS508" s="69">
        <f t="shared" si="955"/>
        <v>0</v>
      </c>
      <c r="BT508" s="69">
        <f t="shared" si="955"/>
        <v>0</v>
      </c>
      <c r="BU508" s="142"/>
    </row>
    <row r="509" spans="2:74" s="76" customFormat="1" ht="335.25" hidden="1" customHeight="1">
      <c r="B509" s="24">
        <v>2014</v>
      </c>
      <c r="C509" s="270">
        <v>8320</v>
      </c>
      <c r="D509" s="270">
        <v>17</v>
      </c>
      <c r="E509" s="270">
        <v>6000</v>
      </c>
      <c r="F509" s="270">
        <v>6200</v>
      </c>
      <c r="G509" s="270">
        <v>622</v>
      </c>
      <c r="H509" s="270"/>
      <c r="I509" s="94"/>
      <c r="J509" s="66">
        <v>0</v>
      </c>
      <c r="K509" s="66">
        <v>0</v>
      </c>
      <c r="L509" s="67">
        <f t="shared" si="956"/>
        <v>0</v>
      </c>
      <c r="M509" s="66">
        <v>0</v>
      </c>
      <c r="N509" s="66">
        <v>0</v>
      </c>
      <c r="O509" s="67">
        <f t="shared" si="957"/>
        <v>0</v>
      </c>
      <c r="P509" s="67">
        <f t="shared" si="958"/>
        <v>0</v>
      </c>
      <c r="Q509" s="67" t="s">
        <v>212</v>
      </c>
      <c r="R509" s="160"/>
      <c r="S509" s="67"/>
      <c r="T509" s="70">
        <v>0</v>
      </c>
      <c r="U509" s="70">
        <v>0</v>
      </c>
      <c r="V509" s="70">
        <v>0</v>
      </c>
      <c r="W509" s="70">
        <v>0</v>
      </c>
      <c r="X509" s="71"/>
      <c r="Y509" s="72"/>
      <c r="Z509" s="70">
        <v>0</v>
      </c>
      <c r="AA509" s="70">
        <v>0</v>
      </c>
      <c r="AB509" s="70">
        <v>0</v>
      </c>
      <c r="AC509" s="70">
        <v>0</v>
      </c>
      <c r="AD509" s="71"/>
      <c r="AE509" s="72"/>
      <c r="AF509" s="66">
        <f t="shared" si="944"/>
        <v>0</v>
      </c>
      <c r="AG509" s="66">
        <f t="shared" si="944"/>
        <v>0</v>
      </c>
      <c r="AH509" s="67">
        <f t="shared" si="945"/>
        <v>0</v>
      </c>
      <c r="AI509" s="66">
        <f t="shared" si="946"/>
        <v>0</v>
      </c>
      <c r="AJ509" s="66">
        <f t="shared" si="946"/>
        <v>0</v>
      </c>
      <c r="AK509" s="67">
        <f t="shared" si="947"/>
        <v>0</v>
      </c>
      <c r="AL509" s="67">
        <f t="shared" si="948"/>
        <v>0</v>
      </c>
      <c r="AM509" s="70">
        <v>0</v>
      </c>
      <c r="AN509" s="70">
        <v>0</v>
      </c>
      <c r="AO509" s="67">
        <f t="shared" si="959"/>
        <v>0</v>
      </c>
      <c r="AP509" s="70">
        <v>0</v>
      </c>
      <c r="AQ509" s="70">
        <v>0</v>
      </c>
      <c r="AR509" s="67">
        <f t="shared" si="960"/>
        <v>0</v>
      </c>
      <c r="AS509" s="67">
        <f t="shared" si="961"/>
        <v>0</v>
      </c>
      <c r="AT509" s="70">
        <v>0</v>
      </c>
      <c r="AU509" s="70">
        <v>0</v>
      </c>
      <c r="AV509" s="67">
        <f t="shared" si="962"/>
        <v>0</v>
      </c>
      <c r="AW509" s="70">
        <v>0</v>
      </c>
      <c r="AX509" s="70">
        <v>0</v>
      </c>
      <c r="AY509" s="67">
        <f t="shared" si="963"/>
        <v>0</v>
      </c>
      <c r="AZ509" s="67">
        <f t="shared" si="964"/>
        <v>0</v>
      </c>
      <c r="BA509" s="70">
        <v>0</v>
      </c>
      <c r="BB509" s="70">
        <v>0</v>
      </c>
      <c r="BC509" s="67">
        <f t="shared" si="965"/>
        <v>0</v>
      </c>
      <c r="BD509" s="70">
        <v>0</v>
      </c>
      <c r="BE509" s="70">
        <v>0</v>
      </c>
      <c r="BF509" s="67">
        <f t="shared" si="966"/>
        <v>0</v>
      </c>
      <c r="BG509" s="67">
        <f t="shared" si="967"/>
        <v>0</v>
      </c>
      <c r="BH509" s="66">
        <f t="shared" si="949"/>
        <v>0</v>
      </c>
      <c r="BI509" s="66">
        <f t="shared" si="949"/>
        <v>0</v>
      </c>
      <c r="BJ509" s="67">
        <f t="shared" si="950"/>
        <v>0</v>
      </c>
      <c r="BK509" s="66">
        <f t="shared" si="951"/>
        <v>0</v>
      </c>
      <c r="BL509" s="66">
        <f t="shared" si="951"/>
        <v>0</v>
      </c>
      <c r="BM509" s="67">
        <f t="shared" si="952"/>
        <v>0</v>
      </c>
      <c r="BN509" s="67">
        <f t="shared" si="953"/>
        <v>0</v>
      </c>
      <c r="BO509" s="69">
        <f t="shared" si="954"/>
        <v>0</v>
      </c>
      <c r="BP509" s="68">
        <f t="shared" si="954"/>
        <v>0</v>
      </c>
      <c r="BQ509" s="71"/>
      <c r="BR509" s="72"/>
      <c r="BS509" s="69">
        <f t="shared" si="955"/>
        <v>0</v>
      </c>
      <c r="BT509" s="69">
        <f t="shared" si="955"/>
        <v>0</v>
      </c>
      <c r="BU509" s="142"/>
    </row>
    <row r="510" spans="2:74" s="76" customFormat="1" ht="375" hidden="1" customHeight="1">
      <c r="B510" s="24">
        <v>2014</v>
      </c>
      <c r="C510" s="270">
        <v>8320</v>
      </c>
      <c r="D510" s="270">
        <v>17</v>
      </c>
      <c r="E510" s="270">
        <v>6000</v>
      </c>
      <c r="F510" s="270">
        <v>6200</v>
      </c>
      <c r="G510" s="270">
        <v>622</v>
      </c>
      <c r="H510" s="270"/>
      <c r="I510" s="94"/>
      <c r="J510" s="66">
        <v>0</v>
      </c>
      <c r="K510" s="66">
        <v>0</v>
      </c>
      <c r="L510" s="67">
        <f t="shared" si="956"/>
        <v>0</v>
      </c>
      <c r="M510" s="66">
        <v>0</v>
      </c>
      <c r="N510" s="66">
        <v>0</v>
      </c>
      <c r="O510" s="67">
        <f t="shared" si="957"/>
        <v>0</v>
      </c>
      <c r="P510" s="67">
        <f t="shared" si="958"/>
        <v>0</v>
      </c>
      <c r="Q510" s="67" t="s">
        <v>212</v>
      </c>
      <c r="R510" s="106"/>
      <c r="S510" s="25"/>
      <c r="T510" s="70">
        <v>0</v>
      </c>
      <c r="U510" s="70">
        <v>0</v>
      </c>
      <c r="V510" s="70">
        <v>0</v>
      </c>
      <c r="W510" s="70">
        <v>0</v>
      </c>
      <c r="X510" s="71"/>
      <c r="Y510" s="72"/>
      <c r="Z510" s="70">
        <v>0</v>
      </c>
      <c r="AA510" s="70">
        <v>0</v>
      </c>
      <c r="AB510" s="70">
        <v>0</v>
      </c>
      <c r="AC510" s="70">
        <v>0</v>
      </c>
      <c r="AD510" s="71"/>
      <c r="AE510" s="72"/>
      <c r="AF510" s="66">
        <f t="shared" si="944"/>
        <v>0</v>
      </c>
      <c r="AG510" s="66">
        <f t="shared" si="944"/>
        <v>0</v>
      </c>
      <c r="AH510" s="67">
        <f t="shared" si="945"/>
        <v>0</v>
      </c>
      <c r="AI510" s="66">
        <f t="shared" si="946"/>
        <v>0</v>
      </c>
      <c r="AJ510" s="66">
        <f t="shared" si="946"/>
        <v>0</v>
      </c>
      <c r="AK510" s="67">
        <f t="shared" si="947"/>
        <v>0</v>
      </c>
      <c r="AL510" s="67">
        <f t="shared" si="948"/>
        <v>0</v>
      </c>
      <c r="AM510" s="70">
        <v>0</v>
      </c>
      <c r="AN510" s="70">
        <v>0</v>
      </c>
      <c r="AO510" s="67">
        <f t="shared" si="959"/>
        <v>0</v>
      </c>
      <c r="AP510" s="70">
        <v>0</v>
      </c>
      <c r="AQ510" s="70">
        <v>0</v>
      </c>
      <c r="AR510" s="67">
        <f t="shared" si="960"/>
        <v>0</v>
      </c>
      <c r="AS510" s="67">
        <f t="shared" si="961"/>
        <v>0</v>
      </c>
      <c r="AT510" s="70">
        <v>0</v>
      </c>
      <c r="AU510" s="70">
        <v>0</v>
      </c>
      <c r="AV510" s="67">
        <f t="shared" si="962"/>
        <v>0</v>
      </c>
      <c r="AW510" s="70">
        <v>0</v>
      </c>
      <c r="AX510" s="70">
        <v>0</v>
      </c>
      <c r="AY510" s="67">
        <f t="shared" si="963"/>
        <v>0</v>
      </c>
      <c r="AZ510" s="67">
        <f t="shared" si="964"/>
        <v>0</v>
      </c>
      <c r="BA510" s="70">
        <v>0</v>
      </c>
      <c r="BB510" s="70">
        <v>0</v>
      </c>
      <c r="BC510" s="67">
        <f t="shared" si="965"/>
        <v>0</v>
      </c>
      <c r="BD510" s="70">
        <v>0</v>
      </c>
      <c r="BE510" s="70">
        <v>0</v>
      </c>
      <c r="BF510" s="67">
        <f t="shared" si="966"/>
        <v>0</v>
      </c>
      <c r="BG510" s="67">
        <f t="shared" si="967"/>
        <v>0</v>
      </c>
      <c r="BH510" s="66">
        <f t="shared" si="949"/>
        <v>0</v>
      </c>
      <c r="BI510" s="66">
        <f t="shared" si="949"/>
        <v>0</v>
      </c>
      <c r="BJ510" s="67">
        <f t="shared" si="950"/>
        <v>0</v>
      </c>
      <c r="BK510" s="66">
        <f t="shared" si="951"/>
        <v>0</v>
      </c>
      <c r="BL510" s="66">
        <f t="shared" si="951"/>
        <v>0</v>
      </c>
      <c r="BM510" s="67">
        <f t="shared" si="952"/>
        <v>0</v>
      </c>
      <c r="BN510" s="67">
        <f t="shared" si="953"/>
        <v>0</v>
      </c>
      <c r="BO510" s="69">
        <f t="shared" si="954"/>
        <v>0</v>
      </c>
      <c r="BP510" s="68">
        <f t="shared" si="954"/>
        <v>0</v>
      </c>
      <c r="BQ510" s="71"/>
      <c r="BR510" s="72"/>
      <c r="BS510" s="69">
        <f t="shared" si="955"/>
        <v>0</v>
      </c>
      <c r="BT510" s="69">
        <f t="shared" si="955"/>
        <v>0</v>
      </c>
      <c r="BU510" s="141" t="s">
        <v>229</v>
      </c>
      <c r="BV510" s="5"/>
    </row>
    <row r="511" spans="2:74" s="76" customFormat="1" ht="264" hidden="1" customHeight="1">
      <c r="B511" s="24">
        <v>2014</v>
      </c>
      <c r="C511" s="270">
        <v>8320</v>
      </c>
      <c r="D511" s="270">
        <v>17</v>
      </c>
      <c r="E511" s="270">
        <v>6000</v>
      </c>
      <c r="F511" s="270">
        <v>6200</v>
      </c>
      <c r="G511" s="270">
        <v>622</v>
      </c>
      <c r="H511" s="270"/>
      <c r="I511" s="94"/>
      <c r="J511" s="66">
        <v>0</v>
      </c>
      <c r="K511" s="66">
        <v>0</v>
      </c>
      <c r="L511" s="67">
        <f t="shared" si="956"/>
        <v>0</v>
      </c>
      <c r="M511" s="66">
        <v>0</v>
      </c>
      <c r="N511" s="66">
        <v>0</v>
      </c>
      <c r="O511" s="67">
        <f t="shared" si="957"/>
        <v>0</v>
      </c>
      <c r="P511" s="67">
        <f t="shared" si="958"/>
        <v>0</v>
      </c>
      <c r="Q511" s="67" t="s">
        <v>212</v>
      </c>
      <c r="R511" s="106"/>
      <c r="S511" s="25"/>
      <c r="T511" s="70">
        <v>0</v>
      </c>
      <c r="U511" s="70">
        <v>0</v>
      </c>
      <c r="V511" s="70">
        <v>0</v>
      </c>
      <c r="W511" s="70">
        <v>0</v>
      </c>
      <c r="X511" s="71"/>
      <c r="Y511" s="72"/>
      <c r="Z511" s="70">
        <v>0</v>
      </c>
      <c r="AA511" s="70">
        <v>0</v>
      </c>
      <c r="AB511" s="70">
        <v>0</v>
      </c>
      <c r="AC511" s="70">
        <v>0</v>
      </c>
      <c r="AD511" s="71"/>
      <c r="AE511" s="72"/>
      <c r="AF511" s="66">
        <f t="shared" si="944"/>
        <v>0</v>
      </c>
      <c r="AG511" s="66">
        <f t="shared" si="944"/>
        <v>0</v>
      </c>
      <c r="AH511" s="67">
        <f t="shared" si="945"/>
        <v>0</v>
      </c>
      <c r="AI511" s="66">
        <f t="shared" si="946"/>
        <v>0</v>
      </c>
      <c r="AJ511" s="66">
        <f t="shared" si="946"/>
        <v>0</v>
      </c>
      <c r="AK511" s="67">
        <f t="shared" si="947"/>
        <v>0</v>
      </c>
      <c r="AL511" s="67">
        <f t="shared" si="948"/>
        <v>0</v>
      </c>
      <c r="AM511" s="70">
        <v>0</v>
      </c>
      <c r="AN511" s="70">
        <v>0</v>
      </c>
      <c r="AO511" s="67">
        <f t="shared" si="959"/>
        <v>0</v>
      </c>
      <c r="AP511" s="70">
        <v>0</v>
      </c>
      <c r="AQ511" s="70">
        <v>0</v>
      </c>
      <c r="AR511" s="67">
        <f t="shared" si="960"/>
        <v>0</v>
      </c>
      <c r="AS511" s="67">
        <f t="shared" si="961"/>
        <v>0</v>
      </c>
      <c r="AT511" s="70">
        <v>0</v>
      </c>
      <c r="AU511" s="70">
        <v>0</v>
      </c>
      <c r="AV511" s="67">
        <f t="shared" si="962"/>
        <v>0</v>
      </c>
      <c r="AW511" s="70">
        <v>0</v>
      </c>
      <c r="AX511" s="70">
        <v>0</v>
      </c>
      <c r="AY511" s="67">
        <f t="shared" si="963"/>
        <v>0</v>
      </c>
      <c r="AZ511" s="67">
        <f t="shared" si="964"/>
        <v>0</v>
      </c>
      <c r="BA511" s="70">
        <v>0</v>
      </c>
      <c r="BB511" s="70">
        <v>0</v>
      </c>
      <c r="BC511" s="67">
        <f t="shared" si="965"/>
        <v>0</v>
      </c>
      <c r="BD511" s="70">
        <v>0</v>
      </c>
      <c r="BE511" s="70">
        <v>0</v>
      </c>
      <c r="BF511" s="67">
        <f t="shared" si="966"/>
        <v>0</v>
      </c>
      <c r="BG511" s="67">
        <f t="shared" si="967"/>
        <v>0</v>
      </c>
      <c r="BH511" s="66">
        <f t="shared" si="949"/>
        <v>0</v>
      </c>
      <c r="BI511" s="66">
        <f t="shared" si="949"/>
        <v>0</v>
      </c>
      <c r="BJ511" s="67">
        <f t="shared" si="950"/>
        <v>0</v>
      </c>
      <c r="BK511" s="66">
        <f t="shared" si="951"/>
        <v>0</v>
      </c>
      <c r="BL511" s="66">
        <f t="shared" si="951"/>
        <v>0</v>
      </c>
      <c r="BM511" s="67">
        <f t="shared" si="952"/>
        <v>0</v>
      </c>
      <c r="BN511" s="67">
        <f t="shared" si="953"/>
        <v>0</v>
      </c>
      <c r="BO511" s="69">
        <f t="shared" si="954"/>
        <v>0</v>
      </c>
      <c r="BP511" s="68">
        <f t="shared" si="954"/>
        <v>0</v>
      </c>
      <c r="BQ511" s="71"/>
      <c r="BR511" s="72"/>
      <c r="BS511" s="69">
        <f t="shared" si="955"/>
        <v>0</v>
      </c>
      <c r="BT511" s="69">
        <f t="shared" si="955"/>
        <v>0</v>
      </c>
      <c r="BU511" s="141" t="s">
        <v>229</v>
      </c>
      <c r="BV511" s="5"/>
    </row>
    <row r="512" spans="2:74" ht="225.75" hidden="1" customHeight="1">
      <c r="B512" s="24">
        <v>2014</v>
      </c>
      <c r="C512" s="64">
        <v>8320</v>
      </c>
      <c r="D512" s="24">
        <v>17</v>
      </c>
      <c r="E512" s="24">
        <v>6000</v>
      </c>
      <c r="F512" s="24">
        <v>6200</v>
      </c>
      <c r="G512" s="24">
        <v>622</v>
      </c>
      <c r="H512" s="24"/>
      <c r="I512" s="191"/>
      <c r="J512" s="66">
        <v>0</v>
      </c>
      <c r="K512" s="66">
        <v>0</v>
      </c>
      <c r="L512" s="67">
        <f t="shared" si="956"/>
        <v>0</v>
      </c>
      <c r="M512" s="66">
        <v>0</v>
      </c>
      <c r="N512" s="66">
        <v>0</v>
      </c>
      <c r="O512" s="67">
        <f t="shared" si="957"/>
        <v>0</v>
      </c>
      <c r="P512" s="67">
        <f t="shared" si="958"/>
        <v>0</v>
      </c>
      <c r="Q512" s="174" t="s">
        <v>212</v>
      </c>
      <c r="R512" s="271"/>
      <c r="S512" s="67"/>
      <c r="T512" s="70">
        <v>0</v>
      </c>
      <c r="U512" s="70">
        <v>0</v>
      </c>
      <c r="V512" s="70">
        <v>0</v>
      </c>
      <c r="W512" s="70">
        <v>0</v>
      </c>
      <c r="X512" s="71"/>
      <c r="Y512" s="72"/>
      <c r="Z512" s="70">
        <v>0</v>
      </c>
      <c r="AA512" s="70">
        <v>0</v>
      </c>
      <c r="AB512" s="70">
        <v>0</v>
      </c>
      <c r="AC512" s="70">
        <v>0</v>
      </c>
      <c r="AD512" s="71"/>
      <c r="AE512" s="72"/>
      <c r="AF512" s="66">
        <f t="shared" si="944"/>
        <v>0</v>
      </c>
      <c r="AG512" s="66">
        <f t="shared" si="944"/>
        <v>0</v>
      </c>
      <c r="AH512" s="67">
        <f t="shared" si="945"/>
        <v>0</v>
      </c>
      <c r="AI512" s="66">
        <f t="shared" si="946"/>
        <v>0</v>
      </c>
      <c r="AJ512" s="66">
        <f t="shared" si="946"/>
        <v>0</v>
      </c>
      <c r="AK512" s="67">
        <f t="shared" si="947"/>
        <v>0</v>
      </c>
      <c r="AL512" s="67">
        <f t="shared" si="948"/>
        <v>0</v>
      </c>
      <c r="AM512" s="70">
        <v>0</v>
      </c>
      <c r="AN512" s="70">
        <v>0</v>
      </c>
      <c r="AO512" s="67">
        <f t="shared" si="959"/>
        <v>0</v>
      </c>
      <c r="AP512" s="70">
        <v>0</v>
      </c>
      <c r="AQ512" s="70">
        <v>0</v>
      </c>
      <c r="AR512" s="67">
        <f t="shared" si="960"/>
        <v>0</v>
      </c>
      <c r="AS512" s="67">
        <f t="shared" si="961"/>
        <v>0</v>
      </c>
      <c r="AT512" s="70">
        <v>0</v>
      </c>
      <c r="AU512" s="70">
        <v>0</v>
      </c>
      <c r="AV512" s="67">
        <f t="shared" si="962"/>
        <v>0</v>
      </c>
      <c r="AW512" s="70">
        <v>0</v>
      </c>
      <c r="AX512" s="70">
        <v>0</v>
      </c>
      <c r="AY512" s="67">
        <f t="shared" si="963"/>
        <v>0</v>
      </c>
      <c r="AZ512" s="67">
        <f t="shared" si="964"/>
        <v>0</v>
      </c>
      <c r="BA512" s="70">
        <v>0</v>
      </c>
      <c r="BB512" s="70">
        <v>0</v>
      </c>
      <c r="BC512" s="67">
        <f t="shared" si="965"/>
        <v>0</v>
      </c>
      <c r="BD512" s="70">
        <v>0</v>
      </c>
      <c r="BE512" s="70">
        <v>0</v>
      </c>
      <c r="BF512" s="67">
        <f t="shared" si="966"/>
        <v>0</v>
      </c>
      <c r="BG512" s="67">
        <f t="shared" si="967"/>
        <v>0</v>
      </c>
      <c r="BH512" s="66">
        <f t="shared" si="949"/>
        <v>0</v>
      </c>
      <c r="BI512" s="66">
        <f t="shared" si="949"/>
        <v>0</v>
      </c>
      <c r="BJ512" s="67">
        <f t="shared" si="950"/>
        <v>0</v>
      </c>
      <c r="BK512" s="66">
        <f t="shared" si="951"/>
        <v>0</v>
      </c>
      <c r="BL512" s="66">
        <f t="shared" si="951"/>
        <v>0</v>
      </c>
      <c r="BM512" s="67">
        <f t="shared" si="952"/>
        <v>0</v>
      </c>
      <c r="BN512" s="67">
        <f t="shared" si="953"/>
        <v>0</v>
      </c>
      <c r="BO512" s="69">
        <f t="shared" si="954"/>
        <v>0</v>
      </c>
      <c r="BP512" s="68">
        <f t="shared" si="954"/>
        <v>0</v>
      </c>
      <c r="BQ512" s="71"/>
      <c r="BR512" s="72"/>
      <c r="BS512" s="69">
        <f t="shared" si="955"/>
        <v>0</v>
      </c>
      <c r="BT512" s="69">
        <f t="shared" si="955"/>
        <v>0</v>
      </c>
      <c r="BU512" s="142"/>
    </row>
    <row r="513" spans="1:74" ht="254.25" hidden="1" customHeight="1">
      <c r="B513" s="24">
        <v>2014</v>
      </c>
      <c r="C513" s="64">
        <v>8320</v>
      </c>
      <c r="D513" s="24">
        <v>17</v>
      </c>
      <c r="E513" s="24">
        <v>6000</v>
      </c>
      <c r="F513" s="24">
        <v>6200</v>
      </c>
      <c r="G513" s="24">
        <v>622</v>
      </c>
      <c r="H513" s="24"/>
      <c r="I513" s="94"/>
      <c r="J513" s="66">
        <v>0</v>
      </c>
      <c r="K513" s="66">
        <v>0</v>
      </c>
      <c r="L513" s="67">
        <f t="shared" si="956"/>
        <v>0</v>
      </c>
      <c r="M513" s="66">
        <v>0</v>
      </c>
      <c r="N513" s="66">
        <v>0</v>
      </c>
      <c r="O513" s="67">
        <f t="shared" si="957"/>
        <v>0</v>
      </c>
      <c r="P513" s="67">
        <f t="shared" si="958"/>
        <v>0</v>
      </c>
      <c r="Q513" s="89" t="s">
        <v>212</v>
      </c>
      <c r="R513" s="106"/>
      <c r="S513" s="67"/>
      <c r="T513" s="70">
        <v>0</v>
      </c>
      <c r="U513" s="70">
        <v>0</v>
      </c>
      <c r="V513" s="70">
        <v>0</v>
      </c>
      <c r="W513" s="70">
        <v>0</v>
      </c>
      <c r="X513" s="71"/>
      <c r="Y513" s="72"/>
      <c r="Z513" s="70">
        <v>0</v>
      </c>
      <c r="AA513" s="70">
        <v>0</v>
      </c>
      <c r="AB513" s="70">
        <v>0</v>
      </c>
      <c r="AC513" s="70">
        <v>0</v>
      </c>
      <c r="AD513" s="71"/>
      <c r="AE513" s="72"/>
      <c r="AF513" s="66">
        <f t="shared" si="944"/>
        <v>0</v>
      </c>
      <c r="AG513" s="66">
        <f t="shared" si="944"/>
        <v>0</v>
      </c>
      <c r="AH513" s="67">
        <f t="shared" si="945"/>
        <v>0</v>
      </c>
      <c r="AI513" s="66">
        <f t="shared" si="946"/>
        <v>0</v>
      </c>
      <c r="AJ513" s="66">
        <f t="shared" si="946"/>
        <v>0</v>
      </c>
      <c r="AK513" s="67">
        <f t="shared" si="947"/>
        <v>0</v>
      </c>
      <c r="AL513" s="67">
        <f t="shared" si="948"/>
        <v>0</v>
      </c>
      <c r="AM513" s="70">
        <v>0</v>
      </c>
      <c r="AN513" s="70">
        <v>0</v>
      </c>
      <c r="AO513" s="67">
        <f t="shared" si="959"/>
        <v>0</v>
      </c>
      <c r="AP513" s="70">
        <v>0</v>
      </c>
      <c r="AQ513" s="70">
        <v>0</v>
      </c>
      <c r="AR513" s="67">
        <f t="shared" si="960"/>
        <v>0</v>
      </c>
      <c r="AS513" s="67">
        <f t="shared" si="961"/>
        <v>0</v>
      </c>
      <c r="AT513" s="70">
        <v>0</v>
      </c>
      <c r="AU513" s="70">
        <v>0</v>
      </c>
      <c r="AV513" s="67">
        <f t="shared" si="962"/>
        <v>0</v>
      </c>
      <c r="AW513" s="70">
        <v>0</v>
      </c>
      <c r="AX513" s="70">
        <v>0</v>
      </c>
      <c r="AY513" s="67">
        <f t="shared" si="963"/>
        <v>0</v>
      </c>
      <c r="AZ513" s="67">
        <f t="shared" si="964"/>
        <v>0</v>
      </c>
      <c r="BA513" s="70">
        <v>0</v>
      </c>
      <c r="BB513" s="70">
        <v>0</v>
      </c>
      <c r="BC513" s="67">
        <f t="shared" si="965"/>
        <v>0</v>
      </c>
      <c r="BD513" s="70">
        <v>0</v>
      </c>
      <c r="BE513" s="70">
        <v>0</v>
      </c>
      <c r="BF513" s="67">
        <f t="shared" si="966"/>
        <v>0</v>
      </c>
      <c r="BG513" s="67">
        <f t="shared" si="967"/>
        <v>0</v>
      </c>
      <c r="BH513" s="66">
        <f t="shared" si="949"/>
        <v>0</v>
      </c>
      <c r="BI513" s="66">
        <f t="shared" si="949"/>
        <v>0</v>
      </c>
      <c r="BJ513" s="67">
        <f t="shared" si="950"/>
        <v>0</v>
      </c>
      <c r="BK513" s="66">
        <f t="shared" si="951"/>
        <v>0</v>
      </c>
      <c r="BL513" s="66">
        <f t="shared" si="951"/>
        <v>0</v>
      </c>
      <c r="BM513" s="67">
        <f t="shared" si="952"/>
        <v>0</v>
      </c>
      <c r="BN513" s="67">
        <f t="shared" si="953"/>
        <v>0</v>
      </c>
      <c r="BO513" s="69">
        <f t="shared" si="954"/>
        <v>0</v>
      </c>
      <c r="BP513" s="68">
        <f t="shared" si="954"/>
        <v>0</v>
      </c>
      <c r="BQ513" s="71"/>
      <c r="BR513" s="72"/>
      <c r="BS513" s="69">
        <f t="shared" si="955"/>
        <v>0</v>
      </c>
      <c r="BT513" s="69">
        <f t="shared" si="955"/>
        <v>0</v>
      </c>
      <c r="BU513" s="142"/>
    </row>
    <row r="514" spans="1:74" ht="192.75" hidden="1" customHeight="1">
      <c r="B514" s="24">
        <v>2014</v>
      </c>
      <c r="C514" s="64">
        <v>8320</v>
      </c>
      <c r="D514" s="24">
        <v>17</v>
      </c>
      <c r="E514" s="24">
        <v>6000</v>
      </c>
      <c r="F514" s="24">
        <v>6200</v>
      </c>
      <c r="G514" s="24">
        <v>622</v>
      </c>
      <c r="H514" s="24"/>
      <c r="I514" s="94"/>
      <c r="J514" s="66">
        <v>0</v>
      </c>
      <c r="K514" s="66">
        <v>0</v>
      </c>
      <c r="L514" s="67">
        <f t="shared" si="956"/>
        <v>0</v>
      </c>
      <c r="M514" s="66">
        <v>0</v>
      </c>
      <c r="N514" s="66">
        <v>0</v>
      </c>
      <c r="O514" s="67">
        <f t="shared" si="957"/>
        <v>0</v>
      </c>
      <c r="P514" s="67">
        <f t="shared" si="958"/>
        <v>0</v>
      </c>
      <c r="Q514" s="89" t="s">
        <v>212</v>
      </c>
      <c r="R514" s="106"/>
      <c r="S514" s="67"/>
      <c r="T514" s="70">
        <v>0</v>
      </c>
      <c r="U514" s="70">
        <v>0</v>
      </c>
      <c r="V514" s="70">
        <v>0</v>
      </c>
      <c r="W514" s="70">
        <v>0</v>
      </c>
      <c r="X514" s="71"/>
      <c r="Y514" s="72"/>
      <c r="Z514" s="70">
        <v>0</v>
      </c>
      <c r="AA514" s="70">
        <v>0</v>
      </c>
      <c r="AB514" s="70">
        <v>0</v>
      </c>
      <c r="AC514" s="70">
        <v>0</v>
      </c>
      <c r="AD514" s="71"/>
      <c r="AE514" s="72"/>
      <c r="AF514" s="66">
        <f t="shared" si="944"/>
        <v>0</v>
      </c>
      <c r="AG514" s="66">
        <f t="shared" si="944"/>
        <v>0</v>
      </c>
      <c r="AH514" s="67">
        <f t="shared" si="945"/>
        <v>0</v>
      </c>
      <c r="AI514" s="66">
        <f t="shared" si="946"/>
        <v>0</v>
      </c>
      <c r="AJ514" s="66">
        <f t="shared" si="946"/>
        <v>0</v>
      </c>
      <c r="AK514" s="67">
        <f t="shared" si="947"/>
        <v>0</v>
      </c>
      <c r="AL514" s="67">
        <f t="shared" si="948"/>
        <v>0</v>
      </c>
      <c r="AM514" s="70">
        <v>0</v>
      </c>
      <c r="AN514" s="70">
        <v>0</v>
      </c>
      <c r="AO514" s="67">
        <f t="shared" si="959"/>
        <v>0</v>
      </c>
      <c r="AP514" s="70">
        <v>0</v>
      </c>
      <c r="AQ514" s="70">
        <v>0</v>
      </c>
      <c r="AR514" s="67">
        <f t="shared" si="960"/>
        <v>0</v>
      </c>
      <c r="AS514" s="67">
        <f t="shared" si="961"/>
        <v>0</v>
      </c>
      <c r="AT514" s="70">
        <v>0</v>
      </c>
      <c r="AU514" s="70">
        <v>0</v>
      </c>
      <c r="AV514" s="67">
        <f t="shared" si="962"/>
        <v>0</v>
      </c>
      <c r="AW514" s="70">
        <v>0</v>
      </c>
      <c r="AX514" s="70">
        <v>0</v>
      </c>
      <c r="AY514" s="67">
        <f t="shared" si="963"/>
        <v>0</v>
      </c>
      <c r="AZ514" s="67">
        <f t="shared" si="964"/>
        <v>0</v>
      </c>
      <c r="BA514" s="70">
        <v>0</v>
      </c>
      <c r="BB514" s="70">
        <v>0</v>
      </c>
      <c r="BC514" s="67">
        <f t="shared" si="965"/>
        <v>0</v>
      </c>
      <c r="BD514" s="70">
        <v>0</v>
      </c>
      <c r="BE514" s="70">
        <v>0</v>
      </c>
      <c r="BF514" s="67">
        <f t="shared" si="966"/>
        <v>0</v>
      </c>
      <c r="BG514" s="67">
        <f t="shared" si="967"/>
        <v>0</v>
      </c>
      <c r="BH514" s="66">
        <f t="shared" si="949"/>
        <v>0</v>
      </c>
      <c r="BI514" s="66">
        <f t="shared" si="949"/>
        <v>0</v>
      </c>
      <c r="BJ514" s="67">
        <f t="shared" si="950"/>
        <v>0</v>
      </c>
      <c r="BK514" s="66">
        <f t="shared" si="951"/>
        <v>0</v>
      </c>
      <c r="BL514" s="66">
        <f t="shared" si="951"/>
        <v>0</v>
      </c>
      <c r="BM514" s="67">
        <f t="shared" si="952"/>
        <v>0</v>
      </c>
      <c r="BN514" s="67">
        <f t="shared" si="953"/>
        <v>0</v>
      </c>
      <c r="BO514" s="69">
        <f t="shared" si="954"/>
        <v>0</v>
      </c>
      <c r="BP514" s="68">
        <f t="shared" si="954"/>
        <v>0</v>
      </c>
      <c r="BQ514" s="71"/>
      <c r="BR514" s="72"/>
      <c r="BS514" s="69">
        <f t="shared" si="955"/>
        <v>0</v>
      </c>
      <c r="BT514" s="69">
        <f t="shared" si="955"/>
        <v>0</v>
      </c>
      <c r="BU514" s="142"/>
    </row>
    <row r="515" spans="1:74" s="45" customFormat="1" ht="409.6" hidden="1" customHeight="1">
      <c r="A515" s="76"/>
      <c r="B515" s="24">
        <v>2014</v>
      </c>
      <c r="C515" s="64">
        <v>8320</v>
      </c>
      <c r="D515" s="24">
        <v>17</v>
      </c>
      <c r="E515" s="24">
        <v>6000</v>
      </c>
      <c r="F515" s="24">
        <v>6200</v>
      </c>
      <c r="G515" s="24">
        <v>622</v>
      </c>
      <c r="H515" s="24"/>
      <c r="I515" s="161"/>
      <c r="J515" s="66">
        <v>0</v>
      </c>
      <c r="K515" s="66">
        <v>0</v>
      </c>
      <c r="L515" s="67">
        <f t="shared" si="956"/>
        <v>0</v>
      </c>
      <c r="M515" s="66">
        <v>0</v>
      </c>
      <c r="N515" s="66">
        <v>0</v>
      </c>
      <c r="O515" s="67">
        <f t="shared" si="957"/>
        <v>0</v>
      </c>
      <c r="P515" s="67">
        <f t="shared" si="958"/>
        <v>0</v>
      </c>
      <c r="Q515" s="67" t="s">
        <v>212</v>
      </c>
      <c r="R515" s="140"/>
      <c r="S515" s="67"/>
      <c r="T515" s="70">
        <v>0</v>
      </c>
      <c r="U515" s="70">
        <v>0</v>
      </c>
      <c r="V515" s="70">
        <v>0</v>
      </c>
      <c r="W515" s="70">
        <v>0</v>
      </c>
      <c r="X515" s="71"/>
      <c r="Y515" s="72"/>
      <c r="Z515" s="70">
        <v>0</v>
      </c>
      <c r="AA515" s="70">
        <v>0</v>
      </c>
      <c r="AB515" s="70">
        <v>0</v>
      </c>
      <c r="AC515" s="70">
        <v>0</v>
      </c>
      <c r="AD515" s="71"/>
      <c r="AE515" s="72"/>
      <c r="AF515" s="66">
        <f t="shared" si="944"/>
        <v>0</v>
      </c>
      <c r="AG515" s="66">
        <f t="shared" si="944"/>
        <v>0</v>
      </c>
      <c r="AH515" s="67">
        <f t="shared" si="945"/>
        <v>0</v>
      </c>
      <c r="AI515" s="66">
        <f t="shared" si="946"/>
        <v>0</v>
      </c>
      <c r="AJ515" s="66">
        <f t="shared" si="946"/>
        <v>0</v>
      </c>
      <c r="AK515" s="67">
        <f t="shared" si="947"/>
        <v>0</v>
      </c>
      <c r="AL515" s="67">
        <f t="shared" si="948"/>
        <v>0</v>
      </c>
      <c r="AM515" s="70">
        <v>0</v>
      </c>
      <c r="AN515" s="70">
        <v>0</v>
      </c>
      <c r="AO515" s="67">
        <f t="shared" si="959"/>
        <v>0</v>
      </c>
      <c r="AP515" s="70">
        <v>0</v>
      </c>
      <c r="AQ515" s="70">
        <v>0</v>
      </c>
      <c r="AR515" s="67">
        <f t="shared" si="960"/>
        <v>0</v>
      </c>
      <c r="AS515" s="67">
        <f t="shared" si="961"/>
        <v>0</v>
      </c>
      <c r="AT515" s="70">
        <v>0</v>
      </c>
      <c r="AU515" s="70">
        <v>0</v>
      </c>
      <c r="AV515" s="67">
        <f t="shared" si="962"/>
        <v>0</v>
      </c>
      <c r="AW515" s="70">
        <v>0</v>
      </c>
      <c r="AX515" s="70">
        <v>0</v>
      </c>
      <c r="AY515" s="67">
        <f t="shared" si="963"/>
        <v>0</v>
      </c>
      <c r="AZ515" s="67">
        <f t="shared" si="964"/>
        <v>0</v>
      </c>
      <c r="BA515" s="70">
        <v>0</v>
      </c>
      <c r="BB515" s="70">
        <v>0</v>
      </c>
      <c r="BC515" s="67">
        <f t="shared" si="965"/>
        <v>0</v>
      </c>
      <c r="BD515" s="70">
        <v>0</v>
      </c>
      <c r="BE515" s="70">
        <v>0</v>
      </c>
      <c r="BF515" s="67">
        <f t="shared" si="966"/>
        <v>0</v>
      </c>
      <c r="BG515" s="67">
        <f t="shared" si="967"/>
        <v>0</v>
      </c>
      <c r="BH515" s="66">
        <f t="shared" si="949"/>
        <v>0</v>
      </c>
      <c r="BI515" s="66">
        <f t="shared" si="949"/>
        <v>0</v>
      </c>
      <c r="BJ515" s="67">
        <f t="shared" si="950"/>
        <v>0</v>
      </c>
      <c r="BK515" s="66">
        <f t="shared" si="951"/>
        <v>0</v>
      </c>
      <c r="BL515" s="66">
        <f t="shared" si="951"/>
        <v>0</v>
      </c>
      <c r="BM515" s="67">
        <f t="shared" si="952"/>
        <v>0</v>
      </c>
      <c r="BN515" s="67">
        <f t="shared" si="953"/>
        <v>0</v>
      </c>
      <c r="BO515" s="69">
        <f t="shared" si="954"/>
        <v>0</v>
      </c>
      <c r="BP515" s="68">
        <f t="shared" si="954"/>
        <v>0</v>
      </c>
      <c r="BQ515" s="71"/>
      <c r="BR515" s="72"/>
      <c r="BS515" s="69">
        <f t="shared" si="955"/>
        <v>0</v>
      </c>
      <c r="BT515" s="69">
        <f t="shared" si="955"/>
        <v>0</v>
      </c>
      <c r="BU515" s="145" t="s">
        <v>229</v>
      </c>
      <c r="BV515" s="272"/>
    </row>
    <row r="516" spans="1:74" ht="249.75" hidden="1" customHeight="1">
      <c r="B516" s="24">
        <v>2014</v>
      </c>
      <c r="C516" s="64">
        <v>8320</v>
      </c>
      <c r="D516" s="24">
        <v>17</v>
      </c>
      <c r="E516" s="24">
        <v>6000</v>
      </c>
      <c r="F516" s="24">
        <v>6200</v>
      </c>
      <c r="G516" s="24">
        <v>622</v>
      </c>
      <c r="H516" s="24"/>
      <c r="I516" s="94"/>
      <c r="J516" s="66">
        <v>0</v>
      </c>
      <c r="K516" s="66">
        <v>0</v>
      </c>
      <c r="L516" s="67">
        <f t="shared" si="956"/>
        <v>0</v>
      </c>
      <c r="M516" s="66">
        <v>0</v>
      </c>
      <c r="N516" s="66">
        <v>0</v>
      </c>
      <c r="O516" s="67">
        <f t="shared" si="957"/>
        <v>0</v>
      </c>
      <c r="P516" s="67">
        <f t="shared" si="958"/>
        <v>0</v>
      </c>
      <c r="Q516" s="67" t="s">
        <v>212</v>
      </c>
      <c r="R516" s="120"/>
      <c r="S516" s="67"/>
      <c r="T516" s="70">
        <v>0</v>
      </c>
      <c r="U516" s="70">
        <v>0</v>
      </c>
      <c r="V516" s="70">
        <v>0</v>
      </c>
      <c r="W516" s="70">
        <v>0</v>
      </c>
      <c r="X516" s="71"/>
      <c r="Y516" s="72"/>
      <c r="Z516" s="70">
        <v>0</v>
      </c>
      <c r="AA516" s="70">
        <v>0</v>
      </c>
      <c r="AB516" s="70">
        <v>0</v>
      </c>
      <c r="AC516" s="70">
        <v>0</v>
      </c>
      <c r="AD516" s="71"/>
      <c r="AE516" s="72"/>
      <c r="AF516" s="66">
        <f t="shared" si="944"/>
        <v>0</v>
      </c>
      <c r="AG516" s="66">
        <f t="shared" si="944"/>
        <v>0</v>
      </c>
      <c r="AH516" s="67">
        <f t="shared" si="945"/>
        <v>0</v>
      </c>
      <c r="AI516" s="66">
        <f t="shared" si="946"/>
        <v>0</v>
      </c>
      <c r="AJ516" s="66">
        <f t="shared" si="946"/>
        <v>0</v>
      </c>
      <c r="AK516" s="67">
        <f t="shared" si="947"/>
        <v>0</v>
      </c>
      <c r="AL516" s="67">
        <f t="shared" si="948"/>
        <v>0</v>
      </c>
      <c r="AM516" s="70">
        <v>0</v>
      </c>
      <c r="AN516" s="70">
        <v>0</v>
      </c>
      <c r="AO516" s="67">
        <f t="shared" si="959"/>
        <v>0</v>
      </c>
      <c r="AP516" s="70">
        <v>0</v>
      </c>
      <c r="AQ516" s="70">
        <v>0</v>
      </c>
      <c r="AR516" s="67">
        <f t="shared" si="960"/>
        <v>0</v>
      </c>
      <c r="AS516" s="67">
        <f t="shared" si="961"/>
        <v>0</v>
      </c>
      <c r="AT516" s="70">
        <v>0</v>
      </c>
      <c r="AU516" s="70">
        <v>0</v>
      </c>
      <c r="AV516" s="67">
        <f t="shared" si="962"/>
        <v>0</v>
      </c>
      <c r="AW516" s="70">
        <v>0</v>
      </c>
      <c r="AX516" s="70">
        <v>0</v>
      </c>
      <c r="AY516" s="67">
        <f t="shared" si="963"/>
        <v>0</v>
      </c>
      <c r="AZ516" s="67">
        <f t="shared" si="964"/>
        <v>0</v>
      </c>
      <c r="BA516" s="70">
        <v>0</v>
      </c>
      <c r="BB516" s="70">
        <v>0</v>
      </c>
      <c r="BC516" s="67">
        <f t="shared" si="965"/>
        <v>0</v>
      </c>
      <c r="BD516" s="70">
        <v>0</v>
      </c>
      <c r="BE516" s="70">
        <v>0</v>
      </c>
      <c r="BF516" s="67">
        <f t="shared" si="966"/>
        <v>0</v>
      </c>
      <c r="BG516" s="67">
        <f t="shared" si="967"/>
        <v>0</v>
      </c>
      <c r="BH516" s="66">
        <f t="shared" si="949"/>
        <v>0</v>
      </c>
      <c r="BI516" s="66">
        <f t="shared" si="949"/>
        <v>0</v>
      </c>
      <c r="BJ516" s="67">
        <f t="shared" si="950"/>
        <v>0</v>
      </c>
      <c r="BK516" s="66">
        <f t="shared" si="951"/>
        <v>0</v>
      </c>
      <c r="BL516" s="66">
        <f t="shared" si="951"/>
        <v>0</v>
      </c>
      <c r="BM516" s="67">
        <f t="shared" si="952"/>
        <v>0</v>
      </c>
      <c r="BN516" s="67">
        <f t="shared" si="953"/>
        <v>0</v>
      </c>
      <c r="BO516" s="69">
        <f t="shared" si="954"/>
        <v>0</v>
      </c>
      <c r="BP516" s="68">
        <f t="shared" si="954"/>
        <v>0</v>
      </c>
      <c r="BQ516" s="71"/>
      <c r="BR516" s="72"/>
      <c r="BS516" s="69">
        <f t="shared" si="955"/>
        <v>0</v>
      </c>
      <c r="BT516" s="69">
        <f t="shared" si="955"/>
        <v>0</v>
      </c>
      <c r="BU516" s="142"/>
    </row>
    <row r="517" spans="1:74" ht="185.25" hidden="1" customHeight="1">
      <c r="B517" s="24">
        <v>2014</v>
      </c>
      <c r="C517" s="64">
        <v>8320</v>
      </c>
      <c r="D517" s="24">
        <v>17</v>
      </c>
      <c r="E517" s="24">
        <v>6000</v>
      </c>
      <c r="F517" s="24">
        <v>6200</v>
      </c>
      <c r="G517" s="24">
        <v>622</v>
      </c>
      <c r="H517" s="24"/>
      <c r="I517" s="94"/>
      <c r="J517" s="66">
        <v>0</v>
      </c>
      <c r="K517" s="66">
        <v>0</v>
      </c>
      <c r="L517" s="67">
        <f t="shared" si="956"/>
        <v>0</v>
      </c>
      <c r="M517" s="66">
        <v>0</v>
      </c>
      <c r="N517" s="66">
        <v>0</v>
      </c>
      <c r="O517" s="67">
        <f t="shared" si="957"/>
        <v>0</v>
      </c>
      <c r="P517" s="67">
        <f t="shared" si="958"/>
        <v>0</v>
      </c>
      <c r="Q517" s="67" t="s">
        <v>212</v>
      </c>
      <c r="R517" s="120"/>
      <c r="S517" s="67"/>
      <c r="T517" s="70">
        <v>0</v>
      </c>
      <c r="U517" s="70">
        <v>0</v>
      </c>
      <c r="V517" s="70">
        <v>0</v>
      </c>
      <c r="W517" s="70">
        <v>0</v>
      </c>
      <c r="X517" s="71"/>
      <c r="Y517" s="72"/>
      <c r="Z517" s="70">
        <v>0</v>
      </c>
      <c r="AA517" s="70">
        <v>0</v>
      </c>
      <c r="AB517" s="70">
        <v>0</v>
      </c>
      <c r="AC517" s="70">
        <v>0</v>
      </c>
      <c r="AD517" s="71"/>
      <c r="AE517" s="72"/>
      <c r="AF517" s="66">
        <f t="shared" si="944"/>
        <v>0</v>
      </c>
      <c r="AG517" s="66">
        <f t="shared" si="944"/>
        <v>0</v>
      </c>
      <c r="AH517" s="67">
        <f t="shared" si="945"/>
        <v>0</v>
      </c>
      <c r="AI517" s="66">
        <f t="shared" si="946"/>
        <v>0</v>
      </c>
      <c r="AJ517" s="66">
        <f t="shared" si="946"/>
        <v>0</v>
      </c>
      <c r="AK517" s="67">
        <f t="shared" si="947"/>
        <v>0</v>
      </c>
      <c r="AL517" s="67">
        <f t="shared" si="948"/>
        <v>0</v>
      </c>
      <c r="AM517" s="70">
        <v>0</v>
      </c>
      <c r="AN517" s="70">
        <v>0</v>
      </c>
      <c r="AO517" s="67">
        <f t="shared" si="959"/>
        <v>0</v>
      </c>
      <c r="AP517" s="70">
        <v>0</v>
      </c>
      <c r="AQ517" s="70">
        <v>0</v>
      </c>
      <c r="AR517" s="67">
        <f t="shared" si="960"/>
        <v>0</v>
      </c>
      <c r="AS517" s="67">
        <f t="shared" si="961"/>
        <v>0</v>
      </c>
      <c r="AT517" s="70">
        <v>0</v>
      </c>
      <c r="AU517" s="70">
        <v>0</v>
      </c>
      <c r="AV517" s="67">
        <f t="shared" si="962"/>
        <v>0</v>
      </c>
      <c r="AW517" s="70">
        <v>0</v>
      </c>
      <c r="AX517" s="70">
        <v>0</v>
      </c>
      <c r="AY517" s="67">
        <f t="shared" si="963"/>
        <v>0</v>
      </c>
      <c r="AZ517" s="67">
        <f t="shared" si="964"/>
        <v>0</v>
      </c>
      <c r="BA517" s="70">
        <v>0</v>
      </c>
      <c r="BB517" s="70">
        <v>0</v>
      </c>
      <c r="BC517" s="67">
        <f t="shared" si="965"/>
        <v>0</v>
      </c>
      <c r="BD517" s="70">
        <v>0</v>
      </c>
      <c r="BE517" s="70">
        <v>0</v>
      </c>
      <c r="BF517" s="67">
        <f t="shared" si="966"/>
        <v>0</v>
      </c>
      <c r="BG517" s="67">
        <f t="shared" si="967"/>
        <v>0</v>
      </c>
      <c r="BH517" s="66">
        <f t="shared" si="949"/>
        <v>0</v>
      </c>
      <c r="BI517" s="66">
        <f t="shared" si="949"/>
        <v>0</v>
      </c>
      <c r="BJ517" s="67">
        <f t="shared" si="950"/>
        <v>0</v>
      </c>
      <c r="BK517" s="66">
        <f t="shared" si="951"/>
        <v>0</v>
      </c>
      <c r="BL517" s="66">
        <f t="shared" si="951"/>
        <v>0</v>
      </c>
      <c r="BM517" s="67">
        <f t="shared" si="952"/>
        <v>0</v>
      </c>
      <c r="BN517" s="67">
        <f t="shared" si="953"/>
        <v>0</v>
      </c>
      <c r="BO517" s="69">
        <f t="shared" si="954"/>
        <v>0</v>
      </c>
      <c r="BP517" s="68">
        <f t="shared" si="954"/>
        <v>0</v>
      </c>
      <c r="BQ517" s="71"/>
      <c r="BR517" s="72"/>
      <c r="BS517" s="69">
        <f t="shared" si="955"/>
        <v>0</v>
      </c>
      <c r="BT517" s="69">
        <f t="shared" si="955"/>
        <v>0</v>
      </c>
      <c r="BU517" s="142"/>
    </row>
    <row r="518" spans="1:74" ht="167.25" hidden="1" customHeight="1">
      <c r="B518" s="24">
        <v>2014</v>
      </c>
      <c r="C518" s="64">
        <v>8320</v>
      </c>
      <c r="D518" s="24">
        <v>17</v>
      </c>
      <c r="E518" s="24">
        <v>6000</v>
      </c>
      <c r="F518" s="24">
        <v>6200</v>
      </c>
      <c r="G518" s="24">
        <v>622</v>
      </c>
      <c r="H518" s="24"/>
      <c r="I518" s="94"/>
      <c r="J518" s="66">
        <v>0</v>
      </c>
      <c r="K518" s="66">
        <v>0</v>
      </c>
      <c r="L518" s="67">
        <f t="shared" si="956"/>
        <v>0</v>
      </c>
      <c r="M518" s="66">
        <v>0</v>
      </c>
      <c r="N518" s="66">
        <v>0</v>
      </c>
      <c r="O518" s="67">
        <f t="shared" si="957"/>
        <v>0</v>
      </c>
      <c r="P518" s="67">
        <f t="shared" si="958"/>
        <v>0</v>
      </c>
      <c r="Q518" s="67" t="s">
        <v>212</v>
      </c>
      <c r="R518" s="120"/>
      <c r="S518" s="67"/>
      <c r="T518" s="70">
        <v>0</v>
      </c>
      <c r="U518" s="70">
        <v>0</v>
      </c>
      <c r="V518" s="70">
        <v>0</v>
      </c>
      <c r="W518" s="70">
        <v>0</v>
      </c>
      <c r="X518" s="71"/>
      <c r="Y518" s="72"/>
      <c r="Z518" s="70">
        <v>0</v>
      </c>
      <c r="AA518" s="70">
        <v>0</v>
      </c>
      <c r="AB518" s="70">
        <v>0</v>
      </c>
      <c r="AC518" s="70">
        <v>0</v>
      </c>
      <c r="AD518" s="71"/>
      <c r="AE518" s="72"/>
      <c r="AF518" s="66">
        <f t="shared" si="944"/>
        <v>0</v>
      </c>
      <c r="AG518" s="66">
        <f t="shared" si="944"/>
        <v>0</v>
      </c>
      <c r="AH518" s="67">
        <f t="shared" si="945"/>
        <v>0</v>
      </c>
      <c r="AI518" s="66">
        <f t="shared" si="946"/>
        <v>0</v>
      </c>
      <c r="AJ518" s="66">
        <f t="shared" si="946"/>
        <v>0</v>
      </c>
      <c r="AK518" s="67">
        <f t="shared" si="947"/>
        <v>0</v>
      </c>
      <c r="AL518" s="67">
        <f t="shared" si="948"/>
        <v>0</v>
      </c>
      <c r="AM518" s="70">
        <v>0</v>
      </c>
      <c r="AN518" s="70">
        <v>0</v>
      </c>
      <c r="AO518" s="67">
        <f t="shared" si="959"/>
        <v>0</v>
      </c>
      <c r="AP518" s="70">
        <v>0</v>
      </c>
      <c r="AQ518" s="70">
        <v>0</v>
      </c>
      <c r="AR518" s="67">
        <f t="shared" si="960"/>
        <v>0</v>
      </c>
      <c r="AS518" s="67">
        <f t="shared" si="961"/>
        <v>0</v>
      </c>
      <c r="AT518" s="70">
        <v>0</v>
      </c>
      <c r="AU518" s="70">
        <v>0</v>
      </c>
      <c r="AV518" s="67">
        <f t="shared" si="962"/>
        <v>0</v>
      </c>
      <c r="AW518" s="70">
        <v>0</v>
      </c>
      <c r="AX518" s="70">
        <v>0</v>
      </c>
      <c r="AY518" s="67">
        <f t="shared" si="963"/>
        <v>0</v>
      </c>
      <c r="AZ518" s="67">
        <f t="shared" si="964"/>
        <v>0</v>
      </c>
      <c r="BA518" s="70">
        <v>0</v>
      </c>
      <c r="BB518" s="70">
        <v>0</v>
      </c>
      <c r="BC518" s="67">
        <f t="shared" si="965"/>
        <v>0</v>
      </c>
      <c r="BD518" s="70">
        <v>0</v>
      </c>
      <c r="BE518" s="70">
        <v>0</v>
      </c>
      <c r="BF518" s="67">
        <f t="shared" si="966"/>
        <v>0</v>
      </c>
      <c r="BG518" s="67">
        <f t="shared" si="967"/>
        <v>0</v>
      </c>
      <c r="BH518" s="66">
        <f t="shared" si="949"/>
        <v>0</v>
      </c>
      <c r="BI518" s="66">
        <f t="shared" si="949"/>
        <v>0</v>
      </c>
      <c r="BJ518" s="67">
        <f t="shared" si="950"/>
        <v>0</v>
      </c>
      <c r="BK518" s="66">
        <f t="shared" si="951"/>
        <v>0</v>
      </c>
      <c r="BL518" s="66">
        <f t="shared" si="951"/>
        <v>0</v>
      </c>
      <c r="BM518" s="67">
        <f t="shared" si="952"/>
        <v>0</v>
      </c>
      <c r="BN518" s="67">
        <f t="shared" si="953"/>
        <v>0</v>
      </c>
      <c r="BO518" s="69">
        <f t="shared" si="954"/>
        <v>0</v>
      </c>
      <c r="BP518" s="68">
        <f t="shared" si="954"/>
        <v>0</v>
      </c>
      <c r="BQ518" s="71"/>
      <c r="BR518" s="72"/>
      <c r="BS518" s="69">
        <f t="shared" si="955"/>
        <v>0</v>
      </c>
      <c r="BT518" s="69">
        <f t="shared" si="955"/>
        <v>0</v>
      </c>
      <c r="BU518" s="142"/>
    </row>
    <row r="519" spans="1:74" ht="276.75" hidden="1" customHeight="1">
      <c r="B519" s="24">
        <v>2014</v>
      </c>
      <c r="C519" s="64">
        <v>8320</v>
      </c>
      <c r="D519" s="24">
        <v>17</v>
      </c>
      <c r="E519" s="24">
        <v>6000</v>
      </c>
      <c r="F519" s="24">
        <v>6200</v>
      </c>
      <c r="G519" s="24">
        <v>622</v>
      </c>
      <c r="H519" s="24"/>
      <c r="I519" s="94"/>
      <c r="J519" s="66">
        <v>0</v>
      </c>
      <c r="K519" s="66">
        <v>0</v>
      </c>
      <c r="L519" s="67">
        <f t="shared" si="956"/>
        <v>0</v>
      </c>
      <c r="M519" s="66">
        <v>0</v>
      </c>
      <c r="N519" s="66">
        <v>0</v>
      </c>
      <c r="O519" s="67">
        <f t="shared" si="957"/>
        <v>0</v>
      </c>
      <c r="P519" s="67">
        <f t="shared" si="958"/>
        <v>0</v>
      </c>
      <c r="Q519" s="67" t="s">
        <v>212</v>
      </c>
      <c r="R519" s="120"/>
      <c r="S519" s="67"/>
      <c r="T519" s="70">
        <v>0</v>
      </c>
      <c r="U519" s="70">
        <v>0</v>
      </c>
      <c r="V519" s="70">
        <v>0</v>
      </c>
      <c r="W519" s="70">
        <v>0</v>
      </c>
      <c r="X519" s="71"/>
      <c r="Y519" s="72"/>
      <c r="Z519" s="70">
        <v>0</v>
      </c>
      <c r="AA519" s="70">
        <v>0</v>
      </c>
      <c r="AB519" s="70">
        <v>0</v>
      </c>
      <c r="AC519" s="70">
        <v>0</v>
      </c>
      <c r="AD519" s="71"/>
      <c r="AE519" s="72"/>
      <c r="AF519" s="66">
        <f t="shared" si="944"/>
        <v>0</v>
      </c>
      <c r="AG519" s="66">
        <f t="shared" si="944"/>
        <v>0</v>
      </c>
      <c r="AH519" s="67">
        <f t="shared" si="945"/>
        <v>0</v>
      </c>
      <c r="AI519" s="66">
        <f t="shared" si="946"/>
        <v>0</v>
      </c>
      <c r="AJ519" s="66">
        <f t="shared" si="946"/>
        <v>0</v>
      </c>
      <c r="AK519" s="67">
        <f t="shared" si="947"/>
        <v>0</v>
      </c>
      <c r="AL519" s="67">
        <f t="shared" si="948"/>
        <v>0</v>
      </c>
      <c r="AM519" s="70">
        <v>0</v>
      </c>
      <c r="AN519" s="70">
        <v>0</v>
      </c>
      <c r="AO519" s="67">
        <f t="shared" si="959"/>
        <v>0</v>
      </c>
      <c r="AP519" s="70">
        <v>0</v>
      </c>
      <c r="AQ519" s="70">
        <v>0</v>
      </c>
      <c r="AR519" s="67">
        <f t="shared" si="960"/>
        <v>0</v>
      </c>
      <c r="AS519" s="67">
        <f t="shared" si="961"/>
        <v>0</v>
      </c>
      <c r="AT519" s="70">
        <v>0</v>
      </c>
      <c r="AU519" s="70">
        <v>0</v>
      </c>
      <c r="AV519" s="67">
        <f t="shared" si="962"/>
        <v>0</v>
      </c>
      <c r="AW519" s="70">
        <v>0</v>
      </c>
      <c r="AX519" s="70">
        <v>0</v>
      </c>
      <c r="AY519" s="67">
        <f t="shared" si="963"/>
        <v>0</v>
      </c>
      <c r="AZ519" s="67">
        <f t="shared" si="964"/>
        <v>0</v>
      </c>
      <c r="BA519" s="70">
        <v>0</v>
      </c>
      <c r="BB519" s="70">
        <v>0</v>
      </c>
      <c r="BC519" s="67">
        <f t="shared" si="965"/>
        <v>0</v>
      </c>
      <c r="BD519" s="70">
        <v>0</v>
      </c>
      <c r="BE519" s="70">
        <v>0</v>
      </c>
      <c r="BF519" s="67">
        <f t="shared" si="966"/>
        <v>0</v>
      </c>
      <c r="BG519" s="67">
        <f t="shared" si="967"/>
        <v>0</v>
      </c>
      <c r="BH519" s="66">
        <f t="shared" si="949"/>
        <v>0</v>
      </c>
      <c r="BI519" s="66">
        <f t="shared" si="949"/>
        <v>0</v>
      </c>
      <c r="BJ519" s="67">
        <f t="shared" si="950"/>
        <v>0</v>
      </c>
      <c r="BK519" s="66">
        <f t="shared" si="951"/>
        <v>0</v>
      </c>
      <c r="BL519" s="66">
        <f t="shared" si="951"/>
        <v>0</v>
      </c>
      <c r="BM519" s="67">
        <f t="shared" si="952"/>
        <v>0</v>
      </c>
      <c r="BN519" s="67">
        <f t="shared" si="953"/>
        <v>0</v>
      </c>
      <c r="BO519" s="69">
        <f t="shared" si="954"/>
        <v>0</v>
      </c>
      <c r="BP519" s="68">
        <f t="shared" si="954"/>
        <v>0</v>
      </c>
      <c r="BQ519" s="71"/>
      <c r="BR519" s="72"/>
      <c r="BS519" s="69">
        <f t="shared" si="955"/>
        <v>0</v>
      </c>
      <c r="BT519" s="69">
        <f t="shared" si="955"/>
        <v>0</v>
      </c>
      <c r="BU519" s="142"/>
    </row>
    <row r="520" spans="1:74" ht="269.25" hidden="1" customHeight="1">
      <c r="B520" s="24">
        <v>2014</v>
      </c>
      <c r="C520" s="64">
        <v>8320</v>
      </c>
      <c r="D520" s="24">
        <v>17</v>
      </c>
      <c r="E520" s="24">
        <v>6000</v>
      </c>
      <c r="F520" s="24">
        <v>6200</v>
      </c>
      <c r="G520" s="24">
        <v>622</v>
      </c>
      <c r="H520" s="24"/>
      <c r="I520" s="94"/>
      <c r="J520" s="66">
        <v>0</v>
      </c>
      <c r="K520" s="66">
        <v>0</v>
      </c>
      <c r="L520" s="67">
        <f t="shared" si="956"/>
        <v>0</v>
      </c>
      <c r="M520" s="66">
        <v>0</v>
      </c>
      <c r="N520" s="66">
        <v>0</v>
      </c>
      <c r="O520" s="67">
        <f t="shared" si="957"/>
        <v>0</v>
      </c>
      <c r="P520" s="67">
        <f t="shared" si="958"/>
        <v>0</v>
      </c>
      <c r="Q520" s="67" t="s">
        <v>212</v>
      </c>
      <c r="R520" s="120"/>
      <c r="S520" s="67"/>
      <c r="T520" s="70">
        <v>0</v>
      </c>
      <c r="U520" s="70">
        <v>0</v>
      </c>
      <c r="V520" s="70">
        <v>0</v>
      </c>
      <c r="W520" s="70">
        <v>0</v>
      </c>
      <c r="X520" s="71"/>
      <c r="Y520" s="72"/>
      <c r="Z520" s="70">
        <v>0</v>
      </c>
      <c r="AA520" s="70">
        <v>0</v>
      </c>
      <c r="AB520" s="70">
        <v>0</v>
      </c>
      <c r="AC520" s="70">
        <v>0</v>
      </c>
      <c r="AD520" s="71"/>
      <c r="AE520" s="72"/>
      <c r="AF520" s="66">
        <f t="shared" si="944"/>
        <v>0</v>
      </c>
      <c r="AG520" s="66">
        <f t="shared" si="944"/>
        <v>0</v>
      </c>
      <c r="AH520" s="67">
        <f t="shared" si="945"/>
        <v>0</v>
      </c>
      <c r="AI520" s="66">
        <f t="shared" si="946"/>
        <v>0</v>
      </c>
      <c r="AJ520" s="66">
        <f t="shared" si="946"/>
        <v>0</v>
      </c>
      <c r="AK520" s="67">
        <f t="shared" si="947"/>
        <v>0</v>
      </c>
      <c r="AL520" s="67">
        <f t="shared" si="948"/>
        <v>0</v>
      </c>
      <c r="AM520" s="70">
        <v>0</v>
      </c>
      <c r="AN520" s="70">
        <v>0</v>
      </c>
      <c r="AO520" s="67">
        <f t="shared" si="959"/>
        <v>0</v>
      </c>
      <c r="AP520" s="70">
        <v>0</v>
      </c>
      <c r="AQ520" s="70">
        <v>0</v>
      </c>
      <c r="AR520" s="67">
        <f t="shared" si="960"/>
        <v>0</v>
      </c>
      <c r="AS520" s="67">
        <f t="shared" si="961"/>
        <v>0</v>
      </c>
      <c r="AT520" s="70">
        <v>0</v>
      </c>
      <c r="AU520" s="70">
        <v>0</v>
      </c>
      <c r="AV520" s="67">
        <f t="shared" si="962"/>
        <v>0</v>
      </c>
      <c r="AW520" s="70">
        <v>0</v>
      </c>
      <c r="AX520" s="70">
        <v>0</v>
      </c>
      <c r="AY520" s="67">
        <f t="shared" si="963"/>
        <v>0</v>
      </c>
      <c r="AZ520" s="67">
        <f t="shared" si="964"/>
        <v>0</v>
      </c>
      <c r="BA520" s="70">
        <v>0</v>
      </c>
      <c r="BB520" s="70">
        <v>0</v>
      </c>
      <c r="BC520" s="67">
        <f t="shared" si="965"/>
        <v>0</v>
      </c>
      <c r="BD520" s="70">
        <v>0</v>
      </c>
      <c r="BE520" s="70">
        <v>0</v>
      </c>
      <c r="BF520" s="67">
        <f t="shared" si="966"/>
        <v>0</v>
      </c>
      <c r="BG520" s="67">
        <f t="shared" si="967"/>
        <v>0</v>
      </c>
      <c r="BH520" s="66">
        <f t="shared" si="949"/>
        <v>0</v>
      </c>
      <c r="BI520" s="66">
        <f t="shared" si="949"/>
        <v>0</v>
      </c>
      <c r="BJ520" s="67">
        <f t="shared" si="950"/>
        <v>0</v>
      </c>
      <c r="BK520" s="66">
        <f t="shared" si="951"/>
        <v>0</v>
      </c>
      <c r="BL520" s="66">
        <f t="shared" si="951"/>
        <v>0</v>
      </c>
      <c r="BM520" s="67">
        <f t="shared" si="952"/>
        <v>0</v>
      </c>
      <c r="BN520" s="67">
        <f t="shared" si="953"/>
        <v>0</v>
      </c>
      <c r="BO520" s="69">
        <f t="shared" si="954"/>
        <v>0</v>
      </c>
      <c r="BP520" s="68">
        <f t="shared" si="954"/>
        <v>0</v>
      </c>
      <c r="BQ520" s="71"/>
      <c r="BR520" s="72"/>
      <c r="BS520" s="69">
        <f t="shared" si="955"/>
        <v>0</v>
      </c>
      <c r="BT520" s="69">
        <f t="shared" si="955"/>
        <v>0</v>
      </c>
      <c r="BU520" s="142"/>
    </row>
    <row r="521" spans="1:74" ht="194.25" hidden="1" customHeight="1">
      <c r="B521" s="24">
        <v>2014</v>
      </c>
      <c r="C521" s="64">
        <v>8320</v>
      </c>
      <c r="D521" s="24">
        <v>17</v>
      </c>
      <c r="E521" s="24">
        <v>6000</v>
      </c>
      <c r="F521" s="24">
        <v>6200</v>
      </c>
      <c r="G521" s="24">
        <v>622</v>
      </c>
      <c r="H521" s="24"/>
      <c r="I521" s="94"/>
      <c r="J521" s="66">
        <v>0</v>
      </c>
      <c r="K521" s="66">
        <v>0</v>
      </c>
      <c r="L521" s="67">
        <f t="shared" si="956"/>
        <v>0</v>
      </c>
      <c r="M521" s="66">
        <v>0</v>
      </c>
      <c r="N521" s="66">
        <v>0</v>
      </c>
      <c r="O521" s="67">
        <f t="shared" si="957"/>
        <v>0</v>
      </c>
      <c r="P521" s="67">
        <f t="shared" si="958"/>
        <v>0</v>
      </c>
      <c r="Q521" s="67" t="s">
        <v>212</v>
      </c>
      <c r="R521" s="120"/>
      <c r="S521" s="67"/>
      <c r="T521" s="70">
        <v>0</v>
      </c>
      <c r="U521" s="70">
        <v>0</v>
      </c>
      <c r="V521" s="70">
        <v>0</v>
      </c>
      <c r="W521" s="70">
        <v>0</v>
      </c>
      <c r="X521" s="71"/>
      <c r="Y521" s="72"/>
      <c r="Z521" s="70">
        <v>0</v>
      </c>
      <c r="AA521" s="70">
        <v>0</v>
      </c>
      <c r="AB521" s="70">
        <v>0</v>
      </c>
      <c r="AC521" s="70">
        <v>0</v>
      </c>
      <c r="AD521" s="71"/>
      <c r="AE521" s="72"/>
      <c r="AF521" s="66">
        <f t="shared" si="944"/>
        <v>0</v>
      </c>
      <c r="AG521" s="66">
        <f t="shared" si="944"/>
        <v>0</v>
      </c>
      <c r="AH521" s="67">
        <f t="shared" si="945"/>
        <v>0</v>
      </c>
      <c r="AI521" s="66">
        <f t="shared" si="946"/>
        <v>0</v>
      </c>
      <c r="AJ521" s="66">
        <f t="shared" si="946"/>
        <v>0</v>
      </c>
      <c r="AK521" s="67">
        <f t="shared" si="947"/>
        <v>0</v>
      </c>
      <c r="AL521" s="67">
        <f t="shared" si="948"/>
        <v>0</v>
      </c>
      <c r="AM521" s="70">
        <v>0</v>
      </c>
      <c r="AN521" s="70">
        <v>0</v>
      </c>
      <c r="AO521" s="67">
        <f t="shared" si="959"/>
        <v>0</v>
      </c>
      <c r="AP521" s="70">
        <v>0</v>
      </c>
      <c r="AQ521" s="70">
        <v>0</v>
      </c>
      <c r="AR521" s="67">
        <f t="shared" si="960"/>
        <v>0</v>
      </c>
      <c r="AS521" s="67">
        <f t="shared" si="961"/>
        <v>0</v>
      </c>
      <c r="AT521" s="70">
        <v>0</v>
      </c>
      <c r="AU521" s="70">
        <v>0</v>
      </c>
      <c r="AV521" s="67">
        <f t="shared" si="962"/>
        <v>0</v>
      </c>
      <c r="AW521" s="70">
        <v>0</v>
      </c>
      <c r="AX521" s="70">
        <v>0</v>
      </c>
      <c r="AY521" s="67">
        <f t="shared" si="963"/>
        <v>0</v>
      </c>
      <c r="AZ521" s="67">
        <f t="shared" si="964"/>
        <v>0</v>
      </c>
      <c r="BA521" s="70">
        <v>0</v>
      </c>
      <c r="BB521" s="70">
        <v>0</v>
      </c>
      <c r="BC521" s="67">
        <f t="shared" si="965"/>
        <v>0</v>
      </c>
      <c r="BD521" s="70">
        <v>0</v>
      </c>
      <c r="BE521" s="70">
        <v>0</v>
      </c>
      <c r="BF521" s="67">
        <f t="shared" si="966"/>
        <v>0</v>
      </c>
      <c r="BG521" s="67">
        <f t="shared" si="967"/>
        <v>0</v>
      </c>
      <c r="BH521" s="66">
        <f t="shared" si="949"/>
        <v>0</v>
      </c>
      <c r="BI521" s="66">
        <f t="shared" si="949"/>
        <v>0</v>
      </c>
      <c r="BJ521" s="67">
        <f t="shared" si="950"/>
        <v>0</v>
      </c>
      <c r="BK521" s="66">
        <f t="shared" si="951"/>
        <v>0</v>
      </c>
      <c r="BL521" s="66">
        <f t="shared" si="951"/>
        <v>0</v>
      </c>
      <c r="BM521" s="67">
        <f t="shared" si="952"/>
        <v>0</v>
      </c>
      <c r="BN521" s="67">
        <f t="shared" si="953"/>
        <v>0</v>
      </c>
      <c r="BO521" s="69">
        <f t="shared" si="954"/>
        <v>0</v>
      </c>
      <c r="BP521" s="68">
        <f t="shared" si="954"/>
        <v>0</v>
      </c>
      <c r="BQ521" s="71"/>
      <c r="BR521" s="72"/>
      <c r="BS521" s="69">
        <f t="shared" si="955"/>
        <v>0</v>
      </c>
      <c r="BT521" s="69">
        <f t="shared" si="955"/>
        <v>0</v>
      </c>
      <c r="BU521" s="142"/>
    </row>
    <row r="522" spans="1:74" ht="344.25" hidden="1" customHeight="1">
      <c r="B522" s="24">
        <v>2014</v>
      </c>
      <c r="C522" s="64">
        <v>8320</v>
      </c>
      <c r="D522" s="24">
        <v>17</v>
      </c>
      <c r="E522" s="24">
        <v>6000</v>
      </c>
      <c r="F522" s="24">
        <v>6200</v>
      </c>
      <c r="G522" s="24">
        <v>622</v>
      </c>
      <c r="H522" s="24"/>
      <c r="I522" s="94"/>
      <c r="J522" s="66">
        <v>0</v>
      </c>
      <c r="K522" s="66">
        <v>0</v>
      </c>
      <c r="L522" s="67">
        <f t="shared" si="956"/>
        <v>0</v>
      </c>
      <c r="M522" s="66">
        <v>0</v>
      </c>
      <c r="N522" s="66">
        <v>0</v>
      </c>
      <c r="O522" s="67">
        <f t="shared" si="957"/>
        <v>0</v>
      </c>
      <c r="P522" s="67">
        <f t="shared" si="958"/>
        <v>0</v>
      </c>
      <c r="Q522" s="67" t="s">
        <v>212</v>
      </c>
      <c r="R522" s="106"/>
      <c r="S522" s="67"/>
      <c r="T522" s="70">
        <v>0</v>
      </c>
      <c r="U522" s="70">
        <v>0</v>
      </c>
      <c r="V522" s="70">
        <v>0</v>
      </c>
      <c r="W522" s="70">
        <v>0</v>
      </c>
      <c r="X522" s="71"/>
      <c r="Y522" s="72"/>
      <c r="Z522" s="70">
        <v>0</v>
      </c>
      <c r="AA522" s="70">
        <v>0</v>
      </c>
      <c r="AB522" s="70">
        <v>0</v>
      </c>
      <c r="AC522" s="70">
        <v>0</v>
      </c>
      <c r="AD522" s="71"/>
      <c r="AE522" s="72"/>
      <c r="AF522" s="66">
        <f t="shared" si="944"/>
        <v>0</v>
      </c>
      <c r="AG522" s="66">
        <f t="shared" si="944"/>
        <v>0</v>
      </c>
      <c r="AH522" s="67">
        <f t="shared" si="945"/>
        <v>0</v>
      </c>
      <c r="AI522" s="66">
        <f t="shared" si="946"/>
        <v>0</v>
      </c>
      <c r="AJ522" s="66">
        <f t="shared" si="946"/>
        <v>0</v>
      </c>
      <c r="AK522" s="67">
        <f t="shared" si="947"/>
        <v>0</v>
      </c>
      <c r="AL522" s="67">
        <f t="shared" si="948"/>
        <v>0</v>
      </c>
      <c r="AM522" s="70">
        <v>0</v>
      </c>
      <c r="AN522" s="70">
        <v>0</v>
      </c>
      <c r="AO522" s="67">
        <f t="shared" si="959"/>
        <v>0</v>
      </c>
      <c r="AP522" s="70">
        <v>0</v>
      </c>
      <c r="AQ522" s="70">
        <v>0</v>
      </c>
      <c r="AR522" s="67">
        <f t="shared" si="960"/>
        <v>0</v>
      </c>
      <c r="AS522" s="67">
        <f t="shared" si="961"/>
        <v>0</v>
      </c>
      <c r="AT522" s="70">
        <v>0</v>
      </c>
      <c r="AU522" s="70">
        <v>0</v>
      </c>
      <c r="AV522" s="67">
        <f t="shared" si="962"/>
        <v>0</v>
      </c>
      <c r="AW522" s="70">
        <v>0</v>
      </c>
      <c r="AX522" s="70">
        <v>0</v>
      </c>
      <c r="AY522" s="67">
        <f t="shared" si="963"/>
        <v>0</v>
      </c>
      <c r="AZ522" s="67">
        <f t="shared" si="964"/>
        <v>0</v>
      </c>
      <c r="BA522" s="70">
        <v>0</v>
      </c>
      <c r="BB522" s="70">
        <v>0</v>
      </c>
      <c r="BC522" s="67">
        <f t="shared" si="965"/>
        <v>0</v>
      </c>
      <c r="BD522" s="70">
        <v>0</v>
      </c>
      <c r="BE522" s="70">
        <v>0</v>
      </c>
      <c r="BF522" s="67">
        <f t="shared" si="966"/>
        <v>0</v>
      </c>
      <c r="BG522" s="67">
        <f t="shared" si="967"/>
        <v>0</v>
      </c>
      <c r="BH522" s="66">
        <f t="shared" si="949"/>
        <v>0</v>
      </c>
      <c r="BI522" s="66">
        <f t="shared" si="949"/>
        <v>0</v>
      </c>
      <c r="BJ522" s="67">
        <f t="shared" si="950"/>
        <v>0</v>
      </c>
      <c r="BK522" s="66">
        <f t="shared" si="951"/>
        <v>0</v>
      </c>
      <c r="BL522" s="66">
        <f t="shared" si="951"/>
        <v>0</v>
      </c>
      <c r="BM522" s="67">
        <f t="shared" si="952"/>
        <v>0</v>
      </c>
      <c r="BN522" s="67">
        <f t="shared" si="953"/>
        <v>0</v>
      </c>
      <c r="BO522" s="69">
        <f t="shared" si="954"/>
        <v>0</v>
      </c>
      <c r="BP522" s="68">
        <f t="shared" si="954"/>
        <v>0</v>
      </c>
      <c r="BQ522" s="71"/>
      <c r="BR522" s="72"/>
      <c r="BS522" s="69">
        <f t="shared" si="955"/>
        <v>0</v>
      </c>
      <c r="BT522" s="69">
        <f t="shared" si="955"/>
        <v>0</v>
      </c>
      <c r="BU522" s="142"/>
    </row>
    <row r="523" spans="1:74" ht="276.75" hidden="1" customHeight="1">
      <c r="B523" s="24">
        <v>2014</v>
      </c>
      <c r="C523" s="64">
        <v>8320</v>
      </c>
      <c r="D523" s="24">
        <v>17</v>
      </c>
      <c r="E523" s="24">
        <v>6000</v>
      </c>
      <c r="F523" s="24">
        <v>6200</v>
      </c>
      <c r="G523" s="24">
        <v>622</v>
      </c>
      <c r="H523" s="24"/>
      <c r="I523" s="94"/>
      <c r="J523" s="66">
        <v>0</v>
      </c>
      <c r="K523" s="66">
        <v>0</v>
      </c>
      <c r="L523" s="67">
        <f t="shared" si="956"/>
        <v>0</v>
      </c>
      <c r="M523" s="66">
        <v>0</v>
      </c>
      <c r="N523" s="66">
        <v>0</v>
      </c>
      <c r="O523" s="67">
        <f t="shared" si="957"/>
        <v>0</v>
      </c>
      <c r="P523" s="67">
        <f t="shared" si="958"/>
        <v>0</v>
      </c>
      <c r="Q523" s="68" t="s">
        <v>212</v>
      </c>
      <c r="R523" s="82"/>
      <c r="S523" s="67"/>
      <c r="T523" s="70">
        <v>0</v>
      </c>
      <c r="U523" s="70">
        <v>0</v>
      </c>
      <c r="V523" s="70">
        <v>0</v>
      </c>
      <c r="W523" s="70">
        <v>0</v>
      </c>
      <c r="X523" s="71"/>
      <c r="Y523" s="72"/>
      <c r="Z523" s="70">
        <v>0</v>
      </c>
      <c r="AA523" s="70">
        <v>0</v>
      </c>
      <c r="AB523" s="70">
        <v>0</v>
      </c>
      <c r="AC523" s="70">
        <v>0</v>
      </c>
      <c r="AD523" s="71"/>
      <c r="AE523" s="72"/>
      <c r="AF523" s="66">
        <f t="shared" si="944"/>
        <v>0</v>
      </c>
      <c r="AG523" s="66">
        <f t="shared" si="944"/>
        <v>0</v>
      </c>
      <c r="AH523" s="67">
        <f t="shared" si="945"/>
        <v>0</v>
      </c>
      <c r="AI523" s="66">
        <f t="shared" si="946"/>
        <v>0</v>
      </c>
      <c r="AJ523" s="66">
        <f t="shared" si="946"/>
        <v>0</v>
      </c>
      <c r="AK523" s="67">
        <f t="shared" si="947"/>
        <v>0</v>
      </c>
      <c r="AL523" s="67">
        <f t="shared" si="948"/>
        <v>0</v>
      </c>
      <c r="AM523" s="70">
        <v>0</v>
      </c>
      <c r="AN523" s="70">
        <v>0</v>
      </c>
      <c r="AO523" s="67">
        <f t="shared" si="959"/>
        <v>0</v>
      </c>
      <c r="AP523" s="70">
        <v>0</v>
      </c>
      <c r="AQ523" s="70">
        <v>0</v>
      </c>
      <c r="AR523" s="67">
        <f t="shared" si="960"/>
        <v>0</v>
      </c>
      <c r="AS523" s="67">
        <f t="shared" si="961"/>
        <v>0</v>
      </c>
      <c r="AT523" s="70">
        <v>0</v>
      </c>
      <c r="AU523" s="70">
        <v>0</v>
      </c>
      <c r="AV523" s="67">
        <f t="shared" si="962"/>
        <v>0</v>
      </c>
      <c r="AW523" s="70">
        <v>0</v>
      </c>
      <c r="AX523" s="70">
        <v>0</v>
      </c>
      <c r="AY523" s="67">
        <f t="shared" si="963"/>
        <v>0</v>
      </c>
      <c r="AZ523" s="67">
        <f t="shared" si="964"/>
        <v>0</v>
      </c>
      <c r="BA523" s="70">
        <v>0</v>
      </c>
      <c r="BB523" s="70">
        <v>0</v>
      </c>
      <c r="BC523" s="67">
        <f t="shared" si="965"/>
        <v>0</v>
      </c>
      <c r="BD523" s="70">
        <v>0</v>
      </c>
      <c r="BE523" s="70">
        <v>0</v>
      </c>
      <c r="BF523" s="67">
        <f t="shared" si="966"/>
        <v>0</v>
      </c>
      <c r="BG523" s="67">
        <f t="shared" si="967"/>
        <v>0</v>
      </c>
      <c r="BH523" s="66">
        <f t="shared" si="949"/>
        <v>0</v>
      </c>
      <c r="BI523" s="66">
        <f t="shared" si="949"/>
        <v>0</v>
      </c>
      <c r="BJ523" s="67">
        <f t="shared" si="950"/>
        <v>0</v>
      </c>
      <c r="BK523" s="66">
        <f t="shared" si="951"/>
        <v>0</v>
      </c>
      <c r="BL523" s="66">
        <f t="shared" si="951"/>
        <v>0</v>
      </c>
      <c r="BM523" s="67">
        <f t="shared" si="952"/>
        <v>0</v>
      </c>
      <c r="BN523" s="67">
        <f t="shared" si="953"/>
        <v>0</v>
      </c>
      <c r="BO523" s="69">
        <f t="shared" si="954"/>
        <v>0</v>
      </c>
      <c r="BP523" s="68">
        <f t="shared" si="954"/>
        <v>0</v>
      </c>
      <c r="BQ523" s="71"/>
      <c r="BR523" s="72"/>
      <c r="BS523" s="69">
        <f t="shared" si="955"/>
        <v>0</v>
      </c>
      <c r="BT523" s="69">
        <f t="shared" si="955"/>
        <v>0</v>
      </c>
      <c r="BU523" s="142"/>
    </row>
    <row r="524" spans="1:74" ht="227.25" hidden="1" customHeight="1">
      <c r="B524" s="24">
        <v>2014</v>
      </c>
      <c r="C524" s="64">
        <v>8320</v>
      </c>
      <c r="D524" s="24">
        <v>17</v>
      </c>
      <c r="E524" s="24">
        <v>6000</v>
      </c>
      <c r="F524" s="24">
        <v>6200</v>
      </c>
      <c r="G524" s="24">
        <v>622</v>
      </c>
      <c r="H524" s="24"/>
      <c r="I524" s="94"/>
      <c r="J524" s="66">
        <v>0</v>
      </c>
      <c r="K524" s="66">
        <v>0</v>
      </c>
      <c r="L524" s="67">
        <f t="shared" si="956"/>
        <v>0</v>
      </c>
      <c r="M524" s="66">
        <v>0</v>
      </c>
      <c r="N524" s="66">
        <v>0</v>
      </c>
      <c r="O524" s="67">
        <f t="shared" si="957"/>
        <v>0</v>
      </c>
      <c r="P524" s="67">
        <f t="shared" si="958"/>
        <v>0</v>
      </c>
      <c r="Q524" s="68" t="s">
        <v>212</v>
      </c>
      <c r="R524" s="82"/>
      <c r="S524" s="67"/>
      <c r="T524" s="70">
        <v>0</v>
      </c>
      <c r="U524" s="70">
        <v>0</v>
      </c>
      <c r="V524" s="70">
        <v>0</v>
      </c>
      <c r="W524" s="70">
        <v>0</v>
      </c>
      <c r="X524" s="71"/>
      <c r="Y524" s="72"/>
      <c r="Z524" s="70">
        <v>0</v>
      </c>
      <c r="AA524" s="70">
        <v>0</v>
      </c>
      <c r="AB524" s="70">
        <v>0</v>
      </c>
      <c r="AC524" s="70">
        <v>0</v>
      </c>
      <c r="AD524" s="71"/>
      <c r="AE524" s="72"/>
      <c r="AF524" s="66">
        <f t="shared" si="944"/>
        <v>0</v>
      </c>
      <c r="AG524" s="66">
        <f t="shared" si="944"/>
        <v>0</v>
      </c>
      <c r="AH524" s="67">
        <f t="shared" si="945"/>
        <v>0</v>
      </c>
      <c r="AI524" s="66">
        <f t="shared" si="946"/>
        <v>0</v>
      </c>
      <c r="AJ524" s="66">
        <f t="shared" si="946"/>
        <v>0</v>
      </c>
      <c r="AK524" s="67">
        <f t="shared" si="947"/>
        <v>0</v>
      </c>
      <c r="AL524" s="67">
        <f t="shared" si="948"/>
        <v>0</v>
      </c>
      <c r="AM524" s="70">
        <v>0</v>
      </c>
      <c r="AN524" s="70">
        <v>0</v>
      </c>
      <c r="AO524" s="67">
        <f t="shared" si="959"/>
        <v>0</v>
      </c>
      <c r="AP524" s="70">
        <v>0</v>
      </c>
      <c r="AQ524" s="70">
        <v>0</v>
      </c>
      <c r="AR524" s="67">
        <f t="shared" si="960"/>
        <v>0</v>
      </c>
      <c r="AS524" s="67">
        <f t="shared" si="961"/>
        <v>0</v>
      </c>
      <c r="AT524" s="70">
        <v>0</v>
      </c>
      <c r="AU524" s="70">
        <v>0</v>
      </c>
      <c r="AV524" s="67">
        <f t="shared" si="962"/>
        <v>0</v>
      </c>
      <c r="AW524" s="70">
        <v>0</v>
      </c>
      <c r="AX524" s="70">
        <v>0</v>
      </c>
      <c r="AY524" s="67">
        <f t="shared" si="963"/>
        <v>0</v>
      </c>
      <c r="AZ524" s="67">
        <f t="shared" si="964"/>
        <v>0</v>
      </c>
      <c r="BA524" s="70">
        <v>0</v>
      </c>
      <c r="BB524" s="70">
        <v>0</v>
      </c>
      <c r="BC524" s="67">
        <f t="shared" si="965"/>
        <v>0</v>
      </c>
      <c r="BD524" s="70">
        <v>0</v>
      </c>
      <c r="BE524" s="70">
        <v>0</v>
      </c>
      <c r="BF524" s="67">
        <f t="shared" si="966"/>
        <v>0</v>
      </c>
      <c r="BG524" s="67">
        <f t="shared" si="967"/>
        <v>0</v>
      </c>
      <c r="BH524" s="66">
        <f t="shared" si="949"/>
        <v>0</v>
      </c>
      <c r="BI524" s="66">
        <f t="shared" si="949"/>
        <v>0</v>
      </c>
      <c r="BJ524" s="67">
        <f t="shared" si="950"/>
        <v>0</v>
      </c>
      <c r="BK524" s="66">
        <f t="shared" si="951"/>
        <v>0</v>
      </c>
      <c r="BL524" s="66">
        <f t="shared" si="951"/>
        <v>0</v>
      </c>
      <c r="BM524" s="67">
        <f t="shared" si="952"/>
        <v>0</v>
      </c>
      <c r="BN524" s="67">
        <f t="shared" si="953"/>
        <v>0</v>
      </c>
      <c r="BO524" s="69">
        <f t="shared" si="954"/>
        <v>0</v>
      </c>
      <c r="BP524" s="68">
        <f t="shared" si="954"/>
        <v>0</v>
      </c>
      <c r="BQ524" s="71"/>
      <c r="BR524" s="72"/>
      <c r="BS524" s="69">
        <f t="shared" si="955"/>
        <v>0</v>
      </c>
      <c r="BT524" s="69">
        <f t="shared" si="955"/>
        <v>0</v>
      </c>
      <c r="BU524" s="142" t="s">
        <v>229</v>
      </c>
    </row>
    <row r="525" spans="1:74" ht="36.75" hidden="1" customHeight="1">
      <c r="B525" s="24">
        <v>2014</v>
      </c>
      <c r="C525" s="64">
        <v>8320</v>
      </c>
      <c r="D525" s="24">
        <v>17</v>
      </c>
      <c r="E525" s="24">
        <v>6000</v>
      </c>
      <c r="F525" s="24">
        <v>6200</v>
      </c>
      <c r="G525" s="24">
        <v>622</v>
      </c>
      <c r="H525" s="24">
        <v>2</v>
      </c>
      <c r="I525" s="94" t="s">
        <v>395</v>
      </c>
      <c r="J525" s="66">
        <v>0</v>
      </c>
      <c r="K525" s="66">
        <f t="shared" ref="K525:P525" si="968">SUM(K526:K596)</f>
        <v>0</v>
      </c>
      <c r="L525" s="66">
        <f t="shared" si="968"/>
        <v>0</v>
      </c>
      <c r="M525" s="66">
        <f t="shared" si="968"/>
        <v>0</v>
      </c>
      <c r="N525" s="66">
        <f t="shared" si="968"/>
        <v>0</v>
      </c>
      <c r="O525" s="66">
        <f t="shared" si="968"/>
        <v>0</v>
      </c>
      <c r="P525" s="66">
        <f t="shared" si="968"/>
        <v>0</v>
      </c>
      <c r="Q525" s="67" t="s">
        <v>212</v>
      </c>
      <c r="R525" s="66">
        <f>SUM(R526:R596)</f>
        <v>1</v>
      </c>
      <c r="S525" s="67"/>
      <c r="T525" s="66">
        <f>SUM(T526:T596)</f>
        <v>0</v>
      </c>
      <c r="U525" s="66">
        <f>SUM(U526:U596)</f>
        <v>0</v>
      </c>
      <c r="V525" s="66">
        <f>SUM(V526:V596)</f>
        <v>0</v>
      </c>
      <c r="W525" s="66">
        <f>SUM(W526:W596)</f>
        <v>0</v>
      </c>
      <c r="X525" s="66">
        <f>SUM(X526:X596)</f>
        <v>0</v>
      </c>
      <c r="Y525" s="67"/>
      <c r="Z525" s="66">
        <f>SUM(Z526:Z596)</f>
        <v>0</v>
      </c>
      <c r="AA525" s="66">
        <f>SUM(AA526:AA596)</f>
        <v>0</v>
      </c>
      <c r="AB525" s="66">
        <f>SUM(AB526:AB596)</f>
        <v>0</v>
      </c>
      <c r="AC525" s="66">
        <f>SUM(AC526:AC596)</f>
        <v>0</v>
      </c>
      <c r="AD525" s="66">
        <f>SUM(AD526:AD596)</f>
        <v>0</v>
      </c>
      <c r="AE525" s="67"/>
      <c r="AF525" s="66">
        <f>SUM(AF526:AF596)</f>
        <v>0</v>
      </c>
      <c r="AG525" s="66">
        <f t="shared" ref="AG525:AL525" si="969">SUM(AG526:AG596)</f>
        <v>0</v>
      </c>
      <c r="AH525" s="66">
        <f t="shared" si="969"/>
        <v>0</v>
      </c>
      <c r="AI525" s="66">
        <f t="shared" si="969"/>
        <v>0</v>
      </c>
      <c r="AJ525" s="66">
        <f t="shared" si="969"/>
        <v>0</v>
      </c>
      <c r="AK525" s="66">
        <f t="shared" si="969"/>
        <v>0</v>
      </c>
      <c r="AL525" s="66">
        <f t="shared" si="969"/>
        <v>0</v>
      </c>
      <c r="AM525" s="66">
        <f>SUM(AM526:AM596)</f>
        <v>0</v>
      </c>
      <c r="AN525" s="66">
        <f t="shared" ref="AN525:AS525" si="970">SUM(AN526:AN596)</f>
        <v>0</v>
      </c>
      <c r="AO525" s="66">
        <f t="shared" si="970"/>
        <v>0</v>
      </c>
      <c r="AP525" s="66">
        <f t="shared" si="970"/>
        <v>0</v>
      </c>
      <c r="AQ525" s="66">
        <f t="shared" si="970"/>
        <v>0</v>
      </c>
      <c r="AR525" s="66">
        <f t="shared" si="970"/>
        <v>0</v>
      </c>
      <c r="AS525" s="66">
        <f t="shared" si="970"/>
        <v>0</v>
      </c>
      <c r="AT525" s="66">
        <f>SUM(AT526:AT596)</f>
        <v>0</v>
      </c>
      <c r="AU525" s="66">
        <f t="shared" ref="AU525:AZ525" si="971">SUM(AU526:AU596)</f>
        <v>0</v>
      </c>
      <c r="AV525" s="66">
        <f t="shared" si="971"/>
        <v>0</v>
      </c>
      <c r="AW525" s="66">
        <f t="shared" si="971"/>
        <v>0</v>
      </c>
      <c r="AX525" s="66">
        <f t="shared" si="971"/>
        <v>0</v>
      </c>
      <c r="AY525" s="66">
        <f t="shared" si="971"/>
        <v>0</v>
      </c>
      <c r="AZ525" s="66">
        <f t="shared" si="971"/>
        <v>0</v>
      </c>
      <c r="BA525" s="66">
        <f>SUM(BA526:BA596)</f>
        <v>0</v>
      </c>
      <c r="BB525" s="66">
        <f t="shared" ref="BB525:BG525" si="972">SUM(BB526:BB596)</f>
        <v>0</v>
      </c>
      <c r="BC525" s="66">
        <f t="shared" si="972"/>
        <v>0</v>
      </c>
      <c r="BD525" s="66">
        <f t="shared" si="972"/>
        <v>0</v>
      </c>
      <c r="BE525" s="66">
        <f t="shared" si="972"/>
        <v>0</v>
      </c>
      <c r="BF525" s="66">
        <f t="shared" si="972"/>
        <v>0</v>
      </c>
      <c r="BG525" s="66">
        <f t="shared" si="972"/>
        <v>0</v>
      </c>
      <c r="BH525" s="66">
        <f>SUM(BH526:BH596)</f>
        <v>0</v>
      </c>
      <c r="BI525" s="66">
        <f t="shared" ref="BI525:BN525" si="973">SUM(BI526:BI596)</f>
        <v>0</v>
      </c>
      <c r="BJ525" s="66">
        <f t="shared" si="973"/>
        <v>0</v>
      </c>
      <c r="BK525" s="66">
        <f t="shared" si="973"/>
        <v>0</v>
      </c>
      <c r="BL525" s="66">
        <f t="shared" si="973"/>
        <v>0</v>
      </c>
      <c r="BM525" s="66">
        <f t="shared" si="973"/>
        <v>0</v>
      </c>
      <c r="BN525" s="66">
        <f t="shared" si="973"/>
        <v>0</v>
      </c>
      <c r="BO525" s="66">
        <f>SUM(BO526:BO596)</f>
        <v>1</v>
      </c>
      <c r="BP525" s="67"/>
      <c r="BQ525" s="66">
        <f>SUM(BQ526:BQ596)</f>
        <v>0</v>
      </c>
      <c r="BR525" s="67"/>
      <c r="BS525" s="66">
        <f>SUM(BS526:BS596)</f>
        <v>1</v>
      </c>
      <c r="BT525" s="67"/>
      <c r="BU525" s="128" t="s">
        <v>229</v>
      </c>
    </row>
    <row r="526" spans="1:74" hidden="1">
      <c r="B526" s="24">
        <v>2014</v>
      </c>
      <c r="C526" s="64">
        <v>8320</v>
      </c>
      <c r="D526" s="24">
        <v>17</v>
      </c>
      <c r="E526" s="24">
        <v>6000</v>
      </c>
      <c r="F526" s="24">
        <v>6200</v>
      </c>
      <c r="G526" s="24">
        <v>622</v>
      </c>
      <c r="H526" s="24"/>
      <c r="I526" s="65"/>
      <c r="J526" s="66"/>
      <c r="K526" s="66"/>
      <c r="L526" s="67"/>
      <c r="M526" s="66"/>
      <c r="N526" s="66"/>
      <c r="O526" s="67"/>
      <c r="P526" s="67"/>
      <c r="Q526" s="67"/>
      <c r="R526" s="140"/>
      <c r="S526" s="67"/>
      <c r="T526" s="70"/>
      <c r="U526" s="70"/>
      <c r="V526" s="70"/>
      <c r="W526" s="70"/>
      <c r="X526" s="71"/>
      <c r="Y526" s="72"/>
      <c r="Z526" s="70"/>
      <c r="AA526" s="70"/>
      <c r="AB526" s="70"/>
      <c r="AC526" s="70"/>
      <c r="AD526" s="71"/>
      <c r="AE526" s="72"/>
      <c r="AF526" s="66">
        <f t="shared" ref="AF526:AG589" si="974">J526+T526-Z526</f>
        <v>0</v>
      </c>
      <c r="AG526" s="66">
        <f t="shared" si="974"/>
        <v>0</v>
      </c>
      <c r="AH526" s="67">
        <f t="shared" ref="AH526:AH589" si="975">AF526+AG526</f>
        <v>0</v>
      </c>
      <c r="AI526" s="66">
        <f t="shared" ref="AI526:AJ589" si="976">M526+V526-AB526</f>
        <v>0</v>
      </c>
      <c r="AJ526" s="66">
        <f t="shared" si="976"/>
        <v>0</v>
      </c>
      <c r="AK526" s="67">
        <f t="shared" ref="AK526:AK589" si="977">+AI526+AJ526</f>
        <v>0</v>
      </c>
      <c r="AL526" s="67">
        <f t="shared" ref="AL526:AL589" si="978">+AH526+AK526</f>
        <v>0</v>
      </c>
      <c r="AM526" s="70"/>
      <c r="AN526" s="70"/>
      <c r="AO526" s="67"/>
      <c r="AP526" s="70"/>
      <c r="AQ526" s="70"/>
      <c r="AR526" s="67"/>
      <c r="AS526" s="67"/>
      <c r="AT526" s="70"/>
      <c r="AU526" s="70"/>
      <c r="AV526" s="67"/>
      <c r="AW526" s="70"/>
      <c r="AX526" s="70"/>
      <c r="AY526" s="67"/>
      <c r="AZ526" s="67"/>
      <c r="BA526" s="70"/>
      <c r="BB526" s="70"/>
      <c r="BC526" s="67"/>
      <c r="BD526" s="70"/>
      <c r="BE526" s="70"/>
      <c r="BF526" s="67"/>
      <c r="BG526" s="67"/>
      <c r="BH526" s="66">
        <f t="shared" ref="BH526:BI589" si="979">AF526-AM526-AT526-BA526</f>
        <v>0</v>
      </c>
      <c r="BI526" s="66">
        <f t="shared" si="979"/>
        <v>0</v>
      </c>
      <c r="BJ526" s="67">
        <f t="shared" ref="BJ526:BJ589" si="980">BH526+BI526</f>
        <v>0</v>
      </c>
      <c r="BK526" s="66">
        <f t="shared" ref="BK526:BL589" si="981">AI526-AP526-AW526-BD526</f>
        <v>0</v>
      </c>
      <c r="BL526" s="66">
        <f t="shared" si="981"/>
        <v>0</v>
      </c>
      <c r="BM526" s="67">
        <f t="shared" ref="BM526:BM589" si="982">+BK526+BL526</f>
        <v>0</v>
      </c>
      <c r="BN526" s="67">
        <f t="shared" ref="BN526:BN589" si="983">+BJ526+BM526</f>
        <v>0</v>
      </c>
      <c r="BO526" s="69">
        <f t="shared" ref="BO526:BP589" si="984">+R526+X526-AD526</f>
        <v>0</v>
      </c>
      <c r="BP526" s="68">
        <f t="shared" si="984"/>
        <v>0</v>
      </c>
      <c r="BQ526" s="71"/>
      <c r="BR526" s="72"/>
      <c r="BS526" s="69">
        <f t="shared" ref="BS526:BT589" si="985">+BO526-BQ526</f>
        <v>0</v>
      </c>
      <c r="BT526" s="69">
        <f t="shared" si="985"/>
        <v>0</v>
      </c>
      <c r="BU526" s="142"/>
    </row>
    <row r="527" spans="1:74" ht="281.25" hidden="1" customHeight="1">
      <c r="B527" s="24">
        <v>2014</v>
      </c>
      <c r="C527" s="64">
        <v>8320</v>
      </c>
      <c r="D527" s="24">
        <v>17</v>
      </c>
      <c r="E527" s="24">
        <v>6000</v>
      </c>
      <c r="F527" s="24">
        <v>6200</v>
      </c>
      <c r="G527" s="24">
        <v>622</v>
      </c>
      <c r="H527" s="24"/>
      <c r="I527" s="94"/>
      <c r="J527" s="66">
        <v>0</v>
      </c>
      <c r="K527" s="66">
        <v>0</v>
      </c>
      <c r="L527" s="67">
        <f t="shared" ref="L527:L590" si="986">J527+K527</f>
        <v>0</v>
      </c>
      <c r="M527" s="66">
        <v>0</v>
      </c>
      <c r="N527" s="66">
        <v>0</v>
      </c>
      <c r="O527" s="67">
        <f t="shared" ref="O527:O590" si="987">+M527+N527</f>
        <v>0</v>
      </c>
      <c r="P527" s="67">
        <f t="shared" ref="P527:P590" si="988">+L527+O527</f>
        <v>0</v>
      </c>
      <c r="Q527" s="198" t="s">
        <v>212</v>
      </c>
      <c r="R527" s="106"/>
      <c r="S527" s="67"/>
      <c r="T527" s="70">
        <v>0</v>
      </c>
      <c r="U527" s="70">
        <v>0</v>
      </c>
      <c r="V527" s="70">
        <v>0</v>
      </c>
      <c r="W527" s="70">
        <v>0</v>
      </c>
      <c r="X527" s="71"/>
      <c r="Y527" s="72"/>
      <c r="Z527" s="70">
        <v>0</v>
      </c>
      <c r="AA527" s="70">
        <v>0</v>
      </c>
      <c r="AB527" s="70">
        <v>0</v>
      </c>
      <c r="AC527" s="70">
        <v>0</v>
      </c>
      <c r="AD527" s="71"/>
      <c r="AE527" s="72"/>
      <c r="AF527" s="66">
        <f t="shared" si="974"/>
        <v>0</v>
      </c>
      <c r="AG527" s="66">
        <f t="shared" si="974"/>
        <v>0</v>
      </c>
      <c r="AH527" s="67">
        <f t="shared" si="975"/>
        <v>0</v>
      </c>
      <c r="AI527" s="66">
        <f t="shared" si="976"/>
        <v>0</v>
      </c>
      <c r="AJ527" s="66">
        <f t="shared" si="976"/>
        <v>0</v>
      </c>
      <c r="AK527" s="67">
        <f t="shared" si="977"/>
        <v>0</v>
      </c>
      <c r="AL527" s="67">
        <f t="shared" si="978"/>
        <v>0</v>
      </c>
      <c r="AM527" s="70">
        <v>0</v>
      </c>
      <c r="AN527" s="70">
        <v>0</v>
      </c>
      <c r="AO527" s="67">
        <f t="shared" ref="AO527:AO590" si="989">AM527+AN527</f>
        <v>0</v>
      </c>
      <c r="AP527" s="70">
        <v>0</v>
      </c>
      <c r="AQ527" s="70">
        <v>0</v>
      </c>
      <c r="AR527" s="67">
        <f t="shared" ref="AR527:AR590" si="990">+AP527+AQ527</f>
        <v>0</v>
      </c>
      <c r="AS527" s="67">
        <f t="shared" ref="AS527:AS590" si="991">+AO527+AR527</f>
        <v>0</v>
      </c>
      <c r="AT527" s="70">
        <v>0</v>
      </c>
      <c r="AU527" s="70">
        <v>0</v>
      </c>
      <c r="AV527" s="67">
        <f t="shared" ref="AV527:AV590" si="992">AT527+AU527</f>
        <v>0</v>
      </c>
      <c r="AW527" s="70">
        <v>0</v>
      </c>
      <c r="AX527" s="70">
        <v>0</v>
      </c>
      <c r="AY527" s="67">
        <f t="shared" ref="AY527:AY590" si="993">+AW527+AX527</f>
        <v>0</v>
      </c>
      <c r="AZ527" s="67">
        <f t="shared" ref="AZ527:AZ590" si="994">+AV527+AY527</f>
        <v>0</v>
      </c>
      <c r="BA527" s="70">
        <v>0</v>
      </c>
      <c r="BB527" s="70">
        <v>0</v>
      </c>
      <c r="BC527" s="67">
        <f t="shared" ref="BC527:BC590" si="995">BA527+BB527</f>
        <v>0</v>
      </c>
      <c r="BD527" s="70">
        <v>0</v>
      </c>
      <c r="BE527" s="70">
        <v>0</v>
      </c>
      <c r="BF527" s="67">
        <f t="shared" ref="BF527:BF590" si="996">+BD527+BE527</f>
        <v>0</v>
      </c>
      <c r="BG527" s="67">
        <f t="shared" ref="BG527:BG590" si="997">+BC527+BF527</f>
        <v>0</v>
      </c>
      <c r="BH527" s="66">
        <f t="shared" si="979"/>
        <v>0</v>
      </c>
      <c r="BI527" s="66">
        <f t="shared" si="979"/>
        <v>0</v>
      </c>
      <c r="BJ527" s="67">
        <f t="shared" si="980"/>
        <v>0</v>
      </c>
      <c r="BK527" s="66">
        <f t="shared" si="981"/>
        <v>0</v>
      </c>
      <c r="BL527" s="66">
        <f t="shared" si="981"/>
        <v>0</v>
      </c>
      <c r="BM527" s="67">
        <f t="shared" si="982"/>
        <v>0</v>
      </c>
      <c r="BN527" s="67">
        <f t="shared" si="983"/>
        <v>0</v>
      </c>
      <c r="BO527" s="69">
        <f t="shared" si="984"/>
        <v>0</v>
      </c>
      <c r="BP527" s="68">
        <f t="shared" si="984"/>
        <v>0</v>
      </c>
      <c r="BQ527" s="71"/>
      <c r="BR527" s="72"/>
      <c r="BS527" s="69">
        <f t="shared" si="985"/>
        <v>0</v>
      </c>
      <c r="BT527" s="69">
        <f t="shared" si="985"/>
        <v>0</v>
      </c>
      <c r="BU527" s="142" t="s">
        <v>229</v>
      </c>
    </row>
    <row r="528" spans="1:74" ht="225.75" hidden="1" customHeight="1">
      <c r="B528" s="24">
        <v>2014</v>
      </c>
      <c r="C528" s="64">
        <v>8320</v>
      </c>
      <c r="D528" s="24">
        <v>17</v>
      </c>
      <c r="E528" s="24">
        <v>6000</v>
      </c>
      <c r="F528" s="24">
        <v>6200</v>
      </c>
      <c r="G528" s="24">
        <v>622</v>
      </c>
      <c r="H528" s="24"/>
      <c r="I528" s="94"/>
      <c r="J528" s="66">
        <v>0</v>
      </c>
      <c r="K528" s="66">
        <v>0</v>
      </c>
      <c r="L528" s="67">
        <f t="shared" si="986"/>
        <v>0</v>
      </c>
      <c r="M528" s="66">
        <v>0</v>
      </c>
      <c r="N528" s="66">
        <v>0</v>
      </c>
      <c r="O528" s="67">
        <f t="shared" si="987"/>
        <v>0</v>
      </c>
      <c r="P528" s="67">
        <f t="shared" si="988"/>
        <v>0</v>
      </c>
      <c r="Q528" s="198" t="s">
        <v>212</v>
      </c>
      <c r="R528" s="106"/>
      <c r="S528" s="67"/>
      <c r="T528" s="70">
        <v>0</v>
      </c>
      <c r="U528" s="70">
        <v>0</v>
      </c>
      <c r="V528" s="70">
        <v>0</v>
      </c>
      <c r="W528" s="70">
        <v>0</v>
      </c>
      <c r="X528" s="71"/>
      <c r="Y528" s="72"/>
      <c r="Z528" s="70">
        <v>0</v>
      </c>
      <c r="AA528" s="70">
        <v>0</v>
      </c>
      <c r="AB528" s="70">
        <v>0</v>
      </c>
      <c r="AC528" s="70">
        <v>0</v>
      </c>
      <c r="AD528" s="71"/>
      <c r="AE528" s="72"/>
      <c r="AF528" s="66">
        <f t="shared" si="974"/>
        <v>0</v>
      </c>
      <c r="AG528" s="66">
        <f t="shared" si="974"/>
        <v>0</v>
      </c>
      <c r="AH528" s="67">
        <f t="shared" si="975"/>
        <v>0</v>
      </c>
      <c r="AI528" s="66">
        <f t="shared" si="976"/>
        <v>0</v>
      </c>
      <c r="AJ528" s="66">
        <f t="shared" si="976"/>
        <v>0</v>
      </c>
      <c r="AK528" s="67">
        <f t="shared" si="977"/>
        <v>0</v>
      </c>
      <c r="AL528" s="67">
        <f t="shared" si="978"/>
        <v>0</v>
      </c>
      <c r="AM528" s="70">
        <v>0</v>
      </c>
      <c r="AN528" s="70">
        <v>0</v>
      </c>
      <c r="AO528" s="67">
        <f t="shared" si="989"/>
        <v>0</v>
      </c>
      <c r="AP528" s="70">
        <v>0</v>
      </c>
      <c r="AQ528" s="70">
        <v>0</v>
      </c>
      <c r="AR528" s="67">
        <f t="shared" si="990"/>
        <v>0</v>
      </c>
      <c r="AS528" s="67">
        <f t="shared" si="991"/>
        <v>0</v>
      </c>
      <c r="AT528" s="70">
        <v>0</v>
      </c>
      <c r="AU528" s="70">
        <v>0</v>
      </c>
      <c r="AV528" s="67">
        <f t="shared" si="992"/>
        <v>0</v>
      </c>
      <c r="AW528" s="70">
        <v>0</v>
      </c>
      <c r="AX528" s="70">
        <v>0</v>
      </c>
      <c r="AY528" s="67">
        <f t="shared" si="993"/>
        <v>0</v>
      </c>
      <c r="AZ528" s="67">
        <f t="shared" si="994"/>
        <v>0</v>
      </c>
      <c r="BA528" s="70">
        <v>0</v>
      </c>
      <c r="BB528" s="70">
        <v>0</v>
      </c>
      <c r="BC528" s="67">
        <f t="shared" si="995"/>
        <v>0</v>
      </c>
      <c r="BD528" s="70">
        <v>0</v>
      </c>
      <c r="BE528" s="70">
        <v>0</v>
      </c>
      <c r="BF528" s="67">
        <f t="shared" si="996"/>
        <v>0</v>
      </c>
      <c r="BG528" s="67">
        <f t="shared" si="997"/>
        <v>0</v>
      </c>
      <c r="BH528" s="66">
        <f t="shared" si="979"/>
        <v>0</v>
      </c>
      <c r="BI528" s="66">
        <f t="shared" si="979"/>
        <v>0</v>
      </c>
      <c r="BJ528" s="67">
        <f t="shared" si="980"/>
        <v>0</v>
      </c>
      <c r="BK528" s="66">
        <f t="shared" si="981"/>
        <v>0</v>
      </c>
      <c r="BL528" s="66">
        <f t="shared" si="981"/>
        <v>0</v>
      </c>
      <c r="BM528" s="67">
        <f t="shared" si="982"/>
        <v>0</v>
      </c>
      <c r="BN528" s="67">
        <f t="shared" si="983"/>
        <v>0</v>
      </c>
      <c r="BO528" s="69">
        <f t="shared" si="984"/>
        <v>0</v>
      </c>
      <c r="BP528" s="68">
        <f t="shared" si="984"/>
        <v>0</v>
      </c>
      <c r="BQ528" s="71"/>
      <c r="BR528" s="72"/>
      <c r="BS528" s="69">
        <f t="shared" si="985"/>
        <v>0</v>
      </c>
      <c r="BT528" s="69">
        <f t="shared" si="985"/>
        <v>0</v>
      </c>
      <c r="BU528" s="142" t="s">
        <v>229</v>
      </c>
    </row>
    <row r="529" spans="2:73" ht="225" hidden="1" customHeight="1">
      <c r="B529" s="24">
        <v>2014</v>
      </c>
      <c r="C529" s="64">
        <v>8320</v>
      </c>
      <c r="D529" s="24">
        <v>17</v>
      </c>
      <c r="E529" s="24">
        <v>6000</v>
      </c>
      <c r="F529" s="24">
        <v>6200</v>
      </c>
      <c r="G529" s="24">
        <v>622</v>
      </c>
      <c r="H529" s="24"/>
      <c r="I529" s="94"/>
      <c r="J529" s="66">
        <v>0</v>
      </c>
      <c r="K529" s="66">
        <v>0</v>
      </c>
      <c r="L529" s="67">
        <f t="shared" si="986"/>
        <v>0</v>
      </c>
      <c r="M529" s="66">
        <v>0</v>
      </c>
      <c r="N529" s="66">
        <v>0</v>
      </c>
      <c r="O529" s="67">
        <f t="shared" si="987"/>
        <v>0</v>
      </c>
      <c r="P529" s="67">
        <f t="shared" si="988"/>
        <v>0</v>
      </c>
      <c r="Q529" s="198" t="s">
        <v>212</v>
      </c>
      <c r="R529" s="106"/>
      <c r="S529" s="67"/>
      <c r="T529" s="70">
        <v>0</v>
      </c>
      <c r="U529" s="70">
        <v>0</v>
      </c>
      <c r="V529" s="70">
        <v>0</v>
      </c>
      <c r="W529" s="70">
        <v>0</v>
      </c>
      <c r="X529" s="71"/>
      <c r="Y529" s="72"/>
      <c r="Z529" s="70">
        <v>0</v>
      </c>
      <c r="AA529" s="70">
        <v>0</v>
      </c>
      <c r="AB529" s="70">
        <v>0</v>
      </c>
      <c r="AC529" s="70">
        <v>0</v>
      </c>
      <c r="AD529" s="71"/>
      <c r="AE529" s="72"/>
      <c r="AF529" s="66">
        <f t="shared" si="974"/>
        <v>0</v>
      </c>
      <c r="AG529" s="66">
        <f t="shared" si="974"/>
        <v>0</v>
      </c>
      <c r="AH529" s="67">
        <f t="shared" si="975"/>
        <v>0</v>
      </c>
      <c r="AI529" s="66">
        <f t="shared" si="976"/>
        <v>0</v>
      </c>
      <c r="AJ529" s="66">
        <f t="shared" si="976"/>
        <v>0</v>
      </c>
      <c r="AK529" s="67">
        <f t="shared" si="977"/>
        <v>0</v>
      </c>
      <c r="AL529" s="67">
        <f t="shared" si="978"/>
        <v>0</v>
      </c>
      <c r="AM529" s="70">
        <v>0</v>
      </c>
      <c r="AN529" s="70">
        <v>0</v>
      </c>
      <c r="AO529" s="67">
        <f t="shared" si="989"/>
        <v>0</v>
      </c>
      <c r="AP529" s="70">
        <v>0</v>
      </c>
      <c r="AQ529" s="70">
        <v>0</v>
      </c>
      <c r="AR529" s="67">
        <f t="shared" si="990"/>
        <v>0</v>
      </c>
      <c r="AS529" s="67">
        <f t="shared" si="991"/>
        <v>0</v>
      </c>
      <c r="AT529" s="70">
        <v>0</v>
      </c>
      <c r="AU529" s="70">
        <v>0</v>
      </c>
      <c r="AV529" s="67">
        <f t="shared" si="992"/>
        <v>0</v>
      </c>
      <c r="AW529" s="70">
        <v>0</v>
      </c>
      <c r="AX529" s="70">
        <v>0</v>
      </c>
      <c r="AY529" s="67">
        <f t="shared" si="993"/>
        <v>0</v>
      </c>
      <c r="AZ529" s="67">
        <f t="shared" si="994"/>
        <v>0</v>
      </c>
      <c r="BA529" s="70">
        <v>0</v>
      </c>
      <c r="BB529" s="70">
        <v>0</v>
      </c>
      <c r="BC529" s="67">
        <f t="shared" si="995"/>
        <v>0</v>
      </c>
      <c r="BD529" s="70">
        <v>0</v>
      </c>
      <c r="BE529" s="70">
        <v>0</v>
      </c>
      <c r="BF529" s="67">
        <f t="shared" si="996"/>
        <v>0</v>
      </c>
      <c r="BG529" s="67">
        <f t="shared" si="997"/>
        <v>0</v>
      </c>
      <c r="BH529" s="66">
        <f t="shared" si="979"/>
        <v>0</v>
      </c>
      <c r="BI529" s="66">
        <f t="shared" si="979"/>
        <v>0</v>
      </c>
      <c r="BJ529" s="67">
        <f t="shared" si="980"/>
        <v>0</v>
      </c>
      <c r="BK529" s="66">
        <f t="shared" si="981"/>
        <v>0</v>
      </c>
      <c r="BL529" s="66">
        <f t="shared" si="981"/>
        <v>0</v>
      </c>
      <c r="BM529" s="67">
        <f t="shared" si="982"/>
        <v>0</v>
      </c>
      <c r="BN529" s="67">
        <f t="shared" si="983"/>
        <v>0</v>
      </c>
      <c r="BO529" s="69">
        <f t="shared" si="984"/>
        <v>0</v>
      </c>
      <c r="BP529" s="68">
        <f t="shared" si="984"/>
        <v>0</v>
      </c>
      <c r="BQ529" s="71"/>
      <c r="BR529" s="72"/>
      <c r="BS529" s="69">
        <f t="shared" si="985"/>
        <v>0</v>
      </c>
      <c r="BT529" s="69">
        <f t="shared" si="985"/>
        <v>0</v>
      </c>
      <c r="BU529" s="142" t="s">
        <v>229</v>
      </c>
    </row>
    <row r="530" spans="2:73" ht="226.5" hidden="1" customHeight="1">
      <c r="B530" s="24">
        <v>2014</v>
      </c>
      <c r="C530" s="64">
        <v>8320</v>
      </c>
      <c r="D530" s="24">
        <v>17</v>
      </c>
      <c r="E530" s="24">
        <v>6000</v>
      </c>
      <c r="F530" s="24">
        <v>6200</v>
      </c>
      <c r="G530" s="24">
        <v>622</v>
      </c>
      <c r="H530" s="24"/>
      <c r="I530" s="94"/>
      <c r="J530" s="66">
        <v>0</v>
      </c>
      <c r="K530" s="66">
        <v>0</v>
      </c>
      <c r="L530" s="67">
        <f t="shared" si="986"/>
        <v>0</v>
      </c>
      <c r="M530" s="66">
        <v>0</v>
      </c>
      <c r="N530" s="66">
        <v>0</v>
      </c>
      <c r="O530" s="67">
        <f t="shared" si="987"/>
        <v>0</v>
      </c>
      <c r="P530" s="67">
        <f t="shared" si="988"/>
        <v>0</v>
      </c>
      <c r="Q530" s="198" t="s">
        <v>212</v>
      </c>
      <c r="R530" s="106"/>
      <c r="S530" s="67"/>
      <c r="T530" s="70">
        <v>0</v>
      </c>
      <c r="U530" s="70">
        <v>0</v>
      </c>
      <c r="V530" s="70">
        <v>0</v>
      </c>
      <c r="W530" s="70">
        <v>0</v>
      </c>
      <c r="X530" s="71"/>
      <c r="Y530" s="72"/>
      <c r="Z530" s="70">
        <v>0</v>
      </c>
      <c r="AA530" s="70">
        <v>0</v>
      </c>
      <c r="AB530" s="70">
        <v>0</v>
      </c>
      <c r="AC530" s="70">
        <v>0</v>
      </c>
      <c r="AD530" s="71"/>
      <c r="AE530" s="72"/>
      <c r="AF530" s="66">
        <f t="shared" si="974"/>
        <v>0</v>
      </c>
      <c r="AG530" s="66">
        <f t="shared" si="974"/>
        <v>0</v>
      </c>
      <c r="AH530" s="67">
        <f t="shared" si="975"/>
        <v>0</v>
      </c>
      <c r="AI530" s="66">
        <f t="shared" si="976"/>
        <v>0</v>
      </c>
      <c r="AJ530" s="66">
        <f t="shared" si="976"/>
        <v>0</v>
      </c>
      <c r="AK530" s="67">
        <f t="shared" si="977"/>
        <v>0</v>
      </c>
      <c r="AL530" s="67">
        <f t="shared" si="978"/>
        <v>0</v>
      </c>
      <c r="AM530" s="70">
        <v>0</v>
      </c>
      <c r="AN530" s="70">
        <v>0</v>
      </c>
      <c r="AO530" s="67">
        <f t="shared" si="989"/>
        <v>0</v>
      </c>
      <c r="AP530" s="70">
        <v>0</v>
      </c>
      <c r="AQ530" s="70">
        <v>0</v>
      </c>
      <c r="AR530" s="67">
        <f t="shared" si="990"/>
        <v>0</v>
      </c>
      <c r="AS530" s="67">
        <f t="shared" si="991"/>
        <v>0</v>
      </c>
      <c r="AT530" s="70">
        <v>0</v>
      </c>
      <c r="AU530" s="70">
        <v>0</v>
      </c>
      <c r="AV530" s="67">
        <f t="shared" si="992"/>
        <v>0</v>
      </c>
      <c r="AW530" s="70">
        <v>0</v>
      </c>
      <c r="AX530" s="70">
        <v>0</v>
      </c>
      <c r="AY530" s="67">
        <f t="shared" si="993"/>
        <v>0</v>
      </c>
      <c r="AZ530" s="67">
        <f t="shared" si="994"/>
        <v>0</v>
      </c>
      <c r="BA530" s="70">
        <v>0</v>
      </c>
      <c r="BB530" s="70">
        <v>0</v>
      </c>
      <c r="BC530" s="67">
        <f t="shared" si="995"/>
        <v>0</v>
      </c>
      <c r="BD530" s="70">
        <v>0</v>
      </c>
      <c r="BE530" s="70">
        <v>0</v>
      </c>
      <c r="BF530" s="67">
        <f t="shared" si="996"/>
        <v>0</v>
      </c>
      <c r="BG530" s="67">
        <f t="shared" si="997"/>
        <v>0</v>
      </c>
      <c r="BH530" s="66">
        <f t="shared" si="979"/>
        <v>0</v>
      </c>
      <c r="BI530" s="66">
        <f t="shared" si="979"/>
        <v>0</v>
      </c>
      <c r="BJ530" s="67">
        <f t="shared" si="980"/>
        <v>0</v>
      </c>
      <c r="BK530" s="66">
        <f t="shared" si="981"/>
        <v>0</v>
      </c>
      <c r="BL530" s="66">
        <f t="shared" si="981"/>
        <v>0</v>
      </c>
      <c r="BM530" s="67">
        <f t="shared" si="982"/>
        <v>0</v>
      </c>
      <c r="BN530" s="67">
        <f t="shared" si="983"/>
        <v>0</v>
      </c>
      <c r="BO530" s="69">
        <f t="shared" si="984"/>
        <v>0</v>
      </c>
      <c r="BP530" s="68">
        <f t="shared" si="984"/>
        <v>0</v>
      </c>
      <c r="BQ530" s="71"/>
      <c r="BR530" s="72"/>
      <c r="BS530" s="69">
        <f t="shared" si="985"/>
        <v>0</v>
      </c>
      <c r="BT530" s="69">
        <f t="shared" si="985"/>
        <v>0</v>
      </c>
      <c r="BU530" s="142" t="s">
        <v>229</v>
      </c>
    </row>
    <row r="531" spans="2:73" ht="202.5" hidden="1" customHeight="1">
      <c r="B531" s="24">
        <v>2014</v>
      </c>
      <c r="C531" s="64">
        <v>8320</v>
      </c>
      <c r="D531" s="24">
        <v>17</v>
      </c>
      <c r="E531" s="24">
        <v>6000</v>
      </c>
      <c r="F531" s="24">
        <v>6200</v>
      </c>
      <c r="G531" s="24">
        <v>622</v>
      </c>
      <c r="H531" s="24"/>
      <c r="I531" s="94"/>
      <c r="J531" s="66">
        <v>0</v>
      </c>
      <c r="K531" s="66">
        <v>0</v>
      </c>
      <c r="L531" s="67">
        <f t="shared" si="986"/>
        <v>0</v>
      </c>
      <c r="M531" s="66">
        <v>0</v>
      </c>
      <c r="N531" s="66">
        <v>0</v>
      </c>
      <c r="O531" s="67">
        <f t="shared" si="987"/>
        <v>0</v>
      </c>
      <c r="P531" s="67">
        <f t="shared" si="988"/>
        <v>0</v>
      </c>
      <c r="Q531" s="198" t="s">
        <v>212</v>
      </c>
      <c r="R531" s="106"/>
      <c r="S531" s="67"/>
      <c r="T531" s="70">
        <v>0</v>
      </c>
      <c r="U531" s="70">
        <v>0</v>
      </c>
      <c r="V531" s="70">
        <v>0</v>
      </c>
      <c r="W531" s="70">
        <v>0</v>
      </c>
      <c r="X531" s="71"/>
      <c r="Y531" s="72"/>
      <c r="Z531" s="70">
        <v>0</v>
      </c>
      <c r="AA531" s="70">
        <v>0</v>
      </c>
      <c r="AB531" s="70">
        <v>0</v>
      </c>
      <c r="AC531" s="70">
        <v>0</v>
      </c>
      <c r="AD531" s="71"/>
      <c r="AE531" s="72"/>
      <c r="AF531" s="66">
        <f t="shared" si="974"/>
        <v>0</v>
      </c>
      <c r="AG531" s="66">
        <f t="shared" si="974"/>
        <v>0</v>
      </c>
      <c r="AH531" s="67">
        <f t="shared" si="975"/>
        <v>0</v>
      </c>
      <c r="AI531" s="66">
        <f t="shared" si="976"/>
        <v>0</v>
      </c>
      <c r="AJ531" s="66">
        <f t="shared" si="976"/>
        <v>0</v>
      </c>
      <c r="AK531" s="67">
        <f t="shared" si="977"/>
        <v>0</v>
      </c>
      <c r="AL531" s="67">
        <f t="shared" si="978"/>
        <v>0</v>
      </c>
      <c r="AM531" s="70">
        <v>0</v>
      </c>
      <c r="AN531" s="70">
        <v>0</v>
      </c>
      <c r="AO531" s="67">
        <f t="shared" si="989"/>
        <v>0</v>
      </c>
      <c r="AP531" s="70">
        <v>0</v>
      </c>
      <c r="AQ531" s="70">
        <v>0</v>
      </c>
      <c r="AR531" s="67">
        <f t="shared" si="990"/>
        <v>0</v>
      </c>
      <c r="AS531" s="67">
        <f t="shared" si="991"/>
        <v>0</v>
      </c>
      <c r="AT531" s="70">
        <v>0</v>
      </c>
      <c r="AU531" s="70">
        <v>0</v>
      </c>
      <c r="AV531" s="67">
        <f t="shared" si="992"/>
        <v>0</v>
      </c>
      <c r="AW531" s="70">
        <v>0</v>
      </c>
      <c r="AX531" s="70">
        <v>0</v>
      </c>
      <c r="AY531" s="67">
        <f t="shared" si="993"/>
        <v>0</v>
      </c>
      <c r="AZ531" s="67">
        <f t="shared" si="994"/>
        <v>0</v>
      </c>
      <c r="BA531" s="70">
        <v>0</v>
      </c>
      <c r="BB531" s="70">
        <v>0</v>
      </c>
      <c r="BC531" s="67">
        <f t="shared" si="995"/>
        <v>0</v>
      </c>
      <c r="BD531" s="70">
        <v>0</v>
      </c>
      <c r="BE531" s="70">
        <v>0</v>
      </c>
      <c r="BF531" s="67">
        <f t="shared" si="996"/>
        <v>0</v>
      </c>
      <c r="BG531" s="67">
        <f t="shared" si="997"/>
        <v>0</v>
      </c>
      <c r="BH531" s="66">
        <f t="shared" si="979"/>
        <v>0</v>
      </c>
      <c r="BI531" s="66">
        <f t="shared" si="979"/>
        <v>0</v>
      </c>
      <c r="BJ531" s="67">
        <f t="shared" si="980"/>
        <v>0</v>
      </c>
      <c r="BK531" s="66">
        <f t="shared" si="981"/>
        <v>0</v>
      </c>
      <c r="BL531" s="66">
        <f t="shared" si="981"/>
        <v>0</v>
      </c>
      <c r="BM531" s="67">
        <f t="shared" si="982"/>
        <v>0</v>
      </c>
      <c r="BN531" s="67">
        <f t="shared" si="983"/>
        <v>0</v>
      </c>
      <c r="BO531" s="69">
        <f t="shared" si="984"/>
        <v>0</v>
      </c>
      <c r="BP531" s="68">
        <f t="shared" si="984"/>
        <v>0</v>
      </c>
      <c r="BQ531" s="71"/>
      <c r="BR531" s="72"/>
      <c r="BS531" s="69">
        <f t="shared" si="985"/>
        <v>0</v>
      </c>
      <c r="BT531" s="69">
        <f t="shared" si="985"/>
        <v>0</v>
      </c>
      <c r="BU531" s="142" t="s">
        <v>229</v>
      </c>
    </row>
    <row r="532" spans="2:73" ht="197.25" hidden="1" customHeight="1">
      <c r="B532" s="24">
        <v>2014</v>
      </c>
      <c r="C532" s="64">
        <v>8320</v>
      </c>
      <c r="D532" s="24">
        <v>17</v>
      </c>
      <c r="E532" s="24">
        <v>6000</v>
      </c>
      <c r="F532" s="24">
        <v>6200</v>
      </c>
      <c r="G532" s="24">
        <v>622</v>
      </c>
      <c r="H532" s="24"/>
      <c r="I532" s="94"/>
      <c r="J532" s="66">
        <v>0</v>
      </c>
      <c r="K532" s="66">
        <v>0</v>
      </c>
      <c r="L532" s="67">
        <f t="shared" si="986"/>
        <v>0</v>
      </c>
      <c r="M532" s="66">
        <v>0</v>
      </c>
      <c r="N532" s="66">
        <v>0</v>
      </c>
      <c r="O532" s="67">
        <f t="shared" si="987"/>
        <v>0</v>
      </c>
      <c r="P532" s="67">
        <f t="shared" si="988"/>
        <v>0</v>
      </c>
      <c r="Q532" s="198" t="s">
        <v>212</v>
      </c>
      <c r="R532" s="106"/>
      <c r="S532" s="67"/>
      <c r="T532" s="70">
        <v>0</v>
      </c>
      <c r="U532" s="70">
        <v>0</v>
      </c>
      <c r="V532" s="70">
        <v>0</v>
      </c>
      <c r="W532" s="70">
        <v>0</v>
      </c>
      <c r="X532" s="71"/>
      <c r="Y532" s="72"/>
      <c r="Z532" s="70">
        <v>0</v>
      </c>
      <c r="AA532" s="70">
        <v>0</v>
      </c>
      <c r="AB532" s="70">
        <v>0</v>
      </c>
      <c r="AC532" s="70">
        <v>0</v>
      </c>
      <c r="AD532" s="71"/>
      <c r="AE532" s="72"/>
      <c r="AF532" s="66">
        <f t="shared" si="974"/>
        <v>0</v>
      </c>
      <c r="AG532" s="66">
        <f t="shared" si="974"/>
        <v>0</v>
      </c>
      <c r="AH532" s="67">
        <f t="shared" si="975"/>
        <v>0</v>
      </c>
      <c r="AI532" s="66">
        <f t="shared" si="976"/>
        <v>0</v>
      </c>
      <c r="AJ532" s="66">
        <f t="shared" si="976"/>
        <v>0</v>
      </c>
      <c r="AK532" s="67">
        <f t="shared" si="977"/>
        <v>0</v>
      </c>
      <c r="AL532" s="67">
        <f t="shared" si="978"/>
        <v>0</v>
      </c>
      <c r="AM532" s="70">
        <v>0</v>
      </c>
      <c r="AN532" s="70">
        <v>0</v>
      </c>
      <c r="AO532" s="67">
        <f t="shared" si="989"/>
        <v>0</v>
      </c>
      <c r="AP532" s="70">
        <v>0</v>
      </c>
      <c r="AQ532" s="70">
        <v>0</v>
      </c>
      <c r="AR532" s="67">
        <f t="shared" si="990"/>
        <v>0</v>
      </c>
      <c r="AS532" s="67">
        <f t="shared" si="991"/>
        <v>0</v>
      </c>
      <c r="AT532" s="70">
        <v>0</v>
      </c>
      <c r="AU532" s="70">
        <v>0</v>
      </c>
      <c r="AV532" s="67">
        <f t="shared" si="992"/>
        <v>0</v>
      </c>
      <c r="AW532" s="70">
        <v>0</v>
      </c>
      <c r="AX532" s="70">
        <v>0</v>
      </c>
      <c r="AY532" s="67">
        <f t="shared" si="993"/>
        <v>0</v>
      </c>
      <c r="AZ532" s="67">
        <f t="shared" si="994"/>
        <v>0</v>
      </c>
      <c r="BA532" s="70">
        <v>0</v>
      </c>
      <c r="BB532" s="70">
        <v>0</v>
      </c>
      <c r="BC532" s="67">
        <f t="shared" si="995"/>
        <v>0</v>
      </c>
      <c r="BD532" s="70">
        <v>0</v>
      </c>
      <c r="BE532" s="70">
        <v>0</v>
      </c>
      <c r="BF532" s="67">
        <f t="shared" si="996"/>
        <v>0</v>
      </c>
      <c r="BG532" s="67">
        <f t="shared" si="997"/>
        <v>0</v>
      </c>
      <c r="BH532" s="66">
        <f t="shared" si="979"/>
        <v>0</v>
      </c>
      <c r="BI532" s="66">
        <f t="shared" si="979"/>
        <v>0</v>
      </c>
      <c r="BJ532" s="67">
        <f t="shared" si="980"/>
        <v>0</v>
      </c>
      <c r="BK532" s="66">
        <f t="shared" si="981"/>
        <v>0</v>
      </c>
      <c r="BL532" s="66">
        <f t="shared" si="981"/>
        <v>0</v>
      </c>
      <c r="BM532" s="67">
        <f t="shared" si="982"/>
        <v>0</v>
      </c>
      <c r="BN532" s="67">
        <f t="shared" si="983"/>
        <v>0</v>
      </c>
      <c r="BO532" s="69">
        <f t="shared" si="984"/>
        <v>0</v>
      </c>
      <c r="BP532" s="68">
        <f t="shared" si="984"/>
        <v>0</v>
      </c>
      <c r="BQ532" s="71"/>
      <c r="BR532" s="72"/>
      <c r="BS532" s="69">
        <f t="shared" si="985"/>
        <v>0</v>
      </c>
      <c r="BT532" s="69">
        <f t="shared" si="985"/>
        <v>0</v>
      </c>
      <c r="BU532" s="142" t="s">
        <v>229</v>
      </c>
    </row>
    <row r="533" spans="2:73" ht="186.75" hidden="1" customHeight="1">
      <c r="B533" s="24">
        <v>2014</v>
      </c>
      <c r="C533" s="64">
        <v>8320</v>
      </c>
      <c r="D533" s="24">
        <v>17</v>
      </c>
      <c r="E533" s="24">
        <v>6000</v>
      </c>
      <c r="F533" s="24">
        <v>6200</v>
      </c>
      <c r="G533" s="24">
        <v>622</v>
      </c>
      <c r="H533" s="24"/>
      <c r="I533" s="94"/>
      <c r="J533" s="66">
        <v>0</v>
      </c>
      <c r="K533" s="66">
        <v>0</v>
      </c>
      <c r="L533" s="67">
        <f t="shared" si="986"/>
        <v>0</v>
      </c>
      <c r="M533" s="66">
        <v>0</v>
      </c>
      <c r="N533" s="66">
        <v>0</v>
      </c>
      <c r="O533" s="67">
        <f t="shared" si="987"/>
        <v>0</v>
      </c>
      <c r="P533" s="67">
        <f t="shared" si="988"/>
        <v>0</v>
      </c>
      <c r="Q533" s="198" t="s">
        <v>212</v>
      </c>
      <c r="R533" s="106"/>
      <c r="S533" s="67"/>
      <c r="T533" s="70">
        <v>0</v>
      </c>
      <c r="U533" s="70">
        <v>0</v>
      </c>
      <c r="V533" s="70">
        <v>0</v>
      </c>
      <c r="W533" s="70">
        <v>0</v>
      </c>
      <c r="X533" s="71"/>
      <c r="Y533" s="72"/>
      <c r="Z533" s="70">
        <v>0</v>
      </c>
      <c r="AA533" s="70">
        <v>0</v>
      </c>
      <c r="AB533" s="70">
        <v>0</v>
      </c>
      <c r="AC533" s="70">
        <v>0</v>
      </c>
      <c r="AD533" s="71"/>
      <c r="AE533" s="72"/>
      <c r="AF533" s="66">
        <f t="shared" si="974"/>
        <v>0</v>
      </c>
      <c r="AG533" s="66">
        <f t="shared" si="974"/>
        <v>0</v>
      </c>
      <c r="AH533" s="67">
        <f t="shared" si="975"/>
        <v>0</v>
      </c>
      <c r="AI533" s="66">
        <f t="shared" si="976"/>
        <v>0</v>
      </c>
      <c r="AJ533" s="66">
        <f t="shared" si="976"/>
        <v>0</v>
      </c>
      <c r="AK533" s="67">
        <f t="shared" si="977"/>
        <v>0</v>
      </c>
      <c r="AL533" s="67">
        <f t="shared" si="978"/>
        <v>0</v>
      </c>
      <c r="AM533" s="70">
        <v>0</v>
      </c>
      <c r="AN533" s="70">
        <v>0</v>
      </c>
      <c r="AO533" s="67">
        <f t="shared" si="989"/>
        <v>0</v>
      </c>
      <c r="AP533" s="70">
        <v>0</v>
      </c>
      <c r="AQ533" s="70">
        <v>0</v>
      </c>
      <c r="AR533" s="67">
        <f t="shared" si="990"/>
        <v>0</v>
      </c>
      <c r="AS533" s="67">
        <f t="shared" si="991"/>
        <v>0</v>
      </c>
      <c r="AT533" s="70">
        <v>0</v>
      </c>
      <c r="AU533" s="70">
        <v>0</v>
      </c>
      <c r="AV533" s="67">
        <f t="shared" si="992"/>
        <v>0</v>
      </c>
      <c r="AW533" s="70">
        <v>0</v>
      </c>
      <c r="AX533" s="70">
        <v>0</v>
      </c>
      <c r="AY533" s="67">
        <f t="shared" si="993"/>
        <v>0</v>
      </c>
      <c r="AZ533" s="67">
        <f t="shared" si="994"/>
        <v>0</v>
      </c>
      <c r="BA533" s="70">
        <v>0</v>
      </c>
      <c r="BB533" s="70">
        <v>0</v>
      </c>
      <c r="BC533" s="67">
        <f t="shared" si="995"/>
        <v>0</v>
      </c>
      <c r="BD533" s="70">
        <v>0</v>
      </c>
      <c r="BE533" s="70">
        <v>0</v>
      </c>
      <c r="BF533" s="67">
        <f t="shared" si="996"/>
        <v>0</v>
      </c>
      <c r="BG533" s="67">
        <f t="shared" si="997"/>
        <v>0</v>
      </c>
      <c r="BH533" s="66">
        <f t="shared" si="979"/>
        <v>0</v>
      </c>
      <c r="BI533" s="66">
        <f t="shared" si="979"/>
        <v>0</v>
      </c>
      <c r="BJ533" s="67">
        <f t="shared" si="980"/>
        <v>0</v>
      </c>
      <c r="BK533" s="66">
        <f t="shared" si="981"/>
        <v>0</v>
      </c>
      <c r="BL533" s="66">
        <f t="shared" si="981"/>
        <v>0</v>
      </c>
      <c r="BM533" s="67">
        <f t="shared" si="982"/>
        <v>0</v>
      </c>
      <c r="BN533" s="67">
        <f t="shared" si="983"/>
        <v>0</v>
      </c>
      <c r="BO533" s="69">
        <f t="shared" si="984"/>
        <v>0</v>
      </c>
      <c r="BP533" s="68">
        <f t="shared" si="984"/>
        <v>0</v>
      </c>
      <c r="BQ533" s="71"/>
      <c r="BR533" s="72"/>
      <c r="BS533" s="69">
        <f t="shared" si="985"/>
        <v>0</v>
      </c>
      <c r="BT533" s="69">
        <f t="shared" si="985"/>
        <v>0</v>
      </c>
      <c r="BU533" s="142" t="s">
        <v>229</v>
      </c>
    </row>
    <row r="534" spans="2:73" ht="309" hidden="1" customHeight="1">
      <c r="B534" s="24">
        <v>2014</v>
      </c>
      <c r="C534" s="64">
        <v>8320</v>
      </c>
      <c r="D534" s="24">
        <v>17</v>
      </c>
      <c r="E534" s="24">
        <v>6000</v>
      </c>
      <c r="F534" s="24">
        <v>6200</v>
      </c>
      <c r="G534" s="24">
        <v>622</v>
      </c>
      <c r="H534" s="24"/>
      <c r="I534" s="94"/>
      <c r="J534" s="66">
        <v>0</v>
      </c>
      <c r="K534" s="66">
        <v>0</v>
      </c>
      <c r="L534" s="67">
        <f t="shared" si="986"/>
        <v>0</v>
      </c>
      <c r="M534" s="66">
        <v>0</v>
      </c>
      <c r="N534" s="66">
        <v>0</v>
      </c>
      <c r="O534" s="67">
        <f t="shared" si="987"/>
        <v>0</v>
      </c>
      <c r="P534" s="67">
        <f t="shared" si="988"/>
        <v>0</v>
      </c>
      <c r="Q534" s="198" t="s">
        <v>212</v>
      </c>
      <c r="R534" s="106"/>
      <c r="S534" s="67"/>
      <c r="T534" s="70">
        <v>0</v>
      </c>
      <c r="U534" s="70">
        <v>0</v>
      </c>
      <c r="V534" s="70">
        <v>0</v>
      </c>
      <c r="W534" s="70">
        <v>0</v>
      </c>
      <c r="X534" s="71"/>
      <c r="Y534" s="72"/>
      <c r="Z534" s="70">
        <v>0</v>
      </c>
      <c r="AA534" s="70">
        <v>0</v>
      </c>
      <c r="AB534" s="70">
        <v>0</v>
      </c>
      <c r="AC534" s="70">
        <v>0</v>
      </c>
      <c r="AD534" s="71"/>
      <c r="AE534" s="72"/>
      <c r="AF534" s="66">
        <f t="shared" si="974"/>
        <v>0</v>
      </c>
      <c r="AG534" s="66">
        <f t="shared" si="974"/>
        <v>0</v>
      </c>
      <c r="AH534" s="67">
        <f t="shared" si="975"/>
        <v>0</v>
      </c>
      <c r="AI534" s="66">
        <f t="shared" si="976"/>
        <v>0</v>
      </c>
      <c r="AJ534" s="66">
        <f t="shared" si="976"/>
        <v>0</v>
      </c>
      <c r="AK534" s="67">
        <f t="shared" si="977"/>
        <v>0</v>
      </c>
      <c r="AL534" s="67">
        <f t="shared" si="978"/>
        <v>0</v>
      </c>
      <c r="AM534" s="70">
        <v>0</v>
      </c>
      <c r="AN534" s="70">
        <v>0</v>
      </c>
      <c r="AO534" s="67">
        <f t="shared" si="989"/>
        <v>0</v>
      </c>
      <c r="AP534" s="70">
        <v>0</v>
      </c>
      <c r="AQ534" s="70">
        <v>0</v>
      </c>
      <c r="AR534" s="67">
        <f t="shared" si="990"/>
        <v>0</v>
      </c>
      <c r="AS534" s="67">
        <f t="shared" si="991"/>
        <v>0</v>
      </c>
      <c r="AT534" s="70">
        <v>0</v>
      </c>
      <c r="AU534" s="70">
        <v>0</v>
      </c>
      <c r="AV534" s="67">
        <f t="shared" si="992"/>
        <v>0</v>
      </c>
      <c r="AW534" s="70">
        <v>0</v>
      </c>
      <c r="AX534" s="70">
        <v>0</v>
      </c>
      <c r="AY534" s="67">
        <f t="shared" si="993"/>
        <v>0</v>
      </c>
      <c r="AZ534" s="67">
        <f t="shared" si="994"/>
        <v>0</v>
      </c>
      <c r="BA534" s="70">
        <v>0</v>
      </c>
      <c r="BB534" s="70">
        <v>0</v>
      </c>
      <c r="BC534" s="67">
        <f t="shared" si="995"/>
        <v>0</v>
      </c>
      <c r="BD534" s="70">
        <v>0</v>
      </c>
      <c r="BE534" s="70">
        <v>0</v>
      </c>
      <c r="BF534" s="67">
        <f t="shared" si="996"/>
        <v>0</v>
      </c>
      <c r="BG534" s="67">
        <f t="shared" si="997"/>
        <v>0</v>
      </c>
      <c r="BH534" s="66">
        <f t="shared" si="979"/>
        <v>0</v>
      </c>
      <c r="BI534" s="66">
        <f t="shared" si="979"/>
        <v>0</v>
      </c>
      <c r="BJ534" s="67">
        <f t="shared" si="980"/>
        <v>0</v>
      </c>
      <c r="BK534" s="66">
        <f t="shared" si="981"/>
        <v>0</v>
      </c>
      <c r="BL534" s="66">
        <f t="shared" si="981"/>
        <v>0</v>
      </c>
      <c r="BM534" s="67">
        <f t="shared" si="982"/>
        <v>0</v>
      </c>
      <c r="BN534" s="67">
        <f t="shared" si="983"/>
        <v>0</v>
      </c>
      <c r="BO534" s="69">
        <f t="shared" si="984"/>
        <v>0</v>
      </c>
      <c r="BP534" s="68">
        <f t="shared" si="984"/>
        <v>0</v>
      </c>
      <c r="BQ534" s="71"/>
      <c r="BR534" s="72"/>
      <c r="BS534" s="69">
        <f t="shared" si="985"/>
        <v>0</v>
      </c>
      <c r="BT534" s="69">
        <f t="shared" si="985"/>
        <v>0</v>
      </c>
      <c r="BU534" s="142" t="s">
        <v>229</v>
      </c>
    </row>
    <row r="535" spans="2:73" ht="245.25" hidden="1" customHeight="1">
      <c r="B535" s="24">
        <v>2014</v>
      </c>
      <c r="C535" s="64">
        <v>8320</v>
      </c>
      <c r="D535" s="24">
        <v>17</v>
      </c>
      <c r="E535" s="24">
        <v>6000</v>
      </c>
      <c r="F535" s="24">
        <v>6200</v>
      </c>
      <c r="G535" s="24">
        <v>622</v>
      </c>
      <c r="H535" s="24"/>
      <c r="I535" s="94"/>
      <c r="J535" s="66">
        <v>0</v>
      </c>
      <c r="K535" s="66">
        <v>0</v>
      </c>
      <c r="L535" s="67">
        <f t="shared" si="986"/>
        <v>0</v>
      </c>
      <c r="M535" s="66">
        <v>0</v>
      </c>
      <c r="N535" s="66">
        <v>0</v>
      </c>
      <c r="O535" s="67">
        <f t="shared" si="987"/>
        <v>0</v>
      </c>
      <c r="P535" s="67">
        <f t="shared" si="988"/>
        <v>0</v>
      </c>
      <c r="Q535" s="198" t="s">
        <v>212</v>
      </c>
      <c r="R535" s="106"/>
      <c r="S535" s="67"/>
      <c r="T535" s="70">
        <v>0</v>
      </c>
      <c r="U535" s="70">
        <v>0</v>
      </c>
      <c r="V535" s="70">
        <v>0</v>
      </c>
      <c r="W535" s="70">
        <v>0</v>
      </c>
      <c r="X535" s="71"/>
      <c r="Y535" s="72"/>
      <c r="Z535" s="70">
        <v>0</v>
      </c>
      <c r="AA535" s="70">
        <v>0</v>
      </c>
      <c r="AB535" s="70">
        <v>0</v>
      </c>
      <c r="AC535" s="70">
        <v>0</v>
      </c>
      <c r="AD535" s="71"/>
      <c r="AE535" s="72"/>
      <c r="AF535" s="66">
        <f t="shared" si="974"/>
        <v>0</v>
      </c>
      <c r="AG535" s="66">
        <f t="shared" si="974"/>
        <v>0</v>
      </c>
      <c r="AH535" s="67">
        <f t="shared" si="975"/>
        <v>0</v>
      </c>
      <c r="AI535" s="66">
        <f t="shared" si="976"/>
        <v>0</v>
      </c>
      <c r="AJ535" s="66">
        <f t="shared" si="976"/>
        <v>0</v>
      </c>
      <c r="AK535" s="67">
        <f t="shared" si="977"/>
        <v>0</v>
      </c>
      <c r="AL535" s="67">
        <f t="shared" si="978"/>
        <v>0</v>
      </c>
      <c r="AM535" s="70">
        <v>0</v>
      </c>
      <c r="AN535" s="70">
        <v>0</v>
      </c>
      <c r="AO535" s="67">
        <f t="shared" si="989"/>
        <v>0</v>
      </c>
      <c r="AP535" s="70">
        <v>0</v>
      </c>
      <c r="AQ535" s="70">
        <v>0</v>
      </c>
      <c r="AR535" s="67">
        <f t="shared" si="990"/>
        <v>0</v>
      </c>
      <c r="AS535" s="67">
        <f t="shared" si="991"/>
        <v>0</v>
      </c>
      <c r="AT535" s="70">
        <v>0</v>
      </c>
      <c r="AU535" s="70">
        <v>0</v>
      </c>
      <c r="AV535" s="67">
        <f t="shared" si="992"/>
        <v>0</v>
      </c>
      <c r="AW535" s="70">
        <v>0</v>
      </c>
      <c r="AX535" s="70">
        <v>0</v>
      </c>
      <c r="AY535" s="67">
        <f t="shared" si="993"/>
        <v>0</v>
      </c>
      <c r="AZ535" s="67">
        <f t="shared" si="994"/>
        <v>0</v>
      </c>
      <c r="BA535" s="70">
        <v>0</v>
      </c>
      <c r="BB535" s="70">
        <v>0</v>
      </c>
      <c r="BC535" s="67">
        <f t="shared" si="995"/>
        <v>0</v>
      </c>
      <c r="BD535" s="70">
        <v>0</v>
      </c>
      <c r="BE535" s="70">
        <v>0</v>
      </c>
      <c r="BF535" s="67">
        <f t="shared" si="996"/>
        <v>0</v>
      </c>
      <c r="BG535" s="67">
        <f t="shared" si="997"/>
        <v>0</v>
      </c>
      <c r="BH535" s="66">
        <f t="shared" si="979"/>
        <v>0</v>
      </c>
      <c r="BI535" s="66">
        <f t="shared" si="979"/>
        <v>0</v>
      </c>
      <c r="BJ535" s="67">
        <f t="shared" si="980"/>
        <v>0</v>
      </c>
      <c r="BK535" s="66">
        <f t="shared" si="981"/>
        <v>0</v>
      </c>
      <c r="BL535" s="66">
        <f t="shared" si="981"/>
        <v>0</v>
      </c>
      <c r="BM535" s="67">
        <f t="shared" si="982"/>
        <v>0</v>
      </c>
      <c r="BN535" s="67">
        <f t="shared" si="983"/>
        <v>0</v>
      </c>
      <c r="BO535" s="69">
        <f t="shared" si="984"/>
        <v>0</v>
      </c>
      <c r="BP535" s="68">
        <f t="shared" si="984"/>
        <v>0</v>
      </c>
      <c r="BQ535" s="71"/>
      <c r="BR535" s="72"/>
      <c r="BS535" s="69">
        <f t="shared" si="985"/>
        <v>0</v>
      </c>
      <c r="BT535" s="69">
        <f t="shared" si="985"/>
        <v>0</v>
      </c>
      <c r="BU535" s="142" t="s">
        <v>229</v>
      </c>
    </row>
    <row r="536" spans="2:73" ht="229.5" hidden="1" customHeight="1">
      <c r="B536" s="24">
        <v>2014</v>
      </c>
      <c r="C536" s="64">
        <v>8320</v>
      </c>
      <c r="D536" s="24">
        <v>17</v>
      </c>
      <c r="E536" s="24">
        <v>6000</v>
      </c>
      <c r="F536" s="24">
        <v>6200</v>
      </c>
      <c r="G536" s="24">
        <v>622</v>
      </c>
      <c r="H536" s="24"/>
      <c r="I536" s="94"/>
      <c r="J536" s="66">
        <v>0</v>
      </c>
      <c r="K536" s="66">
        <v>0</v>
      </c>
      <c r="L536" s="67">
        <f t="shared" si="986"/>
        <v>0</v>
      </c>
      <c r="M536" s="66">
        <v>0</v>
      </c>
      <c r="N536" s="66">
        <v>0</v>
      </c>
      <c r="O536" s="67">
        <f t="shared" si="987"/>
        <v>0</v>
      </c>
      <c r="P536" s="67">
        <f t="shared" si="988"/>
        <v>0</v>
      </c>
      <c r="Q536" s="198" t="s">
        <v>212</v>
      </c>
      <c r="R536" s="106"/>
      <c r="S536" s="67"/>
      <c r="T536" s="70">
        <v>0</v>
      </c>
      <c r="U536" s="70">
        <v>0</v>
      </c>
      <c r="V536" s="70">
        <v>0</v>
      </c>
      <c r="W536" s="70">
        <v>0</v>
      </c>
      <c r="X536" s="71"/>
      <c r="Y536" s="72"/>
      <c r="Z536" s="70">
        <v>0</v>
      </c>
      <c r="AA536" s="70">
        <v>0</v>
      </c>
      <c r="AB536" s="70">
        <v>0</v>
      </c>
      <c r="AC536" s="70">
        <v>0</v>
      </c>
      <c r="AD536" s="71"/>
      <c r="AE536" s="72"/>
      <c r="AF536" s="66">
        <f t="shared" si="974"/>
        <v>0</v>
      </c>
      <c r="AG536" s="66">
        <f t="shared" si="974"/>
        <v>0</v>
      </c>
      <c r="AH536" s="67">
        <f t="shared" si="975"/>
        <v>0</v>
      </c>
      <c r="AI536" s="66">
        <f t="shared" si="976"/>
        <v>0</v>
      </c>
      <c r="AJ536" s="66">
        <f t="shared" si="976"/>
        <v>0</v>
      </c>
      <c r="AK536" s="67">
        <f t="shared" si="977"/>
        <v>0</v>
      </c>
      <c r="AL536" s="67">
        <f t="shared" si="978"/>
        <v>0</v>
      </c>
      <c r="AM536" s="70">
        <v>0</v>
      </c>
      <c r="AN536" s="70">
        <v>0</v>
      </c>
      <c r="AO536" s="67">
        <f t="shared" si="989"/>
        <v>0</v>
      </c>
      <c r="AP536" s="70">
        <v>0</v>
      </c>
      <c r="AQ536" s="70">
        <v>0</v>
      </c>
      <c r="AR536" s="67">
        <f t="shared" si="990"/>
        <v>0</v>
      </c>
      <c r="AS536" s="67">
        <f t="shared" si="991"/>
        <v>0</v>
      </c>
      <c r="AT536" s="70">
        <v>0</v>
      </c>
      <c r="AU536" s="70">
        <v>0</v>
      </c>
      <c r="AV536" s="67">
        <f t="shared" si="992"/>
        <v>0</v>
      </c>
      <c r="AW536" s="70">
        <v>0</v>
      </c>
      <c r="AX536" s="70">
        <v>0</v>
      </c>
      <c r="AY536" s="67">
        <f t="shared" si="993"/>
        <v>0</v>
      </c>
      <c r="AZ536" s="67">
        <f t="shared" si="994"/>
        <v>0</v>
      </c>
      <c r="BA536" s="70">
        <v>0</v>
      </c>
      <c r="BB536" s="70">
        <v>0</v>
      </c>
      <c r="BC536" s="67">
        <f t="shared" si="995"/>
        <v>0</v>
      </c>
      <c r="BD536" s="70">
        <v>0</v>
      </c>
      <c r="BE536" s="70">
        <v>0</v>
      </c>
      <c r="BF536" s="67">
        <f t="shared" si="996"/>
        <v>0</v>
      </c>
      <c r="BG536" s="67">
        <f t="shared" si="997"/>
        <v>0</v>
      </c>
      <c r="BH536" s="66">
        <f t="shared" si="979"/>
        <v>0</v>
      </c>
      <c r="BI536" s="66">
        <f t="shared" si="979"/>
        <v>0</v>
      </c>
      <c r="BJ536" s="67">
        <f t="shared" si="980"/>
        <v>0</v>
      </c>
      <c r="BK536" s="66">
        <f t="shared" si="981"/>
        <v>0</v>
      </c>
      <c r="BL536" s="66">
        <f t="shared" si="981"/>
        <v>0</v>
      </c>
      <c r="BM536" s="67">
        <f t="shared" si="982"/>
        <v>0</v>
      </c>
      <c r="BN536" s="67">
        <f t="shared" si="983"/>
        <v>0</v>
      </c>
      <c r="BO536" s="69">
        <f t="shared" si="984"/>
        <v>0</v>
      </c>
      <c r="BP536" s="68">
        <f t="shared" si="984"/>
        <v>0</v>
      </c>
      <c r="BQ536" s="71"/>
      <c r="BR536" s="72"/>
      <c r="BS536" s="69">
        <f t="shared" si="985"/>
        <v>0</v>
      </c>
      <c r="BT536" s="69">
        <f t="shared" si="985"/>
        <v>0</v>
      </c>
      <c r="BU536" s="142" t="s">
        <v>229</v>
      </c>
    </row>
    <row r="537" spans="2:73" ht="251.25" hidden="1" customHeight="1">
      <c r="B537" s="24">
        <v>2014</v>
      </c>
      <c r="C537" s="64">
        <v>8320</v>
      </c>
      <c r="D537" s="24">
        <v>17</v>
      </c>
      <c r="E537" s="24">
        <v>6000</v>
      </c>
      <c r="F537" s="24">
        <v>6200</v>
      </c>
      <c r="G537" s="24">
        <v>622</v>
      </c>
      <c r="H537" s="24"/>
      <c r="I537" s="94"/>
      <c r="J537" s="66">
        <v>0</v>
      </c>
      <c r="K537" s="66">
        <v>0</v>
      </c>
      <c r="L537" s="67">
        <f t="shared" si="986"/>
        <v>0</v>
      </c>
      <c r="M537" s="66">
        <v>0</v>
      </c>
      <c r="N537" s="66">
        <v>0</v>
      </c>
      <c r="O537" s="67">
        <f t="shared" si="987"/>
        <v>0</v>
      </c>
      <c r="P537" s="67">
        <f t="shared" si="988"/>
        <v>0</v>
      </c>
      <c r="Q537" s="198" t="s">
        <v>212</v>
      </c>
      <c r="R537" s="106"/>
      <c r="S537" s="67"/>
      <c r="T537" s="70">
        <v>0</v>
      </c>
      <c r="U537" s="70">
        <v>0</v>
      </c>
      <c r="V537" s="70">
        <v>0</v>
      </c>
      <c r="W537" s="70">
        <v>0</v>
      </c>
      <c r="X537" s="71"/>
      <c r="Y537" s="72"/>
      <c r="Z537" s="70">
        <v>0</v>
      </c>
      <c r="AA537" s="70">
        <v>0</v>
      </c>
      <c r="AB537" s="70">
        <v>0</v>
      </c>
      <c r="AC537" s="70">
        <v>0</v>
      </c>
      <c r="AD537" s="71"/>
      <c r="AE537" s="72"/>
      <c r="AF537" s="66">
        <f t="shared" si="974"/>
        <v>0</v>
      </c>
      <c r="AG537" s="66">
        <f t="shared" si="974"/>
        <v>0</v>
      </c>
      <c r="AH537" s="67">
        <f t="shared" si="975"/>
        <v>0</v>
      </c>
      <c r="AI537" s="66">
        <f t="shared" si="976"/>
        <v>0</v>
      </c>
      <c r="AJ537" s="66">
        <f t="shared" si="976"/>
        <v>0</v>
      </c>
      <c r="AK537" s="67">
        <f t="shared" si="977"/>
        <v>0</v>
      </c>
      <c r="AL537" s="67">
        <f t="shared" si="978"/>
        <v>0</v>
      </c>
      <c r="AM537" s="70">
        <v>0</v>
      </c>
      <c r="AN537" s="70">
        <v>0</v>
      </c>
      <c r="AO537" s="67">
        <f t="shared" si="989"/>
        <v>0</v>
      </c>
      <c r="AP537" s="70">
        <v>0</v>
      </c>
      <c r="AQ537" s="70">
        <v>0</v>
      </c>
      <c r="AR537" s="67">
        <f t="shared" si="990"/>
        <v>0</v>
      </c>
      <c r="AS537" s="67">
        <f t="shared" si="991"/>
        <v>0</v>
      </c>
      <c r="AT537" s="70">
        <v>0</v>
      </c>
      <c r="AU537" s="70">
        <v>0</v>
      </c>
      <c r="AV537" s="67">
        <f t="shared" si="992"/>
        <v>0</v>
      </c>
      <c r="AW537" s="70">
        <v>0</v>
      </c>
      <c r="AX537" s="70">
        <v>0</v>
      </c>
      <c r="AY537" s="67">
        <f t="shared" si="993"/>
        <v>0</v>
      </c>
      <c r="AZ537" s="67">
        <f t="shared" si="994"/>
        <v>0</v>
      </c>
      <c r="BA537" s="70">
        <v>0</v>
      </c>
      <c r="BB537" s="70">
        <v>0</v>
      </c>
      <c r="BC537" s="67">
        <f t="shared" si="995"/>
        <v>0</v>
      </c>
      <c r="BD537" s="70">
        <v>0</v>
      </c>
      <c r="BE537" s="70">
        <v>0</v>
      </c>
      <c r="BF537" s="67">
        <f t="shared" si="996"/>
        <v>0</v>
      </c>
      <c r="BG537" s="67">
        <f t="shared" si="997"/>
        <v>0</v>
      </c>
      <c r="BH537" s="66">
        <f t="shared" si="979"/>
        <v>0</v>
      </c>
      <c r="BI537" s="66">
        <f t="shared" si="979"/>
        <v>0</v>
      </c>
      <c r="BJ537" s="67">
        <f t="shared" si="980"/>
        <v>0</v>
      </c>
      <c r="BK537" s="66">
        <f t="shared" si="981"/>
        <v>0</v>
      </c>
      <c r="BL537" s="66">
        <f t="shared" si="981"/>
        <v>0</v>
      </c>
      <c r="BM537" s="67">
        <f t="shared" si="982"/>
        <v>0</v>
      </c>
      <c r="BN537" s="67">
        <f t="shared" si="983"/>
        <v>0</v>
      </c>
      <c r="BO537" s="69">
        <f t="shared" si="984"/>
        <v>0</v>
      </c>
      <c r="BP537" s="68">
        <f t="shared" si="984"/>
        <v>0</v>
      </c>
      <c r="BQ537" s="71"/>
      <c r="BR537" s="72"/>
      <c r="BS537" s="69">
        <f t="shared" si="985"/>
        <v>0</v>
      </c>
      <c r="BT537" s="69">
        <f t="shared" si="985"/>
        <v>0</v>
      </c>
      <c r="BU537" s="142" t="s">
        <v>229</v>
      </c>
    </row>
    <row r="538" spans="2:73" ht="237" hidden="1" customHeight="1">
      <c r="B538" s="24">
        <v>2014</v>
      </c>
      <c r="C538" s="64">
        <v>8320</v>
      </c>
      <c r="D538" s="24">
        <v>17</v>
      </c>
      <c r="E538" s="24">
        <v>6000</v>
      </c>
      <c r="F538" s="24">
        <v>6200</v>
      </c>
      <c r="G538" s="24">
        <v>622</v>
      </c>
      <c r="H538" s="24"/>
      <c r="I538" s="94"/>
      <c r="J538" s="66">
        <v>0</v>
      </c>
      <c r="K538" s="66">
        <v>0</v>
      </c>
      <c r="L538" s="67">
        <f t="shared" si="986"/>
        <v>0</v>
      </c>
      <c r="M538" s="66">
        <v>0</v>
      </c>
      <c r="N538" s="66">
        <v>0</v>
      </c>
      <c r="O538" s="67">
        <f t="shared" si="987"/>
        <v>0</v>
      </c>
      <c r="P538" s="67">
        <f t="shared" si="988"/>
        <v>0</v>
      </c>
      <c r="Q538" s="67" t="s">
        <v>212</v>
      </c>
      <c r="R538" s="106"/>
      <c r="S538" s="67"/>
      <c r="T538" s="70">
        <v>0</v>
      </c>
      <c r="U538" s="70">
        <v>0</v>
      </c>
      <c r="V538" s="70">
        <v>0</v>
      </c>
      <c r="W538" s="70">
        <v>0</v>
      </c>
      <c r="X538" s="71"/>
      <c r="Y538" s="72"/>
      <c r="Z538" s="70">
        <v>0</v>
      </c>
      <c r="AA538" s="70">
        <v>0</v>
      </c>
      <c r="AB538" s="70">
        <v>0</v>
      </c>
      <c r="AC538" s="70">
        <v>0</v>
      </c>
      <c r="AD538" s="71"/>
      <c r="AE538" s="72"/>
      <c r="AF538" s="66">
        <f t="shared" si="974"/>
        <v>0</v>
      </c>
      <c r="AG538" s="66">
        <f t="shared" si="974"/>
        <v>0</v>
      </c>
      <c r="AH538" s="67">
        <f t="shared" si="975"/>
        <v>0</v>
      </c>
      <c r="AI538" s="66">
        <f t="shared" si="976"/>
        <v>0</v>
      </c>
      <c r="AJ538" s="66">
        <f t="shared" si="976"/>
        <v>0</v>
      </c>
      <c r="AK538" s="67">
        <f t="shared" si="977"/>
        <v>0</v>
      </c>
      <c r="AL538" s="67">
        <f t="shared" si="978"/>
        <v>0</v>
      </c>
      <c r="AM538" s="70">
        <v>0</v>
      </c>
      <c r="AN538" s="70">
        <v>0</v>
      </c>
      <c r="AO538" s="67">
        <f t="shared" si="989"/>
        <v>0</v>
      </c>
      <c r="AP538" s="70">
        <v>0</v>
      </c>
      <c r="AQ538" s="70">
        <v>0</v>
      </c>
      <c r="AR538" s="67">
        <f t="shared" si="990"/>
        <v>0</v>
      </c>
      <c r="AS538" s="67">
        <f t="shared" si="991"/>
        <v>0</v>
      </c>
      <c r="AT538" s="70">
        <v>0</v>
      </c>
      <c r="AU538" s="70">
        <v>0</v>
      </c>
      <c r="AV538" s="67">
        <f t="shared" si="992"/>
        <v>0</v>
      </c>
      <c r="AW538" s="70">
        <v>0</v>
      </c>
      <c r="AX538" s="70">
        <v>0</v>
      </c>
      <c r="AY538" s="67">
        <f t="shared" si="993"/>
        <v>0</v>
      </c>
      <c r="AZ538" s="67">
        <f t="shared" si="994"/>
        <v>0</v>
      </c>
      <c r="BA538" s="70">
        <v>0</v>
      </c>
      <c r="BB538" s="70">
        <v>0</v>
      </c>
      <c r="BC538" s="67">
        <f t="shared" si="995"/>
        <v>0</v>
      </c>
      <c r="BD538" s="70">
        <v>0</v>
      </c>
      <c r="BE538" s="70">
        <v>0</v>
      </c>
      <c r="BF538" s="67">
        <f t="shared" si="996"/>
        <v>0</v>
      </c>
      <c r="BG538" s="67">
        <f t="shared" si="997"/>
        <v>0</v>
      </c>
      <c r="BH538" s="66">
        <f t="shared" si="979"/>
        <v>0</v>
      </c>
      <c r="BI538" s="66">
        <f t="shared" si="979"/>
        <v>0</v>
      </c>
      <c r="BJ538" s="67">
        <f t="shared" si="980"/>
        <v>0</v>
      </c>
      <c r="BK538" s="66">
        <f t="shared" si="981"/>
        <v>0</v>
      </c>
      <c r="BL538" s="66">
        <f t="shared" si="981"/>
        <v>0</v>
      </c>
      <c r="BM538" s="67">
        <f t="shared" si="982"/>
        <v>0</v>
      </c>
      <c r="BN538" s="67">
        <f t="shared" si="983"/>
        <v>0</v>
      </c>
      <c r="BO538" s="69">
        <f t="shared" si="984"/>
        <v>0</v>
      </c>
      <c r="BP538" s="68">
        <f t="shared" si="984"/>
        <v>0</v>
      </c>
      <c r="BQ538" s="71"/>
      <c r="BR538" s="72"/>
      <c r="BS538" s="69">
        <f t="shared" si="985"/>
        <v>0</v>
      </c>
      <c r="BT538" s="69">
        <f t="shared" si="985"/>
        <v>0</v>
      </c>
      <c r="BU538" s="142" t="s">
        <v>229</v>
      </c>
    </row>
    <row r="539" spans="2:73" ht="223.5" hidden="1" customHeight="1">
      <c r="B539" s="24">
        <v>2014</v>
      </c>
      <c r="C539" s="64">
        <v>8320</v>
      </c>
      <c r="D539" s="24">
        <v>17</v>
      </c>
      <c r="E539" s="24">
        <v>6000</v>
      </c>
      <c r="F539" s="24">
        <v>6200</v>
      </c>
      <c r="G539" s="24">
        <v>622</v>
      </c>
      <c r="H539" s="24"/>
      <c r="I539" s="94"/>
      <c r="J539" s="66">
        <v>0</v>
      </c>
      <c r="K539" s="66">
        <v>0</v>
      </c>
      <c r="L539" s="67">
        <f t="shared" si="986"/>
        <v>0</v>
      </c>
      <c r="M539" s="66">
        <v>0</v>
      </c>
      <c r="N539" s="66">
        <v>0</v>
      </c>
      <c r="O539" s="67">
        <f t="shared" si="987"/>
        <v>0</v>
      </c>
      <c r="P539" s="67">
        <f t="shared" si="988"/>
        <v>0</v>
      </c>
      <c r="Q539" s="67" t="s">
        <v>212</v>
      </c>
      <c r="R539" s="106"/>
      <c r="S539" s="67"/>
      <c r="T539" s="70">
        <v>0</v>
      </c>
      <c r="U539" s="70">
        <v>0</v>
      </c>
      <c r="V539" s="70">
        <v>0</v>
      </c>
      <c r="W539" s="70">
        <v>0</v>
      </c>
      <c r="X539" s="71"/>
      <c r="Y539" s="72"/>
      <c r="Z539" s="70">
        <v>0</v>
      </c>
      <c r="AA539" s="70">
        <v>0</v>
      </c>
      <c r="AB539" s="70">
        <v>0</v>
      </c>
      <c r="AC539" s="70">
        <v>0</v>
      </c>
      <c r="AD539" s="71"/>
      <c r="AE539" s="72"/>
      <c r="AF539" s="66">
        <f t="shared" si="974"/>
        <v>0</v>
      </c>
      <c r="AG539" s="66">
        <f t="shared" si="974"/>
        <v>0</v>
      </c>
      <c r="AH539" s="67">
        <f t="shared" si="975"/>
        <v>0</v>
      </c>
      <c r="AI539" s="66">
        <f t="shared" si="976"/>
        <v>0</v>
      </c>
      <c r="AJ539" s="66">
        <f t="shared" si="976"/>
        <v>0</v>
      </c>
      <c r="AK539" s="67">
        <f t="shared" si="977"/>
        <v>0</v>
      </c>
      <c r="AL539" s="67">
        <f t="shared" si="978"/>
        <v>0</v>
      </c>
      <c r="AM539" s="70">
        <v>0</v>
      </c>
      <c r="AN539" s="70">
        <v>0</v>
      </c>
      <c r="AO539" s="67">
        <f t="shared" si="989"/>
        <v>0</v>
      </c>
      <c r="AP539" s="70">
        <v>0</v>
      </c>
      <c r="AQ539" s="70">
        <v>0</v>
      </c>
      <c r="AR539" s="67">
        <f t="shared" si="990"/>
        <v>0</v>
      </c>
      <c r="AS539" s="67">
        <f t="shared" si="991"/>
        <v>0</v>
      </c>
      <c r="AT539" s="70">
        <v>0</v>
      </c>
      <c r="AU539" s="70">
        <v>0</v>
      </c>
      <c r="AV539" s="67">
        <f t="shared" si="992"/>
        <v>0</v>
      </c>
      <c r="AW539" s="70">
        <v>0</v>
      </c>
      <c r="AX539" s="70">
        <v>0</v>
      </c>
      <c r="AY539" s="67">
        <f t="shared" si="993"/>
        <v>0</v>
      </c>
      <c r="AZ539" s="67">
        <f t="shared" si="994"/>
        <v>0</v>
      </c>
      <c r="BA539" s="70">
        <v>0</v>
      </c>
      <c r="BB539" s="70">
        <v>0</v>
      </c>
      <c r="BC539" s="67">
        <f t="shared" si="995"/>
        <v>0</v>
      </c>
      <c r="BD539" s="70">
        <v>0</v>
      </c>
      <c r="BE539" s="70">
        <v>0</v>
      </c>
      <c r="BF539" s="67">
        <f t="shared" si="996"/>
        <v>0</v>
      </c>
      <c r="BG539" s="67">
        <f t="shared" si="997"/>
        <v>0</v>
      </c>
      <c r="BH539" s="66">
        <f t="shared" si="979"/>
        <v>0</v>
      </c>
      <c r="BI539" s="66">
        <f t="shared" si="979"/>
        <v>0</v>
      </c>
      <c r="BJ539" s="67">
        <f t="shared" si="980"/>
        <v>0</v>
      </c>
      <c r="BK539" s="66">
        <f t="shared" si="981"/>
        <v>0</v>
      </c>
      <c r="BL539" s="66">
        <f t="shared" si="981"/>
        <v>0</v>
      </c>
      <c r="BM539" s="67">
        <f t="shared" si="982"/>
        <v>0</v>
      </c>
      <c r="BN539" s="67">
        <f t="shared" si="983"/>
        <v>0</v>
      </c>
      <c r="BO539" s="69">
        <f t="shared" si="984"/>
        <v>0</v>
      </c>
      <c r="BP539" s="68">
        <f t="shared" si="984"/>
        <v>0</v>
      </c>
      <c r="BQ539" s="71"/>
      <c r="BR539" s="72"/>
      <c r="BS539" s="69">
        <f t="shared" si="985"/>
        <v>0</v>
      </c>
      <c r="BT539" s="69">
        <f t="shared" si="985"/>
        <v>0</v>
      </c>
      <c r="BU539" s="142" t="s">
        <v>229</v>
      </c>
    </row>
    <row r="540" spans="2:73" ht="223.5" hidden="1" customHeight="1">
      <c r="B540" s="24">
        <v>2014</v>
      </c>
      <c r="C540" s="64">
        <v>8320</v>
      </c>
      <c r="D540" s="24">
        <v>17</v>
      </c>
      <c r="E540" s="24">
        <v>6000</v>
      </c>
      <c r="F540" s="24">
        <v>6200</v>
      </c>
      <c r="G540" s="24">
        <v>622</v>
      </c>
      <c r="H540" s="24"/>
      <c r="I540" s="94"/>
      <c r="J540" s="66">
        <v>0</v>
      </c>
      <c r="K540" s="66">
        <v>0</v>
      </c>
      <c r="L540" s="67">
        <f t="shared" si="986"/>
        <v>0</v>
      </c>
      <c r="M540" s="66">
        <v>0</v>
      </c>
      <c r="N540" s="66">
        <v>0</v>
      </c>
      <c r="O540" s="67">
        <f t="shared" si="987"/>
        <v>0</v>
      </c>
      <c r="P540" s="67">
        <f t="shared" si="988"/>
        <v>0</v>
      </c>
      <c r="Q540" s="67" t="s">
        <v>212</v>
      </c>
      <c r="R540" s="106"/>
      <c r="S540" s="67"/>
      <c r="T540" s="70">
        <v>0</v>
      </c>
      <c r="U540" s="70">
        <v>0</v>
      </c>
      <c r="V540" s="70">
        <v>0</v>
      </c>
      <c r="W540" s="70">
        <v>0</v>
      </c>
      <c r="X540" s="71"/>
      <c r="Y540" s="72"/>
      <c r="Z540" s="70">
        <v>0</v>
      </c>
      <c r="AA540" s="70">
        <v>0</v>
      </c>
      <c r="AB540" s="70">
        <v>0</v>
      </c>
      <c r="AC540" s="70">
        <v>0</v>
      </c>
      <c r="AD540" s="71"/>
      <c r="AE540" s="72"/>
      <c r="AF540" s="66">
        <f t="shared" si="974"/>
        <v>0</v>
      </c>
      <c r="AG540" s="66">
        <f t="shared" si="974"/>
        <v>0</v>
      </c>
      <c r="AH540" s="67">
        <f t="shared" si="975"/>
        <v>0</v>
      </c>
      <c r="AI540" s="66">
        <f t="shared" si="976"/>
        <v>0</v>
      </c>
      <c r="AJ540" s="66">
        <f t="shared" si="976"/>
        <v>0</v>
      </c>
      <c r="AK540" s="67">
        <f t="shared" si="977"/>
        <v>0</v>
      </c>
      <c r="AL540" s="67">
        <f t="shared" si="978"/>
        <v>0</v>
      </c>
      <c r="AM540" s="70">
        <v>0</v>
      </c>
      <c r="AN540" s="70">
        <v>0</v>
      </c>
      <c r="AO540" s="67">
        <f t="shared" si="989"/>
        <v>0</v>
      </c>
      <c r="AP540" s="70">
        <v>0</v>
      </c>
      <c r="AQ540" s="70">
        <v>0</v>
      </c>
      <c r="AR540" s="67">
        <f t="shared" si="990"/>
        <v>0</v>
      </c>
      <c r="AS540" s="67">
        <f t="shared" si="991"/>
        <v>0</v>
      </c>
      <c r="AT540" s="70">
        <v>0</v>
      </c>
      <c r="AU540" s="70">
        <v>0</v>
      </c>
      <c r="AV540" s="67">
        <f t="shared" si="992"/>
        <v>0</v>
      </c>
      <c r="AW540" s="70">
        <v>0</v>
      </c>
      <c r="AX540" s="70">
        <v>0</v>
      </c>
      <c r="AY540" s="67">
        <f t="shared" si="993"/>
        <v>0</v>
      </c>
      <c r="AZ540" s="67">
        <f t="shared" si="994"/>
        <v>0</v>
      </c>
      <c r="BA540" s="70">
        <v>0</v>
      </c>
      <c r="BB540" s="70">
        <v>0</v>
      </c>
      <c r="BC540" s="67">
        <f t="shared" si="995"/>
        <v>0</v>
      </c>
      <c r="BD540" s="70">
        <v>0</v>
      </c>
      <c r="BE540" s="70">
        <v>0</v>
      </c>
      <c r="BF540" s="67">
        <f t="shared" si="996"/>
        <v>0</v>
      </c>
      <c r="BG540" s="67">
        <f t="shared" si="997"/>
        <v>0</v>
      </c>
      <c r="BH540" s="66">
        <f t="shared" si="979"/>
        <v>0</v>
      </c>
      <c r="BI540" s="66">
        <f t="shared" si="979"/>
        <v>0</v>
      </c>
      <c r="BJ540" s="67">
        <f t="shared" si="980"/>
        <v>0</v>
      </c>
      <c r="BK540" s="66">
        <f t="shared" si="981"/>
        <v>0</v>
      </c>
      <c r="BL540" s="66">
        <f t="shared" si="981"/>
        <v>0</v>
      </c>
      <c r="BM540" s="67">
        <f t="shared" si="982"/>
        <v>0</v>
      </c>
      <c r="BN540" s="67">
        <f t="shared" si="983"/>
        <v>0</v>
      </c>
      <c r="BO540" s="69">
        <f t="shared" si="984"/>
        <v>0</v>
      </c>
      <c r="BP540" s="68">
        <f t="shared" si="984"/>
        <v>0</v>
      </c>
      <c r="BQ540" s="71"/>
      <c r="BR540" s="72"/>
      <c r="BS540" s="69">
        <f t="shared" si="985"/>
        <v>0</v>
      </c>
      <c r="BT540" s="69">
        <f t="shared" si="985"/>
        <v>0</v>
      </c>
      <c r="BU540" s="142" t="s">
        <v>229</v>
      </c>
    </row>
    <row r="541" spans="2:73" ht="258" hidden="1" customHeight="1">
      <c r="B541" s="24">
        <v>2014</v>
      </c>
      <c r="C541" s="64">
        <v>8320</v>
      </c>
      <c r="D541" s="24">
        <v>17</v>
      </c>
      <c r="E541" s="24">
        <v>6000</v>
      </c>
      <c r="F541" s="24">
        <v>6200</v>
      </c>
      <c r="G541" s="24">
        <v>622</v>
      </c>
      <c r="H541" s="24"/>
      <c r="I541" s="94"/>
      <c r="J541" s="66">
        <v>0</v>
      </c>
      <c r="K541" s="66">
        <v>0</v>
      </c>
      <c r="L541" s="67">
        <f t="shared" si="986"/>
        <v>0</v>
      </c>
      <c r="M541" s="66">
        <v>0</v>
      </c>
      <c r="N541" s="66">
        <v>0</v>
      </c>
      <c r="O541" s="67">
        <f t="shared" si="987"/>
        <v>0</v>
      </c>
      <c r="P541" s="67">
        <f t="shared" si="988"/>
        <v>0</v>
      </c>
      <c r="Q541" s="67" t="s">
        <v>212</v>
      </c>
      <c r="R541" s="106"/>
      <c r="S541" s="67"/>
      <c r="T541" s="70">
        <v>0</v>
      </c>
      <c r="U541" s="70">
        <v>0</v>
      </c>
      <c r="V541" s="70">
        <v>0</v>
      </c>
      <c r="W541" s="70">
        <v>0</v>
      </c>
      <c r="X541" s="71"/>
      <c r="Y541" s="72"/>
      <c r="Z541" s="70">
        <v>0</v>
      </c>
      <c r="AA541" s="70">
        <v>0</v>
      </c>
      <c r="AB541" s="70">
        <v>0</v>
      </c>
      <c r="AC541" s="70">
        <v>0</v>
      </c>
      <c r="AD541" s="71"/>
      <c r="AE541" s="72"/>
      <c r="AF541" s="66">
        <f t="shared" si="974"/>
        <v>0</v>
      </c>
      <c r="AG541" s="66">
        <f t="shared" si="974"/>
        <v>0</v>
      </c>
      <c r="AH541" s="67">
        <f t="shared" si="975"/>
        <v>0</v>
      </c>
      <c r="AI541" s="66">
        <f t="shared" si="976"/>
        <v>0</v>
      </c>
      <c r="AJ541" s="66">
        <f t="shared" si="976"/>
        <v>0</v>
      </c>
      <c r="AK541" s="67">
        <f t="shared" si="977"/>
        <v>0</v>
      </c>
      <c r="AL541" s="67">
        <f t="shared" si="978"/>
        <v>0</v>
      </c>
      <c r="AM541" s="70">
        <v>0</v>
      </c>
      <c r="AN541" s="70">
        <v>0</v>
      </c>
      <c r="AO541" s="67">
        <f t="shared" si="989"/>
        <v>0</v>
      </c>
      <c r="AP541" s="70">
        <v>0</v>
      </c>
      <c r="AQ541" s="70">
        <v>0</v>
      </c>
      <c r="AR541" s="67">
        <f t="shared" si="990"/>
        <v>0</v>
      </c>
      <c r="AS541" s="67">
        <f t="shared" si="991"/>
        <v>0</v>
      </c>
      <c r="AT541" s="70">
        <v>0</v>
      </c>
      <c r="AU541" s="70">
        <v>0</v>
      </c>
      <c r="AV541" s="67">
        <f t="shared" si="992"/>
        <v>0</v>
      </c>
      <c r="AW541" s="70">
        <v>0</v>
      </c>
      <c r="AX541" s="70">
        <v>0</v>
      </c>
      <c r="AY541" s="67">
        <f t="shared" si="993"/>
        <v>0</v>
      </c>
      <c r="AZ541" s="67">
        <f t="shared" si="994"/>
        <v>0</v>
      </c>
      <c r="BA541" s="70">
        <v>0</v>
      </c>
      <c r="BB541" s="70">
        <v>0</v>
      </c>
      <c r="BC541" s="67">
        <f t="shared" si="995"/>
        <v>0</v>
      </c>
      <c r="BD541" s="70">
        <v>0</v>
      </c>
      <c r="BE541" s="70">
        <v>0</v>
      </c>
      <c r="BF541" s="67">
        <f t="shared" si="996"/>
        <v>0</v>
      </c>
      <c r="BG541" s="67">
        <f t="shared" si="997"/>
        <v>0</v>
      </c>
      <c r="BH541" s="66">
        <f t="shared" si="979"/>
        <v>0</v>
      </c>
      <c r="BI541" s="66">
        <f t="shared" si="979"/>
        <v>0</v>
      </c>
      <c r="BJ541" s="67">
        <f t="shared" si="980"/>
        <v>0</v>
      </c>
      <c r="BK541" s="66">
        <f t="shared" si="981"/>
        <v>0</v>
      </c>
      <c r="BL541" s="66">
        <f t="shared" si="981"/>
        <v>0</v>
      </c>
      <c r="BM541" s="67">
        <f t="shared" si="982"/>
        <v>0</v>
      </c>
      <c r="BN541" s="67">
        <f t="shared" si="983"/>
        <v>0</v>
      </c>
      <c r="BO541" s="69">
        <f t="shared" si="984"/>
        <v>0</v>
      </c>
      <c r="BP541" s="68">
        <f t="shared" si="984"/>
        <v>0</v>
      </c>
      <c r="BQ541" s="71"/>
      <c r="BR541" s="72"/>
      <c r="BS541" s="69">
        <f t="shared" si="985"/>
        <v>0</v>
      </c>
      <c r="BT541" s="69">
        <f t="shared" si="985"/>
        <v>0</v>
      </c>
      <c r="BU541" s="142" t="s">
        <v>229</v>
      </c>
    </row>
    <row r="542" spans="2:73" ht="249" hidden="1" customHeight="1">
      <c r="B542" s="24">
        <v>2014</v>
      </c>
      <c r="C542" s="64">
        <v>8320</v>
      </c>
      <c r="D542" s="24">
        <v>17</v>
      </c>
      <c r="E542" s="24">
        <v>6000</v>
      </c>
      <c r="F542" s="24">
        <v>6200</v>
      </c>
      <c r="G542" s="24">
        <v>622</v>
      </c>
      <c r="H542" s="24"/>
      <c r="I542" s="94"/>
      <c r="J542" s="66">
        <v>0</v>
      </c>
      <c r="K542" s="66">
        <v>0</v>
      </c>
      <c r="L542" s="67">
        <f t="shared" si="986"/>
        <v>0</v>
      </c>
      <c r="M542" s="66">
        <v>0</v>
      </c>
      <c r="N542" s="66">
        <v>0</v>
      </c>
      <c r="O542" s="67">
        <f t="shared" si="987"/>
        <v>0</v>
      </c>
      <c r="P542" s="67">
        <f t="shared" si="988"/>
        <v>0</v>
      </c>
      <c r="Q542" s="67" t="s">
        <v>212</v>
      </c>
      <c r="R542" s="106"/>
      <c r="S542" s="67"/>
      <c r="T542" s="70">
        <v>0</v>
      </c>
      <c r="U542" s="70">
        <v>0</v>
      </c>
      <c r="V542" s="70">
        <v>0</v>
      </c>
      <c r="W542" s="70">
        <v>0</v>
      </c>
      <c r="X542" s="71"/>
      <c r="Y542" s="72"/>
      <c r="Z542" s="70">
        <v>0</v>
      </c>
      <c r="AA542" s="70">
        <v>0</v>
      </c>
      <c r="AB542" s="70">
        <v>0</v>
      </c>
      <c r="AC542" s="70">
        <v>0</v>
      </c>
      <c r="AD542" s="71"/>
      <c r="AE542" s="72"/>
      <c r="AF542" s="66">
        <f t="shared" si="974"/>
        <v>0</v>
      </c>
      <c r="AG542" s="66">
        <f t="shared" si="974"/>
        <v>0</v>
      </c>
      <c r="AH542" s="67">
        <f t="shared" si="975"/>
        <v>0</v>
      </c>
      <c r="AI542" s="66">
        <f t="shared" si="976"/>
        <v>0</v>
      </c>
      <c r="AJ542" s="66">
        <f t="shared" si="976"/>
        <v>0</v>
      </c>
      <c r="AK542" s="67">
        <f t="shared" si="977"/>
        <v>0</v>
      </c>
      <c r="AL542" s="67">
        <f t="shared" si="978"/>
        <v>0</v>
      </c>
      <c r="AM542" s="70">
        <v>0</v>
      </c>
      <c r="AN542" s="70">
        <v>0</v>
      </c>
      <c r="AO542" s="67">
        <f t="shared" si="989"/>
        <v>0</v>
      </c>
      <c r="AP542" s="70">
        <v>0</v>
      </c>
      <c r="AQ542" s="70">
        <v>0</v>
      </c>
      <c r="AR542" s="67">
        <f t="shared" si="990"/>
        <v>0</v>
      </c>
      <c r="AS542" s="67">
        <f t="shared" si="991"/>
        <v>0</v>
      </c>
      <c r="AT542" s="70">
        <v>0</v>
      </c>
      <c r="AU542" s="70">
        <v>0</v>
      </c>
      <c r="AV542" s="67">
        <f t="shared" si="992"/>
        <v>0</v>
      </c>
      <c r="AW542" s="70">
        <v>0</v>
      </c>
      <c r="AX542" s="70">
        <v>0</v>
      </c>
      <c r="AY542" s="67">
        <f t="shared" si="993"/>
        <v>0</v>
      </c>
      <c r="AZ542" s="67">
        <f t="shared" si="994"/>
        <v>0</v>
      </c>
      <c r="BA542" s="70">
        <v>0</v>
      </c>
      <c r="BB542" s="70">
        <v>0</v>
      </c>
      <c r="BC542" s="67">
        <f t="shared" si="995"/>
        <v>0</v>
      </c>
      <c r="BD542" s="70">
        <v>0</v>
      </c>
      <c r="BE542" s="70">
        <v>0</v>
      </c>
      <c r="BF542" s="67">
        <f t="shared" si="996"/>
        <v>0</v>
      </c>
      <c r="BG542" s="67">
        <f t="shared" si="997"/>
        <v>0</v>
      </c>
      <c r="BH542" s="66">
        <f t="shared" si="979"/>
        <v>0</v>
      </c>
      <c r="BI542" s="66">
        <f t="shared" si="979"/>
        <v>0</v>
      </c>
      <c r="BJ542" s="67">
        <f t="shared" si="980"/>
        <v>0</v>
      </c>
      <c r="BK542" s="66">
        <f t="shared" si="981"/>
        <v>0</v>
      </c>
      <c r="BL542" s="66">
        <f t="shared" si="981"/>
        <v>0</v>
      </c>
      <c r="BM542" s="67">
        <f t="shared" si="982"/>
        <v>0</v>
      </c>
      <c r="BN542" s="67">
        <f t="shared" si="983"/>
        <v>0</v>
      </c>
      <c r="BO542" s="69">
        <f t="shared" si="984"/>
        <v>0</v>
      </c>
      <c r="BP542" s="68">
        <f t="shared" si="984"/>
        <v>0</v>
      </c>
      <c r="BQ542" s="71"/>
      <c r="BR542" s="72"/>
      <c r="BS542" s="69">
        <f t="shared" si="985"/>
        <v>0</v>
      </c>
      <c r="BT542" s="69">
        <f t="shared" si="985"/>
        <v>0</v>
      </c>
      <c r="BU542" s="142" t="s">
        <v>229</v>
      </c>
    </row>
    <row r="543" spans="2:73" ht="255" hidden="1" customHeight="1">
      <c r="B543" s="24">
        <v>2014</v>
      </c>
      <c r="C543" s="64">
        <v>8320</v>
      </c>
      <c r="D543" s="24">
        <v>17</v>
      </c>
      <c r="E543" s="24">
        <v>6000</v>
      </c>
      <c r="F543" s="24">
        <v>6200</v>
      </c>
      <c r="G543" s="24">
        <v>622</v>
      </c>
      <c r="H543" s="24"/>
      <c r="I543" s="94"/>
      <c r="J543" s="66">
        <v>0</v>
      </c>
      <c r="K543" s="66">
        <v>0</v>
      </c>
      <c r="L543" s="67">
        <f t="shared" si="986"/>
        <v>0</v>
      </c>
      <c r="M543" s="66">
        <v>0</v>
      </c>
      <c r="N543" s="66">
        <v>0</v>
      </c>
      <c r="O543" s="67">
        <f t="shared" si="987"/>
        <v>0</v>
      </c>
      <c r="P543" s="67">
        <f t="shared" si="988"/>
        <v>0</v>
      </c>
      <c r="Q543" s="67" t="s">
        <v>212</v>
      </c>
      <c r="R543" s="106"/>
      <c r="S543" s="67"/>
      <c r="T543" s="70">
        <v>0</v>
      </c>
      <c r="U543" s="70">
        <v>0</v>
      </c>
      <c r="V543" s="70">
        <v>0</v>
      </c>
      <c r="W543" s="70">
        <v>0</v>
      </c>
      <c r="X543" s="71"/>
      <c r="Y543" s="72"/>
      <c r="Z543" s="70">
        <v>0</v>
      </c>
      <c r="AA543" s="70">
        <v>0</v>
      </c>
      <c r="AB543" s="70">
        <v>0</v>
      </c>
      <c r="AC543" s="70">
        <v>0</v>
      </c>
      <c r="AD543" s="71"/>
      <c r="AE543" s="72"/>
      <c r="AF543" s="66">
        <f t="shared" si="974"/>
        <v>0</v>
      </c>
      <c r="AG543" s="66">
        <f t="shared" si="974"/>
        <v>0</v>
      </c>
      <c r="AH543" s="67">
        <f t="shared" si="975"/>
        <v>0</v>
      </c>
      <c r="AI543" s="66">
        <f t="shared" si="976"/>
        <v>0</v>
      </c>
      <c r="AJ543" s="66">
        <f t="shared" si="976"/>
        <v>0</v>
      </c>
      <c r="AK543" s="67">
        <f t="shared" si="977"/>
        <v>0</v>
      </c>
      <c r="AL543" s="67">
        <f t="shared" si="978"/>
        <v>0</v>
      </c>
      <c r="AM543" s="70">
        <v>0</v>
      </c>
      <c r="AN543" s="70">
        <v>0</v>
      </c>
      <c r="AO543" s="67">
        <f t="shared" si="989"/>
        <v>0</v>
      </c>
      <c r="AP543" s="70">
        <v>0</v>
      </c>
      <c r="AQ543" s="70">
        <v>0</v>
      </c>
      <c r="AR543" s="67">
        <f t="shared" si="990"/>
        <v>0</v>
      </c>
      <c r="AS543" s="67">
        <f t="shared" si="991"/>
        <v>0</v>
      </c>
      <c r="AT543" s="70">
        <v>0</v>
      </c>
      <c r="AU543" s="70">
        <v>0</v>
      </c>
      <c r="AV543" s="67">
        <f t="shared" si="992"/>
        <v>0</v>
      </c>
      <c r="AW543" s="70">
        <v>0</v>
      </c>
      <c r="AX543" s="70">
        <v>0</v>
      </c>
      <c r="AY543" s="67">
        <f t="shared" si="993"/>
        <v>0</v>
      </c>
      <c r="AZ543" s="67">
        <f t="shared" si="994"/>
        <v>0</v>
      </c>
      <c r="BA543" s="70">
        <v>0</v>
      </c>
      <c r="BB543" s="70">
        <v>0</v>
      </c>
      <c r="BC543" s="67">
        <f t="shared" si="995"/>
        <v>0</v>
      </c>
      <c r="BD543" s="70">
        <v>0</v>
      </c>
      <c r="BE543" s="70">
        <v>0</v>
      </c>
      <c r="BF543" s="67">
        <f t="shared" si="996"/>
        <v>0</v>
      </c>
      <c r="BG543" s="67">
        <f t="shared" si="997"/>
        <v>0</v>
      </c>
      <c r="BH543" s="66">
        <f t="shared" si="979"/>
        <v>0</v>
      </c>
      <c r="BI543" s="66">
        <f t="shared" si="979"/>
        <v>0</v>
      </c>
      <c r="BJ543" s="67">
        <f t="shared" si="980"/>
        <v>0</v>
      </c>
      <c r="BK543" s="66">
        <f t="shared" si="981"/>
        <v>0</v>
      </c>
      <c r="BL543" s="66">
        <f t="shared" si="981"/>
        <v>0</v>
      </c>
      <c r="BM543" s="67">
        <f t="shared" si="982"/>
        <v>0</v>
      </c>
      <c r="BN543" s="67">
        <f t="shared" si="983"/>
        <v>0</v>
      </c>
      <c r="BO543" s="69">
        <f t="shared" si="984"/>
        <v>0</v>
      </c>
      <c r="BP543" s="68">
        <f t="shared" si="984"/>
        <v>0</v>
      </c>
      <c r="BQ543" s="71"/>
      <c r="BR543" s="72"/>
      <c r="BS543" s="69">
        <f t="shared" si="985"/>
        <v>0</v>
      </c>
      <c r="BT543" s="69">
        <f t="shared" si="985"/>
        <v>0</v>
      </c>
      <c r="BU543" s="142" t="s">
        <v>229</v>
      </c>
    </row>
    <row r="544" spans="2:73" ht="259.5" hidden="1" customHeight="1">
      <c r="B544" s="24">
        <v>2014</v>
      </c>
      <c r="C544" s="64">
        <v>8320</v>
      </c>
      <c r="D544" s="24">
        <v>17</v>
      </c>
      <c r="E544" s="24">
        <v>6000</v>
      </c>
      <c r="F544" s="24">
        <v>6200</v>
      </c>
      <c r="G544" s="24">
        <v>622</v>
      </c>
      <c r="H544" s="24"/>
      <c r="I544" s="94"/>
      <c r="J544" s="66">
        <v>0</v>
      </c>
      <c r="K544" s="66">
        <v>0</v>
      </c>
      <c r="L544" s="67">
        <f t="shared" si="986"/>
        <v>0</v>
      </c>
      <c r="M544" s="66">
        <v>0</v>
      </c>
      <c r="N544" s="66">
        <v>0</v>
      </c>
      <c r="O544" s="67">
        <f t="shared" si="987"/>
        <v>0</v>
      </c>
      <c r="P544" s="67">
        <f t="shared" si="988"/>
        <v>0</v>
      </c>
      <c r="Q544" s="67" t="s">
        <v>212</v>
      </c>
      <c r="R544" s="106"/>
      <c r="S544" s="67"/>
      <c r="T544" s="70">
        <v>0</v>
      </c>
      <c r="U544" s="70">
        <v>0</v>
      </c>
      <c r="V544" s="70">
        <v>0</v>
      </c>
      <c r="W544" s="70">
        <v>0</v>
      </c>
      <c r="X544" s="71"/>
      <c r="Y544" s="72"/>
      <c r="Z544" s="70">
        <v>0</v>
      </c>
      <c r="AA544" s="70">
        <v>0</v>
      </c>
      <c r="AB544" s="70">
        <v>0</v>
      </c>
      <c r="AC544" s="70">
        <v>0</v>
      </c>
      <c r="AD544" s="71"/>
      <c r="AE544" s="72"/>
      <c r="AF544" s="66">
        <f t="shared" si="974"/>
        <v>0</v>
      </c>
      <c r="AG544" s="66">
        <f t="shared" si="974"/>
        <v>0</v>
      </c>
      <c r="AH544" s="67">
        <f t="shared" si="975"/>
        <v>0</v>
      </c>
      <c r="AI544" s="66">
        <f t="shared" si="976"/>
        <v>0</v>
      </c>
      <c r="AJ544" s="66">
        <f t="shared" si="976"/>
        <v>0</v>
      </c>
      <c r="AK544" s="67">
        <f t="shared" si="977"/>
        <v>0</v>
      </c>
      <c r="AL544" s="67">
        <f t="shared" si="978"/>
        <v>0</v>
      </c>
      <c r="AM544" s="70">
        <v>0</v>
      </c>
      <c r="AN544" s="70">
        <v>0</v>
      </c>
      <c r="AO544" s="67">
        <f t="shared" si="989"/>
        <v>0</v>
      </c>
      <c r="AP544" s="70">
        <v>0</v>
      </c>
      <c r="AQ544" s="70">
        <v>0</v>
      </c>
      <c r="AR544" s="67">
        <f t="shared" si="990"/>
        <v>0</v>
      </c>
      <c r="AS544" s="67">
        <f t="shared" si="991"/>
        <v>0</v>
      </c>
      <c r="AT544" s="70">
        <v>0</v>
      </c>
      <c r="AU544" s="70">
        <v>0</v>
      </c>
      <c r="AV544" s="67">
        <f t="shared" si="992"/>
        <v>0</v>
      </c>
      <c r="AW544" s="70">
        <v>0</v>
      </c>
      <c r="AX544" s="70">
        <v>0</v>
      </c>
      <c r="AY544" s="67">
        <f t="shared" si="993"/>
        <v>0</v>
      </c>
      <c r="AZ544" s="67">
        <f t="shared" si="994"/>
        <v>0</v>
      </c>
      <c r="BA544" s="70">
        <v>0</v>
      </c>
      <c r="BB544" s="70">
        <v>0</v>
      </c>
      <c r="BC544" s="67">
        <f t="shared" si="995"/>
        <v>0</v>
      </c>
      <c r="BD544" s="70">
        <v>0</v>
      </c>
      <c r="BE544" s="70">
        <v>0</v>
      </c>
      <c r="BF544" s="67">
        <f t="shared" si="996"/>
        <v>0</v>
      </c>
      <c r="BG544" s="67">
        <f t="shared" si="997"/>
        <v>0</v>
      </c>
      <c r="BH544" s="66">
        <f t="shared" si="979"/>
        <v>0</v>
      </c>
      <c r="BI544" s="66">
        <f t="shared" si="979"/>
        <v>0</v>
      </c>
      <c r="BJ544" s="67">
        <f t="shared" si="980"/>
        <v>0</v>
      </c>
      <c r="BK544" s="66">
        <f t="shared" si="981"/>
        <v>0</v>
      </c>
      <c r="BL544" s="66">
        <f t="shared" si="981"/>
        <v>0</v>
      </c>
      <c r="BM544" s="67">
        <f t="shared" si="982"/>
        <v>0</v>
      </c>
      <c r="BN544" s="67">
        <f t="shared" si="983"/>
        <v>0</v>
      </c>
      <c r="BO544" s="69">
        <f t="shared" si="984"/>
        <v>0</v>
      </c>
      <c r="BP544" s="68">
        <f t="shared" si="984"/>
        <v>0</v>
      </c>
      <c r="BQ544" s="71"/>
      <c r="BR544" s="72"/>
      <c r="BS544" s="69">
        <f t="shared" si="985"/>
        <v>0</v>
      </c>
      <c r="BT544" s="69">
        <f t="shared" si="985"/>
        <v>0</v>
      </c>
      <c r="BU544" s="142" t="s">
        <v>229</v>
      </c>
    </row>
    <row r="545" spans="1:74" ht="265.5" hidden="1" customHeight="1">
      <c r="B545" s="24">
        <v>2014</v>
      </c>
      <c r="C545" s="64">
        <v>8320</v>
      </c>
      <c r="D545" s="24">
        <v>17</v>
      </c>
      <c r="E545" s="24">
        <v>6000</v>
      </c>
      <c r="F545" s="24">
        <v>6200</v>
      </c>
      <c r="G545" s="24">
        <v>622</v>
      </c>
      <c r="H545" s="24"/>
      <c r="I545" s="94"/>
      <c r="J545" s="66">
        <v>0</v>
      </c>
      <c r="K545" s="66">
        <v>0</v>
      </c>
      <c r="L545" s="67">
        <f t="shared" si="986"/>
        <v>0</v>
      </c>
      <c r="M545" s="66">
        <v>0</v>
      </c>
      <c r="N545" s="66">
        <v>0</v>
      </c>
      <c r="O545" s="67">
        <f t="shared" si="987"/>
        <v>0</v>
      </c>
      <c r="P545" s="67">
        <f t="shared" si="988"/>
        <v>0</v>
      </c>
      <c r="Q545" s="67" t="s">
        <v>212</v>
      </c>
      <c r="R545" s="106"/>
      <c r="S545" s="67"/>
      <c r="T545" s="70">
        <v>0</v>
      </c>
      <c r="U545" s="70">
        <v>0</v>
      </c>
      <c r="V545" s="70">
        <v>0</v>
      </c>
      <c r="W545" s="70">
        <v>0</v>
      </c>
      <c r="X545" s="71"/>
      <c r="Y545" s="72"/>
      <c r="Z545" s="70">
        <v>0</v>
      </c>
      <c r="AA545" s="70">
        <v>0</v>
      </c>
      <c r="AB545" s="70">
        <v>0</v>
      </c>
      <c r="AC545" s="70">
        <v>0</v>
      </c>
      <c r="AD545" s="71"/>
      <c r="AE545" s="72"/>
      <c r="AF545" s="66">
        <f t="shared" si="974"/>
        <v>0</v>
      </c>
      <c r="AG545" s="66">
        <f t="shared" si="974"/>
        <v>0</v>
      </c>
      <c r="AH545" s="67">
        <f t="shared" si="975"/>
        <v>0</v>
      </c>
      <c r="AI545" s="66">
        <f t="shared" si="976"/>
        <v>0</v>
      </c>
      <c r="AJ545" s="66">
        <f t="shared" si="976"/>
        <v>0</v>
      </c>
      <c r="AK545" s="67">
        <f t="shared" si="977"/>
        <v>0</v>
      </c>
      <c r="AL545" s="67">
        <f t="shared" si="978"/>
        <v>0</v>
      </c>
      <c r="AM545" s="70">
        <v>0</v>
      </c>
      <c r="AN545" s="70">
        <v>0</v>
      </c>
      <c r="AO545" s="67">
        <f t="shared" si="989"/>
        <v>0</v>
      </c>
      <c r="AP545" s="70">
        <v>0</v>
      </c>
      <c r="AQ545" s="70">
        <v>0</v>
      </c>
      <c r="AR545" s="67">
        <f t="shared" si="990"/>
        <v>0</v>
      </c>
      <c r="AS545" s="67">
        <f t="shared" si="991"/>
        <v>0</v>
      </c>
      <c r="AT545" s="70">
        <v>0</v>
      </c>
      <c r="AU545" s="70">
        <v>0</v>
      </c>
      <c r="AV545" s="67">
        <f t="shared" si="992"/>
        <v>0</v>
      </c>
      <c r="AW545" s="70">
        <v>0</v>
      </c>
      <c r="AX545" s="70">
        <v>0</v>
      </c>
      <c r="AY545" s="67">
        <f t="shared" si="993"/>
        <v>0</v>
      </c>
      <c r="AZ545" s="67">
        <f t="shared" si="994"/>
        <v>0</v>
      </c>
      <c r="BA545" s="70">
        <v>0</v>
      </c>
      <c r="BB545" s="70">
        <v>0</v>
      </c>
      <c r="BC545" s="67">
        <f t="shared" si="995"/>
        <v>0</v>
      </c>
      <c r="BD545" s="70">
        <v>0</v>
      </c>
      <c r="BE545" s="70">
        <v>0</v>
      </c>
      <c r="BF545" s="67">
        <f t="shared" si="996"/>
        <v>0</v>
      </c>
      <c r="BG545" s="67">
        <f t="shared" si="997"/>
        <v>0</v>
      </c>
      <c r="BH545" s="66">
        <f t="shared" si="979"/>
        <v>0</v>
      </c>
      <c r="BI545" s="66">
        <f t="shared" si="979"/>
        <v>0</v>
      </c>
      <c r="BJ545" s="67">
        <f t="shared" si="980"/>
        <v>0</v>
      </c>
      <c r="BK545" s="66">
        <f t="shared" si="981"/>
        <v>0</v>
      </c>
      <c r="BL545" s="66">
        <f t="shared" si="981"/>
        <v>0</v>
      </c>
      <c r="BM545" s="67">
        <f t="shared" si="982"/>
        <v>0</v>
      </c>
      <c r="BN545" s="67">
        <f t="shared" si="983"/>
        <v>0</v>
      </c>
      <c r="BO545" s="69">
        <f t="shared" si="984"/>
        <v>0</v>
      </c>
      <c r="BP545" s="68">
        <f t="shared" si="984"/>
        <v>0</v>
      </c>
      <c r="BQ545" s="71"/>
      <c r="BR545" s="72"/>
      <c r="BS545" s="69">
        <f t="shared" si="985"/>
        <v>0</v>
      </c>
      <c r="BT545" s="69">
        <f t="shared" si="985"/>
        <v>0</v>
      </c>
      <c r="BU545" s="142" t="s">
        <v>229</v>
      </c>
    </row>
    <row r="546" spans="1:74" s="273" customFormat="1" ht="211.5" hidden="1" customHeight="1">
      <c r="A546" s="109"/>
      <c r="B546" s="24">
        <v>2014</v>
      </c>
      <c r="C546" s="64">
        <v>8320</v>
      </c>
      <c r="D546" s="24">
        <v>17</v>
      </c>
      <c r="E546" s="24">
        <v>6000</v>
      </c>
      <c r="F546" s="24">
        <v>6200</v>
      </c>
      <c r="G546" s="24">
        <v>622</v>
      </c>
      <c r="H546" s="24"/>
      <c r="I546" s="94"/>
      <c r="J546" s="66">
        <v>0</v>
      </c>
      <c r="K546" s="66">
        <v>0</v>
      </c>
      <c r="L546" s="67">
        <f t="shared" si="986"/>
        <v>0</v>
      </c>
      <c r="M546" s="66">
        <v>0</v>
      </c>
      <c r="N546" s="66">
        <v>0</v>
      </c>
      <c r="O546" s="67">
        <f t="shared" si="987"/>
        <v>0</v>
      </c>
      <c r="P546" s="67">
        <f t="shared" si="988"/>
        <v>0</v>
      </c>
      <c r="Q546" s="67" t="s">
        <v>212</v>
      </c>
      <c r="R546" s="106"/>
      <c r="S546" s="25"/>
      <c r="T546" s="70">
        <v>0</v>
      </c>
      <c r="U546" s="70">
        <v>0</v>
      </c>
      <c r="V546" s="70">
        <v>0</v>
      </c>
      <c r="W546" s="70">
        <v>0</v>
      </c>
      <c r="X546" s="71"/>
      <c r="Y546" s="72"/>
      <c r="Z546" s="70">
        <v>0</v>
      </c>
      <c r="AA546" s="70">
        <v>0</v>
      </c>
      <c r="AB546" s="70">
        <v>0</v>
      </c>
      <c r="AC546" s="70">
        <v>0</v>
      </c>
      <c r="AD546" s="71"/>
      <c r="AE546" s="72"/>
      <c r="AF546" s="66">
        <f t="shared" si="974"/>
        <v>0</v>
      </c>
      <c r="AG546" s="66">
        <f t="shared" si="974"/>
        <v>0</v>
      </c>
      <c r="AH546" s="67">
        <f t="shared" si="975"/>
        <v>0</v>
      </c>
      <c r="AI546" s="66">
        <f t="shared" si="976"/>
        <v>0</v>
      </c>
      <c r="AJ546" s="66">
        <f t="shared" si="976"/>
        <v>0</v>
      </c>
      <c r="AK546" s="67">
        <f t="shared" si="977"/>
        <v>0</v>
      </c>
      <c r="AL546" s="67">
        <f t="shared" si="978"/>
        <v>0</v>
      </c>
      <c r="AM546" s="70">
        <v>0</v>
      </c>
      <c r="AN546" s="70">
        <v>0</v>
      </c>
      <c r="AO546" s="67">
        <f t="shared" si="989"/>
        <v>0</v>
      </c>
      <c r="AP546" s="70">
        <v>0</v>
      </c>
      <c r="AQ546" s="70">
        <v>0</v>
      </c>
      <c r="AR546" s="67">
        <f t="shared" si="990"/>
        <v>0</v>
      </c>
      <c r="AS546" s="67">
        <f t="shared" si="991"/>
        <v>0</v>
      </c>
      <c r="AT546" s="70">
        <v>0</v>
      </c>
      <c r="AU546" s="70">
        <v>0</v>
      </c>
      <c r="AV546" s="67">
        <f t="shared" si="992"/>
        <v>0</v>
      </c>
      <c r="AW546" s="70">
        <v>0</v>
      </c>
      <c r="AX546" s="70">
        <v>0</v>
      </c>
      <c r="AY546" s="67">
        <f t="shared" si="993"/>
        <v>0</v>
      </c>
      <c r="AZ546" s="67">
        <f t="shared" si="994"/>
        <v>0</v>
      </c>
      <c r="BA546" s="70">
        <v>0</v>
      </c>
      <c r="BB546" s="70">
        <v>0</v>
      </c>
      <c r="BC546" s="67">
        <f t="shared" si="995"/>
        <v>0</v>
      </c>
      <c r="BD546" s="70">
        <v>0</v>
      </c>
      <c r="BE546" s="70">
        <v>0</v>
      </c>
      <c r="BF546" s="67">
        <f t="shared" si="996"/>
        <v>0</v>
      </c>
      <c r="BG546" s="67">
        <f t="shared" si="997"/>
        <v>0</v>
      </c>
      <c r="BH546" s="66">
        <f t="shared" si="979"/>
        <v>0</v>
      </c>
      <c r="BI546" s="66">
        <f t="shared" si="979"/>
        <v>0</v>
      </c>
      <c r="BJ546" s="67">
        <f t="shared" si="980"/>
        <v>0</v>
      </c>
      <c r="BK546" s="66">
        <f t="shared" si="981"/>
        <v>0</v>
      </c>
      <c r="BL546" s="66">
        <f t="shared" si="981"/>
        <v>0</v>
      </c>
      <c r="BM546" s="67">
        <f t="shared" si="982"/>
        <v>0</v>
      </c>
      <c r="BN546" s="67">
        <f t="shared" si="983"/>
        <v>0</v>
      </c>
      <c r="BO546" s="69">
        <f t="shared" si="984"/>
        <v>0</v>
      </c>
      <c r="BP546" s="68">
        <f t="shared" si="984"/>
        <v>0</v>
      </c>
      <c r="BQ546" s="71"/>
      <c r="BR546" s="72"/>
      <c r="BS546" s="69">
        <f t="shared" si="985"/>
        <v>0</v>
      </c>
      <c r="BT546" s="69">
        <f t="shared" si="985"/>
        <v>0</v>
      </c>
      <c r="BU546" s="142" t="s">
        <v>229</v>
      </c>
    </row>
    <row r="547" spans="1:74" s="273" customFormat="1" ht="167.25" hidden="1" customHeight="1">
      <c r="A547" s="109"/>
      <c r="B547" s="24">
        <v>2014</v>
      </c>
      <c r="C547" s="64">
        <v>8320</v>
      </c>
      <c r="D547" s="24">
        <v>17</v>
      </c>
      <c r="E547" s="24">
        <v>6000</v>
      </c>
      <c r="F547" s="24">
        <v>6200</v>
      </c>
      <c r="G547" s="24">
        <v>622</v>
      </c>
      <c r="H547" s="24"/>
      <c r="I547" s="94"/>
      <c r="J547" s="66">
        <v>0</v>
      </c>
      <c r="K547" s="66">
        <v>0</v>
      </c>
      <c r="L547" s="67">
        <f t="shared" si="986"/>
        <v>0</v>
      </c>
      <c r="M547" s="66">
        <v>0</v>
      </c>
      <c r="N547" s="66">
        <v>0</v>
      </c>
      <c r="O547" s="67">
        <f t="shared" si="987"/>
        <v>0</v>
      </c>
      <c r="P547" s="67">
        <f t="shared" si="988"/>
        <v>0</v>
      </c>
      <c r="Q547" s="67" t="s">
        <v>212</v>
      </c>
      <c r="R547" s="106"/>
      <c r="S547" s="25"/>
      <c r="T547" s="70">
        <v>0</v>
      </c>
      <c r="U547" s="70">
        <v>0</v>
      </c>
      <c r="V547" s="70">
        <v>0</v>
      </c>
      <c r="W547" s="70">
        <v>0</v>
      </c>
      <c r="X547" s="71"/>
      <c r="Y547" s="72"/>
      <c r="Z547" s="70">
        <v>0</v>
      </c>
      <c r="AA547" s="70">
        <v>0</v>
      </c>
      <c r="AB547" s="70">
        <v>0</v>
      </c>
      <c r="AC547" s="70">
        <v>0</v>
      </c>
      <c r="AD547" s="71"/>
      <c r="AE547" s="72"/>
      <c r="AF547" s="66">
        <f t="shared" si="974"/>
        <v>0</v>
      </c>
      <c r="AG547" s="66">
        <f t="shared" si="974"/>
        <v>0</v>
      </c>
      <c r="AH547" s="67">
        <f t="shared" si="975"/>
        <v>0</v>
      </c>
      <c r="AI547" s="66">
        <f t="shared" si="976"/>
        <v>0</v>
      </c>
      <c r="AJ547" s="66">
        <f t="shared" si="976"/>
        <v>0</v>
      </c>
      <c r="AK547" s="67">
        <f t="shared" si="977"/>
        <v>0</v>
      </c>
      <c r="AL547" s="67">
        <f t="shared" si="978"/>
        <v>0</v>
      </c>
      <c r="AM547" s="70">
        <v>0</v>
      </c>
      <c r="AN547" s="70">
        <v>0</v>
      </c>
      <c r="AO547" s="67">
        <f t="shared" si="989"/>
        <v>0</v>
      </c>
      <c r="AP547" s="70">
        <v>0</v>
      </c>
      <c r="AQ547" s="70">
        <v>0</v>
      </c>
      <c r="AR547" s="67">
        <f t="shared" si="990"/>
        <v>0</v>
      </c>
      <c r="AS547" s="67">
        <f t="shared" si="991"/>
        <v>0</v>
      </c>
      <c r="AT547" s="70">
        <v>0</v>
      </c>
      <c r="AU547" s="70">
        <v>0</v>
      </c>
      <c r="AV547" s="67">
        <f t="shared" si="992"/>
        <v>0</v>
      </c>
      <c r="AW547" s="70">
        <v>0</v>
      </c>
      <c r="AX547" s="70">
        <v>0</v>
      </c>
      <c r="AY547" s="67">
        <f t="shared" si="993"/>
        <v>0</v>
      </c>
      <c r="AZ547" s="67">
        <f t="shared" si="994"/>
        <v>0</v>
      </c>
      <c r="BA547" s="70">
        <v>0</v>
      </c>
      <c r="BB547" s="70">
        <v>0</v>
      </c>
      <c r="BC547" s="67">
        <f t="shared" si="995"/>
        <v>0</v>
      </c>
      <c r="BD547" s="70">
        <v>0</v>
      </c>
      <c r="BE547" s="70">
        <v>0</v>
      </c>
      <c r="BF547" s="67">
        <f t="shared" si="996"/>
        <v>0</v>
      </c>
      <c r="BG547" s="67">
        <f t="shared" si="997"/>
        <v>0</v>
      </c>
      <c r="BH547" s="66">
        <f t="shared" si="979"/>
        <v>0</v>
      </c>
      <c r="BI547" s="66">
        <f t="shared" si="979"/>
        <v>0</v>
      </c>
      <c r="BJ547" s="67">
        <f t="shared" si="980"/>
        <v>0</v>
      </c>
      <c r="BK547" s="66">
        <f t="shared" si="981"/>
        <v>0</v>
      </c>
      <c r="BL547" s="66">
        <f t="shared" si="981"/>
        <v>0</v>
      </c>
      <c r="BM547" s="67">
        <f t="shared" si="982"/>
        <v>0</v>
      </c>
      <c r="BN547" s="67">
        <f t="shared" si="983"/>
        <v>0</v>
      </c>
      <c r="BO547" s="69">
        <f t="shared" si="984"/>
        <v>0</v>
      </c>
      <c r="BP547" s="68">
        <f t="shared" si="984"/>
        <v>0</v>
      </c>
      <c r="BQ547" s="71"/>
      <c r="BR547" s="72"/>
      <c r="BS547" s="69">
        <f t="shared" si="985"/>
        <v>0</v>
      </c>
      <c r="BT547" s="69">
        <f t="shared" si="985"/>
        <v>0</v>
      </c>
      <c r="BU547" s="142" t="s">
        <v>229</v>
      </c>
    </row>
    <row r="548" spans="1:74" s="273" customFormat="1" ht="40.5" hidden="1" customHeight="1">
      <c r="A548" s="109"/>
      <c r="B548" s="24">
        <v>2014</v>
      </c>
      <c r="C548" s="64">
        <v>8320</v>
      </c>
      <c r="D548" s="24">
        <v>17</v>
      </c>
      <c r="E548" s="24">
        <v>6000</v>
      </c>
      <c r="F548" s="24">
        <v>6200</v>
      </c>
      <c r="G548" s="24">
        <v>622</v>
      </c>
      <c r="H548" s="24"/>
      <c r="I548" s="94"/>
      <c r="J548" s="66">
        <v>0</v>
      </c>
      <c r="K548" s="66">
        <v>0</v>
      </c>
      <c r="L548" s="67">
        <f t="shared" si="986"/>
        <v>0</v>
      </c>
      <c r="M548" s="66">
        <v>0</v>
      </c>
      <c r="N548" s="66">
        <v>0</v>
      </c>
      <c r="O548" s="67">
        <f t="shared" si="987"/>
        <v>0</v>
      </c>
      <c r="P548" s="67">
        <f t="shared" si="988"/>
        <v>0</v>
      </c>
      <c r="Q548" s="67" t="s">
        <v>212</v>
      </c>
      <c r="R548" s="106"/>
      <c r="S548" s="25"/>
      <c r="T548" s="70">
        <v>0</v>
      </c>
      <c r="U548" s="70">
        <v>0</v>
      </c>
      <c r="V548" s="70">
        <v>0</v>
      </c>
      <c r="W548" s="70">
        <v>0</v>
      </c>
      <c r="X548" s="71"/>
      <c r="Y548" s="72"/>
      <c r="Z548" s="70">
        <v>0</v>
      </c>
      <c r="AA548" s="70">
        <v>0</v>
      </c>
      <c r="AB548" s="70">
        <v>0</v>
      </c>
      <c r="AC548" s="70">
        <v>0</v>
      </c>
      <c r="AD548" s="71"/>
      <c r="AE548" s="72"/>
      <c r="AF548" s="66">
        <f t="shared" si="974"/>
        <v>0</v>
      </c>
      <c r="AG548" s="66">
        <f t="shared" si="974"/>
        <v>0</v>
      </c>
      <c r="AH548" s="67">
        <f t="shared" si="975"/>
        <v>0</v>
      </c>
      <c r="AI548" s="66">
        <f t="shared" si="976"/>
        <v>0</v>
      </c>
      <c r="AJ548" s="66">
        <f t="shared" si="976"/>
        <v>0</v>
      </c>
      <c r="AK548" s="67">
        <f t="shared" si="977"/>
        <v>0</v>
      </c>
      <c r="AL548" s="67">
        <f t="shared" si="978"/>
        <v>0</v>
      </c>
      <c r="AM548" s="70">
        <v>0</v>
      </c>
      <c r="AN548" s="70">
        <v>0</v>
      </c>
      <c r="AO548" s="67">
        <f t="shared" si="989"/>
        <v>0</v>
      </c>
      <c r="AP548" s="70">
        <v>0</v>
      </c>
      <c r="AQ548" s="70">
        <v>0</v>
      </c>
      <c r="AR548" s="67">
        <f t="shared" si="990"/>
        <v>0</v>
      </c>
      <c r="AS548" s="67">
        <f t="shared" si="991"/>
        <v>0</v>
      </c>
      <c r="AT548" s="70">
        <v>0</v>
      </c>
      <c r="AU548" s="70">
        <v>0</v>
      </c>
      <c r="AV548" s="67">
        <f t="shared" si="992"/>
        <v>0</v>
      </c>
      <c r="AW548" s="70">
        <v>0</v>
      </c>
      <c r="AX548" s="70">
        <v>0</v>
      </c>
      <c r="AY548" s="67">
        <f t="shared" si="993"/>
        <v>0</v>
      </c>
      <c r="AZ548" s="67">
        <f t="shared" si="994"/>
        <v>0</v>
      </c>
      <c r="BA548" s="70">
        <v>0</v>
      </c>
      <c r="BB548" s="70">
        <v>0</v>
      </c>
      <c r="BC548" s="67">
        <f t="shared" si="995"/>
        <v>0</v>
      </c>
      <c r="BD548" s="70">
        <v>0</v>
      </c>
      <c r="BE548" s="70">
        <v>0</v>
      </c>
      <c r="BF548" s="67">
        <f t="shared" si="996"/>
        <v>0</v>
      </c>
      <c r="BG548" s="67">
        <f t="shared" si="997"/>
        <v>0</v>
      </c>
      <c r="BH548" s="66">
        <f t="shared" si="979"/>
        <v>0</v>
      </c>
      <c r="BI548" s="66">
        <f t="shared" si="979"/>
        <v>0</v>
      </c>
      <c r="BJ548" s="67">
        <f t="shared" si="980"/>
        <v>0</v>
      </c>
      <c r="BK548" s="66">
        <f t="shared" si="981"/>
        <v>0</v>
      </c>
      <c r="BL548" s="66">
        <f t="shared" si="981"/>
        <v>0</v>
      </c>
      <c r="BM548" s="67">
        <f t="shared" si="982"/>
        <v>0</v>
      </c>
      <c r="BN548" s="67">
        <f t="shared" si="983"/>
        <v>0</v>
      </c>
      <c r="BO548" s="69">
        <f t="shared" si="984"/>
        <v>0</v>
      </c>
      <c r="BP548" s="68">
        <f t="shared" si="984"/>
        <v>0</v>
      </c>
      <c r="BQ548" s="71"/>
      <c r="BR548" s="72"/>
      <c r="BS548" s="69">
        <f t="shared" si="985"/>
        <v>0</v>
      </c>
      <c r="BT548" s="69">
        <f t="shared" si="985"/>
        <v>0</v>
      </c>
      <c r="BU548" s="142" t="s">
        <v>229</v>
      </c>
    </row>
    <row r="549" spans="1:74" s="273" customFormat="1" ht="183" hidden="1" customHeight="1">
      <c r="A549" s="109"/>
      <c r="B549" s="24">
        <v>2014</v>
      </c>
      <c r="C549" s="64">
        <v>8320</v>
      </c>
      <c r="D549" s="24">
        <v>17</v>
      </c>
      <c r="E549" s="24">
        <v>6000</v>
      </c>
      <c r="F549" s="24">
        <v>6200</v>
      </c>
      <c r="G549" s="24">
        <v>622</v>
      </c>
      <c r="H549" s="24"/>
      <c r="I549" s="94"/>
      <c r="J549" s="66">
        <v>0</v>
      </c>
      <c r="K549" s="66">
        <v>0</v>
      </c>
      <c r="L549" s="67">
        <f t="shared" si="986"/>
        <v>0</v>
      </c>
      <c r="M549" s="66">
        <v>0</v>
      </c>
      <c r="N549" s="66">
        <v>0</v>
      </c>
      <c r="O549" s="67">
        <f t="shared" si="987"/>
        <v>0</v>
      </c>
      <c r="P549" s="67">
        <f t="shared" si="988"/>
        <v>0</v>
      </c>
      <c r="Q549" s="67" t="s">
        <v>212</v>
      </c>
      <c r="R549" s="106"/>
      <c r="S549" s="25"/>
      <c r="T549" s="70">
        <v>0</v>
      </c>
      <c r="U549" s="70">
        <v>0</v>
      </c>
      <c r="V549" s="70">
        <v>0</v>
      </c>
      <c r="W549" s="70">
        <v>0</v>
      </c>
      <c r="X549" s="71"/>
      <c r="Y549" s="72"/>
      <c r="Z549" s="70">
        <v>0</v>
      </c>
      <c r="AA549" s="70">
        <v>0</v>
      </c>
      <c r="AB549" s="70">
        <v>0</v>
      </c>
      <c r="AC549" s="70">
        <v>0</v>
      </c>
      <c r="AD549" s="71"/>
      <c r="AE549" s="72"/>
      <c r="AF549" s="66">
        <f t="shared" si="974"/>
        <v>0</v>
      </c>
      <c r="AG549" s="66">
        <f t="shared" si="974"/>
        <v>0</v>
      </c>
      <c r="AH549" s="67">
        <f t="shared" si="975"/>
        <v>0</v>
      </c>
      <c r="AI549" s="66">
        <f t="shared" si="976"/>
        <v>0</v>
      </c>
      <c r="AJ549" s="66">
        <f t="shared" si="976"/>
        <v>0</v>
      </c>
      <c r="AK549" s="67">
        <f t="shared" si="977"/>
        <v>0</v>
      </c>
      <c r="AL549" s="67">
        <f t="shared" si="978"/>
        <v>0</v>
      </c>
      <c r="AM549" s="70">
        <v>0</v>
      </c>
      <c r="AN549" s="70">
        <v>0</v>
      </c>
      <c r="AO549" s="67">
        <f t="shared" si="989"/>
        <v>0</v>
      </c>
      <c r="AP549" s="70">
        <v>0</v>
      </c>
      <c r="AQ549" s="70">
        <v>0</v>
      </c>
      <c r="AR549" s="67">
        <f t="shared" si="990"/>
        <v>0</v>
      </c>
      <c r="AS549" s="67">
        <f t="shared" si="991"/>
        <v>0</v>
      </c>
      <c r="AT549" s="70">
        <v>0</v>
      </c>
      <c r="AU549" s="70">
        <v>0</v>
      </c>
      <c r="AV549" s="67">
        <f t="shared" si="992"/>
        <v>0</v>
      </c>
      <c r="AW549" s="70">
        <v>0</v>
      </c>
      <c r="AX549" s="70">
        <v>0</v>
      </c>
      <c r="AY549" s="67">
        <f t="shared" si="993"/>
        <v>0</v>
      </c>
      <c r="AZ549" s="67">
        <f t="shared" si="994"/>
        <v>0</v>
      </c>
      <c r="BA549" s="70">
        <v>0</v>
      </c>
      <c r="BB549" s="70">
        <v>0</v>
      </c>
      <c r="BC549" s="67">
        <f t="shared" si="995"/>
        <v>0</v>
      </c>
      <c r="BD549" s="70">
        <v>0</v>
      </c>
      <c r="BE549" s="70">
        <v>0</v>
      </c>
      <c r="BF549" s="67">
        <f t="shared" si="996"/>
        <v>0</v>
      </c>
      <c r="BG549" s="67">
        <f t="shared" si="997"/>
        <v>0</v>
      </c>
      <c r="BH549" s="66">
        <f t="shared" si="979"/>
        <v>0</v>
      </c>
      <c r="BI549" s="66">
        <f t="shared" si="979"/>
        <v>0</v>
      </c>
      <c r="BJ549" s="67">
        <f t="shared" si="980"/>
        <v>0</v>
      </c>
      <c r="BK549" s="66">
        <f t="shared" si="981"/>
        <v>0</v>
      </c>
      <c r="BL549" s="66">
        <f t="shared" si="981"/>
        <v>0</v>
      </c>
      <c r="BM549" s="67">
        <f t="shared" si="982"/>
        <v>0</v>
      </c>
      <c r="BN549" s="67">
        <f t="shared" si="983"/>
        <v>0</v>
      </c>
      <c r="BO549" s="69">
        <f t="shared" si="984"/>
        <v>0</v>
      </c>
      <c r="BP549" s="68">
        <f t="shared" si="984"/>
        <v>0</v>
      </c>
      <c r="BQ549" s="71"/>
      <c r="BR549" s="72"/>
      <c r="BS549" s="69">
        <f t="shared" si="985"/>
        <v>0</v>
      </c>
      <c r="BT549" s="69">
        <f t="shared" si="985"/>
        <v>0</v>
      </c>
      <c r="BU549" s="142" t="s">
        <v>229</v>
      </c>
    </row>
    <row r="550" spans="1:74" s="258" customFormat="1" ht="209.25" hidden="1" customHeight="1">
      <c r="B550" s="24">
        <v>2014</v>
      </c>
      <c r="C550" s="64">
        <v>8320</v>
      </c>
      <c r="D550" s="24">
        <v>17</v>
      </c>
      <c r="E550" s="24">
        <v>6000</v>
      </c>
      <c r="F550" s="24">
        <v>6200</v>
      </c>
      <c r="G550" s="24">
        <v>622</v>
      </c>
      <c r="H550" s="24"/>
      <c r="I550" s="94"/>
      <c r="J550" s="66">
        <v>0</v>
      </c>
      <c r="K550" s="66">
        <v>0</v>
      </c>
      <c r="L550" s="67">
        <f t="shared" si="986"/>
        <v>0</v>
      </c>
      <c r="M550" s="66">
        <v>0</v>
      </c>
      <c r="N550" s="66">
        <v>0</v>
      </c>
      <c r="O550" s="67">
        <f t="shared" si="987"/>
        <v>0</v>
      </c>
      <c r="P550" s="67">
        <f t="shared" si="988"/>
        <v>0</v>
      </c>
      <c r="Q550" s="67"/>
      <c r="R550" s="140"/>
      <c r="S550" s="256"/>
      <c r="T550" s="70">
        <v>0</v>
      </c>
      <c r="U550" s="70">
        <v>0</v>
      </c>
      <c r="V550" s="70">
        <v>0</v>
      </c>
      <c r="W550" s="70">
        <v>0</v>
      </c>
      <c r="X550" s="71"/>
      <c r="Y550" s="72"/>
      <c r="Z550" s="70">
        <v>0</v>
      </c>
      <c r="AA550" s="70">
        <v>0</v>
      </c>
      <c r="AB550" s="70">
        <v>0</v>
      </c>
      <c r="AC550" s="70">
        <v>0</v>
      </c>
      <c r="AD550" s="71"/>
      <c r="AE550" s="72"/>
      <c r="AF550" s="66">
        <f t="shared" si="974"/>
        <v>0</v>
      </c>
      <c r="AG550" s="66">
        <f t="shared" si="974"/>
        <v>0</v>
      </c>
      <c r="AH550" s="67">
        <f t="shared" si="975"/>
        <v>0</v>
      </c>
      <c r="AI550" s="66">
        <f t="shared" si="976"/>
        <v>0</v>
      </c>
      <c r="AJ550" s="66">
        <f t="shared" si="976"/>
        <v>0</v>
      </c>
      <c r="AK550" s="67">
        <f t="shared" si="977"/>
        <v>0</v>
      </c>
      <c r="AL550" s="67">
        <f t="shared" si="978"/>
        <v>0</v>
      </c>
      <c r="AM550" s="70">
        <v>0</v>
      </c>
      <c r="AN550" s="70">
        <v>0</v>
      </c>
      <c r="AO550" s="67">
        <f t="shared" si="989"/>
        <v>0</v>
      </c>
      <c r="AP550" s="70">
        <v>0</v>
      </c>
      <c r="AQ550" s="70">
        <v>0</v>
      </c>
      <c r="AR550" s="67">
        <f t="shared" si="990"/>
        <v>0</v>
      </c>
      <c r="AS550" s="67">
        <f t="shared" si="991"/>
        <v>0</v>
      </c>
      <c r="AT550" s="70">
        <v>0</v>
      </c>
      <c r="AU550" s="70">
        <v>0</v>
      </c>
      <c r="AV550" s="67">
        <f t="shared" si="992"/>
        <v>0</v>
      </c>
      <c r="AW550" s="70">
        <v>0</v>
      </c>
      <c r="AX550" s="70">
        <v>0</v>
      </c>
      <c r="AY550" s="67">
        <f t="shared" si="993"/>
        <v>0</v>
      </c>
      <c r="AZ550" s="67">
        <f t="shared" si="994"/>
        <v>0</v>
      </c>
      <c r="BA550" s="70">
        <v>0</v>
      </c>
      <c r="BB550" s="70">
        <v>0</v>
      </c>
      <c r="BC550" s="67">
        <f t="shared" si="995"/>
        <v>0</v>
      </c>
      <c r="BD550" s="70">
        <v>0</v>
      </c>
      <c r="BE550" s="70">
        <v>0</v>
      </c>
      <c r="BF550" s="67">
        <f t="shared" si="996"/>
        <v>0</v>
      </c>
      <c r="BG550" s="67">
        <f t="shared" si="997"/>
        <v>0</v>
      </c>
      <c r="BH550" s="66">
        <f t="shared" si="979"/>
        <v>0</v>
      </c>
      <c r="BI550" s="66">
        <f t="shared" si="979"/>
        <v>0</v>
      </c>
      <c r="BJ550" s="67">
        <f t="shared" si="980"/>
        <v>0</v>
      </c>
      <c r="BK550" s="66">
        <f t="shared" si="981"/>
        <v>0</v>
      </c>
      <c r="BL550" s="66">
        <f t="shared" si="981"/>
        <v>0</v>
      </c>
      <c r="BM550" s="67">
        <f t="shared" si="982"/>
        <v>0</v>
      </c>
      <c r="BN550" s="67">
        <f t="shared" si="983"/>
        <v>0</v>
      </c>
      <c r="BO550" s="69">
        <f t="shared" si="984"/>
        <v>0</v>
      </c>
      <c r="BP550" s="68">
        <f t="shared" si="984"/>
        <v>0</v>
      </c>
      <c r="BQ550" s="71"/>
      <c r="BR550" s="72"/>
      <c r="BS550" s="69">
        <f t="shared" si="985"/>
        <v>0</v>
      </c>
      <c r="BT550" s="69">
        <f t="shared" si="985"/>
        <v>0</v>
      </c>
      <c r="BU550" s="145"/>
    </row>
    <row r="551" spans="1:74" ht="247.5" hidden="1" customHeight="1">
      <c r="B551" s="24">
        <v>2014</v>
      </c>
      <c r="C551" s="64">
        <v>8320</v>
      </c>
      <c r="D551" s="24">
        <v>17</v>
      </c>
      <c r="E551" s="24">
        <v>6000</v>
      </c>
      <c r="F551" s="24">
        <v>6200</v>
      </c>
      <c r="G551" s="24">
        <v>622</v>
      </c>
      <c r="H551" s="24"/>
      <c r="I551" s="94"/>
      <c r="J551" s="66">
        <v>0</v>
      </c>
      <c r="K551" s="66">
        <v>0</v>
      </c>
      <c r="L551" s="67">
        <f t="shared" si="986"/>
        <v>0</v>
      </c>
      <c r="M551" s="66">
        <v>0</v>
      </c>
      <c r="N551" s="66">
        <v>0</v>
      </c>
      <c r="O551" s="67">
        <f t="shared" si="987"/>
        <v>0</v>
      </c>
      <c r="P551" s="67">
        <f t="shared" si="988"/>
        <v>0</v>
      </c>
      <c r="Q551" s="67"/>
      <c r="R551" s="140"/>
      <c r="S551" s="256"/>
      <c r="T551" s="70">
        <v>0</v>
      </c>
      <c r="U551" s="70">
        <v>0</v>
      </c>
      <c r="V551" s="70">
        <v>0</v>
      </c>
      <c r="W551" s="70">
        <v>0</v>
      </c>
      <c r="X551" s="71"/>
      <c r="Y551" s="72"/>
      <c r="Z551" s="70">
        <v>0</v>
      </c>
      <c r="AA551" s="70">
        <v>0</v>
      </c>
      <c r="AB551" s="70">
        <v>0</v>
      </c>
      <c r="AC551" s="70">
        <v>0</v>
      </c>
      <c r="AD551" s="71"/>
      <c r="AE551" s="72"/>
      <c r="AF551" s="66">
        <f t="shared" si="974"/>
        <v>0</v>
      </c>
      <c r="AG551" s="66">
        <f t="shared" si="974"/>
        <v>0</v>
      </c>
      <c r="AH551" s="67">
        <f t="shared" si="975"/>
        <v>0</v>
      </c>
      <c r="AI551" s="66">
        <f t="shared" si="976"/>
        <v>0</v>
      </c>
      <c r="AJ551" s="66">
        <f t="shared" si="976"/>
        <v>0</v>
      </c>
      <c r="AK551" s="67">
        <f t="shared" si="977"/>
        <v>0</v>
      </c>
      <c r="AL551" s="67">
        <f t="shared" si="978"/>
        <v>0</v>
      </c>
      <c r="AM551" s="70">
        <v>0</v>
      </c>
      <c r="AN551" s="70">
        <v>0</v>
      </c>
      <c r="AO551" s="67">
        <f t="shared" si="989"/>
        <v>0</v>
      </c>
      <c r="AP551" s="70">
        <v>0</v>
      </c>
      <c r="AQ551" s="70">
        <v>0</v>
      </c>
      <c r="AR551" s="67">
        <f t="shared" si="990"/>
        <v>0</v>
      </c>
      <c r="AS551" s="67">
        <f t="shared" si="991"/>
        <v>0</v>
      </c>
      <c r="AT551" s="70">
        <v>0</v>
      </c>
      <c r="AU551" s="70">
        <v>0</v>
      </c>
      <c r="AV551" s="67">
        <f t="shared" si="992"/>
        <v>0</v>
      </c>
      <c r="AW551" s="70">
        <v>0</v>
      </c>
      <c r="AX551" s="70">
        <v>0</v>
      </c>
      <c r="AY551" s="67">
        <f t="shared" si="993"/>
        <v>0</v>
      </c>
      <c r="AZ551" s="67">
        <f t="shared" si="994"/>
        <v>0</v>
      </c>
      <c r="BA551" s="70">
        <v>0</v>
      </c>
      <c r="BB551" s="70">
        <v>0</v>
      </c>
      <c r="BC551" s="67">
        <f t="shared" si="995"/>
        <v>0</v>
      </c>
      <c r="BD551" s="70">
        <v>0</v>
      </c>
      <c r="BE551" s="70">
        <v>0</v>
      </c>
      <c r="BF551" s="67">
        <f t="shared" si="996"/>
        <v>0</v>
      </c>
      <c r="BG551" s="67">
        <f t="shared" si="997"/>
        <v>0</v>
      </c>
      <c r="BH551" s="66">
        <f t="shared" si="979"/>
        <v>0</v>
      </c>
      <c r="BI551" s="66">
        <f t="shared" si="979"/>
        <v>0</v>
      </c>
      <c r="BJ551" s="67">
        <f t="shared" si="980"/>
        <v>0</v>
      </c>
      <c r="BK551" s="66">
        <f t="shared" si="981"/>
        <v>0</v>
      </c>
      <c r="BL551" s="66">
        <f t="shared" si="981"/>
        <v>0</v>
      </c>
      <c r="BM551" s="67">
        <f t="shared" si="982"/>
        <v>0</v>
      </c>
      <c r="BN551" s="67">
        <f t="shared" si="983"/>
        <v>0</v>
      </c>
      <c r="BO551" s="69">
        <f t="shared" si="984"/>
        <v>0</v>
      </c>
      <c r="BP551" s="68">
        <f t="shared" si="984"/>
        <v>0</v>
      </c>
      <c r="BQ551" s="71"/>
      <c r="BR551" s="72"/>
      <c r="BS551" s="69">
        <f t="shared" si="985"/>
        <v>0</v>
      </c>
      <c r="BT551" s="69">
        <f t="shared" si="985"/>
        <v>0</v>
      </c>
      <c r="BU551" s="142"/>
    </row>
    <row r="552" spans="1:74" ht="253.5" hidden="1" customHeight="1">
      <c r="B552" s="24">
        <v>2014</v>
      </c>
      <c r="C552" s="64">
        <v>8320</v>
      </c>
      <c r="D552" s="24">
        <v>17</v>
      </c>
      <c r="E552" s="24">
        <v>6000</v>
      </c>
      <c r="F552" s="24">
        <v>6200</v>
      </c>
      <c r="G552" s="24">
        <v>622</v>
      </c>
      <c r="H552" s="24"/>
      <c r="I552" s="94"/>
      <c r="J552" s="66">
        <v>0</v>
      </c>
      <c r="K552" s="66">
        <v>0</v>
      </c>
      <c r="L552" s="67">
        <f t="shared" si="986"/>
        <v>0</v>
      </c>
      <c r="M552" s="66">
        <v>0</v>
      </c>
      <c r="N552" s="66">
        <v>0</v>
      </c>
      <c r="O552" s="67">
        <f t="shared" si="987"/>
        <v>0</v>
      </c>
      <c r="P552" s="67">
        <f t="shared" si="988"/>
        <v>0</v>
      </c>
      <c r="Q552" s="67"/>
      <c r="R552" s="140"/>
      <c r="S552" s="256"/>
      <c r="T552" s="70">
        <v>0</v>
      </c>
      <c r="U552" s="70">
        <v>0</v>
      </c>
      <c r="V552" s="70">
        <v>0</v>
      </c>
      <c r="W552" s="70">
        <v>0</v>
      </c>
      <c r="X552" s="71"/>
      <c r="Y552" s="72"/>
      <c r="Z552" s="70">
        <v>0</v>
      </c>
      <c r="AA552" s="70">
        <v>0</v>
      </c>
      <c r="AB552" s="70">
        <v>0</v>
      </c>
      <c r="AC552" s="70">
        <v>0</v>
      </c>
      <c r="AD552" s="71"/>
      <c r="AE552" s="72"/>
      <c r="AF552" s="66">
        <f t="shared" si="974"/>
        <v>0</v>
      </c>
      <c r="AG552" s="66">
        <f t="shared" si="974"/>
        <v>0</v>
      </c>
      <c r="AH552" s="67">
        <f t="shared" si="975"/>
        <v>0</v>
      </c>
      <c r="AI552" s="66">
        <f t="shared" si="976"/>
        <v>0</v>
      </c>
      <c r="AJ552" s="66">
        <f t="shared" si="976"/>
        <v>0</v>
      </c>
      <c r="AK552" s="67">
        <f t="shared" si="977"/>
        <v>0</v>
      </c>
      <c r="AL552" s="67">
        <f t="shared" si="978"/>
        <v>0</v>
      </c>
      <c r="AM552" s="70">
        <v>0</v>
      </c>
      <c r="AN552" s="70">
        <v>0</v>
      </c>
      <c r="AO552" s="67">
        <f t="shared" si="989"/>
        <v>0</v>
      </c>
      <c r="AP552" s="70">
        <v>0</v>
      </c>
      <c r="AQ552" s="70">
        <v>0</v>
      </c>
      <c r="AR552" s="67">
        <f t="shared" si="990"/>
        <v>0</v>
      </c>
      <c r="AS552" s="67">
        <f t="shared" si="991"/>
        <v>0</v>
      </c>
      <c r="AT552" s="70">
        <v>0</v>
      </c>
      <c r="AU552" s="70">
        <v>0</v>
      </c>
      <c r="AV552" s="67">
        <f t="shared" si="992"/>
        <v>0</v>
      </c>
      <c r="AW552" s="70">
        <v>0</v>
      </c>
      <c r="AX552" s="70">
        <v>0</v>
      </c>
      <c r="AY552" s="67">
        <f t="shared" si="993"/>
        <v>0</v>
      </c>
      <c r="AZ552" s="67">
        <f t="shared" si="994"/>
        <v>0</v>
      </c>
      <c r="BA552" s="70">
        <v>0</v>
      </c>
      <c r="BB552" s="70">
        <v>0</v>
      </c>
      <c r="BC552" s="67">
        <f t="shared" si="995"/>
        <v>0</v>
      </c>
      <c r="BD552" s="70">
        <v>0</v>
      </c>
      <c r="BE552" s="70">
        <v>0</v>
      </c>
      <c r="BF552" s="67">
        <f t="shared" si="996"/>
        <v>0</v>
      </c>
      <c r="BG552" s="67">
        <f t="shared" si="997"/>
        <v>0</v>
      </c>
      <c r="BH552" s="66">
        <f t="shared" si="979"/>
        <v>0</v>
      </c>
      <c r="BI552" s="66">
        <f t="shared" si="979"/>
        <v>0</v>
      </c>
      <c r="BJ552" s="67">
        <f t="shared" si="980"/>
        <v>0</v>
      </c>
      <c r="BK552" s="66">
        <f t="shared" si="981"/>
        <v>0</v>
      </c>
      <c r="BL552" s="66">
        <f t="shared" si="981"/>
        <v>0</v>
      </c>
      <c r="BM552" s="67">
        <f t="shared" si="982"/>
        <v>0</v>
      </c>
      <c r="BN552" s="67">
        <f t="shared" si="983"/>
        <v>0</v>
      </c>
      <c r="BO552" s="69">
        <f t="shared" si="984"/>
        <v>0</v>
      </c>
      <c r="BP552" s="68">
        <f t="shared" si="984"/>
        <v>0</v>
      </c>
      <c r="BQ552" s="71"/>
      <c r="BR552" s="72"/>
      <c r="BS552" s="69">
        <f t="shared" si="985"/>
        <v>0</v>
      </c>
      <c r="BT552" s="69">
        <f t="shared" si="985"/>
        <v>0</v>
      </c>
      <c r="BU552" s="142"/>
    </row>
    <row r="553" spans="1:74" s="104" customFormat="1" ht="258.75" hidden="1" customHeight="1">
      <c r="A553" s="76"/>
      <c r="B553" s="24">
        <v>2014</v>
      </c>
      <c r="C553" s="64">
        <v>8320</v>
      </c>
      <c r="D553" s="24">
        <v>17</v>
      </c>
      <c r="E553" s="24">
        <v>6000</v>
      </c>
      <c r="F553" s="24">
        <v>6200</v>
      </c>
      <c r="G553" s="24">
        <v>622</v>
      </c>
      <c r="H553" s="24"/>
      <c r="I553" s="165"/>
      <c r="J553" s="66">
        <v>0</v>
      </c>
      <c r="K553" s="66">
        <v>0</v>
      </c>
      <c r="L553" s="67">
        <f t="shared" si="986"/>
        <v>0</v>
      </c>
      <c r="M553" s="66">
        <v>0</v>
      </c>
      <c r="N553" s="66">
        <v>0</v>
      </c>
      <c r="O553" s="67">
        <f t="shared" si="987"/>
        <v>0</v>
      </c>
      <c r="P553" s="67">
        <f t="shared" si="988"/>
        <v>0</v>
      </c>
      <c r="Q553" s="156" t="s">
        <v>212</v>
      </c>
      <c r="R553" s="131"/>
      <c r="S553" s="107"/>
      <c r="T553" s="70">
        <v>0</v>
      </c>
      <c r="U553" s="70">
        <v>0</v>
      </c>
      <c r="V553" s="70">
        <v>0</v>
      </c>
      <c r="W553" s="70">
        <v>0</v>
      </c>
      <c r="X553" s="71"/>
      <c r="Y553" s="72"/>
      <c r="Z553" s="70">
        <v>0</v>
      </c>
      <c r="AA553" s="70">
        <v>0</v>
      </c>
      <c r="AB553" s="70">
        <v>0</v>
      </c>
      <c r="AC553" s="70">
        <v>0</v>
      </c>
      <c r="AD553" s="71"/>
      <c r="AE553" s="72"/>
      <c r="AF553" s="66">
        <f t="shared" si="974"/>
        <v>0</v>
      </c>
      <c r="AG553" s="66">
        <f t="shared" si="974"/>
        <v>0</v>
      </c>
      <c r="AH553" s="67">
        <f t="shared" si="975"/>
        <v>0</v>
      </c>
      <c r="AI553" s="66">
        <f t="shared" si="976"/>
        <v>0</v>
      </c>
      <c r="AJ553" s="66">
        <f t="shared" si="976"/>
        <v>0</v>
      </c>
      <c r="AK553" s="67">
        <f t="shared" si="977"/>
        <v>0</v>
      </c>
      <c r="AL553" s="67">
        <f t="shared" si="978"/>
        <v>0</v>
      </c>
      <c r="AM553" s="70">
        <v>0</v>
      </c>
      <c r="AN553" s="70">
        <v>0</v>
      </c>
      <c r="AO553" s="67">
        <f t="shared" si="989"/>
        <v>0</v>
      </c>
      <c r="AP553" s="70">
        <v>0</v>
      </c>
      <c r="AQ553" s="70">
        <v>0</v>
      </c>
      <c r="AR553" s="67">
        <f t="shared" si="990"/>
        <v>0</v>
      </c>
      <c r="AS553" s="67">
        <f t="shared" si="991"/>
        <v>0</v>
      </c>
      <c r="AT553" s="70">
        <v>0</v>
      </c>
      <c r="AU553" s="70">
        <v>0</v>
      </c>
      <c r="AV553" s="67">
        <f t="shared" si="992"/>
        <v>0</v>
      </c>
      <c r="AW553" s="70">
        <v>0</v>
      </c>
      <c r="AX553" s="70">
        <v>0</v>
      </c>
      <c r="AY553" s="67">
        <f t="shared" si="993"/>
        <v>0</v>
      </c>
      <c r="AZ553" s="67">
        <f t="shared" si="994"/>
        <v>0</v>
      </c>
      <c r="BA553" s="70">
        <v>0</v>
      </c>
      <c r="BB553" s="70">
        <v>0</v>
      </c>
      <c r="BC553" s="67">
        <f t="shared" si="995"/>
        <v>0</v>
      </c>
      <c r="BD553" s="70">
        <v>0</v>
      </c>
      <c r="BE553" s="70">
        <v>0</v>
      </c>
      <c r="BF553" s="67">
        <f t="shared" si="996"/>
        <v>0</v>
      </c>
      <c r="BG553" s="67">
        <f t="shared" si="997"/>
        <v>0</v>
      </c>
      <c r="BH553" s="66">
        <f t="shared" si="979"/>
        <v>0</v>
      </c>
      <c r="BI553" s="66">
        <f t="shared" si="979"/>
        <v>0</v>
      </c>
      <c r="BJ553" s="67">
        <f t="shared" si="980"/>
        <v>0</v>
      </c>
      <c r="BK553" s="66">
        <f t="shared" si="981"/>
        <v>0</v>
      </c>
      <c r="BL553" s="66">
        <f t="shared" si="981"/>
        <v>0</v>
      </c>
      <c r="BM553" s="67">
        <f t="shared" si="982"/>
        <v>0</v>
      </c>
      <c r="BN553" s="67">
        <f t="shared" si="983"/>
        <v>0</v>
      </c>
      <c r="BO553" s="69">
        <f t="shared" si="984"/>
        <v>0</v>
      </c>
      <c r="BP553" s="68">
        <f t="shared" si="984"/>
        <v>0</v>
      </c>
      <c r="BQ553" s="71"/>
      <c r="BR553" s="72"/>
      <c r="BS553" s="69">
        <f t="shared" si="985"/>
        <v>0</v>
      </c>
      <c r="BT553" s="69">
        <f t="shared" si="985"/>
        <v>0</v>
      </c>
      <c r="BU553" s="141" t="s">
        <v>229</v>
      </c>
      <c r="BV553" s="76"/>
    </row>
    <row r="554" spans="1:74" ht="264" hidden="1" customHeight="1">
      <c r="B554" s="24">
        <v>2014</v>
      </c>
      <c r="C554" s="64">
        <v>8320</v>
      </c>
      <c r="D554" s="24">
        <v>17</v>
      </c>
      <c r="E554" s="24">
        <v>6000</v>
      </c>
      <c r="F554" s="24">
        <v>6200</v>
      </c>
      <c r="G554" s="24">
        <v>622</v>
      </c>
      <c r="H554" s="24"/>
      <c r="I554" s="165"/>
      <c r="J554" s="66">
        <v>0</v>
      </c>
      <c r="K554" s="66">
        <v>0</v>
      </c>
      <c r="L554" s="67">
        <f t="shared" si="986"/>
        <v>0</v>
      </c>
      <c r="M554" s="66">
        <v>0</v>
      </c>
      <c r="N554" s="66">
        <v>0</v>
      </c>
      <c r="O554" s="67">
        <f t="shared" si="987"/>
        <v>0</v>
      </c>
      <c r="P554" s="67">
        <f t="shared" si="988"/>
        <v>0</v>
      </c>
      <c r="Q554" s="89" t="s">
        <v>212</v>
      </c>
      <c r="R554" s="106"/>
      <c r="S554" s="25"/>
      <c r="T554" s="70">
        <v>0</v>
      </c>
      <c r="U554" s="70">
        <v>0</v>
      </c>
      <c r="V554" s="70">
        <v>0</v>
      </c>
      <c r="W554" s="70">
        <v>0</v>
      </c>
      <c r="X554" s="71"/>
      <c r="Y554" s="72"/>
      <c r="Z554" s="70">
        <v>0</v>
      </c>
      <c r="AA554" s="70">
        <v>0</v>
      </c>
      <c r="AB554" s="70">
        <v>0</v>
      </c>
      <c r="AC554" s="70">
        <v>0</v>
      </c>
      <c r="AD554" s="71"/>
      <c r="AE554" s="72"/>
      <c r="AF554" s="66">
        <f t="shared" si="974"/>
        <v>0</v>
      </c>
      <c r="AG554" s="66">
        <f t="shared" si="974"/>
        <v>0</v>
      </c>
      <c r="AH554" s="67">
        <f t="shared" si="975"/>
        <v>0</v>
      </c>
      <c r="AI554" s="66">
        <f t="shared" si="976"/>
        <v>0</v>
      </c>
      <c r="AJ554" s="66">
        <f t="shared" si="976"/>
        <v>0</v>
      </c>
      <c r="AK554" s="67">
        <f t="shared" si="977"/>
        <v>0</v>
      </c>
      <c r="AL554" s="67">
        <f t="shared" si="978"/>
        <v>0</v>
      </c>
      <c r="AM554" s="70">
        <v>0</v>
      </c>
      <c r="AN554" s="70">
        <v>0</v>
      </c>
      <c r="AO554" s="67">
        <f t="shared" si="989"/>
        <v>0</v>
      </c>
      <c r="AP554" s="70">
        <v>0</v>
      </c>
      <c r="AQ554" s="70">
        <v>0</v>
      </c>
      <c r="AR554" s="67">
        <f t="shared" si="990"/>
        <v>0</v>
      </c>
      <c r="AS554" s="67">
        <f t="shared" si="991"/>
        <v>0</v>
      </c>
      <c r="AT554" s="70">
        <v>0</v>
      </c>
      <c r="AU554" s="70">
        <v>0</v>
      </c>
      <c r="AV554" s="67">
        <f t="shared" si="992"/>
        <v>0</v>
      </c>
      <c r="AW554" s="70">
        <v>0</v>
      </c>
      <c r="AX554" s="70">
        <v>0</v>
      </c>
      <c r="AY554" s="67">
        <f t="shared" si="993"/>
        <v>0</v>
      </c>
      <c r="AZ554" s="67">
        <f t="shared" si="994"/>
        <v>0</v>
      </c>
      <c r="BA554" s="70">
        <v>0</v>
      </c>
      <c r="BB554" s="70">
        <v>0</v>
      </c>
      <c r="BC554" s="67">
        <f t="shared" si="995"/>
        <v>0</v>
      </c>
      <c r="BD554" s="70">
        <v>0</v>
      </c>
      <c r="BE554" s="70">
        <v>0</v>
      </c>
      <c r="BF554" s="67">
        <f t="shared" si="996"/>
        <v>0</v>
      </c>
      <c r="BG554" s="67">
        <f t="shared" si="997"/>
        <v>0</v>
      </c>
      <c r="BH554" s="66">
        <f t="shared" si="979"/>
        <v>0</v>
      </c>
      <c r="BI554" s="66">
        <f t="shared" si="979"/>
        <v>0</v>
      </c>
      <c r="BJ554" s="67">
        <f t="shared" si="980"/>
        <v>0</v>
      </c>
      <c r="BK554" s="66">
        <f t="shared" si="981"/>
        <v>0</v>
      </c>
      <c r="BL554" s="66">
        <f t="shared" si="981"/>
        <v>0</v>
      </c>
      <c r="BM554" s="67">
        <f t="shared" si="982"/>
        <v>0</v>
      </c>
      <c r="BN554" s="67">
        <f t="shared" si="983"/>
        <v>0</v>
      </c>
      <c r="BO554" s="69">
        <f t="shared" si="984"/>
        <v>0</v>
      </c>
      <c r="BP554" s="68">
        <f t="shared" si="984"/>
        <v>0</v>
      </c>
      <c r="BQ554" s="71"/>
      <c r="BR554" s="72"/>
      <c r="BS554" s="69">
        <f t="shared" si="985"/>
        <v>0</v>
      </c>
      <c r="BT554" s="69">
        <f t="shared" si="985"/>
        <v>0</v>
      </c>
      <c r="BU554" s="141" t="s">
        <v>229</v>
      </c>
    </row>
    <row r="555" spans="1:74" ht="348.75" hidden="1" customHeight="1" thickBot="1">
      <c r="B555" s="274">
        <v>2014</v>
      </c>
      <c r="C555" s="274">
        <v>8320</v>
      </c>
      <c r="D555" s="274">
        <v>17</v>
      </c>
      <c r="E555" s="274">
        <v>6000</v>
      </c>
      <c r="F555" s="274">
        <v>6200</v>
      </c>
      <c r="G555" s="274">
        <v>622</v>
      </c>
      <c r="H555" s="274"/>
      <c r="I555" s="209"/>
      <c r="J555" s="66">
        <v>0</v>
      </c>
      <c r="K555" s="66">
        <v>0</v>
      </c>
      <c r="L555" s="67">
        <f t="shared" si="986"/>
        <v>0</v>
      </c>
      <c r="M555" s="66">
        <v>0</v>
      </c>
      <c r="N555" s="66">
        <v>0</v>
      </c>
      <c r="O555" s="67">
        <f t="shared" si="987"/>
        <v>0</v>
      </c>
      <c r="P555" s="67">
        <f t="shared" si="988"/>
        <v>0</v>
      </c>
      <c r="Q555" s="275" t="s">
        <v>212</v>
      </c>
      <c r="R555" s="276"/>
      <c r="S555" s="277"/>
      <c r="T555" s="70">
        <v>0</v>
      </c>
      <c r="U555" s="70">
        <v>0</v>
      </c>
      <c r="V555" s="70">
        <v>0</v>
      </c>
      <c r="W555" s="70">
        <v>0</v>
      </c>
      <c r="X555" s="71"/>
      <c r="Y555" s="72"/>
      <c r="Z555" s="70">
        <v>0</v>
      </c>
      <c r="AA555" s="70">
        <v>0</v>
      </c>
      <c r="AB555" s="70">
        <v>0</v>
      </c>
      <c r="AC555" s="70">
        <v>0</v>
      </c>
      <c r="AD555" s="71"/>
      <c r="AE555" s="72"/>
      <c r="AF555" s="66">
        <f t="shared" si="974"/>
        <v>0</v>
      </c>
      <c r="AG555" s="66">
        <f t="shared" si="974"/>
        <v>0</v>
      </c>
      <c r="AH555" s="67">
        <f t="shared" si="975"/>
        <v>0</v>
      </c>
      <c r="AI555" s="66">
        <f t="shared" si="976"/>
        <v>0</v>
      </c>
      <c r="AJ555" s="66">
        <f t="shared" si="976"/>
        <v>0</v>
      </c>
      <c r="AK555" s="67">
        <f t="shared" si="977"/>
        <v>0</v>
      </c>
      <c r="AL555" s="67">
        <f t="shared" si="978"/>
        <v>0</v>
      </c>
      <c r="AM555" s="70">
        <v>0</v>
      </c>
      <c r="AN555" s="70">
        <v>0</v>
      </c>
      <c r="AO555" s="67">
        <f t="shared" si="989"/>
        <v>0</v>
      </c>
      <c r="AP555" s="70">
        <v>0</v>
      </c>
      <c r="AQ555" s="70">
        <v>0</v>
      </c>
      <c r="AR555" s="67">
        <f t="shared" si="990"/>
        <v>0</v>
      </c>
      <c r="AS555" s="67">
        <f t="shared" si="991"/>
        <v>0</v>
      </c>
      <c r="AT555" s="70">
        <v>0</v>
      </c>
      <c r="AU555" s="70">
        <v>0</v>
      </c>
      <c r="AV555" s="67">
        <f t="shared" si="992"/>
        <v>0</v>
      </c>
      <c r="AW555" s="70">
        <v>0</v>
      </c>
      <c r="AX555" s="70">
        <v>0</v>
      </c>
      <c r="AY555" s="67">
        <f t="shared" si="993"/>
        <v>0</v>
      </c>
      <c r="AZ555" s="67">
        <f t="shared" si="994"/>
        <v>0</v>
      </c>
      <c r="BA555" s="70">
        <v>0</v>
      </c>
      <c r="BB555" s="70">
        <v>0</v>
      </c>
      <c r="BC555" s="67">
        <f t="shared" si="995"/>
        <v>0</v>
      </c>
      <c r="BD555" s="70">
        <v>0</v>
      </c>
      <c r="BE555" s="70">
        <v>0</v>
      </c>
      <c r="BF555" s="67">
        <f t="shared" si="996"/>
        <v>0</v>
      </c>
      <c r="BG555" s="67">
        <f t="shared" si="997"/>
        <v>0</v>
      </c>
      <c r="BH555" s="66">
        <f t="shared" si="979"/>
        <v>0</v>
      </c>
      <c r="BI555" s="66">
        <f t="shared" si="979"/>
        <v>0</v>
      </c>
      <c r="BJ555" s="67">
        <f t="shared" si="980"/>
        <v>0</v>
      </c>
      <c r="BK555" s="66">
        <f t="shared" si="981"/>
        <v>0</v>
      </c>
      <c r="BL555" s="66">
        <f t="shared" si="981"/>
        <v>0</v>
      </c>
      <c r="BM555" s="67">
        <f t="shared" si="982"/>
        <v>0</v>
      </c>
      <c r="BN555" s="67">
        <f t="shared" si="983"/>
        <v>0</v>
      </c>
      <c r="BO555" s="69">
        <f t="shared" si="984"/>
        <v>0</v>
      </c>
      <c r="BP555" s="68">
        <f t="shared" si="984"/>
        <v>0</v>
      </c>
      <c r="BQ555" s="71"/>
      <c r="BR555" s="72"/>
      <c r="BS555" s="69">
        <f t="shared" si="985"/>
        <v>0</v>
      </c>
      <c r="BT555" s="69">
        <f t="shared" si="985"/>
        <v>0</v>
      </c>
      <c r="BU555" s="278"/>
    </row>
    <row r="556" spans="1:74" ht="131.25" hidden="1" customHeight="1">
      <c r="B556" s="24">
        <v>2014</v>
      </c>
      <c r="C556" s="64">
        <v>8320</v>
      </c>
      <c r="D556" s="24">
        <v>17</v>
      </c>
      <c r="E556" s="24">
        <v>6000</v>
      </c>
      <c r="F556" s="24">
        <v>6200</v>
      </c>
      <c r="G556" s="24">
        <v>622</v>
      </c>
      <c r="H556" s="24"/>
      <c r="I556" s="159"/>
      <c r="J556" s="66">
        <v>0</v>
      </c>
      <c r="K556" s="66">
        <v>0</v>
      </c>
      <c r="L556" s="67">
        <f t="shared" si="986"/>
        <v>0</v>
      </c>
      <c r="M556" s="66">
        <v>0</v>
      </c>
      <c r="N556" s="66">
        <v>0</v>
      </c>
      <c r="O556" s="67">
        <f t="shared" si="987"/>
        <v>0</v>
      </c>
      <c r="P556" s="67">
        <f t="shared" si="988"/>
        <v>0</v>
      </c>
      <c r="Q556" s="86" t="s">
        <v>212</v>
      </c>
      <c r="R556" s="87"/>
      <c r="S556" s="67"/>
      <c r="T556" s="70">
        <v>0</v>
      </c>
      <c r="U556" s="70">
        <v>0</v>
      </c>
      <c r="V556" s="70">
        <v>0</v>
      </c>
      <c r="W556" s="70">
        <v>0</v>
      </c>
      <c r="X556" s="71"/>
      <c r="Y556" s="72"/>
      <c r="Z556" s="70">
        <v>0</v>
      </c>
      <c r="AA556" s="70">
        <v>0</v>
      </c>
      <c r="AB556" s="70">
        <v>0</v>
      </c>
      <c r="AC556" s="70">
        <v>0</v>
      </c>
      <c r="AD556" s="71"/>
      <c r="AE556" s="72"/>
      <c r="AF556" s="66">
        <f t="shared" si="974"/>
        <v>0</v>
      </c>
      <c r="AG556" s="66">
        <f t="shared" si="974"/>
        <v>0</v>
      </c>
      <c r="AH556" s="67">
        <f t="shared" si="975"/>
        <v>0</v>
      </c>
      <c r="AI556" s="66">
        <f t="shared" si="976"/>
        <v>0</v>
      </c>
      <c r="AJ556" s="66">
        <f t="shared" si="976"/>
        <v>0</v>
      </c>
      <c r="AK556" s="67">
        <f t="shared" si="977"/>
        <v>0</v>
      </c>
      <c r="AL556" s="67">
        <f t="shared" si="978"/>
        <v>0</v>
      </c>
      <c r="AM556" s="70">
        <v>0</v>
      </c>
      <c r="AN556" s="70">
        <v>0</v>
      </c>
      <c r="AO556" s="67">
        <f t="shared" si="989"/>
        <v>0</v>
      </c>
      <c r="AP556" s="70">
        <v>0</v>
      </c>
      <c r="AQ556" s="70">
        <v>0</v>
      </c>
      <c r="AR556" s="67">
        <f t="shared" si="990"/>
        <v>0</v>
      </c>
      <c r="AS556" s="67">
        <f t="shared" si="991"/>
        <v>0</v>
      </c>
      <c r="AT556" s="70">
        <v>0</v>
      </c>
      <c r="AU556" s="70">
        <v>0</v>
      </c>
      <c r="AV556" s="67">
        <f t="shared" si="992"/>
        <v>0</v>
      </c>
      <c r="AW556" s="70">
        <v>0</v>
      </c>
      <c r="AX556" s="70">
        <v>0</v>
      </c>
      <c r="AY556" s="67">
        <f t="shared" si="993"/>
        <v>0</v>
      </c>
      <c r="AZ556" s="67">
        <f t="shared" si="994"/>
        <v>0</v>
      </c>
      <c r="BA556" s="70">
        <v>0</v>
      </c>
      <c r="BB556" s="70">
        <v>0</v>
      </c>
      <c r="BC556" s="67">
        <f t="shared" si="995"/>
        <v>0</v>
      </c>
      <c r="BD556" s="70">
        <v>0</v>
      </c>
      <c r="BE556" s="70">
        <v>0</v>
      </c>
      <c r="BF556" s="67">
        <f t="shared" si="996"/>
        <v>0</v>
      </c>
      <c r="BG556" s="67">
        <f t="shared" si="997"/>
        <v>0</v>
      </c>
      <c r="BH556" s="66">
        <f t="shared" si="979"/>
        <v>0</v>
      </c>
      <c r="BI556" s="66">
        <f t="shared" si="979"/>
        <v>0</v>
      </c>
      <c r="BJ556" s="67">
        <f t="shared" si="980"/>
        <v>0</v>
      </c>
      <c r="BK556" s="66">
        <f t="shared" si="981"/>
        <v>0</v>
      </c>
      <c r="BL556" s="66">
        <f t="shared" si="981"/>
        <v>0</v>
      </c>
      <c r="BM556" s="67">
        <f t="shared" si="982"/>
        <v>0</v>
      </c>
      <c r="BN556" s="67">
        <f t="shared" si="983"/>
        <v>0</v>
      </c>
      <c r="BO556" s="69">
        <f t="shared" si="984"/>
        <v>0</v>
      </c>
      <c r="BP556" s="68">
        <f t="shared" si="984"/>
        <v>0</v>
      </c>
      <c r="BQ556" s="71"/>
      <c r="BR556" s="72"/>
      <c r="BS556" s="69">
        <f t="shared" si="985"/>
        <v>0</v>
      </c>
      <c r="BT556" s="69">
        <f t="shared" si="985"/>
        <v>0</v>
      </c>
      <c r="BU556" s="142"/>
    </row>
    <row r="557" spans="1:74" ht="246.75" hidden="1" customHeight="1">
      <c r="B557" s="24">
        <v>2014</v>
      </c>
      <c r="C557" s="64">
        <v>8320</v>
      </c>
      <c r="D557" s="24">
        <v>17</v>
      </c>
      <c r="E557" s="24">
        <v>6000</v>
      </c>
      <c r="F557" s="24">
        <v>6200</v>
      </c>
      <c r="G557" s="24">
        <v>622</v>
      </c>
      <c r="H557" s="24"/>
      <c r="I557" s="159"/>
      <c r="J557" s="66">
        <v>0</v>
      </c>
      <c r="K557" s="66">
        <v>0</v>
      </c>
      <c r="L557" s="67">
        <f t="shared" si="986"/>
        <v>0</v>
      </c>
      <c r="M557" s="66">
        <v>0</v>
      </c>
      <c r="N557" s="66">
        <v>0</v>
      </c>
      <c r="O557" s="67">
        <f t="shared" si="987"/>
        <v>0</v>
      </c>
      <c r="P557" s="67">
        <f t="shared" si="988"/>
        <v>0</v>
      </c>
      <c r="Q557" s="86" t="s">
        <v>212</v>
      </c>
      <c r="R557" s="87"/>
      <c r="S557" s="67"/>
      <c r="T557" s="70">
        <v>0</v>
      </c>
      <c r="U557" s="70">
        <v>0</v>
      </c>
      <c r="V557" s="70">
        <v>0</v>
      </c>
      <c r="W557" s="70">
        <v>0</v>
      </c>
      <c r="X557" s="71"/>
      <c r="Y557" s="72"/>
      <c r="Z557" s="70">
        <v>0</v>
      </c>
      <c r="AA557" s="70">
        <v>0</v>
      </c>
      <c r="AB557" s="70">
        <v>0</v>
      </c>
      <c r="AC557" s="70">
        <v>0</v>
      </c>
      <c r="AD557" s="71"/>
      <c r="AE557" s="72"/>
      <c r="AF557" s="66">
        <f t="shared" si="974"/>
        <v>0</v>
      </c>
      <c r="AG557" s="66">
        <f t="shared" si="974"/>
        <v>0</v>
      </c>
      <c r="AH557" s="67">
        <f t="shared" si="975"/>
        <v>0</v>
      </c>
      <c r="AI557" s="66">
        <f t="shared" si="976"/>
        <v>0</v>
      </c>
      <c r="AJ557" s="66">
        <f t="shared" si="976"/>
        <v>0</v>
      </c>
      <c r="AK557" s="67">
        <f t="shared" si="977"/>
        <v>0</v>
      </c>
      <c r="AL557" s="67">
        <f t="shared" si="978"/>
        <v>0</v>
      </c>
      <c r="AM557" s="70">
        <v>0</v>
      </c>
      <c r="AN557" s="70">
        <v>0</v>
      </c>
      <c r="AO557" s="67">
        <f t="shared" si="989"/>
        <v>0</v>
      </c>
      <c r="AP557" s="70">
        <v>0</v>
      </c>
      <c r="AQ557" s="70">
        <v>0</v>
      </c>
      <c r="AR557" s="67">
        <f t="shared" si="990"/>
        <v>0</v>
      </c>
      <c r="AS557" s="67">
        <f t="shared" si="991"/>
        <v>0</v>
      </c>
      <c r="AT557" s="70">
        <v>0</v>
      </c>
      <c r="AU557" s="70">
        <v>0</v>
      </c>
      <c r="AV557" s="67">
        <f t="shared" si="992"/>
        <v>0</v>
      </c>
      <c r="AW557" s="70">
        <v>0</v>
      </c>
      <c r="AX557" s="70">
        <v>0</v>
      </c>
      <c r="AY557" s="67">
        <f t="shared" si="993"/>
        <v>0</v>
      </c>
      <c r="AZ557" s="67">
        <f t="shared" si="994"/>
        <v>0</v>
      </c>
      <c r="BA557" s="70">
        <v>0</v>
      </c>
      <c r="BB557" s="70">
        <v>0</v>
      </c>
      <c r="BC557" s="67">
        <f t="shared" si="995"/>
        <v>0</v>
      </c>
      <c r="BD557" s="70">
        <v>0</v>
      </c>
      <c r="BE557" s="70">
        <v>0</v>
      </c>
      <c r="BF557" s="67">
        <f t="shared" si="996"/>
        <v>0</v>
      </c>
      <c r="BG557" s="67">
        <f t="shared" si="997"/>
        <v>0</v>
      </c>
      <c r="BH557" s="66">
        <f t="shared" si="979"/>
        <v>0</v>
      </c>
      <c r="BI557" s="66">
        <f t="shared" si="979"/>
        <v>0</v>
      </c>
      <c r="BJ557" s="67">
        <f t="shared" si="980"/>
        <v>0</v>
      </c>
      <c r="BK557" s="66">
        <f t="shared" si="981"/>
        <v>0</v>
      </c>
      <c r="BL557" s="66">
        <f t="shared" si="981"/>
        <v>0</v>
      </c>
      <c r="BM557" s="67">
        <f t="shared" si="982"/>
        <v>0</v>
      </c>
      <c r="BN557" s="67">
        <f t="shared" si="983"/>
        <v>0</v>
      </c>
      <c r="BO557" s="69">
        <f t="shared" si="984"/>
        <v>0</v>
      </c>
      <c r="BP557" s="68">
        <f t="shared" si="984"/>
        <v>0</v>
      </c>
      <c r="BQ557" s="71"/>
      <c r="BR557" s="72"/>
      <c r="BS557" s="69">
        <f t="shared" si="985"/>
        <v>0</v>
      </c>
      <c r="BT557" s="69">
        <f t="shared" si="985"/>
        <v>0</v>
      </c>
      <c r="BU557" s="142"/>
    </row>
    <row r="558" spans="1:74" ht="213" hidden="1" customHeight="1">
      <c r="B558" s="24">
        <v>2014</v>
      </c>
      <c r="C558" s="64">
        <v>8320</v>
      </c>
      <c r="D558" s="24">
        <v>17</v>
      </c>
      <c r="E558" s="24">
        <v>6000</v>
      </c>
      <c r="F558" s="24">
        <v>6200</v>
      </c>
      <c r="G558" s="24">
        <v>622</v>
      </c>
      <c r="H558" s="24"/>
      <c r="I558" s="159"/>
      <c r="J558" s="66">
        <v>0</v>
      </c>
      <c r="K558" s="66">
        <v>0</v>
      </c>
      <c r="L558" s="67">
        <f t="shared" si="986"/>
        <v>0</v>
      </c>
      <c r="M558" s="66">
        <v>0</v>
      </c>
      <c r="N558" s="66">
        <v>0</v>
      </c>
      <c r="O558" s="67">
        <f t="shared" si="987"/>
        <v>0</v>
      </c>
      <c r="P558" s="67">
        <f t="shared" si="988"/>
        <v>0</v>
      </c>
      <c r="Q558" s="86" t="s">
        <v>212</v>
      </c>
      <c r="R558" s="87"/>
      <c r="S558" s="279"/>
      <c r="T558" s="70">
        <v>0</v>
      </c>
      <c r="U558" s="70">
        <v>0</v>
      </c>
      <c r="V558" s="70">
        <v>0</v>
      </c>
      <c r="W558" s="70">
        <v>0</v>
      </c>
      <c r="X558" s="71"/>
      <c r="Y558" s="72"/>
      <c r="Z558" s="70">
        <v>0</v>
      </c>
      <c r="AA558" s="70">
        <v>0</v>
      </c>
      <c r="AB558" s="70">
        <v>0</v>
      </c>
      <c r="AC558" s="70">
        <v>0</v>
      </c>
      <c r="AD558" s="71"/>
      <c r="AE558" s="72"/>
      <c r="AF558" s="66">
        <f t="shared" si="974"/>
        <v>0</v>
      </c>
      <c r="AG558" s="66">
        <f t="shared" si="974"/>
        <v>0</v>
      </c>
      <c r="AH558" s="67">
        <f t="shared" si="975"/>
        <v>0</v>
      </c>
      <c r="AI558" s="66">
        <f t="shared" si="976"/>
        <v>0</v>
      </c>
      <c r="AJ558" s="66">
        <f t="shared" si="976"/>
        <v>0</v>
      </c>
      <c r="AK558" s="67">
        <f t="shared" si="977"/>
        <v>0</v>
      </c>
      <c r="AL558" s="67">
        <f t="shared" si="978"/>
        <v>0</v>
      </c>
      <c r="AM558" s="70">
        <v>0</v>
      </c>
      <c r="AN558" s="70">
        <v>0</v>
      </c>
      <c r="AO558" s="67">
        <f t="shared" si="989"/>
        <v>0</v>
      </c>
      <c r="AP558" s="70">
        <v>0</v>
      </c>
      <c r="AQ558" s="70">
        <v>0</v>
      </c>
      <c r="AR558" s="67">
        <f t="shared" si="990"/>
        <v>0</v>
      </c>
      <c r="AS558" s="67">
        <f t="shared" si="991"/>
        <v>0</v>
      </c>
      <c r="AT558" s="70">
        <v>0</v>
      </c>
      <c r="AU558" s="70">
        <v>0</v>
      </c>
      <c r="AV558" s="67">
        <f t="shared" si="992"/>
        <v>0</v>
      </c>
      <c r="AW558" s="70">
        <v>0</v>
      </c>
      <c r="AX558" s="70">
        <v>0</v>
      </c>
      <c r="AY558" s="67">
        <f t="shared" si="993"/>
        <v>0</v>
      </c>
      <c r="AZ558" s="67">
        <f t="shared" si="994"/>
        <v>0</v>
      </c>
      <c r="BA558" s="70">
        <v>0</v>
      </c>
      <c r="BB558" s="70">
        <v>0</v>
      </c>
      <c r="BC558" s="67">
        <f t="shared" si="995"/>
        <v>0</v>
      </c>
      <c r="BD558" s="70">
        <v>0</v>
      </c>
      <c r="BE558" s="70">
        <v>0</v>
      </c>
      <c r="BF558" s="67">
        <f t="shared" si="996"/>
        <v>0</v>
      </c>
      <c r="BG558" s="67">
        <f t="shared" si="997"/>
        <v>0</v>
      </c>
      <c r="BH558" s="66">
        <f t="shared" si="979"/>
        <v>0</v>
      </c>
      <c r="BI558" s="66">
        <f t="shared" si="979"/>
        <v>0</v>
      </c>
      <c r="BJ558" s="67">
        <f t="shared" si="980"/>
        <v>0</v>
      </c>
      <c r="BK558" s="66">
        <f t="shared" si="981"/>
        <v>0</v>
      </c>
      <c r="BL558" s="66">
        <f t="shared" si="981"/>
        <v>0</v>
      </c>
      <c r="BM558" s="67">
        <f t="shared" si="982"/>
        <v>0</v>
      </c>
      <c r="BN558" s="67">
        <f t="shared" si="983"/>
        <v>0</v>
      </c>
      <c r="BO558" s="69">
        <f t="shared" si="984"/>
        <v>0</v>
      </c>
      <c r="BP558" s="68">
        <f t="shared" si="984"/>
        <v>0</v>
      </c>
      <c r="BQ558" s="71"/>
      <c r="BR558" s="72"/>
      <c r="BS558" s="69">
        <f t="shared" si="985"/>
        <v>0</v>
      </c>
      <c r="BT558" s="69">
        <f t="shared" si="985"/>
        <v>0</v>
      </c>
      <c r="BU558" s="280"/>
    </row>
    <row r="559" spans="1:74" ht="288" hidden="1" customHeight="1">
      <c r="B559" s="24">
        <v>2014</v>
      </c>
      <c r="C559" s="64">
        <v>8320</v>
      </c>
      <c r="D559" s="24">
        <v>17</v>
      </c>
      <c r="E559" s="24">
        <v>6000</v>
      </c>
      <c r="F559" s="24">
        <v>6200</v>
      </c>
      <c r="G559" s="24">
        <v>622</v>
      </c>
      <c r="H559" s="24"/>
      <c r="I559" s="159"/>
      <c r="J559" s="66">
        <v>0</v>
      </c>
      <c r="K559" s="66">
        <v>0</v>
      </c>
      <c r="L559" s="67">
        <f t="shared" si="986"/>
        <v>0</v>
      </c>
      <c r="M559" s="66">
        <v>0</v>
      </c>
      <c r="N559" s="66">
        <v>0</v>
      </c>
      <c r="O559" s="67">
        <f t="shared" si="987"/>
        <v>0</v>
      </c>
      <c r="P559" s="67">
        <f t="shared" si="988"/>
        <v>0</v>
      </c>
      <c r="Q559" s="86" t="s">
        <v>212</v>
      </c>
      <c r="R559" s="87"/>
      <c r="S559" s="279"/>
      <c r="T559" s="70">
        <v>0</v>
      </c>
      <c r="U559" s="70">
        <v>0</v>
      </c>
      <c r="V559" s="70">
        <v>0</v>
      </c>
      <c r="W559" s="70">
        <v>0</v>
      </c>
      <c r="X559" s="71"/>
      <c r="Y559" s="72"/>
      <c r="Z559" s="70">
        <v>0</v>
      </c>
      <c r="AA559" s="70">
        <v>0</v>
      </c>
      <c r="AB559" s="70">
        <v>0</v>
      </c>
      <c r="AC559" s="70">
        <v>0</v>
      </c>
      <c r="AD559" s="71"/>
      <c r="AE559" s="72"/>
      <c r="AF559" s="66">
        <f t="shared" si="974"/>
        <v>0</v>
      </c>
      <c r="AG559" s="66">
        <f t="shared" si="974"/>
        <v>0</v>
      </c>
      <c r="AH559" s="67">
        <f t="shared" si="975"/>
        <v>0</v>
      </c>
      <c r="AI559" s="66">
        <f t="shared" si="976"/>
        <v>0</v>
      </c>
      <c r="AJ559" s="66">
        <f t="shared" si="976"/>
        <v>0</v>
      </c>
      <c r="AK559" s="67">
        <f t="shared" si="977"/>
        <v>0</v>
      </c>
      <c r="AL559" s="67">
        <f t="shared" si="978"/>
        <v>0</v>
      </c>
      <c r="AM559" s="70">
        <v>0</v>
      </c>
      <c r="AN559" s="70">
        <v>0</v>
      </c>
      <c r="AO559" s="67">
        <f t="shared" si="989"/>
        <v>0</v>
      </c>
      <c r="AP559" s="70">
        <v>0</v>
      </c>
      <c r="AQ559" s="70">
        <v>0</v>
      </c>
      <c r="AR559" s="67">
        <f t="shared" si="990"/>
        <v>0</v>
      </c>
      <c r="AS559" s="67">
        <f t="shared" si="991"/>
        <v>0</v>
      </c>
      <c r="AT559" s="70">
        <v>0</v>
      </c>
      <c r="AU559" s="70">
        <v>0</v>
      </c>
      <c r="AV559" s="67">
        <f t="shared" si="992"/>
        <v>0</v>
      </c>
      <c r="AW559" s="70">
        <v>0</v>
      </c>
      <c r="AX559" s="70">
        <v>0</v>
      </c>
      <c r="AY559" s="67">
        <f t="shared" si="993"/>
        <v>0</v>
      </c>
      <c r="AZ559" s="67">
        <f t="shared" si="994"/>
        <v>0</v>
      </c>
      <c r="BA559" s="70">
        <v>0</v>
      </c>
      <c r="BB559" s="70">
        <v>0</v>
      </c>
      <c r="BC559" s="67">
        <f t="shared" si="995"/>
        <v>0</v>
      </c>
      <c r="BD559" s="70">
        <v>0</v>
      </c>
      <c r="BE559" s="70">
        <v>0</v>
      </c>
      <c r="BF559" s="67">
        <f t="shared" si="996"/>
        <v>0</v>
      </c>
      <c r="BG559" s="67">
        <f t="shared" si="997"/>
        <v>0</v>
      </c>
      <c r="BH559" s="66">
        <f t="shared" si="979"/>
        <v>0</v>
      </c>
      <c r="BI559" s="66">
        <f t="shared" si="979"/>
        <v>0</v>
      </c>
      <c r="BJ559" s="67">
        <f t="shared" si="980"/>
        <v>0</v>
      </c>
      <c r="BK559" s="66">
        <f t="shared" si="981"/>
        <v>0</v>
      </c>
      <c r="BL559" s="66">
        <f t="shared" si="981"/>
        <v>0</v>
      </c>
      <c r="BM559" s="67">
        <f t="shared" si="982"/>
        <v>0</v>
      </c>
      <c r="BN559" s="67">
        <f t="shared" si="983"/>
        <v>0</v>
      </c>
      <c r="BO559" s="69">
        <f t="shared" si="984"/>
        <v>0</v>
      </c>
      <c r="BP559" s="68">
        <f t="shared" si="984"/>
        <v>0</v>
      </c>
      <c r="BQ559" s="71"/>
      <c r="BR559" s="72"/>
      <c r="BS559" s="69">
        <f t="shared" si="985"/>
        <v>0</v>
      </c>
      <c r="BT559" s="69">
        <f t="shared" si="985"/>
        <v>0</v>
      </c>
      <c r="BU559" s="280"/>
    </row>
    <row r="560" spans="1:74" ht="128.25" hidden="1" customHeight="1">
      <c r="B560" s="24">
        <v>2014</v>
      </c>
      <c r="C560" s="64">
        <v>8320</v>
      </c>
      <c r="D560" s="24">
        <v>17</v>
      </c>
      <c r="E560" s="24">
        <v>6000</v>
      </c>
      <c r="F560" s="24">
        <v>6200</v>
      </c>
      <c r="G560" s="24">
        <v>622</v>
      </c>
      <c r="H560" s="24"/>
      <c r="I560" s="159"/>
      <c r="J560" s="66">
        <v>0</v>
      </c>
      <c r="K560" s="66">
        <v>0</v>
      </c>
      <c r="L560" s="67">
        <f t="shared" si="986"/>
        <v>0</v>
      </c>
      <c r="M560" s="66">
        <v>0</v>
      </c>
      <c r="N560" s="66">
        <v>0</v>
      </c>
      <c r="O560" s="67">
        <f t="shared" si="987"/>
        <v>0</v>
      </c>
      <c r="P560" s="67">
        <f t="shared" si="988"/>
        <v>0</v>
      </c>
      <c r="Q560" s="86" t="s">
        <v>212</v>
      </c>
      <c r="R560" s="87"/>
      <c r="S560" s="279"/>
      <c r="T560" s="70">
        <v>0</v>
      </c>
      <c r="U560" s="70">
        <v>0</v>
      </c>
      <c r="V560" s="70">
        <v>0</v>
      </c>
      <c r="W560" s="70">
        <v>0</v>
      </c>
      <c r="X560" s="71"/>
      <c r="Y560" s="72"/>
      <c r="Z560" s="70">
        <v>0</v>
      </c>
      <c r="AA560" s="70">
        <v>0</v>
      </c>
      <c r="AB560" s="70">
        <v>0</v>
      </c>
      <c r="AC560" s="70">
        <v>0</v>
      </c>
      <c r="AD560" s="71"/>
      <c r="AE560" s="72"/>
      <c r="AF560" s="66">
        <f t="shared" si="974"/>
        <v>0</v>
      </c>
      <c r="AG560" s="66">
        <f t="shared" si="974"/>
        <v>0</v>
      </c>
      <c r="AH560" s="67">
        <f t="shared" si="975"/>
        <v>0</v>
      </c>
      <c r="AI560" s="66">
        <f t="shared" si="976"/>
        <v>0</v>
      </c>
      <c r="AJ560" s="66">
        <f t="shared" si="976"/>
        <v>0</v>
      </c>
      <c r="AK560" s="67">
        <f t="shared" si="977"/>
        <v>0</v>
      </c>
      <c r="AL560" s="67">
        <f t="shared" si="978"/>
        <v>0</v>
      </c>
      <c r="AM560" s="70">
        <v>0</v>
      </c>
      <c r="AN560" s="70">
        <v>0</v>
      </c>
      <c r="AO560" s="67">
        <f t="shared" si="989"/>
        <v>0</v>
      </c>
      <c r="AP560" s="70">
        <v>0</v>
      </c>
      <c r="AQ560" s="70">
        <v>0</v>
      </c>
      <c r="AR560" s="67">
        <f t="shared" si="990"/>
        <v>0</v>
      </c>
      <c r="AS560" s="67">
        <f t="shared" si="991"/>
        <v>0</v>
      </c>
      <c r="AT560" s="70">
        <v>0</v>
      </c>
      <c r="AU560" s="70">
        <v>0</v>
      </c>
      <c r="AV560" s="67">
        <f t="shared" si="992"/>
        <v>0</v>
      </c>
      <c r="AW560" s="70">
        <v>0</v>
      </c>
      <c r="AX560" s="70">
        <v>0</v>
      </c>
      <c r="AY560" s="67">
        <f t="shared" si="993"/>
        <v>0</v>
      </c>
      <c r="AZ560" s="67">
        <f t="shared" si="994"/>
        <v>0</v>
      </c>
      <c r="BA560" s="70">
        <v>0</v>
      </c>
      <c r="BB560" s="70">
        <v>0</v>
      </c>
      <c r="BC560" s="67">
        <f t="shared" si="995"/>
        <v>0</v>
      </c>
      <c r="BD560" s="70">
        <v>0</v>
      </c>
      <c r="BE560" s="70">
        <v>0</v>
      </c>
      <c r="BF560" s="67">
        <f t="shared" si="996"/>
        <v>0</v>
      </c>
      <c r="BG560" s="67">
        <f t="shared" si="997"/>
        <v>0</v>
      </c>
      <c r="BH560" s="66">
        <f t="shared" si="979"/>
        <v>0</v>
      </c>
      <c r="BI560" s="66">
        <f t="shared" si="979"/>
        <v>0</v>
      </c>
      <c r="BJ560" s="67">
        <f t="shared" si="980"/>
        <v>0</v>
      </c>
      <c r="BK560" s="66">
        <f t="shared" si="981"/>
        <v>0</v>
      </c>
      <c r="BL560" s="66">
        <f t="shared" si="981"/>
        <v>0</v>
      </c>
      <c r="BM560" s="67">
        <f t="shared" si="982"/>
        <v>0</v>
      </c>
      <c r="BN560" s="67">
        <f t="shared" si="983"/>
        <v>0</v>
      </c>
      <c r="BO560" s="69">
        <f t="shared" si="984"/>
        <v>0</v>
      </c>
      <c r="BP560" s="68">
        <f t="shared" si="984"/>
        <v>0</v>
      </c>
      <c r="BQ560" s="71"/>
      <c r="BR560" s="72"/>
      <c r="BS560" s="69">
        <f t="shared" si="985"/>
        <v>0</v>
      </c>
      <c r="BT560" s="69">
        <f t="shared" si="985"/>
        <v>0</v>
      </c>
      <c r="BU560" s="280"/>
    </row>
    <row r="561" spans="2:79" ht="307.5" hidden="1" customHeight="1">
      <c r="B561" s="24">
        <v>2014</v>
      </c>
      <c r="C561" s="64">
        <v>8320</v>
      </c>
      <c r="D561" s="24">
        <v>17</v>
      </c>
      <c r="E561" s="24">
        <v>6000</v>
      </c>
      <c r="F561" s="24">
        <v>6200</v>
      </c>
      <c r="G561" s="24">
        <v>622</v>
      </c>
      <c r="H561" s="24"/>
      <c r="I561" s="159"/>
      <c r="J561" s="66">
        <v>0</v>
      </c>
      <c r="K561" s="66">
        <v>0</v>
      </c>
      <c r="L561" s="67">
        <f t="shared" si="986"/>
        <v>0</v>
      </c>
      <c r="M561" s="66">
        <v>0</v>
      </c>
      <c r="N561" s="66">
        <v>0</v>
      </c>
      <c r="O561" s="67">
        <f t="shared" si="987"/>
        <v>0</v>
      </c>
      <c r="P561" s="67">
        <f t="shared" si="988"/>
        <v>0</v>
      </c>
      <c r="Q561" s="86" t="s">
        <v>212</v>
      </c>
      <c r="R561" s="87"/>
      <c r="S561" s="279"/>
      <c r="T561" s="70">
        <v>0</v>
      </c>
      <c r="U561" s="70">
        <v>0</v>
      </c>
      <c r="V561" s="70">
        <v>0</v>
      </c>
      <c r="W561" s="70">
        <v>0</v>
      </c>
      <c r="X561" s="71"/>
      <c r="Y561" s="72"/>
      <c r="Z561" s="70">
        <v>0</v>
      </c>
      <c r="AA561" s="70">
        <v>0</v>
      </c>
      <c r="AB561" s="70">
        <v>0</v>
      </c>
      <c r="AC561" s="70">
        <v>0</v>
      </c>
      <c r="AD561" s="71"/>
      <c r="AE561" s="72"/>
      <c r="AF561" s="66">
        <f t="shared" si="974"/>
        <v>0</v>
      </c>
      <c r="AG561" s="66">
        <f t="shared" si="974"/>
        <v>0</v>
      </c>
      <c r="AH561" s="67">
        <f t="shared" si="975"/>
        <v>0</v>
      </c>
      <c r="AI561" s="66">
        <f t="shared" si="976"/>
        <v>0</v>
      </c>
      <c r="AJ561" s="66">
        <f t="shared" si="976"/>
        <v>0</v>
      </c>
      <c r="AK561" s="67">
        <f t="shared" si="977"/>
        <v>0</v>
      </c>
      <c r="AL561" s="67">
        <f t="shared" si="978"/>
        <v>0</v>
      </c>
      <c r="AM561" s="70">
        <v>0</v>
      </c>
      <c r="AN561" s="70">
        <v>0</v>
      </c>
      <c r="AO561" s="67">
        <f t="shared" si="989"/>
        <v>0</v>
      </c>
      <c r="AP561" s="70">
        <v>0</v>
      </c>
      <c r="AQ561" s="70">
        <v>0</v>
      </c>
      <c r="AR561" s="67">
        <f t="shared" si="990"/>
        <v>0</v>
      </c>
      <c r="AS561" s="67">
        <f t="shared" si="991"/>
        <v>0</v>
      </c>
      <c r="AT561" s="70">
        <v>0</v>
      </c>
      <c r="AU561" s="70">
        <v>0</v>
      </c>
      <c r="AV561" s="67">
        <f t="shared" si="992"/>
        <v>0</v>
      </c>
      <c r="AW561" s="70">
        <v>0</v>
      </c>
      <c r="AX561" s="70">
        <v>0</v>
      </c>
      <c r="AY561" s="67">
        <f t="shared" si="993"/>
        <v>0</v>
      </c>
      <c r="AZ561" s="67">
        <f t="shared" si="994"/>
        <v>0</v>
      </c>
      <c r="BA561" s="70">
        <v>0</v>
      </c>
      <c r="BB561" s="70">
        <v>0</v>
      </c>
      <c r="BC561" s="67">
        <f t="shared" si="995"/>
        <v>0</v>
      </c>
      <c r="BD561" s="70">
        <v>0</v>
      </c>
      <c r="BE561" s="70">
        <v>0</v>
      </c>
      <c r="BF561" s="67">
        <f t="shared" si="996"/>
        <v>0</v>
      </c>
      <c r="BG561" s="67">
        <f t="shared" si="997"/>
        <v>0</v>
      </c>
      <c r="BH561" s="66">
        <f t="shared" si="979"/>
        <v>0</v>
      </c>
      <c r="BI561" s="66">
        <f t="shared" si="979"/>
        <v>0</v>
      </c>
      <c r="BJ561" s="67">
        <f t="shared" si="980"/>
        <v>0</v>
      </c>
      <c r="BK561" s="66">
        <f t="shared" si="981"/>
        <v>0</v>
      </c>
      <c r="BL561" s="66">
        <f t="shared" si="981"/>
        <v>0</v>
      </c>
      <c r="BM561" s="67">
        <f t="shared" si="982"/>
        <v>0</v>
      </c>
      <c r="BN561" s="67">
        <f t="shared" si="983"/>
        <v>0</v>
      </c>
      <c r="BO561" s="69">
        <f t="shared" si="984"/>
        <v>0</v>
      </c>
      <c r="BP561" s="68">
        <f t="shared" si="984"/>
        <v>0</v>
      </c>
      <c r="BQ561" s="71"/>
      <c r="BR561" s="72"/>
      <c r="BS561" s="69">
        <f t="shared" si="985"/>
        <v>0</v>
      </c>
      <c r="BT561" s="69">
        <f t="shared" si="985"/>
        <v>0</v>
      </c>
      <c r="BU561" s="280"/>
    </row>
    <row r="562" spans="2:79" ht="277.5" hidden="1" customHeight="1" thickBot="1">
      <c r="B562" s="24">
        <v>2014</v>
      </c>
      <c r="C562" s="64">
        <v>8320</v>
      </c>
      <c r="D562" s="24">
        <v>17</v>
      </c>
      <c r="E562" s="24">
        <v>6000</v>
      </c>
      <c r="F562" s="24">
        <v>6200</v>
      </c>
      <c r="G562" s="24">
        <v>622</v>
      </c>
      <c r="H562" s="24"/>
      <c r="I562" s="193"/>
      <c r="J562" s="66">
        <v>0</v>
      </c>
      <c r="K562" s="66">
        <v>0</v>
      </c>
      <c r="L562" s="67">
        <f t="shared" si="986"/>
        <v>0</v>
      </c>
      <c r="M562" s="66">
        <v>0</v>
      </c>
      <c r="N562" s="66">
        <v>0</v>
      </c>
      <c r="O562" s="67">
        <f t="shared" si="987"/>
        <v>0</v>
      </c>
      <c r="P562" s="67">
        <f t="shared" si="988"/>
        <v>0</v>
      </c>
      <c r="Q562" s="281" t="s">
        <v>212</v>
      </c>
      <c r="R562" s="282"/>
      <c r="S562" s="283"/>
      <c r="T562" s="70">
        <v>0</v>
      </c>
      <c r="U562" s="70">
        <v>0</v>
      </c>
      <c r="V562" s="70">
        <v>0</v>
      </c>
      <c r="W562" s="70">
        <v>0</v>
      </c>
      <c r="X562" s="71"/>
      <c r="Y562" s="72"/>
      <c r="Z562" s="70">
        <v>0</v>
      </c>
      <c r="AA562" s="70">
        <v>0</v>
      </c>
      <c r="AB562" s="70">
        <v>0</v>
      </c>
      <c r="AC562" s="70">
        <v>0</v>
      </c>
      <c r="AD562" s="71"/>
      <c r="AE562" s="72"/>
      <c r="AF562" s="66">
        <f t="shared" si="974"/>
        <v>0</v>
      </c>
      <c r="AG562" s="66">
        <f t="shared" si="974"/>
        <v>0</v>
      </c>
      <c r="AH562" s="67">
        <f t="shared" si="975"/>
        <v>0</v>
      </c>
      <c r="AI562" s="66">
        <f t="shared" si="976"/>
        <v>0</v>
      </c>
      <c r="AJ562" s="66">
        <f t="shared" si="976"/>
        <v>0</v>
      </c>
      <c r="AK562" s="67">
        <f t="shared" si="977"/>
        <v>0</v>
      </c>
      <c r="AL562" s="67">
        <f t="shared" si="978"/>
        <v>0</v>
      </c>
      <c r="AM562" s="70">
        <v>0</v>
      </c>
      <c r="AN562" s="70">
        <v>0</v>
      </c>
      <c r="AO562" s="67">
        <f t="shared" si="989"/>
        <v>0</v>
      </c>
      <c r="AP562" s="70">
        <v>0</v>
      </c>
      <c r="AQ562" s="70">
        <v>0</v>
      </c>
      <c r="AR562" s="67">
        <f t="shared" si="990"/>
        <v>0</v>
      </c>
      <c r="AS562" s="67">
        <f t="shared" si="991"/>
        <v>0</v>
      </c>
      <c r="AT562" s="70">
        <v>0</v>
      </c>
      <c r="AU562" s="70">
        <v>0</v>
      </c>
      <c r="AV562" s="67">
        <f t="shared" si="992"/>
        <v>0</v>
      </c>
      <c r="AW562" s="70">
        <v>0</v>
      </c>
      <c r="AX562" s="70">
        <v>0</v>
      </c>
      <c r="AY562" s="67">
        <f t="shared" si="993"/>
        <v>0</v>
      </c>
      <c r="AZ562" s="67">
        <f t="shared" si="994"/>
        <v>0</v>
      </c>
      <c r="BA562" s="70">
        <v>0</v>
      </c>
      <c r="BB562" s="70">
        <v>0</v>
      </c>
      <c r="BC562" s="67">
        <f t="shared" si="995"/>
        <v>0</v>
      </c>
      <c r="BD562" s="70">
        <v>0</v>
      </c>
      <c r="BE562" s="70">
        <v>0</v>
      </c>
      <c r="BF562" s="67">
        <f t="shared" si="996"/>
        <v>0</v>
      </c>
      <c r="BG562" s="67">
        <f t="shared" si="997"/>
        <v>0</v>
      </c>
      <c r="BH562" s="66">
        <f t="shared" si="979"/>
        <v>0</v>
      </c>
      <c r="BI562" s="66">
        <f t="shared" si="979"/>
        <v>0</v>
      </c>
      <c r="BJ562" s="67">
        <f t="shared" si="980"/>
        <v>0</v>
      </c>
      <c r="BK562" s="66">
        <f t="shared" si="981"/>
        <v>0</v>
      </c>
      <c r="BL562" s="66">
        <f t="shared" si="981"/>
        <v>0</v>
      </c>
      <c r="BM562" s="67">
        <f t="shared" si="982"/>
        <v>0</v>
      </c>
      <c r="BN562" s="67">
        <f t="shared" si="983"/>
        <v>0</v>
      </c>
      <c r="BO562" s="69">
        <f t="shared" si="984"/>
        <v>0</v>
      </c>
      <c r="BP562" s="68">
        <f t="shared" si="984"/>
        <v>0</v>
      </c>
      <c r="BQ562" s="71"/>
      <c r="BR562" s="72"/>
      <c r="BS562" s="69">
        <f t="shared" si="985"/>
        <v>0</v>
      </c>
      <c r="BT562" s="69">
        <f t="shared" si="985"/>
        <v>0</v>
      </c>
      <c r="BU562" s="284"/>
    </row>
    <row r="563" spans="2:79" ht="258.75" hidden="1" customHeight="1">
      <c r="B563" s="24">
        <v>2014</v>
      </c>
      <c r="C563" s="64">
        <v>8320</v>
      </c>
      <c r="D563" s="24">
        <v>17</v>
      </c>
      <c r="E563" s="24">
        <v>6000</v>
      </c>
      <c r="F563" s="24">
        <v>6200</v>
      </c>
      <c r="G563" s="24">
        <v>622</v>
      </c>
      <c r="H563" s="24"/>
      <c r="I563" s="94"/>
      <c r="J563" s="66">
        <v>0</v>
      </c>
      <c r="K563" s="66">
        <v>0</v>
      </c>
      <c r="L563" s="67">
        <f t="shared" si="986"/>
        <v>0</v>
      </c>
      <c r="M563" s="66">
        <v>0</v>
      </c>
      <c r="N563" s="66">
        <v>0</v>
      </c>
      <c r="O563" s="67">
        <f t="shared" si="987"/>
        <v>0</v>
      </c>
      <c r="P563" s="67">
        <f t="shared" si="988"/>
        <v>0</v>
      </c>
      <c r="Q563" s="67" t="s">
        <v>212</v>
      </c>
      <c r="R563" s="140"/>
      <c r="S563" s="67"/>
      <c r="T563" s="70">
        <v>0</v>
      </c>
      <c r="U563" s="70">
        <v>0</v>
      </c>
      <c r="V563" s="70">
        <v>0</v>
      </c>
      <c r="W563" s="70">
        <v>0</v>
      </c>
      <c r="X563" s="71"/>
      <c r="Y563" s="72"/>
      <c r="Z563" s="70">
        <v>0</v>
      </c>
      <c r="AA563" s="70">
        <v>0</v>
      </c>
      <c r="AB563" s="70">
        <v>0</v>
      </c>
      <c r="AC563" s="70">
        <v>0</v>
      </c>
      <c r="AD563" s="71"/>
      <c r="AE563" s="72"/>
      <c r="AF563" s="66">
        <f t="shared" si="974"/>
        <v>0</v>
      </c>
      <c r="AG563" s="66">
        <f t="shared" si="974"/>
        <v>0</v>
      </c>
      <c r="AH563" s="67">
        <f t="shared" si="975"/>
        <v>0</v>
      </c>
      <c r="AI563" s="66">
        <f t="shared" si="976"/>
        <v>0</v>
      </c>
      <c r="AJ563" s="66">
        <f t="shared" si="976"/>
        <v>0</v>
      </c>
      <c r="AK563" s="67">
        <f t="shared" si="977"/>
        <v>0</v>
      </c>
      <c r="AL563" s="67">
        <f t="shared" si="978"/>
        <v>0</v>
      </c>
      <c r="AM563" s="70">
        <v>0</v>
      </c>
      <c r="AN563" s="70">
        <v>0</v>
      </c>
      <c r="AO563" s="67">
        <f t="shared" si="989"/>
        <v>0</v>
      </c>
      <c r="AP563" s="70">
        <v>0</v>
      </c>
      <c r="AQ563" s="70">
        <v>0</v>
      </c>
      <c r="AR563" s="67">
        <f t="shared" si="990"/>
        <v>0</v>
      </c>
      <c r="AS563" s="67">
        <f t="shared" si="991"/>
        <v>0</v>
      </c>
      <c r="AT563" s="70">
        <v>0</v>
      </c>
      <c r="AU563" s="70">
        <v>0</v>
      </c>
      <c r="AV563" s="67">
        <f t="shared" si="992"/>
        <v>0</v>
      </c>
      <c r="AW563" s="70">
        <v>0</v>
      </c>
      <c r="AX563" s="70">
        <v>0</v>
      </c>
      <c r="AY563" s="67">
        <f t="shared" si="993"/>
        <v>0</v>
      </c>
      <c r="AZ563" s="67">
        <f t="shared" si="994"/>
        <v>0</v>
      </c>
      <c r="BA563" s="70">
        <v>0</v>
      </c>
      <c r="BB563" s="70">
        <v>0</v>
      </c>
      <c r="BC563" s="67">
        <f t="shared" si="995"/>
        <v>0</v>
      </c>
      <c r="BD563" s="70">
        <v>0</v>
      </c>
      <c r="BE563" s="70">
        <v>0</v>
      </c>
      <c r="BF563" s="67">
        <f t="shared" si="996"/>
        <v>0</v>
      </c>
      <c r="BG563" s="67">
        <f t="shared" si="997"/>
        <v>0</v>
      </c>
      <c r="BH563" s="66">
        <f t="shared" si="979"/>
        <v>0</v>
      </c>
      <c r="BI563" s="66">
        <f t="shared" si="979"/>
        <v>0</v>
      </c>
      <c r="BJ563" s="67">
        <f t="shared" si="980"/>
        <v>0</v>
      </c>
      <c r="BK563" s="66">
        <f t="shared" si="981"/>
        <v>0</v>
      </c>
      <c r="BL563" s="66">
        <f t="shared" si="981"/>
        <v>0</v>
      </c>
      <c r="BM563" s="67">
        <f t="shared" si="982"/>
        <v>0</v>
      </c>
      <c r="BN563" s="67">
        <f t="shared" si="983"/>
        <v>0</v>
      </c>
      <c r="BO563" s="69">
        <f t="shared" si="984"/>
        <v>0</v>
      </c>
      <c r="BP563" s="68">
        <f t="shared" si="984"/>
        <v>0</v>
      </c>
      <c r="BQ563" s="71"/>
      <c r="BR563" s="72"/>
      <c r="BS563" s="69">
        <f t="shared" si="985"/>
        <v>0</v>
      </c>
      <c r="BT563" s="69">
        <f t="shared" si="985"/>
        <v>0</v>
      </c>
      <c r="BU563" s="142" t="s">
        <v>229</v>
      </c>
    </row>
    <row r="564" spans="2:79" ht="359.25" hidden="1" customHeight="1" thickBot="1">
      <c r="B564" s="24">
        <v>2014</v>
      </c>
      <c r="C564" s="64">
        <v>8320</v>
      </c>
      <c r="D564" s="24">
        <v>17</v>
      </c>
      <c r="E564" s="24">
        <v>6000</v>
      </c>
      <c r="F564" s="24">
        <v>6200</v>
      </c>
      <c r="G564" s="24">
        <v>622</v>
      </c>
      <c r="H564" s="24"/>
      <c r="I564" s="214"/>
      <c r="J564" s="66">
        <v>0</v>
      </c>
      <c r="K564" s="66">
        <v>0</v>
      </c>
      <c r="L564" s="67">
        <f t="shared" si="986"/>
        <v>0</v>
      </c>
      <c r="M564" s="66">
        <v>0</v>
      </c>
      <c r="N564" s="66">
        <v>0</v>
      </c>
      <c r="O564" s="67">
        <f t="shared" si="987"/>
        <v>0</v>
      </c>
      <c r="P564" s="67">
        <f t="shared" si="988"/>
        <v>0</v>
      </c>
      <c r="Q564" s="67" t="s">
        <v>212</v>
      </c>
      <c r="R564" s="140"/>
      <c r="S564" s="67"/>
      <c r="T564" s="70">
        <v>0</v>
      </c>
      <c r="U564" s="70">
        <v>0</v>
      </c>
      <c r="V564" s="70">
        <v>0</v>
      </c>
      <c r="W564" s="70">
        <v>0</v>
      </c>
      <c r="X564" s="71"/>
      <c r="Y564" s="72"/>
      <c r="Z564" s="70">
        <v>0</v>
      </c>
      <c r="AA564" s="70">
        <v>0</v>
      </c>
      <c r="AB564" s="70">
        <v>0</v>
      </c>
      <c r="AC564" s="70">
        <v>0</v>
      </c>
      <c r="AD564" s="71"/>
      <c r="AE564" s="72"/>
      <c r="AF564" s="66">
        <f t="shared" si="974"/>
        <v>0</v>
      </c>
      <c r="AG564" s="66">
        <f t="shared" si="974"/>
        <v>0</v>
      </c>
      <c r="AH564" s="67">
        <f t="shared" si="975"/>
        <v>0</v>
      </c>
      <c r="AI564" s="66">
        <f t="shared" si="976"/>
        <v>0</v>
      </c>
      <c r="AJ564" s="66">
        <f t="shared" si="976"/>
        <v>0</v>
      </c>
      <c r="AK564" s="67">
        <f t="shared" si="977"/>
        <v>0</v>
      </c>
      <c r="AL564" s="67">
        <f t="shared" si="978"/>
        <v>0</v>
      </c>
      <c r="AM564" s="70">
        <v>0</v>
      </c>
      <c r="AN564" s="70">
        <v>0</v>
      </c>
      <c r="AO564" s="67">
        <f t="shared" si="989"/>
        <v>0</v>
      </c>
      <c r="AP564" s="70">
        <v>0</v>
      </c>
      <c r="AQ564" s="70">
        <v>0</v>
      </c>
      <c r="AR564" s="67">
        <f t="shared" si="990"/>
        <v>0</v>
      </c>
      <c r="AS564" s="67">
        <f t="shared" si="991"/>
        <v>0</v>
      </c>
      <c r="AT564" s="70">
        <v>0</v>
      </c>
      <c r="AU564" s="70">
        <v>0</v>
      </c>
      <c r="AV564" s="67">
        <f t="shared" si="992"/>
        <v>0</v>
      </c>
      <c r="AW564" s="70">
        <v>0</v>
      </c>
      <c r="AX564" s="70">
        <v>0</v>
      </c>
      <c r="AY564" s="67">
        <f t="shared" si="993"/>
        <v>0</v>
      </c>
      <c r="AZ564" s="67">
        <f t="shared" si="994"/>
        <v>0</v>
      </c>
      <c r="BA564" s="70">
        <v>0</v>
      </c>
      <c r="BB564" s="70">
        <v>0</v>
      </c>
      <c r="BC564" s="67">
        <f t="shared" si="995"/>
        <v>0</v>
      </c>
      <c r="BD564" s="70">
        <v>0</v>
      </c>
      <c r="BE564" s="70">
        <v>0</v>
      </c>
      <c r="BF564" s="67">
        <f t="shared" si="996"/>
        <v>0</v>
      </c>
      <c r="BG564" s="67">
        <f t="shared" si="997"/>
        <v>0</v>
      </c>
      <c r="BH564" s="66">
        <f t="shared" si="979"/>
        <v>0</v>
      </c>
      <c r="BI564" s="66">
        <f t="shared" si="979"/>
        <v>0</v>
      </c>
      <c r="BJ564" s="67">
        <f t="shared" si="980"/>
        <v>0</v>
      </c>
      <c r="BK564" s="66">
        <f t="shared" si="981"/>
        <v>0</v>
      </c>
      <c r="BL564" s="66">
        <f t="shared" si="981"/>
        <v>0</v>
      </c>
      <c r="BM564" s="67">
        <f t="shared" si="982"/>
        <v>0</v>
      </c>
      <c r="BN564" s="67">
        <f t="shared" si="983"/>
        <v>0</v>
      </c>
      <c r="BO564" s="69">
        <f t="shared" si="984"/>
        <v>0</v>
      </c>
      <c r="BP564" s="68">
        <f t="shared" si="984"/>
        <v>0</v>
      </c>
      <c r="BQ564" s="71"/>
      <c r="BR564" s="72"/>
      <c r="BS564" s="69">
        <f t="shared" si="985"/>
        <v>0</v>
      </c>
      <c r="BT564" s="69">
        <f t="shared" si="985"/>
        <v>0</v>
      </c>
      <c r="BU564" s="142" t="s">
        <v>229</v>
      </c>
    </row>
    <row r="565" spans="2:79" ht="207.75" hidden="1" customHeight="1">
      <c r="B565" s="24">
        <v>2014</v>
      </c>
      <c r="C565" s="64">
        <v>8320</v>
      </c>
      <c r="D565" s="24">
        <v>17</v>
      </c>
      <c r="E565" s="24">
        <v>6000</v>
      </c>
      <c r="F565" s="24">
        <v>6200</v>
      </c>
      <c r="G565" s="24">
        <v>622</v>
      </c>
      <c r="H565" s="24"/>
      <c r="I565" s="191"/>
      <c r="J565" s="66">
        <v>0</v>
      </c>
      <c r="K565" s="66">
        <v>0</v>
      </c>
      <c r="L565" s="67">
        <f t="shared" si="986"/>
        <v>0</v>
      </c>
      <c r="M565" s="66">
        <v>0</v>
      </c>
      <c r="N565" s="66">
        <v>0</v>
      </c>
      <c r="O565" s="67">
        <f t="shared" si="987"/>
        <v>0</v>
      </c>
      <c r="P565" s="67">
        <f t="shared" si="988"/>
        <v>0</v>
      </c>
      <c r="Q565" s="67" t="s">
        <v>212</v>
      </c>
      <c r="R565" s="140"/>
      <c r="S565" s="67"/>
      <c r="T565" s="70">
        <v>0</v>
      </c>
      <c r="U565" s="70">
        <v>0</v>
      </c>
      <c r="V565" s="70">
        <v>0</v>
      </c>
      <c r="W565" s="70">
        <v>0</v>
      </c>
      <c r="X565" s="71"/>
      <c r="Y565" s="72"/>
      <c r="Z565" s="70">
        <v>0</v>
      </c>
      <c r="AA565" s="70">
        <v>0</v>
      </c>
      <c r="AB565" s="70">
        <v>0</v>
      </c>
      <c r="AC565" s="70">
        <v>0</v>
      </c>
      <c r="AD565" s="71"/>
      <c r="AE565" s="72"/>
      <c r="AF565" s="66">
        <f t="shared" si="974"/>
        <v>0</v>
      </c>
      <c r="AG565" s="66">
        <f t="shared" si="974"/>
        <v>0</v>
      </c>
      <c r="AH565" s="67">
        <f t="shared" si="975"/>
        <v>0</v>
      </c>
      <c r="AI565" s="66">
        <f t="shared" si="976"/>
        <v>0</v>
      </c>
      <c r="AJ565" s="66">
        <f t="shared" si="976"/>
        <v>0</v>
      </c>
      <c r="AK565" s="67">
        <f t="shared" si="977"/>
        <v>0</v>
      </c>
      <c r="AL565" s="67">
        <f t="shared" si="978"/>
        <v>0</v>
      </c>
      <c r="AM565" s="70">
        <v>0</v>
      </c>
      <c r="AN565" s="70">
        <v>0</v>
      </c>
      <c r="AO565" s="67">
        <f t="shared" si="989"/>
        <v>0</v>
      </c>
      <c r="AP565" s="70">
        <v>0</v>
      </c>
      <c r="AQ565" s="70">
        <v>0</v>
      </c>
      <c r="AR565" s="67">
        <f t="shared" si="990"/>
        <v>0</v>
      </c>
      <c r="AS565" s="67">
        <f t="shared" si="991"/>
        <v>0</v>
      </c>
      <c r="AT565" s="70">
        <v>0</v>
      </c>
      <c r="AU565" s="70">
        <v>0</v>
      </c>
      <c r="AV565" s="67">
        <f t="shared" si="992"/>
        <v>0</v>
      </c>
      <c r="AW565" s="70">
        <v>0</v>
      </c>
      <c r="AX565" s="70">
        <v>0</v>
      </c>
      <c r="AY565" s="67">
        <f t="shared" si="993"/>
        <v>0</v>
      </c>
      <c r="AZ565" s="67">
        <f t="shared" si="994"/>
        <v>0</v>
      </c>
      <c r="BA565" s="70">
        <v>0</v>
      </c>
      <c r="BB565" s="70">
        <v>0</v>
      </c>
      <c r="BC565" s="67">
        <f t="shared" si="995"/>
        <v>0</v>
      </c>
      <c r="BD565" s="70">
        <v>0</v>
      </c>
      <c r="BE565" s="70">
        <v>0</v>
      </c>
      <c r="BF565" s="67">
        <f t="shared" si="996"/>
        <v>0</v>
      </c>
      <c r="BG565" s="67">
        <f t="shared" si="997"/>
        <v>0</v>
      </c>
      <c r="BH565" s="66">
        <f t="shared" si="979"/>
        <v>0</v>
      </c>
      <c r="BI565" s="66">
        <f t="shared" si="979"/>
        <v>0</v>
      </c>
      <c r="BJ565" s="67">
        <f t="shared" si="980"/>
        <v>0</v>
      </c>
      <c r="BK565" s="66">
        <f t="shared" si="981"/>
        <v>0</v>
      </c>
      <c r="BL565" s="66">
        <f t="shared" si="981"/>
        <v>0</v>
      </c>
      <c r="BM565" s="67">
        <f t="shared" si="982"/>
        <v>0</v>
      </c>
      <c r="BN565" s="67">
        <f t="shared" si="983"/>
        <v>0</v>
      </c>
      <c r="BO565" s="69">
        <f t="shared" si="984"/>
        <v>0</v>
      </c>
      <c r="BP565" s="68">
        <f t="shared" si="984"/>
        <v>0</v>
      </c>
      <c r="BQ565" s="71"/>
      <c r="BR565" s="72"/>
      <c r="BS565" s="69">
        <f t="shared" si="985"/>
        <v>0</v>
      </c>
      <c r="BT565" s="69">
        <f t="shared" si="985"/>
        <v>0</v>
      </c>
      <c r="BU565" s="142"/>
    </row>
    <row r="566" spans="2:79" ht="258.75" hidden="1" customHeight="1">
      <c r="B566" s="24">
        <v>2014</v>
      </c>
      <c r="C566" s="64">
        <v>8320</v>
      </c>
      <c r="D566" s="24">
        <v>17</v>
      </c>
      <c r="E566" s="24">
        <v>6000</v>
      </c>
      <c r="F566" s="24">
        <v>6200</v>
      </c>
      <c r="G566" s="24">
        <v>622</v>
      </c>
      <c r="H566" s="24"/>
      <c r="I566" s="191"/>
      <c r="J566" s="66">
        <v>0</v>
      </c>
      <c r="K566" s="66">
        <v>0</v>
      </c>
      <c r="L566" s="67">
        <f t="shared" si="986"/>
        <v>0</v>
      </c>
      <c r="M566" s="66">
        <v>0</v>
      </c>
      <c r="N566" s="66">
        <v>0</v>
      </c>
      <c r="O566" s="67">
        <f t="shared" si="987"/>
        <v>0</v>
      </c>
      <c r="P566" s="67">
        <f t="shared" si="988"/>
        <v>0</v>
      </c>
      <c r="Q566" s="67" t="s">
        <v>212</v>
      </c>
      <c r="R566" s="140"/>
      <c r="S566" s="67"/>
      <c r="T566" s="70">
        <v>0</v>
      </c>
      <c r="U566" s="70">
        <v>0</v>
      </c>
      <c r="V566" s="70">
        <v>0</v>
      </c>
      <c r="W566" s="70">
        <v>0</v>
      </c>
      <c r="X566" s="71"/>
      <c r="Y566" s="72"/>
      <c r="Z566" s="70">
        <v>0</v>
      </c>
      <c r="AA566" s="70">
        <v>0</v>
      </c>
      <c r="AB566" s="70">
        <v>0</v>
      </c>
      <c r="AC566" s="70">
        <v>0</v>
      </c>
      <c r="AD566" s="71"/>
      <c r="AE566" s="72"/>
      <c r="AF566" s="66">
        <f t="shared" si="974"/>
        <v>0</v>
      </c>
      <c r="AG566" s="66">
        <f t="shared" si="974"/>
        <v>0</v>
      </c>
      <c r="AH566" s="67">
        <f t="shared" si="975"/>
        <v>0</v>
      </c>
      <c r="AI566" s="66">
        <f t="shared" si="976"/>
        <v>0</v>
      </c>
      <c r="AJ566" s="66">
        <f t="shared" si="976"/>
        <v>0</v>
      </c>
      <c r="AK566" s="67">
        <f t="shared" si="977"/>
        <v>0</v>
      </c>
      <c r="AL566" s="67">
        <f t="shared" si="978"/>
        <v>0</v>
      </c>
      <c r="AM566" s="70">
        <v>0</v>
      </c>
      <c r="AN566" s="70">
        <v>0</v>
      </c>
      <c r="AO566" s="67">
        <f t="shared" si="989"/>
        <v>0</v>
      </c>
      <c r="AP566" s="70">
        <v>0</v>
      </c>
      <c r="AQ566" s="70">
        <v>0</v>
      </c>
      <c r="AR566" s="67">
        <f t="shared" si="990"/>
        <v>0</v>
      </c>
      <c r="AS566" s="67">
        <f t="shared" si="991"/>
        <v>0</v>
      </c>
      <c r="AT566" s="70">
        <v>0</v>
      </c>
      <c r="AU566" s="70">
        <v>0</v>
      </c>
      <c r="AV566" s="67">
        <f t="shared" si="992"/>
        <v>0</v>
      </c>
      <c r="AW566" s="70">
        <v>0</v>
      </c>
      <c r="AX566" s="70">
        <v>0</v>
      </c>
      <c r="AY566" s="67">
        <f t="shared" si="993"/>
        <v>0</v>
      </c>
      <c r="AZ566" s="67">
        <f t="shared" si="994"/>
        <v>0</v>
      </c>
      <c r="BA566" s="70">
        <v>0</v>
      </c>
      <c r="BB566" s="70">
        <v>0</v>
      </c>
      <c r="BC566" s="67">
        <f t="shared" si="995"/>
        <v>0</v>
      </c>
      <c r="BD566" s="70">
        <v>0</v>
      </c>
      <c r="BE566" s="70">
        <v>0</v>
      </c>
      <c r="BF566" s="67">
        <f t="shared" si="996"/>
        <v>0</v>
      </c>
      <c r="BG566" s="67">
        <f t="shared" si="997"/>
        <v>0</v>
      </c>
      <c r="BH566" s="66">
        <f t="shared" si="979"/>
        <v>0</v>
      </c>
      <c r="BI566" s="66">
        <f t="shared" si="979"/>
        <v>0</v>
      </c>
      <c r="BJ566" s="67">
        <f t="shared" si="980"/>
        <v>0</v>
      </c>
      <c r="BK566" s="66">
        <f t="shared" si="981"/>
        <v>0</v>
      </c>
      <c r="BL566" s="66">
        <f t="shared" si="981"/>
        <v>0</v>
      </c>
      <c r="BM566" s="67">
        <f t="shared" si="982"/>
        <v>0</v>
      </c>
      <c r="BN566" s="67">
        <f t="shared" si="983"/>
        <v>0</v>
      </c>
      <c r="BO566" s="69">
        <f t="shared" si="984"/>
        <v>0</v>
      </c>
      <c r="BP566" s="68">
        <f t="shared" si="984"/>
        <v>0</v>
      </c>
      <c r="BQ566" s="71"/>
      <c r="BR566" s="72"/>
      <c r="BS566" s="69">
        <f t="shared" si="985"/>
        <v>0</v>
      </c>
      <c r="BT566" s="69">
        <f t="shared" si="985"/>
        <v>0</v>
      </c>
      <c r="BU566" s="142"/>
    </row>
    <row r="567" spans="2:79" ht="213.75" hidden="1" customHeight="1">
      <c r="B567" s="24">
        <v>2014</v>
      </c>
      <c r="C567" s="64">
        <v>8320</v>
      </c>
      <c r="D567" s="24">
        <v>17</v>
      </c>
      <c r="E567" s="24">
        <v>6000</v>
      </c>
      <c r="F567" s="24">
        <v>6200</v>
      </c>
      <c r="G567" s="24">
        <v>622</v>
      </c>
      <c r="H567" s="24"/>
      <c r="I567" s="191"/>
      <c r="J567" s="66">
        <v>0</v>
      </c>
      <c r="K567" s="66">
        <v>0</v>
      </c>
      <c r="L567" s="67">
        <f t="shared" si="986"/>
        <v>0</v>
      </c>
      <c r="M567" s="66">
        <v>0</v>
      </c>
      <c r="N567" s="66">
        <v>0</v>
      </c>
      <c r="O567" s="67">
        <f t="shared" si="987"/>
        <v>0</v>
      </c>
      <c r="P567" s="67">
        <f t="shared" si="988"/>
        <v>0</v>
      </c>
      <c r="Q567" s="67" t="s">
        <v>212</v>
      </c>
      <c r="R567" s="140"/>
      <c r="S567" s="67"/>
      <c r="T567" s="70">
        <v>0</v>
      </c>
      <c r="U567" s="70">
        <v>0</v>
      </c>
      <c r="V567" s="70">
        <v>0</v>
      </c>
      <c r="W567" s="70">
        <v>0</v>
      </c>
      <c r="X567" s="71"/>
      <c r="Y567" s="72"/>
      <c r="Z567" s="70">
        <v>0</v>
      </c>
      <c r="AA567" s="70">
        <v>0</v>
      </c>
      <c r="AB567" s="70">
        <v>0</v>
      </c>
      <c r="AC567" s="70">
        <v>0</v>
      </c>
      <c r="AD567" s="71"/>
      <c r="AE567" s="72"/>
      <c r="AF567" s="66">
        <f t="shared" si="974"/>
        <v>0</v>
      </c>
      <c r="AG567" s="66">
        <f t="shared" si="974"/>
        <v>0</v>
      </c>
      <c r="AH567" s="67">
        <f t="shared" si="975"/>
        <v>0</v>
      </c>
      <c r="AI567" s="66">
        <f t="shared" si="976"/>
        <v>0</v>
      </c>
      <c r="AJ567" s="66">
        <f t="shared" si="976"/>
        <v>0</v>
      </c>
      <c r="AK567" s="67">
        <f t="shared" si="977"/>
        <v>0</v>
      </c>
      <c r="AL567" s="67">
        <f t="shared" si="978"/>
        <v>0</v>
      </c>
      <c r="AM567" s="70">
        <v>0</v>
      </c>
      <c r="AN567" s="70">
        <v>0</v>
      </c>
      <c r="AO567" s="67">
        <f t="shared" si="989"/>
        <v>0</v>
      </c>
      <c r="AP567" s="70">
        <v>0</v>
      </c>
      <c r="AQ567" s="70">
        <v>0</v>
      </c>
      <c r="AR567" s="67">
        <f t="shared" si="990"/>
        <v>0</v>
      </c>
      <c r="AS567" s="67">
        <f t="shared" si="991"/>
        <v>0</v>
      </c>
      <c r="AT567" s="70">
        <v>0</v>
      </c>
      <c r="AU567" s="70">
        <v>0</v>
      </c>
      <c r="AV567" s="67">
        <f t="shared" si="992"/>
        <v>0</v>
      </c>
      <c r="AW567" s="70">
        <v>0</v>
      </c>
      <c r="AX567" s="70">
        <v>0</v>
      </c>
      <c r="AY567" s="67">
        <f t="shared" si="993"/>
        <v>0</v>
      </c>
      <c r="AZ567" s="67">
        <f t="shared" si="994"/>
        <v>0</v>
      </c>
      <c r="BA567" s="70">
        <v>0</v>
      </c>
      <c r="BB567" s="70">
        <v>0</v>
      </c>
      <c r="BC567" s="67">
        <f t="shared" si="995"/>
        <v>0</v>
      </c>
      <c r="BD567" s="70">
        <v>0</v>
      </c>
      <c r="BE567" s="70">
        <v>0</v>
      </c>
      <c r="BF567" s="67">
        <f t="shared" si="996"/>
        <v>0</v>
      </c>
      <c r="BG567" s="67">
        <f t="shared" si="997"/>
        <v>0</v>
      </c>
      <c r="BH567" s="66">
        <f t="shared" si="979"/>
        <v>0</v>
      </c>
      <c r="BI567" s="66">
        <f t="shared" si="979"/>
        <v>0</v>
      </c>
      <c r="BJ567" s="67">
        <f t="shared" si="980"/>
        <v>0</v>
      </c>
      <c r="BK567" s="66">
        <f t="shared" si="981"/>
        <v>0</v>
      </c>
      <c r="BL567" s="66">
        <f t="shared" si="981"/>
        <v>0</v>
      </c>
      <c r="BM567" s="67">
        <f t="shared" si="982"/>
        <v>0</v>
      </c>
      <c r="BN567" s="67">
        <f t="shared" si="983"/>
        <v>0</v>
      </c>
      <c r="BO567" s="69">
        <f t="shared" si="984"/>
        <v>0</v>
      </c>
      <c r="BP567" s="68">
        <f t="shared" si="984"/>
        <v>0</v>
      </c>
      <c r="BQ567" s="71"/>
      <c r="BR567" s="72"/>
      <c r="BS567" s="69">
        <f t="shared" si="985"/>
        <v>0</v>
      </c>
      <c r="BT567" s="69">
        <f t="shared" si="985"/>
        <v>0</v>
      </c>
      <c r="BU567" s="142"/>
    </row>
    <row r="568" spans="2:79" ht="320.25" hidden="1" customHeight="1">
      <c r="B568" s="24">
        <v>2014</v>
      </c>
      <c r="C568" s="64">
        <v>8320</v>
      </c>
      <c r="D568" s="24">
        <v>17</v>
      </c>
      <c r="E568" s="24">
        <v>6000</v>
      </c>
      <c r="F568" s="24">
        <v>6200</v>
      </c>
      <c r="G568" s="24">
        <v>622</v>
      </c>
      <c r="H568" s="24"/>
      <c r="I568" s="191"/>
      <c r="J568" s="66">
        <v>0</v>
      </c>
      <c r="K568" s="66">
        <v>0</v>
      </c>
      <c r="L568" s="67">
        <f t="shared" si="986"/>
        <v>0</v>
      </c>
      <c r="M568" s="66">
        <v>0</v>
      </c>
      <c r="N568" s="66">
        <v>0</v>
      </c>
      <c r="O568" s="67">
        <f t="shared" si="987"/>
        <v>0</v>
      </c>
      <c r="P568" s="67">
        <f t="shared" si="988"/>
        <v>0</v>
      </c>
      <c r="Q568" s="67" t="s">
        <v>212</v>
      </c>
      <c r="R568" s="140"/>
      <c r="S568" s="67"/>
      <c r="T568" s="70">
        <v>0</v>
      </c>
      <c r="U568" s="70">
        <v>0</v>
      </c>
      <c r="V568" s="70">
        <v>0</v>
      </c>
      <c r="W568" s="70">
        <v>0</v>
      </c>
      <c r="X568" s="71"/>
      <c r="Y568" s="72"/>
      <c r="Z568" s="70">
        <v>0</v>
      </c>
      <c r="AA568" s="70">
        <v>0</v>
      </c>
      <c r="AB568" s="70">
        <v>0</v>
      </c>
      <c r="AC568" s="70">
        <v>0</v>
      </c>
      <c r="AD568" s="71"/>
      <c r="AE568" s="72"/>
      <c r="AF568" s="66">
        <f t="shared" si="974"/>
        <v>0</v>
      </c>
      <c r="AG568" s="66">
        <f t="shared" si="974"/>
        <v>0</v>
      </c>
      <c r="AH568" s="67">
        <f t="shared" si="975"/>
        <v>0</v>
      </c>
      <c r="AI568" s="66">
        <f t="shared" si="976"/>
        <v>0</v>
      </c>
      <c r="AJ568" s="66">
        <f t="shared" si="976"/>
        <v>0</v>
      </c>
      <c r="AK568" s="67">
        <f t="shared" si="977"/>
        <v>0</v>
      </c>
      <c r="AL568" s="67">
        <f t="shared" si="978"/>
        <v>0</v>
      </c>
      <c r="AM568" s="70">
        <v>0</v>
      </c>
      <c r="AN568" s="70">
        <v>0</v>
      </c>
      <c r="AO568" s="67">
        <f t="shared" si="989"/>
        <v>0</v>
      </c>
      <c r="AP568" s="70">
        <v>0</v>
      </c>
      <c r="AQ568" s="70">
        <v>0</v>
      </c>
      <c r="AR568" s="67">
        <f t="shared" si="990"/>
        <v>0</v>
      </c>
      <c r="AS568" s="67">
        <f t="shared" si="991"/>
        <v>0</v>
      </c>
      <c r="AT568" s="70">
        <v>0</v>
      </c>
      <c r="AU568" s="70">
        <v>0</v>
      </c>
      <c r="AV568" s="67">
        <f t="shared" si="992"/>
        <v>0</v>
      </c>
      <c r="AW568" s="70">
        <v>0</v>
      </c>
      <c r="AX568" s="70">
        <v>0</v>
      </c>
      <c r="AY568" s="67">
        <f t="shared" si="993"/>
        <v>0</v>
      </c>
      <c r="AZ568" s="67">
        <f t="shared" si="994"/>
        <v>0</v>
      </c>
      <c r="BA568" s="70">
        <v>0</v>
      </c>
      <c r="BB568" s="70">
        <v>0</v>
      </c>
      <c r="BC568" s="67">
        <f t="shared" si="995"/>
        <v>0</v>
      </c>
      <c r="BD568" s="70">
        <v>0</v>
      </c>
      <c r="BE568" s="70">
        <v>0</v>
      </c>
      <c r="BF568" s="67">
        <f t="shared" si="996"/>
        <v>0</v>
      </c>
      <c r="BG568" s="67">
        <f t="shared" si="997"/>
        <v>0</v>
      </c>
      <c r="BH568" s="66">
        <f t="shared" si="979"/>
        <v>0</v>
      </c>
      <c r="BI568" s="66">
        <f t="shared" si="979"/>
        <v>0</v>
      </c>
      <c r="BJ568" s="67">
        <f t="shared" si="980"/>
        <v>0</v>
      </c>
      <c r="BK568" s="66">
        <f t="shared" si="981"/>
        <v>0</v>
      </c>
      <c r="BL568" s="66">
        <f t="shared" si="981"/>
        <v>0</v>
      </c>
      <c r="BM568" s="67">
        <f t="shared" si="982"/>
        <v>0</v>
      </c>
      <c r="BN568" s="67">
        <f t="shared" si="983"/>
        <v>0</v>
      </c>
      <c r="BO568" s="69">
        <f t="shared" si="984"/>
        <v>0</v>
      </c>
      <c r="BP568" s="68">
        <f t="shared" si="984"/>
        <v>0</v>
      </c>
      <c r="BQ568" s="71"/>
      <c r="BR568" s="72"/>
      <c r="BS568" s="69">
        <f t="shared" si="985"/>
        <v>0</v>
      </c>
      <c r="BT568" s="69">
        <f t="shared" si="985"/>
        <v>0</v>
      </c>
      <c r="BU568" s="142"/>
    </row>
    <row r="569" spans="2:79" ht="351.75" hidden="1" customHeight="1">
      <c r="B569" s="24">
        <v>2014</v>
      </c>
      <c r="C569" s="64">
        <v>8320</v>
      </c>
      <c r="D569" s="24">
        <v>17</v>
      </c>
      <c r="E569" s="24">
        <v>6000</v>
      </c>
      <c r="F569" s="24">
        <v>6200</v>
      </c>
      <c r="G569" s="24">
        <v>622</v>
      </c>
      <c r="H569" s="24"/>
      <c r="I569" s="191"/>
      <c r="J569" s="66">
        <v>0</v>
      </c>
      <c r="K569" s="66">
        <v>0</v>
      </c>
      <c r="L569" s="67">
        <f t="shared" si="986"/>
        <v>0</v>
      </c>
      <c r="M569" s="66">
        <v>0</v>
      </c>
      <c r="N569" s="66">
        <v>0</v>
      </c>
      <c r="O569" s="67">
        <f t="shared" si="987"/>
        <v>0</v>
      </c>
      <c r="P569" s="67">
        <f t="shared" si="988"/>
        <v>0</v>
      </c>
      <c r="Q569" s="67" t="s">
        <v>212</v>
      </c>
      <c r="R569" s="140"/>
      <c r="S569" s="67"/>
      <c r="T569" s="70">
        <v>0</v>
      </c>
      <c r="U569" s="70">
        <v>0</v>
      </c>
      <c r="V569" s="70">
        <v>0</v>
      </c>
      <c r="W569" s="70">
        <v>0</v>
      </c>
      <c r="X569" s="71"/>
      <c r="Y569" s="72"/>
      <c r="Z569" s="70">
        <v>0</v>
      </c>
      <c r="AA569" s="70">
        <v>0</v>
      </c>
      <c r="AB569" s="70">
        <v>0</v>
      </c>
      <c r="AC569" s="70">
        <v>0</v>
      </c>
      <c r="AD569" s="71"/>
      <c r="AE569" s="72"/>
      <c r="AF569" s="66">
        <f t="shared" si="974"/>
        <v>0</v>
      </c>
      <c r="AG569" s="66">
        <f t="shared" si="974"/>
        <v>0</v>
      </c>
      <c r="AH569" s="67">
        <f t="shared" si="975"/>
        <v>0</v>
      </c>
      <c r="AI569" s="66">
        <f t="shared" si="976"/>
        <v>0</v>
      </c>
      <c r="AJ569" s="66">
        <f t="shared" si="976"/>
        <v>0</v>
      </c>
      <c r="AK569" s="67">
        <f t="shared" si="977"/>
        <v>0</v>
      </c>
      <c r="AL569" s="67">
        <f t="shared" si="978"/>
        <v>0</v>
      </c>
      <c r="AM569" s="70">
        <v>0</v>
      </c>
      <c r="AN569" s="70">
        <v>0</v>
      </c>
      <c r="AO569" s="67">
        <f t="shared" si="989"/>
        <v>0</v>
      </c>
      <c r="AP569" s="70">
        <v>0</v>
      </c>
      <c r="AQ569" s="70">
        <v>0</v>
      </c>
      <c r="AR569" s="67">
        <f t="shared" si="990"/>
        <v>0</v>
      </c>
      <c r="AS569" s="67">
        <f t="shared" si="991"/>
        <v>0</v>
      </c>
      <c r="AT569" s="70">
        <v>0</v>
      </c>
      <c r="AU569" s="70">
        <v>0</v>
      </c>
      <c r="AV569" s="67">
        <f t="shared" si="992"/>
        <v>0</v>
      </c>
      <c r="AW569" s="70">
        <v>0</v>
      </c>
      <c r="AX569" s="70">
        <v>0</v>
      </c>
      <c r="AY569" s="67">
        <f t="shared" si="993"/>
        <v>0</v>
      </c>
      <c r="AZ569" s="67">
        <f t="shared" si="994"/>
        <v>0</v>
      </c>
      <c r="BA569" s="70">
        <v>0</v>
      </c>
      <c r="BB569" s="70">
        <v>0</v>
      </c>
      <c r="BC569" s="67">
        <f t="shared" si="995"/>
        <v>0</v>
      </c>
      <c r="BD569" s="70">
        <v>0</v>
      </c>
      <c r="BE569" s="70">
        <v>0</v>
      </c>
      <c r="BF569" s="67">
        <f t="shared" si="996"/>
        <v>0</v>
      </c>
      <c r="BG569" s="67">
        <f t="shared" si="997"/>
        <v>0</v>
      </c>
      <c r="BH569" s="66">
        <f t="shared" si="979"/>
        <v>0</v>
      </c>
      <c r="BI569" s="66">
        <f t="shared" si="979"/>
        <v>0</v>
      </c>
      <c r="BJ569" s="67">
        <f t="shared" si="980"/>
        <v>0</v>
      </c>
      <c r="BK569" s="66">
        <f t="shared" si="981"/>
        <v>0</v>
      </c>
      <c r="BL569" s="66">
        <f t="shared" si="981"/>
        <v>0</v>
      </c>
      <c r="BM569" s="67">
        <f t="shared" si="982"/>
        <v>0</v>
      </c>
      <c r="BN569" s="67">
        <f t="shared" si="983"/>
        <v>0</v>
      </c>
      <c r="BO569" s="69">
        <f t="shared" si="984"/>
        <v>0</v>
      </c>
      <c r="BP569" s="68">
        <f t="shared" si="984"/>
        <v>0</v>
      </c>
      <c r="BQ569" s="71"/>
      <c r="BR569" s="72"/>
      <c r="BS569" s="69">
        <f t="shared" si="985"/>
        <v>0</v>
      </c>
      <c r="BT569" s="69">
        <f t="shared" si="985"/>
        <v>0</v>
      </c>
      <c r="BU569" s="142"/>
    </row>
    <row r="570" spans="2:79" ht="279.75" hidden="1" customHeight="1">
      <c r="B570" s="24">
        <v>2014</v>
      </c>
      <c r="C570" s="64">
        <v>8320</v>
      </c>
      <c r="D570" s="24">
        <v>17</v>
      </c>
      <c r="E570" s="24">
        <v>6000</v>
      </c>
      <c r="F570" s="24">
        <v>6200</v>
      </c>
      <c r="G570" s="24">
        <v>622</v>
      </c>
      <c r="H570" s="24"/>
      <c r="I570" s="191"/>
      <c r="J570" s="66">
        <v>0</v>
      </c>
      <c r="K570" s="66">
        <v>0</v>
      </c>
      <c r="L570" s="67">
        <f t="shared" si="986"/>
        <v>0</v>
      </c>
      <c r="M570" s="66">
        <v>0</v>
      </c>
      <c r="N570" s="66">
        <v>0</v>
      </c>
      <c r="O570" s="67">
        <f t="shared" si="987"/>
        <v>0</v>
      </c>
      <c r="P570" s="67">
        <f t="shared" si="988"/>
        <v>0</v>
      </c>
      <c r="Q570" s="67" t="s">
        <v>212</v>
      </c>
      <c r="R570" s="140"/>
      <c r="S570" s="67"/>
      <c r="T570" s="70">
        <v>0</v>
      </c>
      <c r="U570" s="70">
        <v>0</v>
      </c>
      <c r="V570" s="70">
        <v>0</v>
      </c>
      <c r="W570" s="70">
        <v>0</v>
      </c>
      <c r="X570" s="71"/>
      <c r="Y570" s="72"/>
      <c r="Z570" s="70">
        <v>0</v>
      </c>
      <c r="AA570" s="70">
        <v>0</v>
      </c>
      <c r="AB570" s="70">
        <v>0</v>
      </c>
      <c r="AC570" s="70">
        <v>0</v>
      </c>
      <c r="AD570" s="71"/>
      <c r="AE570" s="72"/>
      <c r="AF570" s="66">
        <f t="shared" si="974"/>
        <v>0</v>
      </c>
      <c r="AG570" s="66">
        <f t="shared" si="974"/>
        <v>0</v>
      </c>
      <c r="AH570" s="67">
        <f t="shared" si="975"/>
        <v>0</v>
      </c>
      <c r="AI570" s="66">
        <f t="shared" si="976"/>
        <v>0</v>
      </c>
      <c r="AJ570" s="66">
        <f t="shared" si="976"/>
        <v>0</v>
      </c>
      <c r="AK570" s="67">
        <f t="shared" si="977"/>
        <v>0</v>
      </c>
      <c r="AL570" s="67">
        <f t="shared" si="978"/>
        <v>0</v>
      </c>
      <c r="AM570" s="70">
        <v>0</v>
      </c>
      <c r="AN570" s="70">
        <v>0</v>
      </c>
      <c r="AO570" s="67">
        <f t="shared" si="989"/>
        <v>0</v>
      </c>
      <c r="AP570" s="70">
        <v>0</v>
      </c>
      <c r="AQ570" s="70">
        <v>0</v>
      </c>
      <c r="AR570" s="67">
        <f t="shared" si="990"/>
        <v>0</v>
      </c>
      <c r="AS570" s="67">
        <f t="shared" si="991"/>
        <v>0</v>
      </c>
      <c r="AT570" s="70">
        <v>0</v>
      </c>
      <c r="AU570" s="70">
        <v>0</v>
      </c>
      <c r="AV570" s="67">
        <f t="shared" si="992"/>
        <v>0</v>
      </c>
      <c r="AW570" s="70">
        <v>0</v>
      </c>
      <c r="AX570" s="70">
        <v>0</v>
      </c>
      <c r="AY570" s="67">
        <f t="shared" si="993"/>
        <v>0</v>
      </c>
      <c r="AZ570" s="67">
        <f t="shared" si="994"/>
        <v>0</v>
      </c>
      <c r="BA570" s="70">
        <v>0</v>
      </c>
      <c r="BB570" s="70">
        <v>0</v>
      </c>
      <c r="BC570" s="67">
        <f t="shared" si="995"/>
        <v>0</v>
      </c>
      <c r="BD570" s="70">
        <v>0</v>
      </c>
      <c r="BE570" s="70">
        <v>0</v>
      </c>
      <c r="BF570" s="67">
        <f t="shared" si="996"/>
        <v>0</v>
      </c>
      <c r="BG570" s="67">
        <f t="shared" si="997"/>
        <v>0</v>
      </c>
      <c r="BH570" s="66">
        <f t="shared" si="979"/>
        <v>0</v>
      </c>
      <c r="BI570" s="66">
        <f t="shared" si="979"/>
        <v>0</v>
      </c>
      <c r="BJ570" s="67">
        <f t="shared" si="980"/>
        <v>0</v>
      </c>
      <c r="BK570" s="66">
        <f t="shared" si="981"/>
        <v>0</v>
      </c>
      <c r="BL570" s="66">
        <f t="shared" si="981"/>
        <v>0</v>
      </c>
      <c r="BM570" s="67">
        <f t="shared" si="982"/>
        <v>0</v>
      </c>
      <c r="BN570" s="67">
        <f t="shared" si="983"/>
        <v>0</v>
      </c>
      <c r="BO570" s="69">
        <f t="shared" si="984"/>
        <v>0</v>
      </c>
      <c r="BP570" s="68">
        <f t="shared" si="984"/>
        <v>0</v>
      </c>
      <c r="BQ570" s="71"/>
      <c r="BR570" s="72"/>
      <c r="BS570" s="69">
        <f t="shared" si="985"/>
        <v>0</v>
      </c>
      <c r="BT570" s="69">
        <f t="shared" si="985"/>
        <v>0</v>
      </c>
      <c r="BU570" s="142"/>
    </row>
    <row r="571" spans="2:79" ht="282.75" hidden="1" customHeight="1">
      <c r="B571" s="24">
        <v>2014</v>
      </c>
      <c r="C571" s="64">
        <v>8320</v>
      </c>
      <c r="D571" s="24">
        <v>17</v>
      </c>
      <c r="E571" s="24">
        <v>6000</v>
      </c>
      <c r="F571" s="24">
        <v>6200</v>
      </c>
      <c r="G571" s="24">
        <v>622</v>
      </c>
      <c r="H571" s="24"/>
      <c r="I571" s="191"/>
      <c r="J571" s="66">
        <v>0</v>
      </c>
      <c r="K571" s="66">
        <v>0</v>
      </c>
      <c r="L571" s="67">
        <f t="shared" si="986"/>
        <v>0</v>
      </c>
      <c r="M571" s="66">
        <v>0</v>
      </c>
      <c r="N571" s="66">
        <v>0</v>
      </c>
      <c r="O571" s="67">
        <f t="shared" si="987"/>
        <v>0</v>
      </c>
      <c r="P571" s="67">
        <f t="shared" si="988"/>
        <v>0</v>
      </c>
      <c r="Q571" s="67" t="s">
        <v>212</v>
      </c>
      <c r="R571" s="140"/>
      <c r="S571" s="67"/>
      <c r="T571" s="70">
        <v>0</v>
      </c>
      <c r="U571" s="70">
        <v>0</v>
      </c>
      <c r="V571" s="70">
        <v>0</v>
      </c>
      <c r="W571" s="70">
        <v>0</v>
      </c>
      <c r="X571" s="71"/>
      <c r="Y571" s="72"/>
      <c r="Z571" s="70">
        <v>0</v>
      </c>
      <c r="AA571" s="70">
        <v>0</v>
      </c>
      <c r="AB571" s="70">
        <v>0</v>
      </c>
      <c r="AC571" s="70">
        <v>0</v>
      </c>
      <c r="AD571" s="71"/>
      <c r="AE571" s="72"/>
      <c r="AF571" s="66">
        <f t="shared" si="974"/>
        <v>0</v>
      </c>
      <c r="AG571" s="66">
        <f t="shared" si="974"/>
        <v>0</v>
      </c>
      <c r="AH571" s="67">
        <f t="shared" si="975"/>
        <v>0</v>
      </c>
      <c r="AI571" s="66">
        <f t="shared" si="976"/>
        <v>0</v>
      </c>
      <c r="AJ571" s="66">
        <f t="shared" si="976"/>
        <v>0</v>
      </c>
      <c r="AK571" s="67">
        <f t="shared" si="977"/>
        <v>0</v>
      </c>
      <c r="AL571" s="67">
        <f t="shared" si="978"/>
        <v>0</v>
      </c>
      <c r="AM571" s="70">
        <v>0</v>
      </c>
      <c r="AN571" s="70">
        <v>0</v>
      </c>
      <c r="AO571" s="67">
        <f t="shared" si="989"/>
        <v>0</v>
      </c>
      <c r="AP571" s="70">
        <v>0</v>
      </c>
      <c r="AQ571" s="70">
        <v>0</v>
      </c>
      <c r="AR571" s="67">
        <f t="shared" si="990"/>
        <v>0</v>
      </c>
      <c r="AS571" s="67">
        <f t="shared" si="991"/>
        <v>0</v>
      </c>
      <c r="AT571" s="70">
        <v>0</v>
      </c>
      <c r="AU571" s="70">
        <v>0</v>
      </c>
      <c r="AV571" s="67">
        <f t="shared" si="992"/>
        <v>0</v>
      </c>
      <c r="AW571" s="70">
        <v>0</v>
      </c>
      <c r="AX571" s="70">
        <v>0</v>
      </c>
      <c r="AY571" s="67">
        <f t="shared" si="993"/>
        <v>0</v>
      </c>
      <c r="AZ571" s="67">
        <f t="shared" si="994"/>
        <v>0</v>
      </c>
      <c r="BA571" s="70">
        <v>0</v>
      </c>
      <c r="BB571" s="70">
        <v>0</v>
      </c>
      <c r="BC571" s="67">
        <f t="shared" si="995"/>
        <v>0</v>
      </c>
      <c r="BD571" s="70">
        <v>0</v>
      </c>
      <c r="BE571" s="70">
        <v>0</v>
      </c>
      <c r="BF571" s="67">
        <f t="shared" si="996"/>
        <v>0</v>
      </c>
      <c r="BG571" s="67">
        <f t="shared" si="997"/>
        <v>0</v>
      </c>
      <c r="BH571" s="66">
        <f t="shared" si="979"/>
        <v>0</v>
      </c>
      <c r="BI571" s="66">
        <f t="shared" si="979"/>
        <v>0</v>
      </c>
      <c r="BJ571" s="67">
        <f t="shared" si="980"/>
        <v>0</v>
      </c>
      <c r="BK571" s="66">
        <f t="shared" si="981"/>
        <v>0</v>
      </c>
      <c r="BL571" s="66">
        <f t="shared" si="981"/>
        <v>0</v>
      </c>
      <c r="BM571" s="67">
        <f t="shared" si="982"/>
        <v>0</v>
      </c>
      <c r="BN571" s="67">
        <f t="shared" si="983"/>
        <v>0</v>
      </c>
      <c r="BO571" s="69">
        <f t="shared" si="984"/>
        <v>0</v>
      </c>
      <c r="BP571" s="68">
        <f t="shared" si="984"/>
        <v>0</v>
      </c>
      <c r="BQ571" s="71"/>
      <c r="BR571" s="72"/>
      <c r="BS571" s="69">
        <f t="shared" si="985"/>
        <v>0</v>
      </c>
      <c r="BT571" s="69">
        <f t="shared" si="985"/>
        <v>0</v>
      </c>
      <c r="BU571" s="142"/>
    </row>
    <row r="572" spans="2:79" ht="294.75" hidden="1" customHeight="1">
      <c r="B572" s="24">
        <v>2014</v>
      </c>
      <c r="C572" s="64">
        <v>8320</v>
      </c>
      <c r="D572" s="24">
        <v>17</v>
      </c>
      <c r="E572" s="24">
        <v>6000</v>
      </c>
      <c r="F572" s="24">
        <v>6200</v>
      </c>
      <c r="G572" s="24">
        <v>622</v>
      </c>
      <c r="H572" s="24"/>
      <c r="I572" s="191"/>
      <c r="J572" s="66">
        <v>0</v>
      </c>
      <c r="K572" s="66">
        <v>0</v>
      </c>
      <c r="L572" s="67">
        <f t="shared" si="986"/>
        <v>0</v>
      </c>
      <c r="M572" s="66">
        <v>0</v>
      </c>
      <c r="N572" s="66">
        <v>0</v>
      </c>
      <c r="O572" s="67">
        <f t="shared" si="987"/>
        <v>0</v>
      </c>
      <c r="P572" s="67">
        <f t="shared" si="988"/>
        <v>0</v>
      </c>
      <c r="Q572" s="67" t="s">
        <v>212</v>
      </c>
      <c r="R572" s="140"/>
      <c r="S572" s="67"/>
      <c r="T572" s="70">
        <v>0</v>
      </c>
      <c r="U572" s="70">
        <v>0</v>
      </c>
      <c r="V572" s="70">
        <v>0</v>
      </c>
      <c r="W572" s="70">
        <v>0</v>
      </c>
      <c r="X572" s="71"/>
      <c r="Y572" s="72"/>
      <c r="Z572" s="70">
        <v>0</v>
      </c>
      <c r="AA572" s="70">
        <v>0</v>
      </c>
      <c r="AB572" s="70">
        <v>0</v>
      </c>
      <c r="AC572" s="70">
        <v>0</v>
      </c>
      <c r="AD572" s="71"/>
      <c r="AE572" s="72"/>
      <c r="AF572" s="66">
        <f t="shared" si="974"/>
        <v>0</v>
      </c>
      <c r="AG572" s="66">
        <f t="shared" si="974"/>
        <v>0</v>
      </c>
      <c r="AH572" s="67">
        <f t="shared" si="975"/>
        <v>0</v>
      </c>
      <c r="AI572" s="66">
        <f t="shared" si="976"/>
        <v>0</v>
      </c>
      <c r="AJ572" s="66">
        <f t="shared" si="976"/>
        <v>0</v>
      </c>
      <c r="AK572" s="67">
        <f t="shared" si="977"/>
        <v>0</v>
      </c>
      <c r="AL572" s="67">
        <f t="shared" si="978"/>
        <v>0</v>
      </c>
      <c r="AM572" s="70">
        <v>0</v>
      </c>
      <c r="AN572" s="70">
        <v>0</v>
      </c>
      <c r="AO572" s="67">
        <f t="shared" si="989"/>
        <v>0</v>
      </c>
      <c r="AP572" s="70">
        <v>0</v>
      </c>
      <c r="AQ572" s="70">
        <v>0</v>
      </c>
      <c r="AR572" s="67">
        <f t="shared" si="990"/>
        <v>0</v>
      </c>
      <c r="AS572" s="67">
        <f t="shared" si="991"/>
        <v>0</v>
      </c>
      <c r="AT572" s="70">
        <v>0</v>
      </c>
      <c r="AU572" s="70">
        <v>0</v>
      </c>
      <c r="AV572" s="67">
        <f t="shared" si="992"/>
        <v>0</v>
      </c>
      <c r="AW572" s="70">
        <v>0</v>
      </c>
      <c r="AX572" s="70">
        <v>0</v>
      </c>
      <c r="AY572" s="67">
        <f t="shared" si="993"/>
        <v>0</v>
      </c>
      <c r="AZ572" s="67">
        <f t="shared" si="994"/>
        <v>0</v>
      </c>
      <c r="BA572" s="70">
        <v>0</v>
      </c>
      <c r="BB572" s="70">
        <v>0</v>
      </c>
      <c r="BC572" s="67">
        <f t="shared" si="995"/>
        <v>0</v>
      </c>
      <c r="BD572" s="70">
        <v>0</v>
      </c>
      <c r="BE572" s="70">
        <v>0</v>
      </c>
      <c r="BF572" s="67">
        <f t="shared" si="996"/>
        <v>0</v>
      </c>
      <c r="BG572" s="67">
        <f t="shared" si="997"/>
        <v>0</v>
      </c>
      <c r="BH572" s="66">
        <f t="shared" si="979"/>
        <v>0</v>
      </c>
      <c r="BI572" s="66">
        <f t="shared" si="979"/>
        <v>0</v>
      </c>
      <c r="BJ572" s="67">
        <f t="shared" si="980"/>
        <v>0</v>
      </c>
      <c r="BK572" s="66">
        <f t="shared" si="981"/>
        <v>0</v>
      </c>
      <c r="BL572" s="66">
        <f t="shared" si="981"/>
        <v>0</v>
      </c>
      <c r="BM572" s="67">
        <f t="shared" si="982"/>
        <v>0</v>
      </c>
      <c r="BN572" s="67">
        <f t="shared" si="983"/>
        <v>0</v>
      </c>
      <c r="BO572" s="69">
        <f t="shared" si="984"/>
        <v>0</v>
      </c>
      <c r="BP572" s="68">
        <f t="shared" si="984"/>
        <v>0</v>
      </c>
      <c r="BQ572" s="71"/>
      <c r="BR572" s="72"/>
      <c r="BS572" s="69">
        <f t="shared" si="985"/>
        <v>0</v>
      </c>
      <c r="BT572" s="69">
        <f t="shared" si="985"/>
        <v>0</v>
      </c>
      <c r="BU572" s="142"/>
    </row>
    <row r="573" spans="2:79" ht="209.25" hidden="1" customHeight="1">
      <c r="B573" s="24">
        <v>2014</v>
      </c>
      <c r="C573" s="64">
        <v>8320</v>
      </c>
      <c r="D573" s="24">
        <v>17</v>
      </c>
      <c r="E573" s="24">
        <v>6000</v>
      </c>
      <c r="F573" s="24">
        <v>6200</v>
      </c>
      <c r="G573" s="24">
        <v>622</v>
      </c>
      <c r="H573" s="24"/>
      <c r="I573" s="191"/>
      <c r="J573" s="66">
        <v>0</v>
      </c>
      <c r="K573" s="66">
        <v>0</v>
      </c>
      <c r="L573" s="67">
        <f t="shared" si="986"/>
        <v>0</v>
      </c>
      <c r="M573" s="66">
        <v>0</v>
      </c>
      <c r="N573" s="66">
        <v>0</v>
      </c>
      <c r="O573" s="67">
        <f t="shared" si="987"/>
        <v>0</v>
      </c>
      <c r="P573" s="67">
        <f t="shared" si="988"/>
        <v>0</v>
      </c>
      <c r="Q573" s="67" t="s">
        <v>212</v>
      </c>
      <c r="R573" s="140"/>
      <c r="S573" s="67"/>
      <c r="T573" s="70">
        <v>0</v>
      </c>
      <c r="U573" s="70">
        <v>0</v>
      </c>
      <c r="V573" s="70">
        <v>0</v>
      </c>
      <c r="W573" s="70">
        <v>0</v>
      </c>
      <c r="X573" s="71"/>
      <c r="Y573" s="72"/>
      <c r="Z573" s="70">
        <v>0</v>
      </c>
      <c r="AA573" s="70">
        <v>0</v>
      </c>
      <c r="AB573" s="70">
        <v>0</v>
      </c>
      <c r="AC573" s="70">
        <v>0</v>
      </c>
      <c r="AD573" s="71"/>
      <c r="AE573" s="72"/>
      <c r="AF573" s="66">
        <f t="shared" si="974"/>
        <v>0</v>
      </c>
      <c r="AG573" s="66">
        <f t="shared" si="974"/>
        <v>0</v>
      </c>
      <c r="AH573" s="67">
        <f t="shared" si="975"/>
        <v>0</v>
      </c>
      <c r="AI573" s="66">
        <f t="shared" si="976"/>
        <v>0</v>
      </c>
      <c r="AJ573" s="66">
        <f t="shared" si="976"/>
        <v>0</v>
      </c>
      <c r="AK573" s="67">
        <f t="shared" si="977"/>
        <v>0</v>
      </c>
      <c r="AL573" s="67">
        <f t="shared" si="978"/>
        <v>0</v>
      </c>
      <c r="AM573" s="70">
        <v>0</v>
      </c>
      <c r="AN573" s="70">
        <v>0</v>
      </c>
      <c r="AO573" s="67">
        <f t="shared" si="989"/>
        <v>0</v>
      </c>
      <c r="AP573" s="70">
        <v>0</v>
      </c>
      <c r="AQ573" s="70">
        <v>0</v>
      </c>
      <c r="AR573" s="67">
        <f t="shared" si="990"/>
        <v>0</v>
      </c>
      <c r="AS573" s="67">
        <f t="shared" si="991"/>
        <v>0</v>
      </c>
      <c r="AT573" s="70">
        <v>0</v>
      </c>
      <c r="AU573" s="70">
        <v>0</v>
      </c>
      <c r="AV573" s="67">
        <f t="shared" si="992"/>
        <v>0</v>
      </c>
      <c r="AW573" s="70">
        <v>0</v>
      </c>
      <c r="AX573" s="70">
        <v>0</v>
      </c>
      <c r="AY573" s="67">
        <f t="shared" si="993"/>
        <v>0</v>
      </c>
      <c r="AZ573" s="67">
        <f t="shared" si="994"/>
        <v>0</v>
      </c>
      <c r="BA573" s="70">
        <v>0</v>
      </c>
      <c r="BB573" s="70">
        <v>0</v>
      </c>
      <c r="BC573" s="67">
        <f t="shared" si="995"/>
        <v>0</v>
      </c>
      <c r="BD573" s="70">
        <v>0</v>
      </c>
      <c r="BE573" s="70">
        <v>0</v>
      </c>
      <c r="BF573" s="67">
        <f t="shared" si="996"/>
        <v>0</v>
      </c>
      <c r="BG573" s="67">
        <f t="shared" si="997"/>
        <v>0</v>
      </c>
      <c r="BH573" s="66">
        <f t="shared" si="979"/>
        <v>0</v>
      </c>
      <c r="BI573" s="66">
        <f t="shared" si="979"/>
        <v>0</v>
      </c>
      <c r="BJ573" s="67">
        <f t="shared" si="980"/>
        <v>0</v>
      </c>
      <c r="BK573" s="66">
        <f t="shared" si="981"/>
        <v>0</v>
      </c>
      <c r="BL573" s="66">
        <f t="shared" si="981"/>
        <v>0</v>
      </c>
      <c r="BM573" s="67">
        <f t="shared" si="982"/>
        <v>0</v>
      </c>
      <c r="BN573" s="67">
        <f t="shared" si="983"/>
        <v>0</v>
      </c>
      <c r="BO573" s="69">
        <f t="shared" si="984"/>
        <v>0</v>
      </c>
      <c r="BP573" s="68">
        <f t="shared" si="984"/>
        <v>0</v>
      </c>
      <c r="BQ573" s="71"/>
      <c r="BR573" s="72"/>
      <c r="BS573" s="69">
        <f t="shared" si="985"/>
        <v>0</v>
      </c>
      <c r="BT573" s="69">
        <f t="shared" si="985"/>
        <v>0</v>
      </c>
      <c r="BU573" s="142"/>
    </row>
    <row r="574" spans="2:79" ht="278.25" hidden="1" customHeight="1">
      <c r="B574" s="24">
        <v>2014</v>
      </c>
      <c r="C574" s="64">
        <v>8320</v>
      </c>
      <c r="D574" s="24">
        <v>17</v>
      </c>
      <c r="E574" s="24">
        <v>6000</v>
      </c>
      <c r="F574" s="24">
        <v>6200</v>
      </c>
      <c r="G574" s="24">
        <v>622</v>
      </c>
      <c r="H574" s="24"/>
      <c r="I574" s="191"/>
      <c r="J574" s="66">
        <v>0</v>
      </c>
      <c r="K574" s="66">
        <v>0</v>
      </c>
      <c r="L574" s="67">
        <f t="shared" si="986"/>
        <v>0</v>
      </c>
      <c r="M574" s="66">
        <v>0</v>
      </c>
      <c r="N574" s="66">
        <v>0</v>
      </c>
      <c r="O574" s="67">
        <f t="shared" si="987"/>
        <v>0</v>
      </c>
      <c r="P574" s="67">
        <f t="shared" si="988"/>
        <v>0</v>
      </c>
      <c r="Q574" s="67" t="s">
        <v>212</v>
      </c>
      <c r="R574" s="140"/>
      <c r="S574" s="67"/>
      <c r="T574" s="70">
        <v>0</v>
      </c>
      <c r="U574" s="70">
        <v>0</v>
      </c>
      <c r="V574" s="70">
        <v>0</v>
      </c>
      <c r="W574" s="70">
        <v>0</v>
      </c>
      <c r="X574" s="71"/>
      <c r="Y574" s="72"/>
      <c r="Z574" s="70">
        <v>0</v>
      </c>
      <c r="AA574" s="70">
        <v>0</v>
      </c>
      <c r="AB574" s="70">
        <v>0</v>
      </c>
      <c r="AC574" s="70">
        <v>0</v>
      </c>
      <c r="AD574" s="71"/>
      <c r="AE574" s="72"/>
      <c r="AF574" s="66">
        <f t="shared" si="974"/>
        <v>0</v>
      </c>
      <c r="AG574" s="66">
        <f t="shared" si="974"/>
        <v>0</v>
      </c>
      <c r="AH574" s="67">
        <f t="shared" si="975"/>
        <v>0</v>
      </c>
      <c r="AI574" s="66">
        <f t="shared" si="976"/>
        <v>0</v>
      </c>
      <c r="AJ574" s="66">
        <f t="shared" si="976"/>
        <v>0</v>
      </c>
      <c r="AK574" s="67">
        <f t="shared" si="977"/>
        <v>0</v>
      </c>
      <c r="AL574" s="67">
        <f t="shared" si="978"/>
        <v>0</v>
      </c>
      <c r="AM574" s="70">
        <v>0</v>
      </c>
      <c r="AN574" s="70">
        <v>0</v>
      </c>
      <c r="AO574" s="67">
        <f t="shared" si="989"/>
        <v>0</v>
      </c>
      <c r="AP574" s="70">
        <v>0</v>
      </c>
      <c r="AQ574" s="70">
        <v>0</v>
      </c>
      <c r="AR574" s="67">
        <f t="shared" si="990"/>
        <v>0</v>
      </c>
      <c r="AS574" s="67">
        <f t="shared" si="991"/>
        <v>0</v>
      </c>
      <c r="AT574" s="70">
        <v>0</v>
      </c>
      <c r="AU574" s="70">
        <v>0</v>
      </c>
      <c r="AV574" s="67">
        <f t="shared" si="992"/>
        <v>0</v>
      </c>
      <c r="AW574" s="70">
        <v>0</v>
      </c>
      <c r="AX574" s="70">
        <v>0</v>
      </c>
      <c r="AY574" s="67">
        <f t="shared" si="993"/>
        <v>0</v>
      </c>
      <c r="AZ574" s="67">
        <f t="shared" si="994"/>
        <v>0</v>
      </c>
      <c r="BA574" s="70">
        <v>0</v>
      </c>
      <c r="BB574" s="70">
        <v>0</v>
      </c>
      <c r="BC574" s="67">
        <f t="shared" si="995"/>
        <v>0</v>
      </c>
      <c r="BD574" s="70">
        <v>0</v>
      </c>
      <c r="BE574" s="70">
        <v>0</v>
      </c>
      <c r="BF574" s="67">
        <f t="shared" si="996"/>
        <v>0</v>
      </c>
      <c r="BG574" s="67">
        <f t="shared" si="997"/>
        <v>0</v>
      </c>
      <c r="BH574" s="66">
        <f t="shared" si="979"/>
        <v>0</v>
      </c>
      <c r="BI574" s="66">
        <f t="shared" si="979"/>
        <v>0</v>
      </c>
      <c r="BJ574" s="67">
        <f t="shared" si="980"/>
        <v>0</v>
      </c>
      <c r="BK574" s="66">
        <f t="shared" si="981"/>
        <v>0</v>
      </c>
      <c r="BL574" s="66">
        <f t="shared" si="981"/>
        <v>0</v>
      </c>
      <c r="BM574" s="67">
        <f t="shared" si="982"/>
        <v>0</v>
      </c>
      <c r="BN574" s="67">
        <f t="shared" si="983"/>
        <v>0</v>
      </c>
      <c r="BO574" s="69">
        <f t="shared" si="984"/>
        <v>0</v>
      </c>
      <c r="BP574" s="68">
        <f t="shared" si="984"/>
        <v>0</v>
      </c>
      <c r="BQ574" s="71"/>
      <c r="BR574" s="72"/>
      <c r="BS574" s="69">
        <f t="shared" si="985"/>
        <v>0</v>
      </c>
      <c r="BT574" s="69">
        <f t="shared" si="985"/>
        <v>0</v>
      </c>
      <c r="BU574" s="142"/>
    </row>
    <row r="575" spans="2:79" ht="408.75" hidden="1" customHeight="1">
      <c r="B575" s="201">
        <v>2014</v>
      </c>
      <c r="C575" s="201">
        <v>8320</v>
      </c>
      <c r="D575" s="201">
        <v>17</v>
      </c>
      <c r="E575" s="201">
        <v>6000</v>
      </c>
      <c r="F575" s="201">
        <v>6200</v>
      </c>
      <c r="G575" s="201">
        <v>622</v>
      </c>
      <c r="H575" s="24"/>
      <c r="I575" s="94" t="s">
        <v>1785</v>
      </c>
      <c r="J575" s="66">
        <v>0</v>
      </c>
      <c r="K575" s="66">
        <v>0</v>
      </c>
      <c r="L575" s="67">
        <f t="shared" si="986"/>
        <v>0</v>
      </c>
      <c r="M575" s="66">
        <v>0</v>
      </c>
      <c r="N575" s="66">
        <v>0</v>
      </c>
      <c r="O575" s="67">
        <f t="shared" si="987"/>
        <v>0</v>
      </c>
      <c r="P575" s="67">
        <f t="shared" si="988"/>
        <v>0</v>
      </c>
      <c r="Q575" s="67" t="s">
        <v>212</v>
      </c>
      <c r="R575" s="200">
        <v>1</v>
      </c>
      <c r="S575" s="200"/>
      <c r="T575" s="70">
        <v>0</v>
      </c>
      <c r="U575" s="70">
        <v>0</v>
      </c>
      <c r="V575" s="70">
        <v>0</v>
      </c>
      <c r="W575" s="70">
        <v>0</v>
      </c>
      <c r="X575" s="71"/>
      <c r="Y575" s="72"/>
      <c r="Z575" s="70">
        <v>0</v>
      </c>
      <c r="AA575" s="70">
        <v>0</v>
      </c>
      <c r="AB575" s="70">
        <v>0</v>
      </c>
      <c r="AC575" s="70">
        <v>0</v>
      </c>
      <c r="AD575" s="71"/>
      <c r="AE575" s="72"/>
      <c r="AF575" s="66">
        <f t="shared" si="974"/>
        <v>0</v>
      </c>
      <c r="AG575" s="66">
        <f t="shared" si="974"/>
        <v>0</v>
      </c>
      <c r="AH575" s="67">
        <f t="shared" si="975"/>
        <v>0</v>
      </c>
      <c r="AI575" s="66">
        <f t="shared" si="976"/>
        <v>0</v>
      </c>
      <c r="AJ575" s="66">
        <f t="shared" si="976"/>
        <v>0</v>
      </c>
      <c r="AK575" s="67">
        <f t="shared" si="977"/>
        <v>0</v>
      </c>
      <c r="AL575" s="67">
        <f t="shared" si="978"/>
        <v>0</v>
      </c>
      <c r="AM575" s="70">
        <v>0</v>
      </c>
      <c r="AN575" s="70">
        <v>0</v>
      </c>
      <c r="AO575" s="67">
        <f t="shared" si="989"/>
        <v>0</v>
      </c>
      <c r="AP575" s="70">
        <v>0</v>
      </c>
      <c r="AQ575" s="70">
        <v>0</v>
      </c>
      <c r="AR575" s="67">
        <f t="shared" si="990"/>
        <v>0</v>
      </c>
      <c r="AS575" s="67">
        <f t="shared" si="991"/>
        <v>0</v>
      </c>
      <c r="AT575" s="70">
        <v>0</v>
      </c>
      <c r="AU575" s="70">
        <v>0</v>
      </c>
      <c r="AV575" s="67">
        <f t="shared" si="992"/>
        <v>0</v>
      </c>
      <c r="AW575" s="70">
        <v>0</v>
      </c>
      <c r="AX575" s="70">
        <v>0</v>
      </c>
      <c r="AY575" s="67">
        <f t="shared" si="993"/>
        <v>0</v>
      </c>
      <c r="AZ575" s="67">
        <f t="shared" si="994"/>
        <v>0</v>
      </c>
      <c r="BA575" s="70">
        <v>0</v>
      </c>
      <c r="BB575" s="70">
        <v>0</v>
      </c>
      <c r="BC575" s="67">
        <f t="shared" si="995"/>
        <v>0</v>
      </c>
      <c r="BD575" s="70">
        <v>0</v>
      </c>
      <c r="BE575" s="70">
        <v>0</v>
      </c>
      <c r="BF575" s="67">
        <f t="shared" si="996"/>
        <v>0</v>
      </c>
      <c r="BG575" s="67">
        <f t="shared" si="997"/>
        <v>0</v>
      </c>
      <c r="BH575" s="66">
        <f t="shared" si="979"/>
        <v>0</v>
      </c>
      <c r="BI575" s="66">
        <f t="shared" si="979"/>
        <v>0</v>
      </c>
      <c r="BJ575" s="67">
        <f t="shared" si="980"/>
        <v>0</v>
      </c>
      <c r="BK575" s="66">
        <f t="shared" si="981"/>
        <v>0</v>
      </c>
      <c r="BL575" s="66">
        <f t="shared" si="981"/>
        <v>0</v>
      </c>
      <c r="BM575" s="67">
        <f t="shared" si="982"/>
        <v>0</v>
      </c>
      <c r="BN575" s="67">
        <f t="shared" si="983"/>
        <v>0</v>
      </c>
      <c r="BO575" s="69">
        <f t="shared" si="984"/>
        <v>1</v>
      </c>
      <c r="BP575" s="68">
        <f t="shared" si="984"/>
        <v>0</v>
      </c>
      <c r="BQ575" s="71"/>
      <c r="BR575" s="72"/>
      <c r="BS575" s="69">
        <f t="shared" si="985"/>
        <v>1</v>
      </c>
      <c r="BT575" s="69">
        <f t="shared" si="985"/>
        <v>0</v>
      </c>
      <c r="BU575" s="142"/>
      <c r="BV575" s="285"/>
      <c r="BW575" s="27"/>
      <c r="BX575" s="26"/>
      <c r="BY575" s="286"/>
      <c r="BZ575" s="286"/>
      <c r="CA575" s="26"/>
    </row>
    <row r="576" spans="2:79" ht="177" hidden="1" customHeight="1">
      <c r="B576" s="24">
        <v>2014</v>
      </c>
      <c r="C576" s="64">
        <v>8320</v>
      </c>
      <c r="D576" s="24">
        <v>17</v>
      </c>
      <c r="E576" s="24">
        <v>6000</v>
      </c>
      <c r="F576" s="24">
        <v>6200</v>
      </c>
      <c r="G576" s="24">
        <v>622</v>
      </c>
      <c r="H576" s="24"/>
      <c r="I576" s="94"/>
      <c r="J576" s="66">
        <v>0</v>
      </c>
      <c r="K576" s="66">
        <v>0</v>
      </c>
      <c r="L576" s="67">
        <f t="shared" si="986"/>
        <v>0</v>
      </c>
      <c r="M576" s="66">
        <v>0</v>
      </c>
      <c r="N576" s="66">
        <v>0</v>
      </c>
      <c r="O576" s="67">
        <f t="shared" si="987"/>
        <v>0</v>
      </c>
      <c r="P576" s="67">
        <f t="shared" si="988"/>
        <v>0</v>
      </c>
      <c r="Q576" s="67" t="s">
        <v>212</v>
      </c>
      <c r="R576" s="200"/>
      <c r="S576" s="67"/>
      <c r="T576" s="70">
        <v>0</v>
      </c>
      <c r="U576" s="70">
        <v>0</v>
      </c>
      <c r="V576" s="70">
        <v>0</v>
      </c>
      <c r="W576" s="70">
        <v>0</v>
      </c>
      <c r="X576" s="71"/>
      <c r="Y576" s="72"/>
      <c r="Z576" s="70">
        <v>0</v>
      </c>
      <c r="AA576" s="70">
        <v>0</v>
      </c>
      <c r="AB576" s="70">
        <v>0</v>
      </c>
      <c r="AC576" s="70">
        <v>0</v>
      </c>
      <c r="AD576" s="71"/>
      <c r="AE576" s="72"/>
      <c r="AF576" s="66">
        <f t="shared" si="974"/>
        <v>0</v>
      </c>
      <c r="AG576" s="66">
        <f t="shared" si="974"/>
        <v>0</v>
      </c>
      <c r="AH576" s="67">
        <f t="shared" si="975"/>
        <v>0</v>
      </c>
      <c r="AI576" s="66">
        <f t="shared" si="976"/>
        <v>0</v>
      </c>
      <c r="AJ576" s="66">
        <f t="shared" si="976"/>
        <v>0</v>
      </c>
      <c r="AK576" s="67">
        <f t="shared" si="977"/>
        <v>0</v>
      </c>
      <c r="AL576" s="67">
        <f t="shared" si="978"/>
        <v>0</v>
      </c>
      <c r="AM576" s="70">
        <v>0</v>
      </c>
      <c r="AN576" s="70">
        <v>0</v>
      </c>
      <c r="AO576" s="67">
        <f t="shared" si="989"/>
        <v>0</v>
      </c>
      <c r="AP576" s="70">
        <v>0</v>
      </c>
      <c r="AQ576" s="70">
        <v>0</v>
      </c>
      <c r="AR576" s="67">
        <f t="shared" si="990"/>
        <v>0</v>
      </c>
      <c r="AS576" s="67">
        <f t="shared" si="991"/>
        <v>0</v>
      </c>
      <c r="AT576" s="70">
        <v>0</v>
      </c>
      <c r="AU576" s="70">
        <v>0</v>
      </c>
      <c r="AV576" s="67">
        <f t="shared" si="992"/>
        <v>0</v>
      </c>
      <c r="AW576" s="70">
        <v>0</v>
      </c>
      <c r="AX576" s="70">
        <v>0</v>
      </c>
      <c r="AY576" s="67">
        <f t="shared" si="993"/>
        <v>0</v>
      </c>
      <c r="AZ576" s="67">
        <f t="shared" si="994"/>
        <v>0</v>
      </c>
      <c r="BA576" s="70">
        <v>0</v>
      </c>
      <c r="BB576" s="70">
        <v>0</v>
      </c>
      <c r="BC576" s="67">
        <f t="shared" si="995"/>
        <v>0</v>
      </c>
      <c r="BD576" s="70">
        <v>0</v>
      </c>
      <c r="BE576" s="70">
        <v>0</v>
      </c>
      <c r="BF576" s="67">
        <f t="shared" si="996"/>
        <v>0</v>
      </c>
      <c r="BG576" s="67">
        <f t="shared" si="997"/>
        <v>0</v>
      </c>
      <c r="BH576" s="66">
        <f t="shared" si="979"/>
        <v>0</v>
      </c>
      <c r="BI576" s="66">
        <f t="shared" si="979"/>
        <v>0</v>
      </c>
      <c r="BJ576" s="67">
        <f t="shared" si="980"/>
        <v>0</v>
      </c>
      <c r="BK576" s="66">
        <f t="shared" si="981"/>
        <v>0</v>
      </c>
      <c r="BL576" s="66">
        <f t="shared" si="981"/>
        <v>0</v>
      </c>
      <c r="BM576" s="67">
        <f t="shared" si="982"/>
        <v>0</v>
      </c>
      <c r="BN576" s="67">
        <f t="shared" si="983"/>
        <v>0</v>
      </c>
      <c r="BO576" s="69">
        <f t="shared" si="984"/>
        <v>0</v>
      </c>
      <c r="BP576" s="68">
        <f t="shared" si="984"/>
        <v>0</v>
      </c>
      <c r="BQ576" s="71"/>
      <c r="BR576" s="72"/>
      <c r="BS576" s="69">
        <f t="shared" si="985"/>
        <v>0</v>
      </c>
      <c r="BT576" s="69">
        <f t="shared" si="985"/>
        <v>0</v>
      </c>
      <c r="BU576" s="142"/>
    </row>
    <row r="577" spans="2:74" ht="197.25" hidden="1" customHeight="1">
      <c r="B577" s="24">
        <v>2014</v>
      </c>
      <c r="C577" s="64">
        <v>8320</v>
      </c>
      <c r="D577" s="24">
        <v>17</v>
      </c>
      <c r="E577" s="24">
        <v>6000</v>
      </c>
      <c r="F577" s="24">
        <v>6200</v>
      </c>
      <c r="G577" s="24">
        <v>622</v>
      </c>
      <c r="H577" s="24"/>
      <c r="I577" s="94"/>
      <c r="J577" s="66">
        <v>0</v>
      </c>
      <c r="K577" s="66">
        <v>0</v>
      </c>
      <c r="L577" s="67">
        <f t="shared" si="986"/>
        <v>0</v>
      </c>
      <c r="M577" s="66">
        <v>0</v>
      </c>
      <c r="N577" s="66">
        <v>0</v>
      </c>
      <c r="O577" s="67">
        <f t="shared" si="987"/>
        <v>0</v>
      </c>
      <c r="P577" s="67">
        <f t="shared" si="988"/>
        <v>0</v>
      </c>
      <c r="Q577" s="67" t="s">
        <v>212</v>
      </c>
      <c r="R577" s="200"/>
      <c r="S577" s="67"/>
      <c r="T577" s="70">
        <v>0</v>
      </c>
      <c r="U577" s="70">
        <v>0</v>
      </c>
      <c r="V577" s="70">
        <v>0</v>
      </c>
      <c r="W577" s="70">
        <v>0</v>
      </c>
      <c r="X577" s="71"/>
      <c r="Y577" s="72"/>
      <c r="Z577" s="70">
        <v>0</v>
      </c>
      <c r="AA577" s="70">
        <v>0</v>
      </c>
      <c r="AB577" s="70">
        <v>0</v>
      </c>
      <c r="AC577" s="70">
        <v>0</v>
      </c>
      <c r="AD577" s="71"/>
      <c r="AE577" s="72"/>
      <c r="AF577" s="66">
        <f t="shared" si="974"/>
        <v>0</v>
      </c>
      <c r="AG577" s="66">
        <f t="shared" si="974"/>
        <v>0</v>
      </c>
      <c r="AH577" s="67">
        <f t="shared" si="975"/>
        <v>0</v>
      </c>
      <c r="AI577" s="66">
        <f t="shared" si="976"/>
        <v>0</v>
      </c>
      <c r="AJ577" s="66">
        <f t="shared" si="976"/>
        <v>0</v>
      </c>
      <c r="AK577" s="67">
        <f t="shared" si="977"/>
        <v>0</v>
      </c>
      <c r="AL577" s="67">
        <f t="shared" si="978"/>
        <v>0</v>
      </c>
      <c r="AM577" s="70">
        <v>0</v>
      </c>
      <c r="AN577" s="70">
        <v>0</v>
      </c>
      <c r="AO577" s="67">
        <f t="shared" si="989"/>
        <v>0</v>
      </c>
      <c r="AP577" s="70">
        <v>0</v>
      </c>
      <c r="AQ577" s="70">
        <v>0</v>
      </c>
      <c r="AR577" s="67">
        <f t="shared" si="990"/>
        <v>0</v>
      </c>
      <c r="AS577" s="67">
        <f t="shared" si="991"/>
        <v>0</v>
      </c>
      <c r="AT577" s="70">
        <v>0</v>
      </c>
      <c r="AU577" s="70">
        <v>0</v>
      </c>
      <c r="AV577" s="67">
        <f t="shared" si="992"/>
        <v>0</v>
      </c>
      <c r="AW577" s="70">
        <v>0</v>
      </c>
      <c r="AX577" s="70">
        <v>0</v>
      </c>
      <c r="AY577" s="67">
        <f t="shared" si="993"/>
        <v>0</v>
      </c>
      <c r="AZ577" s="67">
        <f t="shared" si="994"/>
        <v>0</v>
      </c>
      <c r="BA577" s="70">
        <v>0</v>
      </c>
      <c r="BB577" s="70">
        <v>0</v>
      </c>
      <c r="BC577" s="67">
        <f t="shared" si="995"/>
        <v>0</v>
      </c>
      <c r="BD577" s="70">
        <v>0</v>
      </c>
      <c r="BE577" s="70">
        <v>0</v>
      </c>
      <c r="BF577" s="67">
        <f t="shared" si="996"/>
        <v>0</v>
      </c>
      <c r="BG577" s="67">
        <f t="shared" si="997"/>
        <v>0</v>
      </c>
      <c r="BH577" s="66">
        <f t="shared" si="979"/>
        <v>0</v>
      </c>
      <c r="BI577" s="66">
        <f t="shared" si="979"/>
        <v>0</v>
      </c>
      <c r="BJ577" s="67">
        <f t="shared" si="980"/>
        <v>0</v>
      </c>
      <c r="BK577" s="66">
        <f t="shared" si="981"/>
        <v>0</v>
      </c>
      <c r="BL577" s="66">
        <f t="shared" si="981"/>
        <v>0</v>
      </c>
      <c r="BM577" s="67">
        <f t="shared" si="982"/>
        <v>0</v>
      </c>
      <c r="BN577" s="67">
        <f t="shared" si="983"/>
        <v>0</v>
      </c>
      <c r="BO577" s="69">
        <f t="shared" si="984"/>
        <v>0</v>
      </c>
      <c r="BP577" s="68">
        <f t="shared" si="984"/>
        <v>0</v>
      </c>
      <c r="BQ577" s="71"/>
      <c r="BR577" s="72"/>
      <c r="BS577" s="69">
        <f t="shared" si="985"/>
        <v>0</v>
      </c>
      <c r="BT577" s="69">
        <f t="shared" si="985"/>
        <v>0</v>
      </c>
      <c r="BU577" s="142"/>
    </row>
    <row r="578" spans="2:74" ht="171" hidden="1" customHeight="1">
      <c r="B578" s="24">
        <v>2014</v>
      </c>
      <c r="C578" s="64">
        <v>8320</v>
      </c>
      <c r="D578" s="24">
        <v>17</v>
      </c>
      <c r="E578" s="24">
        <v>6000</v>
      </c>
      <c r="F578" s="24">
        <v>6200</v>
      </c>
      <c r="G578" s="24">
        <v>622</v>
      </c>
      <c r="H578" s="24"/>
      <c r="I578" s="94"/>
      <c r="J578" s="66">
        <v>0</v>
      </c>
      <c r="K578" s="66">
        <v>0</v>
      </c>
      <c r="L578" s="67">
        <f t="shared" si="986"/>
        <v>0</v>
      </c>
      <c r="M578" s="66">
        <v>0</v>
      </c>
      <c r="N578" s="66">
        <v>0</v>
      </c>
      <c r="O578" s="67">
        <f t="shared" si="987"/>
        <v>0</v>
      </c>
      <c r="P578" s="67">
        <f t="shared" si="988"/>
        <v>0</v>
      </c>
      <c r="Q578" s="67" t="s">
        <v>212</v>
      </c>
      <c r="R578" s="200"/>
      <c r="S578" s="67"/>
      <c r="T578" s="70">
        <v>0</v>
      </c>
      <c r="U578" s="70">
        <v>0</v>
      </c>
      <c r="V578" s="70">
        <v>0</v>
      </c>
      <c r="W578" s="70">
        <v>0</v>
      </c>
      <c r="X578" s="71"/>
      <c r="Y578" s="72"/>
      <c r="Z578" s="70">
        <v>0</v>
      </c>
      <c r="AA578" s="70">
        <v>0</v>
      </c>
      <c r="AB578" s="70">
        <v>0</v>
      </c>
      <c r="AC578" s="70">
        <v>0</v>
      </c>
      <c r="AD578" s="71"/>
      <c r="AE578" s="72"/>
      <c r="AF578" s="66">
        <f t="shared" si="974"/>
        <v>0</v>
      </c>
      <c r="AG578" s="66">
        <f t="shared" si="974"/>
        <v>0</v>
      </c>
      <c r="AH578" s="67">
        <f t="shared" si="975"/>
        <v>0</v>
      </c>
      <c r="AI578" s="66">
        <f t="shared" si="976"/>
        <v>0</v>
      </c>
      <c r="AJ578" s="66">
        <f t="shared" si="976"/>
        <v>0</v>
      </c>
      <c r="AK578" s="67">
        <f t="shared" si="977"/>
        <v>0</v>
      </c>
      <c r="AL578" s="67">
        <f t="shared" si="978"/>
        <v>0</v>
      </c>
      <c r="AM578" s="70">
        <v>0</v>
      </c>
      <c r="AN578" s="70">
        <v>0</v>
      </c>
      <c r="AO578" s="67">
        <f t="shared" si="989"/>
        <v>0</v>
      </c>
      <c r="AP578" s="70">
        <v>0</v>
      </c>
      <c r="AQ578" s="70">
        <v>0</v>
      </c>
      <c r="AR578" s="67">
        <f t="shared" si="990"/>
        <v>0</v>
      </c>
      <c r="AS578" s="67">
        <f t="shared" si="991"/>
        <v>0</v>
      </c>
      <c r="AT578" s="70">
        <v>0</v>
      </c>
      <c r="AU578" s="70">
        <v>0</v>
      </c>
      <c r="AV578" s="67">
        <f t="shared" si="992"/>
        <v>0</v>
      </c>
      <c r="AW578" s="70">
        <v>0</v>
      </c>
      <c r="AX578" s="70">
        <v>0</v>
      </c>
      <c r="AY578" s="67">
        <f t="shared" si="993"/>
        <v>0</v>
      </c>
      <c r="AZ578" s="67">
        <f t="shared" si="994"/>
        <v>0</v>
      </c>
      <c r="BA578" s="70">
        <v>0</v>
      </c>
      <c r="BB578" s="70">
        <v>0</v>
      </c>
      <c r="BC578" s="67">
        <f t="shared" si="995"/>
        <v>0</v>
      </c>
      <c r="BD578" s="70">
        <v>0</v>
      </c>
      <c r="BE578" s="70">
        <v>0</v>
      </c>
      <c r="BF578" s="67">
        <f t="shared" si="996"/>
        <v>0</v>
      </c>
      <c r="BG578" s="67">
        <f t="shared" si="997"/>
        <v>0</v>
      </c>
      <c r="BH578" s="66">
        <f t="shared" si="979"/>
        <v>0</v>
      </c>
      <c r="BI578" s="66">
        <f t="shared" si="979"/>
        <v>0</v>
      </c>
      <c r="BJ578" s="67">
        <f t="shared" si="980"/>
        <v>0</v>
      </c>
      <c r="BK578" s="66">
        <f t="shared" si="981"/>
        <v>0</v>
      </c>
      <c r="BL578" s="66">
        <f t="shared" si="981"/>
        <v>0</v>
      </c>
      <c r="BM578" s="67">
        <f t="shared" si="982"/>
        <v>0</v>
      </c>
      <c r="BN578" s="67">
        <f t="shared" si="983"/>
        <v>0</v>
      </c>
      <c r="BO578" s="69">
        <f t="shared" si="984"/>
        <v>0</v>
      </c>
      <c r="BP578" s="68">
        <f t="shared" si="984"/>
        <v>0</v>
      </c>
      <c r="BQ578" s="71"/>
      <c r="BR578" s="72"/>
      <c r="BS578" s="69">
        <f t="shared" si="985"/>
        <v>0</v>
      </c>
      <c r="BT578" s="69">
        <f t="shared" si="985"/>
        <v>0</v>
      </c>
      <c r="BU578" s="142"/>
    </row>
    <row r="579" spans="2:74" ht="186" hidden="1" customHeight="1">
      <c r="B579" s="24">
        <v>2014</v>
      </c>
      <c r="C579" s="64">
        <v>8320</v>
      </c>
      <c r="D579" s="24">
        <v>17</v>
      </c>
      <c r="E579" s="24">
        <v>6000</v>
      </c>
      <c r="F579" s="24">
        <v>6200</v>
      </c>
      <c r="G579" s="24">
        <v>622</v>
      </c>
      <c r="H579" s="24"/>
      <c r="I579" s="94"/>
      <c r="J579" s="66">
        <v>0</v>
      </c>
      <c r="K579" s="66">
        <v>0</v>
      </c>
      <c r="L579" s="67">
        <f t="shared" si="986"/>
        <v>0</v>
      </c>
      <c r="M579" s="66">
        <v>0</v>
      </c>
      <c r="N579" s="66">
        <v>0</v>
      </c>
      <c r="O579" s="67">
        <f t="shared" si="987"/>
        <v>0</v>
      </c>
      <c r="P579" s="67">
        <f t="shared" si="988"/>
        <v>0</v>
      </c>
      <c r="Q579" s="67" t="s">
        <v>212</v>
      </c>
      <c r="R579" s="200"/>
      <c r="S579" s="67"/>
      <c r="T579" s="70">
        <v>0</v>
      </c>
      <c r="U579" s="70">
        <v>0</v>
      </c>
      <c r="V579" s="70">
        <v>0</v>
      </c>
      <c r="W579" s="70">
        <v>0</v>
      </c>
      <c r="X579" s="71"/>
      <c r="Y579" s="72"/>
      <c r="Z579" s="70">
        <v>0</v>
      </c>
      <c r="AA579" s="70">
        <v>0</v>
      </c>
      <c r="AB579" s="70">
        <v>0</v>
      </c>
      <c r="AC579" s="70">
        <v>0</v>
      </c>
      <c r="AD579" s="71"/>
      <c r="AE579" s="72"/>
      <c r="AF579" s="66">
        <f t="shared" si="974"/>
        <v>0</v>
      </c>
      <c r="AG579" s="66">
        <f t="shared" si="974"/>
        <v>0</v>
      </c>
      <c r="AH579" s="67">
        <f t="shared" si="975"/>
        <v>0</v>
      </c>
      <c r="AI579" s="66">
        <f t="shared" si="976"/>
        <v>0</v>
      </c>
      <c r="AJ579" s="66">
        <f t="shared" si="976"/>
        <v>0</v>
      </c>
      <c r="AK579" s="67">
        <f t="shared" si="977"/>
        <v>0</v>
      </c>
      <c r="AL579" s="67">
        <f t="shared" si="978"/>
        <v>0</v>
      </c>
      <c r="AM579" s="70">
        <v>0</v>
      </c>
      <c r="AN579" s="70">
        <v>0</v>
      </c>
      <c r="AO579" s="67">
        <f t="shared" si="989"/>
        <v>0</v>
      </c>
      <c r="AP579" s="70">
        <v>0</v>
      </c>
      <c r="AQ579" s="70">
        <v>0</v>
      </c>
      <c r="AR579" s="67">
        <f t="shared" si="990"/>
        <v>0</v>
      </c>
      <c r="AS579" s="67">
        <f t="shared" si="991"/>
        <v>0</v>
      </c>
      <c r="AT579" s="70">
        <v>0</v>
      </c>
      <c r="AU579" s="70">
        <v>0</v>
      </c>
      <c r="AV579" s="67">
        <f t="shared" si="992"/>
        <v>0</v>
      </c>
      <c r="AW579" s="70">
        <v>0</v>
      </c>
      <c r="AX579" s="70">
        <v>0</v>
      </c>
      <c r="AY579" s="67">
        <f t="shared" si="993"/>
        <v>0</v>
      </c>
      <c r="AZ579" s="67">
        <f t="shared" si="994"/>
        <v>0</v>
      </c>
      <c r="BA579" s="70">
        <v>0</v>
      </c>
      <c r="BB579" s="70">
        <v>0</v>
      </c>
      <c r="BC579" s="67">
        <f t="shared" si="995"/>
        <v>0</v>
      </c>
      <c r="BD579" s="70">
        <v>0</v>
      </c>
      <c r="BE579" s="70">
        <v>0</v>
      </c>
      <c r="BF579" s="67">
        <f t="shared" si="996"/>
        <v>0</v>
      </c>
      <c r="BG579" s="67">
        <f t="shared" si="997"/>
        <v>0</v>
      </c>
      <c r="BH579" s="66">
        <f t="shared" si="979"/>
        <v>0</v>
      </c>
      <c r="BI579" s="66">
        <f t="shared" si="979"/>
        <v>0</v>
      </c>
      <c r="BJ579" s="67">
        <f t="shared" si="980"/>
        <v>0</v>
      </c>
      <c r="BK579" s="66">
        <f t="shared" si="981"/>
        <v>0</v>
      </c>
      <c r="BL579" s="66">
        <f t="shared" si="981"/>
        <v>0</v>
      </c>
      <c r="BM579" s="67">
        <f t="shared" si="982"/>
        <v>0</v>
      </c>
      <c r="BN579" s="67">
        <f t="shared" si="983"/>
        <v>0</v>
      </c>
      <c r="BO579" s="69">
        <f t="shared" si="984"/>
        <v>0</v>
      </c>
      <c r="BP579" s="68">
        <f t="shared" si="984"/>
        <v>0</v>
      </c>
      <c r="BQ579" s="71"/>
      <c r="BR579" s="72"/>
      <c r="BS579" s="69">
        <f t="shared" si="985"/>
        <v>0</v>
      </c>
      <c r="BT579" s="69">
        <f t="shared" si="985"/>
        <v>0</v>
      </c>
      <c r="BU579" s="142"/>
    </row>
    <row r="580" spans="2:74" ht="408" hidden="1" customHeight="1">
      <c r="B580" s="24">
        <v>2014</v>
      </c>
      <c r="C580" s="64">
        <v>8320</v>
      </c>
      <c r="D580" s="24">
        <v>17</v>
      </c>
      <c r="E580" s="24">
        <v>6000</v>
      </c>
      <c r="F580" s="24">
        <v>6200</v>
      </c>
      <c r="G580" s="24">
        <v>622</v>
      </c>
      <c r="H580" s="24"/>
      <c r="I580" s="94"/>
      <c r="J580" s="66">
        <v>0</v>
      </c>
      <c r="K580" s="66">
        <v>0</v>
      </c>
      <c r="L580" s="67">
        <f t="shared" si="986"/>
        <v>0</v>
      </c>
      <c r="M580" s="66">
        <v>0</v>
      </c>
      <c r="N580" s="66">
        <v>0</v>
      </c>
      <c r="O580" s="67">
        <f t="shared" si="987"/>
        <v>0</v>
      </c>
      <c r="P580" s="67">
        <f t="shared" si="988"/>
        <v>0</v>
      </c>
      <c r="Q580" s="67" t="s">
        <v>212</v>
      </c>
      <c r="R580" s="200"/>
      <c r="S580" s="67"/>
      <c r="T580" s="70">
        <v>0</v>
      </c>
      <c r="U580" s="70">
        <v>0</v>
      </c>
      <c r="V580" s="70">
        <v>0</v>
      </c>
      <c r="W580" s="70">
        <v>0</v>
      </c>
      <c r="X580" s="71"/>
      <c r="Y580" s="72"/>
      <c r="Z580" s="70">
        <v>0</v>
      </c>
      <c r="AA580" s="70">
        <v>0</v>
      </c>
      <c r="AB580" s="70">
        <v>0</v>
      </c>
      <c r="AC580" s="70">
        <v>0</v>
      </c>
      <c r="AD580" s="71"/>
      <c r="AE580" s="72"/>
      <c r="AF580" s="66">
        <f t="shared" si="974"/>
        <v>0</v>
      </c>
      <c r="AG580" s="66">
        <f t="shared" si="974"/>
        <v>0</v>
      </c>
      <c r="AH580" s="67">
        <f t="shared" si="975"/>
        <v>0</v>
      </c>
      <c r="AI580" s="66">
        <f t="shared" si="976"/>
        <v>0</v>
      </c>
      <c r="AJ580" s="66">
        <f t="shared" si="976"/>
        <v>0</v>
      </c>
      <c r="AK580" s="67">
        <f t="shared" si="977"/>
        <v>0</v>
      </c>
      <c r="AL580" s="67">
        <f t="shared" si="978"/>
        <v>0</v>
      </c>
      <c r="AM580" s="70">
        <v>0</v>
      </c>
      <c r="AN580" s="70">
        <v>0</v>
      </c>
      <c r="AO580" s="67">
        <f t="shared" si="989"/>
        <v>0</v>
      </c>
      <c r="AP580" s="70">
        <v>0</v>
      </c>
      <c r="AQ580" s="70">
        <v>0</v>
      </c>
      <c r="AR580" s="67">
        <f t="shared" si="990"/>
        <v>0</v>
      </c>
      <c r="AS580" s="67">
        <f t="shared" si="991"/>
        <v>0</v>
      </c>
      <c r="AT580" s="70">
        <v>0</v>
      </c>
      <c r="AU580" s="70">
        <v>0</v>
      </c>
      <c r="AV580" s="67">
        <f t="shared" si="992"/>
        <v>0</v>
      </c>
      <c r="AW580" s="70">
        <v>0</v>
      </c>
      <c r="AX580" s="70">
        <v>0</v>
      </c>
      <c r="AY580" s="67">
        <f t="shared" si="993"/>
        <v>0</v>
      </c>
      <c r="AZ580" s="67">
        <f t="shared" si="994"/>
        <v>0</v>
      </c>
      <c r="BA580" s="70">
        <v>0</v>
      </c>
      <c r="BB580" s="70">
        <v>0</v>
      </c>
      <c r="BC580" s="67">
        <f t="shared" si="995"/>
        <v>0</v>
      </c>
      <c r="BD580" s="70">
        <v>0</v>
      </c>
      <c r="BE580" s="70">
        <v>0</v>
      </c>
      <c r="BF580" s="67">
        <f t="shared" si="996"/>
        <v>0</v>
      </c>
      <c r="BG580" s="67">
        <f t="shared" si="997"/>
        <v>0</v>
      </c>
      <c r="BH580" s="66">
        <f t="shared" si="979"/>
        <v>0</v>
      </c>
      <c r="BI580" s="66">
        <f t="shared" si="979"/>
        <v>0</v>
      </c>
      <c r="BJ580" s="67">
        <f t="shared" si="980"/>
        <v>0</v>
      </c>
      <c r="BK580" s="66">
        <f t="shared" si="981"/>
        <v>0</v>
      </c>
      <c r="BL580" s="66">
        <f t="shared" si="981"/>
        <v>0</v>
      </c>
      <c r="BM580" s="67">
        <f t="shared" si="982"/>
        <v>0</v>
      </c>
      <c r="BN580" s="67">
        <f t="shared" si="983"/>
        <v>0</v>
      </c>
      <c r="BO580" s="69">
        <f t="shared" si="984"/>
        <v>0</v>
      </c>
      <c r="BP580" s="68">
        <f t="shared" si="984"/>
        <v>0</v>
      </c>
      <c r="BQ580" s="71"/>
      <c r="BR580" s="72"/>
      <c r="BS580" s="69">
        <f t="shared" si="985"/>
        <v>0</v>
      </c>
      <c r="BT580" s="69">
        <f t="shared" si="985"/>
        <v>0</v>
      </c>
      <c r="BU580" s="142"/>
    </row>
    <row r="581" spans="2:74" ht="338.25" hidden="1" customHeight="1">
      <c r="B581" s="24">
        <v>2014</v>
      </c>
      <c r="C581" s="64">
        <v>8320</v>
      </c>
      <c r="D581" s="24">
        <v>17</v>
      </c>
      <c r="E581" s="24">
        <v>6000</v>
      </c>
      <c r="F581" s="24">
        <v>6200</v>
      </c>
      <c r="G581" s="24">
        <v>622</v>
      </c>
      <c r="H581" s="24"/>
      <c r="I581" s="287"/>
      <c r="J581" s="66">
        <v>0</v>
      </c>
      <c r="K581" s="66">
        <v>0</v>
      </c>
      <c r="L581" s="67">
        <f t="shared" si="986"/>
        <v>0</v>
      </c>
      <c r="M581" s="66">
        <v>0</v>
      </c>
      <c r="N581" s="66">
        <v>0</v>
      </c>
      <c r="O581" s="67">
        <f t="shared" si="987"/>
        <v>0</v>
      </c>
      <c r="P581" s="67">
        <f t="shared" si="988"/>
        <v>0</v>
      </c>
      <c r="Q581" s="68" t="s">
        <v>212</v>
      </c>
      <c r="R581" s="82"/>
      <c r="S581" s="67"/>
      <c r="T581" s="70">
        <v>0</v>
      </c>
      <c r="U581" s="70">
        <v>0</v>
      </c>
      <c r="V581" s="70">
        <v>0</v>
      </c>
      <c r="W581" s="70">
        <v>0</v>
      </c>
      <c r="X581" s="71"/>
      <c r="Y581" s="72"/>
      <c r="Z581" s="70">
        <v>0</v>
      </c>
      <c r="AA581" s="70">
        <v>0</v>
      </c>
      <c r="AB581" s="70">
        <v>0</v>
      </c>
      <c r="AC581" s="70">
        <v>0</v>
      </c>
      <c r="AD581" s="71"/>
      <c r="AE581" s="72"/>
      <c r="AF581" s="66">
        <f t="shared" si="974"/>
        <v>0</v>
      </c>
      <c r="AG581" s="66">
        <f t="shared" si="974"/>
        <v>0</v>
      </c>
      <c r="AH581" s="67">
        <f t="shared" si="975"/>
        <v>0</v>
      </c>
      <c r="AI581" s="66">
        <f t="shared" si="976"/>
        <v>0</v>
      </c>
      <c r="AJ581" s="66">
        <f t="shared" si="976"/>
        <v>0</v>
      </c>
      <c r="AK581" s="67">
        <f t="shared" si="977"/>
        <v>0</v>
      </c>
      <c r="AL581" s="67">
        <f t="shared" si="978"/>
        <v>0</v>
      </c>
      <c r="AM581" s="70">
        <v>0</v>
      </c>
      <c r="AN581" s="70">
        <v>0</v>
      </c>
      <c r="AO581" s="67">
        <f t="shared" si="989"/>
        <v>0</v>
      </c>
      <c r="AP581" s="70">
        <v>0</v>
      </c>
      <c r="AQ581" s="70">
        <v>0</v>
      </c>
      <c r="AR581" s="67">
        <f t="shared" si="990"/>
        <v>0</v>
      </c>
      <c r="AS581" s="67">
        <f t="shared" si="991"/>
        <v>0</v>
      </c>
      <c r="AT581" s="70">
        <v>0</v>
      </c>
      <c r="AU581" s="70">
        <v>0</v>
      </c>
      <c r="AV581" s="67">
        <f t="shared" si="992"/>
        <v>0</v>
      </c>
      <c r="AW581" s="70">
        <v>0</v>
      </c>
      <c r="AX581" s="70">
        <v>0</v>
      </c>
      <c r="AY581" s="67">
        <f t="shared" si="993"/>
        <v>0</v>
      </c>
      <c r="AZ581" s="67">
        <f t="shared" si="994"/>
        <v>0</v>
      </c>
      <c r="BA581" s="70">
        <v>0</v>
      </c>
      <c r="BB581" s="70">
        <v>0</v>
      </c>
      <c r="BC581" s="67">
        <f t="shared" si="995"/>
        <v>0</v>
      </c>
      <c r="BD581" s="70">
        <v>0</v>
      </c>
      <c r="BE581" s="70">
        <v>0</v>
      </c>
      <c r="BF581" s="67">
        <f t="shared" si="996"/>
        <v>0</v>
      </c>
      <c r="BG581" s="67">
        <f t="shared" si="997"/>
        <v>0</v>
      </c>
      <c r="BH581" s="66">
        <f t="shared" si="979"/>
        <v>0</v>
      </c>
      <c r="BI581" s="66">
        <f t="shared" si="979"/>
        <v>0</v>
      </c>
      <c r="BJ581" s="67">
        <f t="shared" si="980"/>
        <v>0</v>
      </c>
      <c r="BK581" s="66">
        <f t="shared" si="981"/>
        <v>0</v>
      </c>
      <c r="BL581" s="66">
        <f t="shared" si="981"/>
        <v>0</v>
      </c>
      <c r="BM581" s="67">
        <f t="shared" si="982"/>
        <v>0</v>
      </c>
      <c r="BN581" s="67">
        <f t="shared" si="983"/>
        <v>0</v>
      </c>
      <c r="BO581" s="69">
        <f t="shared" si="984"/>
        <v>0</v>
      </c>
      <c r="BP581" s="68">
        <f t="shared" si="984"/>
        <v>0</v>
      </c>
      <c r="BQ581" s="71"/>
      <c r="BR581" s="72"/>
      <c r="BS581" s="69">
        <f t="shared" si="985"/>
        <v>0</v>
      </c>
      <c r="BT581" s="69">
        <f t="shared" si="985"/>
        <v>0</v>
      </c>
      <c r="BU581" s="142" t="s">
        <v>229</v>
      </c>
      <c r="BV581" s="143"/>
    </row>
    <row r="582" spans="2:74" ht="195.75" hidden="1" customHeight="1">
      <c r="B582" s="24">
        <v>2014</v>
      </c>
      <c r="C582" s="64">
        <v>8320</v>
      </c>
      <c r="D582" s="24">
        <v>17</v>
      </c>
      <c r="E582" s="24">
        <v>6000</v>
      </c>
      <c r="F582" s="24">
        <v>6200</v>
      </c>
      <c r="G582" s="24">
        <v>622</v>
      </c>
      <c r="H582" s="24"/>
      <c r="I582" s="101"/>
      <c r="J582" s="66">
        <v>0</v>
      </c>
      <c r="K582" s="66">
        <v>0</v>
      </c>
      <c r="L582" s="67">
        <f t="shared" si="986"/>
        <v>0</v>
      </c>
      <c r="M582" s="66">
        <v>0</v>
      </c>
      <c r="N582" s="66">
        <v>0</v>
      </c>
      <c r="O582" s="67">
        <f t="shared" si="987"/>
        <v>0</v>
      </c>
      <c r="P582" s="67">
        <f t="shared" si="988"/>
        <v>0</v>
      </c>
      <c r="Q582" s="67" t="s">
        <v>212</v>
      </c>
      <c r="R582" s="200"/>
      <c r="S582" s="67"/>
      <c r="T582" s="70">
        <v>0</v>
      </c>
      <c r="U582" s="70">
        <v>0</v>
      </c>
      <c r="V582" s="70">
        <v>0</v>
      </c>
      <c r="W582" s="70">
        <v>0</v>
      </c>
      <c r="X582" s="71"/>
      <c r="Y582" s="72"/>
      <c r="Z582" s="70">
        <v>0</v>
      </c>
      <c r="AA582" s="70">
        <v>0</v>
      </c>
      <c r="AB582" s="70">
        <v>0</v>
      </c>
      <c r="AC582" s="70">
        <v>0</v>
      </c>
      <c r="AD582" s="71"/>
      <c r="AE582" s="72"/>
      <c r="AF582" s="66">
        <f t="shared" si="974"/>
        <v>0</v>
      </c>
      <c r="AG582" s="66">
        <f t="shared" si="974"/>
        <v>0</v>
      </c>
      <c r="AH582" s="67">
        <f t="shared" si="975"/>
        <v>0</v>
      </c>
      <c r="AI582" s="66">
        <f t="shared" si="976"/>
        <v>0</v>
      </c>
      <c r="AJ582" s="66">
        <f t="shared" si="976"/>
        <v>0</v>
      </c>
      <c r="AK582" s="67">
        <f t="shared" si="977"/>
        <v>0</v>
      </c>
      <c r="AL582" s="67">
        <f t="shared" si="978"/>
        <v>0</v>
      </c>
      <c r="AM582" s="70">
        <v>0</v>
      </c>
      <c r="AN582" s="70">
        <v>0</v>
      </c>
      <c r="AO582" s="67">
        <f t="shared" si="989"/>
        <v>0</v>
      </c>
      <c r="AP582" s="70">
        <v>0</v>
      </c>
      <c r="AQ582" s="70">
        <v>0</v>
      </c>
      <c r="AR582" s="67">
        <f t="shared" si="990"/>
        <v>0</v>
      </c>
      <c r="AS582" s="67">
        <f t="shared" si="991"/>
        <v>0</v>
      </c>
      <c r="AT582" s="70">
        <v>0</v>
      </c>
      <c r="AU582" s="70">
        <v>0</v>
      </c>
      <c r="AV582" s="67">
        <f t="shared" si="992"/>
        <v>0</v>
      </c>
      <c r="AW582" s="70">
        <v>0</v>
      </c>
      <c r="AX582" s="70">
        <v>0</v>
      </c>
      <c r="AY582" s="67">
        <f t="shared" si="993"/>
        <v>0</v>
      </c>
      <c r="AZ582" s="67">
        <f t="shared" si="994"/>
        <v>0</v>
      </c>
      <c r="BA582" s="70">
        <v>0</v>
      </c>
      <c r="BB582" s="70">
        <v>0</v>
      </c>
      <c r="BC582" s="67">
        <f t="shared" si="995"/>
        <v>0</v>
      </c>
      <c r="BD582" s="70">
        <v>0</v>
      </c>
      <c r="BE582" s="70">
        <v>0</v>
      </c>
      <c r="BF582" s="67">
        <f t="shared" si="996"/>
        <v>0</v>
      </c>
      <c r="BG582" s="67">
        <f t="shared" si="997"/>
        <v>0</v>
      </c>
      <c r="BH582" s="66">
        <f t="shared" si="979"/>
        <v>0</v>
      </c>
      <c r="BI582" s="66">
        <f t="shared" si="979"/>
        <v>0</v>
      </c>
      <c r="BJ582" s="67">
        <f t="shared" si="980"/>
        <v>0</v>
      </c>
      <c r="BK582" s="66">
        <f t="shared" si="981"/>
        <v>0</v>
      </c>
      <c r="BL582" s="66">
        <f t="shared" si="981"/>
        <v>0</v>
      </c>
      <c r="BM582" s="67">
        <f t="shared" si="982"/>
        <v>0</v>
      </c>
      <c r="BN582" s="67">
        <f t="shared" si="983"/>
        <v>0</v>
      </c>
      <c r="BO582" s="69">
        <f t="shared" si="984"/>
        <v>0</v>
      </c>
      <c r="BP582" s="68">
        <f t="shared" si="984"/>
        <v>0</v>
      </c>
      <c r="BQ582" s="71"/>
      <c r="BR582" s="72"/>
      <c r="BS582" s="69">
        <f t="shared" si="985"/>
        <v>0</v>
      </c>
      <c r="BT582" s="69">
        <f t="shared" si="985"/>
        <v>0</v>
      </c>
      <c r="BU582" s="142"/>
      <c r="BV582" s="143"/>
    </row>
    <row r="583" spans="2:74" ht="188.25" hidden="1" customHeight="1">
      <c r="B583" s="24">
        <v>2014</v>
      </c>
      <c r="C583" s="64">
        <v>8320</v>
      </c>
      <c r="D583" s="24">
        <v>17</v>
      </c>
      <c r="E583" s="24">
        <v>6000</v>
      </c>
      <c r="F583" s="24">
        <v>6200</v>
      </c>
      <c r="G583" s="24">
        <v>622</v>
      </c>
      <c r="H583" s="24"/>
      <c r="I583" s="101"/>
      <c r="J583" s="66">
        <v>0</v>
      </c>
      <c r="K583" s="66">
        <v>0</v>
      </c>
      <c r="L583" s="67">
        <f t="shared" si="986"/>
        <v>0</v>
      </c>
      <c r="M583" s="66">
        <v>0</v>
      </c>
      <c r="N583" s="66">
        <v>0</v>
      </c>
      <c r="O583" s="67">
        <f t="shared" si="987"/>
        <v>0</v>
      </c>
      <c r="P583" s="67">
        <f t="shared" si="988"/>
        <v>0</v>
      </c>
      <c r="Q583" s="67" t="s">
        <v>212</v>
      </c>
      <c r="R583" s="200"/>
      <c r="S583" s="67"/>
      <c r="T583" s="70">
        <v>0</v>
      </c>
      <c r="U583" s="70">
        <v>0</v>
      </c>
      <c r="V583" s="70">
        <v>0</v>
      </c>
      <c r="W583" s="70">
        <v>0</v>
      </c>
      <c r="X583" s="71"/>
      <c r="Y583" s="72"/>
      <c r="Z583" s="70">
        <v>0</v>
      </c>
      <c r="AA583" s="70">
        <v>0</v>
      </c>
      <c r="AB583" s="70">
        <v>0</v>
      </c>
      <c r="AC583" s="70">
        <v>0</v>
      </c>
      <c r="AD583" s="71"/>
      <c r="AE583" s="72"/>
      <c r="AF583" s="66">
        <f t="shared" si="974"/>
        <v>0</v>
      </c>
      <c r="AG583" s="66">
        <f t="shared" si="974"/>
        <v>0</v>
      </c>
      <c r="AH583" s="67">
        <f t="shared" si="975"/>
        <v>0</v>
      </c>
      <c r="AI583" s="66">
        <f t="shared" si="976"/>
        <v>0</v>
      </c>
      <c r="AJ583" s="66">
        <f t="shared" si="976"/>
        <v>0</v>
      </c>
      <c r="AK583" s="67">
        <f t="shared" si="977"/>
        <v>0</v>
      </c>
      <c r="AL583" s="67">
        <f t="shared" si="978"/>
        <v>0</v>
      </c>
      <c r="AM583" s="70">
        <v>0</v>
      </c>
      <c r="AN583" s="70">
        <v>0</v>
      </c>
      <c r="AO583" s="67">
        <f t="shared" si="989"/>
        <v>0</v>
      </c>
      <c r="AP583" s="70">
        <v>0</v>
      </c>
      <c r="AQ583" s="70">
        <v>0</v>
      </c>
      <c r="AR583" s="67">
        <f t="shared" si="990"/>
        <v>0</v>
      </c>
      <c r="AS583" s="67">
        <f t="shared" si="991"/>
        <v>0</v>
      </c>
      <c r="AT583" s="70">
        <v>0</v>
      </c>
      <c r="AU583" s="70">
        <v>0</v>
      </c>
      <c r="AV583" s="67">
        <f t="shared" si="992"/>
        <v>0</v>
      </c>
      <c r="AW583" s="70">
        <v>0</v>
      </c>
      <c r="AX583" s="70">
        <v>0</v>
      </c>
      <c r="AY583" s="67">
        <f t="shared" si="993"/>
        <v>0</v>
      </c>
      <c r="AZ583" s="67">
        <f t="shared" si="994"/>
        <v>0</v>
      </c>
      <c r="BA583" s="70">
        <v>0</v>
      </c>
      <c r="BB583" s="70">
        <v>0</v>
      </c>
      <c r="BC583" s="67">
        <f t="shared" si="995"/>
        <v>0</v>
      </c>
      <c r="BD583" s="70">
        <v>0</v>
      </c>
      <c r="BE583" s="70">
        <v>0</v>
      </c>
      <c r="BF583" s="67">
        <f t="shared" si="996"/>
        <v>0</v>
      </c>
      <c r="BG583" s="67">
        <f t="shared" si="997"/>
        <v>0</v>
      </c>
      <c r="BH583" s="66">
        <f t="shared" si="979"/>
        <v>0</v>
      </c>
      <c r="BI583" s="66">
        <f t="shared" si="979"/>
        <v>0</v>
      </c>
      <c r="BJ583" s="67">
        <f t="shared" si="980"/>
        <v>0</v>
      </c>
      <c r="BK583" s="66">
        <f t="shared" si="981"/>
        <v>0</v>
      </c>
      <c r="BL583" s="66">
        <f t="shared" si="981"/>
        <v>0</v>
      </c>
      <c r="BM583" s="67">
        <f t="shared" si="982"/>
        <v>0</v>
      </c>
      <c r="BN583" s="67">
        <f t="shared" si="983"/>
        <v>0</v>
      </c>
      <c r="BO583" s="69">
        <f t="shared" si="984"/>
        <v>0</v>
      </c>
      <c r="BP583" s="68">
        <f t="shared" si="984"/>
        <v>0</v>
      </c>
      <c r="BQ583" s="71"/>
      <c r="BR583" s="72"/>
      <c r="BS583" s="69">
        <f t="shared" si="985"/>
        <v>0</v>
      </c>
      <c r="BT583" s="69">
        <f t="shared" si="985"/>
        <v>0</v>
      </c>
      <c r="BU583" s="142"/>
      <c r="BV583" s="143"/>
    </row>
    <row r="584" spans="2:74" ht="234" hidden="1" customHeight="1">
      <c r="B584" s="24">
        <v>2014</v>
      </c>
      <c r="C584" s="64">
        <v>8320</v>
      </c>
      <c r="D584" s="24">
        <v>17</v>
      </c>
      <c r="E584" s="24">
        <v>6000</v>
      </c>
      <c r="F584" s="24">
        <v>6200</v>
      </c>
      <c r="G584" s="24">
        <v>622</v>
      </c>
      <c r="H584" s="24"/>
      <c r="I584" s="101"/>
      <c r="J584" s="66">
        <v>0</v>
      </c>
      <c r="K584" s="66">
        <v>0</v>
      </c>
      <c r="L584" s="67">
        <f t="shared" si="986"/>
        <v>0</v>
      </c>
      <c r="M584" s="66">
        <v>0</v>
      </c>
      <c r="N584" s="66">
        <v>0</v>
      </c>
      <c r="O584" s="67">
        <f t="shared" si="987"/>
        <v>0</v>
      </c>
      <c r="P584" s="67">
        <f t="shared" si="988"/>
        <v>0</v>
      </c>
      <c r="Q584" s="67" t="s">
        <v>212</v>
      </c>
      <c r="R584" s="200"/>
      <c r="S584" s="67"/>
      <c r="T584" s="70">
        <v>0</v>
      </c>
      <c r="U584" s="70">
        <v>0</v>
      </c>
      <c r="V584" s="70">
        <v>0</v>
      </c>
      <c r="W584" s="70">
        <v>0</v>
      </c>
      <c r="X584" s="71"/>
      <c r="Y584" s="72"/>
      <c r="Z584" s="70">
        <v>0</v>
      </c>
      <c r="AA584" s="70">
        <v>0</v>
      </c>
      <c r="AB584" s="70">
        <v>0</v>
      </c>
      <c r="AC584" s="70">
        <v>0</v>
      </c>
      <c r="AD584" s="71"/>
      <c r="AE584" s="72"/>
      <c r="AF584" s="66">
        <f t="shared" si="974"/>
        <v>0</v>
      </c>
      <c r="AG584" s="66">
        <f t="shared" si="974"/>
        <v>0</v>
      </c>
      <c r="AH584" s="67">
        <f t="shared" si="975"/>
        <v>0</v>
      </c>
      <c r="AI584" s="66">
        <f t="shared" si="976"/>
        <v>0</v>
      </c>
      <c r="AJ584" s="66">
        <f t="shared" si="976"/>
        <v>0</v>
      </c>
      <c r="AK584" s="67">
        <f t="shared" si="977"/>
        <v>0</v>
      </c>
      <c r="AL584" s="67">
        <f t="shared" si="978"/>
        <v>0</v>
      </c>
      <c r="AM584" s="70">
        <v>0</v>
      </c>
      <c r="AN584" s="70">
        <v>0</v>
      </c>
      <c r="AO584" s="67">
        <f t="shared" si="989"/>
        <v>0</v>
      </c>
      <c r="AP584" s="70">
        <v>0</v>
      </c>
      <c r="AQ584" s="70">
        <v>0</v>
      </c>
      <c r="AR584" s="67">
        <f t="shared" si="990"/>
        <v>0</v>
      </c>
      <c r="AS584" s="67">
        <f t="shared" si="991"/>
        <v>0</v>
      </c>
      <c r="AT584" s="70">
        <v>0</v>
      </c>
      <c r="AU584" s="70">
        <v>0</v>
      </c>
      <c r="AV584" s="67">
        <f t="shared" si="992"/>
        <v>0</v>
      </c>
      <c r="AW584" s="70">
        <v>0</v>
      </c>
      <c r="AX584" s="70">
        <v>0</v>
      </c>
      <c r="AY584" s="67">
        <f t="shared" si="993"/>
        <v>0</v>
      </c>
      <c r="AZ584" s="67">
        <f t="shared" si="994"/>
        <v>0</v>
      </c>
      <c r="BA584" s="70">
        <v>0</v>
      </c>
      <c r="BB584" s="70">
        <v>0</v>
      </c>
      <c r="BC584" s="67">
        <f t="shared" si="995"/>
        <v>0</v>
      </c>
      <c r="BD584" s="70">
        <v>0</v>
      </c>
      <c r="BE584" s="70">
        <v>0</v>
      </c>
      <c r="BF584" s="67">
        <f t="shared" si="996"/>
        <v>0</v>
      </c>
      <c r="BG584" s="67">
        <f t="shared" si="997"/>
        <v>0</v>
      </c>
      <c r="BH584" s="66">
        <f t="shared" si="979"/>
        <v>0</v>
      </c>
      <c r="BI584" s="66">
        <f t="shared" si="979"/>
        <v>0</v>
      </c>
      <c r="BJ584" s="67">
        <f t="shared" si="980"/>
        <v>0</v>
      </c>
      <c r="BK584" s="66">
        <f t="shared" si="981"/>
        <v>0</v>
      </c>
      <c r="BL584" s="66">
        <f t="shared" si="981"/>
        <v>0</v>
      </c>
      <c r="BM584" s="67">
        <f t="shared" si="982"/>
        <v>0</v>
      </c>
      <c r="BN584" s="67">
        <f t="shared" si="983"/>
        <v>0</v>
      </c>
      <c r="BO584" s="69">
        <f t="shared" si="984"/>
        <v>0</v>
      </c>
      <c r="BP584" s="68">
        <f t="shared" si="984"/>
        <v>0</v>
      </c>
      <c r="BQ584" s="71"/>
      <c r="BR584" s="72"/>
      <c r="BS584" s="69">
        <f t="shared" si="985"/>
        <v>0</v>
      </c>
      <c r="BT584" s="69">
        <f t="shared" si="985"/>
        <v>0</v>
      </c>
      <c r="BU584" s="142"/>
      <c r="BV584" s="143"/>
    </row>
    <row r="585" spans="2:74" ht="237.75" hidden="1" customHeight="1">
      <c r="B585" s="24">
        <v>2014</v>
      </c>
      <c r="C585" s="64">
        <v>8320</v>
      </c>
      <c r="D585" s="24">
        <v>17</v>
      </c>
      <c r="E585" s="24">
        <v>6000</v>
      </c>
      <c r="F585" s="24">
        <v>6200</v>
      </c>
      <c r="G585" s="24">
        <v>622</v>
      </c>
      <c r="H585" s="24"/>
      <c r="I585" s="101"/>
      <c r="J585" s="66">
        <v>0</v>
      </c>
      <c r="K585" s="66">
        <v>0</v>
      </c>
      <c r="L585" s="67">
        <f t="shared" si="986"/>
        <v>0</v>
      </c>
      <c r="M585" s="66">
        <v>0</v>
      </c>
      <c r="N585" s="66">
        <v>0</v>
      </c>
      <c r="O585" s="67">
        <f t="shared" si="987"/>
        <v>0</v>
      </c>
      <c r="P585" s="67">
        <f t="shared" si="988"/>
        <v>0</v>
      </c>
      <c r="Q585" s="67" t="s">
        <v>212</v>
      </c>
      <c r="R585" s="200"/>
      <c r="S585" s="67"/>
      <c r="T585" s="70">
        <v>0</v>
      </c>
      <c r="U585" s="70">
        <v>0</v>
      </c>
      <c r="V585" s="70">
        <v>0</v>
      </c>
      <c r="W585" s="70">
        <v>0</v>
      </c>
      <c r="X585" s="71"/>
      <c r="Y585" s="72"/>
      <c r="Z585" s="70">
        <v>0</v>
      </c>
      <c r="AA585" s="70">
        <v>0</v>
      </c>
      <c r="AB585" s="70">
        <v>0</v>
      </c>
      <c r="AC585" s="70">
        <v>0</v>
      </c>
      <c r="AD585" s="71"/>
      <c r="AE585" s="72"/>
      <c r="AF585" s="66">
        <f t="shared" si="974"/>
        <v>0</v>
      </c>
      <c r="AG585" s="66">
        <f t="shared" si="974"/>
        <v>0</v>
      </c>
      <c r="AH585" s="67">
        <f t="shared" si="975"/>
        <v>0</v>
      </c>
      <c r="AI585" s="66">
        <f t="shared" si="976"/>
        <v>0</v>
      </c>
      <c r="AJ585" s="66">
        <f t="shared" si="976"/>
        <v>0</v>
      </c>
      <c r="AK585" s="67">
        <f t="shared" si="977"/>
        <v>0</v>
      </c>
      <c r="AL585" s="67">
        <f t="shared" si="978"/>
        <v>0</v>
      </c>
      <c r="AM585" s="70">
        <v>0</v>
      </c>
      <c r="AN585" s="70">
        <v>0</v>
      </c>
      <c r="AO585" s="67">
        <f t="shared" si="989"/>
        <v>0</v>
      </c>
      <c r="AP585" s="70">
        <v>0</v>
      </c>
      <c r="AQ585" s="70">
        <v>0</v>
      </c>
      <c r="AR585" s="67">
        <f t="shared" si="990"/>
        <v>0</v>
      </c>
      <c r="AS585" s="67">
        <f t="shared" si="991"/>
        <v>0</v>
      </c>
      <c r="AT585" s="70">
        <v>0</v>
      </c>
      <c r="AU585" s="70">
        <v>0</v>
      </c>
      <c r="AV585" s="67">
        <f t="shared" si="992"/>
        <v>0</v>
      </c>
      <c r="AW585" s="70">
        <v>0</v>
      </c>
      <c r="AX585" s="70">
        <v>0</v>
      </c>
      <c r="AY585" s="67">
        <f t="shared" si="993"/>
        <v>0</v>
      </c>
      <c r="AZ585" s="67">
        <f t="shared" si="994"/>
        <v>0</v>
      </c>
      <c r="BA585" s="70">
        <v>0</v>
      </c>
      <c r="BB585" s="70">
        <v>0</v>
      </c>
      <c r="BC585" s="67">
        <f t="shared" si="995"/>
        <v>0</v>
      </c>
      <c r="BD585" s="70">
        <v>0</v>
      </c>
      <c r="BE585" s="70">
        <v>0</v>
      </c>
      <c r="BF585" s="67">
        <f t="shared" si="996"/>
        <v>0</v>
      </c>
      <c r="BG585" s="67">
        <f t="shared" si="997"/>
        <v>0</v>
      </c>
      <c r="BH585" s="66">
        <f t="shared" si="979"/>
        <v>0</v>
      </c>
      <c r="BI585" s="66">
        <f t="shared" si="979"/>
        <v>0</v>
      </c>
      <c r="BJ585" s="67">
        <f t="shared" si="980"/>
        <v>0</v>
      </c>
      <c r="BK585" s="66">
        <f t="shared" si="981"/>
        <v>0</v>
      </c>
      <c r="BL585" s="66">
        <f t="shared" si="981"/>
        <v>0</v>
      </c>
      <c r="BM585" s="67">
        <f t="shared" si="982"/>
        <v>0</v>
      </c>
      <c r="BN585" s="67">
        <f t="shared" si="983"/>
        <v>0</v>
      </c>
      <c r="BO585" s="69">
        <f t="shared" si="984"/>
        <v>0</v>
      </c>
      <c r="BP585" s="68">
        <f t="shared" si="984"/>
        <v>0</v>
      </c>
      <c r="BQ585" s="71"/>
      <c r="BR585" s="72"/>
      <c r="BS585" s="69">
        <f t="shared" si="985"/>
        <v>0</v>
      </c>
      <c r="BT585" s="69">
        <f t="shared" si="985"/>
        <v>0</v>
      </c>
      <c r="BU585" s="142"/>
      <c r="BV585" s="143"/>
    </row>
    <row r="586" spans="2:74" ht="198.75" hidden="1" customHeight="1">
      <c r="B586" s="24">
        <v>2014</v>
      </c>
      <c r="C586" s="64">
        <v>8320</v>
      </c>
      <c r="D586" s="24">
        <v>17</v>
      </c>
      <c r="E586" s="24">
        <v>6000</v>
      </c>
      <c r="F586" s="24">
        <v>6200</v>
      </c>
      <c r="G586" s="24">
        <v>622</v>
      </c>
      <c r="H586" s="24"/>
      <c r="I586" s="101"/>
      <c r="J586" s="66">
        <v>0</v>
      </c>
      <c r="K586" s="66">
        <v>0</v>
      </c>
      <c r="L586" s="67">
        <f t="shared" si="986"/>
        <v>0</v>
      </c>
      <c r="M586" s="66">
        <v>0</v>
      </c>
      <c r="N586" s="66">
        <v>0</v>
      </c>
      <c r="O586" s="67">
        <f t="shared" si="987"/>
        <v>0</v>
      </c>
      <c r="P586" s="67">
        <f t="shared" si="988"/>
        <v>0</v>
      </c>
      <c r="Q586" s="67" t="s">
        <v>212</v>
      </c>
      <c r="R586" s="200"/>
      <c r="S586" s="67"/>
      <c r="T586" s="70">
        <v>0</v>
      </c>
      <c r="U586" s="70">
        <v>0</v>
      </c>
      <c r="V586" s="70">
        <v>0</v>
      </c>
      <c r="W586" s="70">
        <v>0</v>
      </c>
      <c r="X586" s="71"/>
      <c r="Y586" s="72"/>
      <c r="Z586" s="70">
        <v>0</v>
      </c>
      <c r="AA586" s="70">
        <v>0</v>
      </c>
      <c r="AB586" s="70">
        <v>0</v>
      </c>
      <c r="AC586" s="70">
        <v>0</v>
      </c>
      <c r="AD586" s="71"/>
      <c r="AE586" s="72"/>
      <c r="AF586" s="66">
        <f t="shared" si="974"/>
        <v>0</v>
      </c>
      <c r="AG586" s="66">
        <f t="shared" si="974"/>
        <v>0</v>
      </c>
      <c r="AH586" s="67">
        <f t="shared" si="975"/>
        <v>0</v>
      </c>
      <c r="AI586" s="66">
        <f t="shared" si="976"/>
        <v>0</v>
      </c>
      <c r="AJ586" s="66">
        <f t="shared" si="976"/>
        <v>0</v>
      </c>
      <c r="AK586" s="67">
        <f t="shared" si="977"/>
        <v>0</v>
      </c>
      <c r="AL586" s="67">
        <f t="shared" si="978"/>
        <v>0</v>
      </c>
      <c r="AM586" s="70">
        <v>0</v>
      </c>
      <c r="AN586" s="70">
        <v>0</v>
      </c>
      <c r="AO586" s="67">
        <f t="shared" si="989"/>
        <v>0</v>
      </c>
      <c r="AP586" s="70">
        <v>0</v>
      </c>
      <c r="AQ586" s="70">
        <v>0</v>
      </c>
      <c r="AR586" s="67">
        <f t="shared" si="990"/>
        <v>0</v>
      </c>
      <c r="AS586" s="67">
        <f t="shared" si="991"/>
        <v>0</v>
      </c>
      <c r="AT586" s="70">
        <v>0</v>
      </c>
      <c r="AU586" s="70">
        <v>0</v>
      </c>
      <c r="AV586" s="67">
        <f t="shared" si="992"/>
        <v>0</v>
      </c>
      <c r="AW586" s="70">
        <v>0</v>
      </c>
      <c r="AX586" s="70">
        <v>0</v>
      </c>
      <c r="AY586" s="67">
        <f t="shared" si="993"/>
        <v>0</v>
      </c>
      <c r="AZ586" s="67">
        <f t="shared" si="994"/>
        <v>0</v>
      </c>
      <c r="BA586" s="70">
        <v>0</v>
      </c>
      <c r="BB586" s="70">
        <v>0</v>
      </c>
      <c r="BC586" s="67">
        <f t="shared" si="995"/>
        <v>0</v>
      </c>
      <c r="BD586" s="70">
        <v>0</v>
      </c>
      <c r="BE586" s="70">
        <v>0</v>
      </c>
      <c r="BF586" s="67">
        <f t="shared" si="996"/>
        <v>0</v>
      </c>
      <c r="BG586" s="67">
        <f t="shared" si="997"/>
        <v>0</v>
      </c>
      <c r="BH586" s="66">
        <f t="shared" si="979"/>
        <v>0</v>
      </c>
      <c r="BI586" s="66">
        <f t="shared" si="979"/>
        <v>0</v>
      </c>
      <c r="BJ586" s="67">
        <f t="shared" si="980"/>
        <v>0</v>
      </c>
      <c r="BK586" s="66">
        <f t="shared" si="981"/>
        <v>0</v>
      </c>
      <c r="BL586" s="66">
        <f t="shared" si="981"/>
        <v>0</v>
      </c>
      <c r="BM586" s="67">
        <f t="shared" si="982"/>
        <v>0</v>
      </c>
      <c r="BN586" s="67">
        <f t="shared" si="983"/>
        <v>0</v>
      </c>
      <c r="BO586" s="69">
        <f t="shared" si="984"/>
        <v>0</v>
      </c>
      <c r="BP586" s="68">
        <f t="shared" si="984"/>
        <v>0</v>
      </c>
      <c r="BQ586" s="71"/>
      <c r="BR586" s="72"/>
      <c r="BS586" s="69">
        <f t="shared" si="985"/>
        <v>0</v>
      </c>
      <c r="BT586" s="69">
        <f t="shared" si="985"/>
        <v>0</v>
      </c>
      <c r="BU586" s="142"/>
      <c r="BV586" s="143"/>
    </row>
    <row r="587" spans="2:74" ht="237.75" hidden="1" customHeight="1">
      <c r="B587" s="24">
        <v>2014</v>
      </c>
      <c r="C587" s="64">
        <v>8320</v>
      </c>
      <c r="D587" s="24">
        <v>17</v>
      </c>
      <c r="E587" s="24">
        <v>6000</v>
      </c>
      <c r="F587" s="24">
        <v>6200</v>
      </c>
      <c r="G587" s="24">
        <v>622</v>
      </c>
      <c r="H587" s="24"/>
      <c r="I587" s="101"/>
      <c r="J587" s="66">
        <v>0</v>
      </c>
      <c r="K587" s="66">
        <v>0</v>
      </c>
      <c r="L587" s="67">
        <f t="shared" si="986"/>
        <v>0</v>
      </c>
      <c r="M587" s="66">
        <v>0</v>
      </c>
      <c r="N587" s="66">
        <v>0</v>
      </c>
      <c r="O587" s="67">
        <f t="shared" si="987"/>
        <v>0</v>
      </c>
      <c r="P587" s="67">
        <f t="shared" si="988"/>
        <v>0</v>
      </c>
      <c r="Q587" s="67" t="s">
        <v>212</v>
      </c>
      <c r="R587" s="200"/>
      <c r="S587" s="67"/>
      <c r="T587" s="70">
        <v>0</v>
      </c>
      <c r="U587" s="70">
        <v>0</v>
      </c>
      <c r="V587" s="70">
        <v>0</v>
      </c>
      <c r="W587" s="70">
        <v>0</v>
      </c>
      <c r="X587" s="71"/>
      <c r="Y587" s="72"/>
      <c r="Z587" s="70">
        <v>0</v>
      </c>
      <c r="AA587" s="70">
        <v>0</v>
      </c>
      <c r="AB587" s="70">
        <v>0</v>
      </c>
      <c r="AC587" s="70">
        <v>0</v>
      </c>
      <c r="AD587" s="71"/>
      <c r="AE587" s="72"/>
      <c r="AF587" s="66">
        <f t="shared" si="974"/>
        <v>0</v>
      </c>
      <c r="AG587" s="66">
        <f t="shared" si="974"/>
        <v>0</v>
      </c>
      <c r="AH587" s="67">
        <f t="shared" si="975"/>
        <v>0</v>
      </c>
      <c r="AI587" s="66">
        <f t="shared" si="976"/>
        <v>0</v>
      </c>
      <c r="AJ587" s="66">
        <f t="shared" si="976"/>
        <v>0</v>
      </c>
      <c r="AK587" s="67">
        <f t="shared" si="977"/>
        <v>0</v>
      </c>
      <c r="AL587" s="67">
        <f t="shared" si="978"/>
        <v>0</v>
      </c>
      <c r="AM587" s="70">
        <v>0</v>
      </c>
      <c r="AN587" s="70">
        <v>0</v>
      </c>
      <c r="AO587" s="67">
        <f t="shared" si="989"/>
        <v>0</v>
      </c>
      <c r="AP587" s="70">
        <v>0</v>
      </c>
      <c r="AQ587" s="70">
        <v>0</v>
      </c>
      <c r="AR587" s="67">
        <f t="shared" si="990"/>
        <v>0</v>
      </c>
      <c r="AS587" s="67">
        <f t="shared" si="991"/>
        <v>0</v>
      </c>
      <c r="AT587" s="70">
        <v>0</v>
      </c>
      <c r="AU587" s="70">
        <v>0</v>
      </c>
      <c r="AV587" s="67">
        <f t="shared" si="992"/>
        <v>0</v>
      </c>
      <c r="AW587" s="70">
        <v>0</v>
      </c>
      <c r="AX587" s="70">
        <v>0</v>
      </c>
      <c r="AY587" s="67">
        <f t="shared" si="993"/>
        <v>0</v>
      </c>
      <c r="AZ587" s="67">
        <f t="shared" si="994"/>
        <v>0</v>
      </c>
      <c r="BA587" s="70">
        <v>0</v>
      </c>
      <c r="BB587" s="70">
        <v>0</v>
      </c>
      <c r="BC587" s="67">
        <f t="shared" si="995"/>
        <v>0</v>
      </c>
      <c r="BD587" s="70">
        <v>0</v>
      </c>
      <c r="BE587" s="70">
        <v>0</v>
      </c>
      <c r="BF587" s="67">
        <f t="shared" si="996"/>
        <v>0</v>
      </c>
      <c r="BG587" s="67">
        <f t="shared" si="997"/>
        <v>0</v>
      </c>
      <c r="BH587" s="66">
        <f t="shared" si="979"/>
        <v>0</v>
      </c>
      <c r="BI587" s="66">
        <f t="shared" si="979"/>
        <v>0</v>
      </c>
      <c r="BJ587" s="67">
        <f t="shared" si="980"/>
        <v>0</v>
      </c>
      <c r="BK587" s="66">
        <f t="shared" si="981"/>
        <v>0</v>
      </c>
      <c r="BL587" s="66">
        <f t="shared" si="981"/>
        <v>0</v>
      </c>
      <c r="BM587" s="67">
        <f t="shared" si="982"/>
        <v>0</v>
      </c>
      <c r="BN587" s="67">
        <f t="shared" si="983"/>
        <v>0</v>
      </c>
      <c r="BO587" s="69">
        <f t="shared" si="984"/>
        <v>0</v>
      </c>
      <c r="BP587" s="68">
        <f t="shared" si="984"/>
        <v>0</v>
      </c>
      <c r="BQ587" s="71"/>
      <c r="BR587" s="72"/>
      <c r="BS587" s="69">
        <f t="shared" si="985"/>
        <v>0</v>
      </c>
      <c r="BT587" s="69">
        <f t="shared" si="985"/>
        <v>0</v>
      </c>
      <c r="BU587" s="142"/>
      <c r="BV587" s="143"/>
    </row>
    <row r="588" spans="2:74" ht="233.25" hidden="1" customHeight="1">
      <c r="B588" s="24">
        <v>2014</v>
      </c>
      <c r="C588" s="64">
        <v>8320</v>
      </c>
      <c r="D588" s="24">
        <v>17</v>
      </c>
      <c r="E588" s="24">
        <v>6000</v>
      </c>
      <c r="F588" s="24">
        <v>6200</v>
      </c>
      <c r="G588" s="24">
        <v>622</v>
      </c>
      <c r="H588" s="24"/>
      <c r="I588" s="101"/>
      <c r="J588" s="66">
        <v>0</v>
      </c>
      <c r="K588" s="66">
        <v>0</v>
      </c>
      <c r="L588" s="67">
        <f t="shared" si="986"/>
        <v>0</v>
      </c>
      <c r="M588" s="66">
        <v>0</v>
      </c>
      <c r="N588" s="66">
        <v>0</v>
      </c>
      <c r="O588" s="67">
        <f t="shared" si="987"/>
        <v>0</v>
      </c>
      <c r="P588" s="67">
        <f t="shared" si="988"/>
        <v>0</v>
      </c>
      <c r="Q588" s="67" t="s">
        <v>212</v>
      </c>
      <c r="R588" s="200"/>
      <c r="S588" s="67"/>
      <c r="T588" s="70">
        <v>0</v>
      </c>
      <c r="U588" s="70">
        <v>0</v>
      </c>
      <c r="V588" s="70">
        <v>0</v>
      </c>
      <c r="W588" s="70">
        <v>0</v>
      </c>
      <c r="X588" s="71"/>
      <c r="Y588" s="72"/>
      <c r="Z588" s="70">
        <v>0</v>
      </c>
      <c r="AA588" s="70">
        <v>0</v>
      </c>
      <c r="AB588" s="70">
        <v>0</v>
      </c>
      <c r="AC588" s="70">
        <v>0</v>
      </c>
      <c r="AD588" s="71"/>
      <c r="AE588" s="72"/>
      <c r="AF588" s="66">
        <f t="shared" si="974"/>
        <v>0</v>
      </c>
      <c r="AG588" s="66">
        <f t="shared" si="974"/>
        <v>0</v>
      </c>
      <c r="AH588" s="67">
        <f t="shared" si="975"/>
        <v>0</v>
      </c>
      <c r="AI588" s="66">
        <f t="shared" si="976"/>
        <v>0</v>
      </c>
      <c r="AJ588" s="66">
        <f t="shared" si="976"/>
        <v>0</v>
      </c>
      <c r="AK588" s="67">
        <f t="shared" si="977"/>
        <v>0</v>
      </c>
      <c r="AL588" s="67">
        <f t="shared" si="978"/>
        <v>0</v>
      </c>
      <c r="AM588" s="70">
        <v>0</v>
      </c>
      <c r="AN588" s="70">
        <v>0</v>
      </c>
      <c r="AO588" s="67">
        <f t="shared" si="989"/>
        <v>0</v>
      </c>
      <c r="AP588" s="70">
        <v>0</v>
      </c>
      <c r="AQ588" s="70">
        <v>0</v>
      </c>
      <c r="AR588" s="67">
        <f t="shared" si="990"/>
        <v>0</v>
      </c>
      <c r="AS588" s="67">
        <f t="shared" si="991"/>
        <v>0</v>
      </c>
      <c r="AT588" s="70">
        <v>0</v>
      </c>
      <c r="AU588" s="70">
        <v>0</v>
      </c>
      <c r="AV588" s="67">
        <f t="shared" si="992"/>
        <v>0</v>
      </c>
      <c r="AW588" s="70">
        <v>0</v>
      </c>
      <c r="AX588" s="70">
        <v>0</v>
      </c>
      <c r="AY588" s="67">
        <f t="shared" si="993"/>
        <v>0</v>
      </c>
      <c r="AZ588" s="67">
        <f t="shared" si="994"/>
        <v>0</v>
      </c>
      <c r="BA588" s="70">
        <v>0</v>
      </c>
      <c r="BB588" s="70">
        <v>0</v>
      </c>
      <c r="BC588" s="67">
        <f t="shared" si="995"/>
        <v>0</v>
      </c>
      <c r="BD588" s="70">
        <v>0</v>
      </c>
      <c r="BE588" s="70">
        <v>0</v>
      </c>
      <c r="BF588" s="67">
        <f t="shared" si="996"/>
        <v>0</v>
      </c>
      <c r="BG588" s="67">
        <f t="shared" si="997"/>
        <v>0</v>
      </c>
      <c r="BH588" s="66">
        <f t="shared" si="979"/>
        <v>0</v>
      </c>
      <c r="BI588" s="66">
        <f t="shared" si="979"/>
        <v>0</v>
      </c>
      <c r="BJ588" s="67">
        <f t="shared" si="980"/>
        <v>0</v>
      </c>
      <c r="BK588" s="66">
        <f t="shared" si="981"/>
        <v>0</v>
      </c>
      <c r="BL588" s="66">
        <f t="shared" si="981"/>
        <v>0</v>
      </c>
      <c r="BM588" s="67">
        <f t="shared" si="982"/>
        <v>0</v>
      </c>
      <c r="BN588" s="67">
        <f t="shared" si="983"/>
        <v>0</v>
      </c>
      <c r="BO588" s="69">
        <f t="shared" si="984"/>
        <v>0</v>
      </c>
      <c r="BP588" s="68">
        <f t="shared" si="984"/>
        <v>0</v>
      </c>
      <c r="BQ588" s="71"/>
      <c r="BR588" s="72"/>
      <c r="BS588" s="69">
        <f t="shared" si="985"/>
        <v>0</v>
      </c>
      <c r="BT588" s="69">
        <f t="shared" si="985"/>
        <v>0</v>
      </c>
      <c r="BU588" s="142"/>
      <c r="BV588" s="143"/>
    </row>
    <row r="589" spans="2:74" ht="206.25" hidden="1" customHeight="1">
      <c r="B589" s="24">
        <v>2014</v>
      </c>
      <c r="C589" s="64">
        <v>8320</v>
      </c>
      <c r="D589" s="24">
        <v>17</v>
      </c>
      <c r="E589" s="24">
        <v>6000</v>
      </c>
      <c r="F589" s="24">
        <v>6200</v>
      </c>
      <c r="G589" s="24">
        <v>622</v>
      </c>
      <c r="H589" s="24"/>
      <c r="I589" s="101"/>
      <c r="J589" s="66">
        <v>0</v>
      </c>
      <c r="K589" s="66">
        <v>0</v>
      </c>
      <c r="L589" s="67">
        <f t="shared" si="986"/>
        <v>0</v>
      </c>
      <c r="M589" s="66">
        <v>0</v>
      </c>
      <c r="N589" s="66">
        <v>0</v>
      </c>
      <c r="O589" s="67">
        <f t="shared" si="987"/>
        <v>0</v>
      </c>
      <c r="P589" s="67">
        <f t="shared" si="988"/>
        <v>0</v>
      </c>
      <c r="Q589" s="67" t="s">
        <v>212</v>
      </c>
      <c r="R589" s="200"/>
      <c r="S589" s="67"/>
      <c r="T589" s="70">
        <v>0</v>
      </c>
      <c r="U589" s="70">
        <v>0</v>
      </c>
      <c r="V589" s="70">
        <v>0</v>
      </c>
      <c r="W589" s="70">
        <v>0</v>
      </c>
      <c r="X589" s="71"/>
      <c r="Y589" s="72"/>
      <c r="Z589" s="70">
        <v>0</v>
      </c>
      <c r="AA589" s="70">
        <v>0</v>
      </c>
      <c r="AB589" s="70">
        <v>0</v>
      </c>
      <c r="AC589" s="70">
        <v>0</v>
      </c>
      <c r="AD589" s="71"/>
      <c r="AE589" s="72"/>
      <c r="AF589" s="66">
        <f t="shared" si="974"/>
        <v>0</v>
      </c>
      <c r="AG589" s="66">
        <f t="shared" si="974"/>
        <v>0</v>
      </c>
      <c r="AH589" s="67">
        <f t="shared" si="975"/>
        <v>0</v>
      </c>
      <c r="AI589" s="66">
        <f t="shared" si="976"/>
        <v>0</v>
      </c>
      <c r="AJ589" s="66">
        <f t="shared" si="976"/>
        <v>0</v>
      </c>
      <c r="AK589" s="67">
        <f t="shared" si="977"/>
        <v>0</v>
      </c>
      <c r="AL589" s="67">
        <f t="shared" si="978"/>
        <v>0</v>
      </c>
      <c r="AM589" s="70">
        <v>0</v>
      </c>
      <c r="AN589" s="70">
        <v>0</v>
      </c>
      <c r="AO589" s="67">
        <f t="shared" si="989"/>
        <v>0</v>
      </c>
      <c r="AP589" s="70">
        <v>0</v>
      </c>
      <c r="AQ589" s="70">
        <v>0</v>
      </c>
      <c r="AR589" s="67">
        <f t="shared" si="990"/>
        <v>0</v>
      </c>
      <c r="AS589" s="67">
        <f t="shared" si="991"/>
        <v>0</v>
      </c>
      <c r="AT589" s="70">
        <v>0</v>
      </c>
      <c r="AU589" s="70">
        <v>0</v>
      </c>
      <c r="AV589" s="67">
        <f t="shared" si="992"/>
        <v>0</v>
      </c>
      <c r="AW589" s="70">
        <v>0</v>
      </c>
      <c r="AX589" s="70">
        <v>0</v>
      </c>
      <c r="AY589" s="67">
        <f t="shared" si="993"/>
        <v>0</v>
      </c>
      <c r="AZ589" s="67">
        <f t="shared" si="994"/>
        <v>0</v>
      </c>
      <c r="BA589" s="70">
        <v>0</v>
      </c>
      <c r="BB589" s="70">
        <v>0</v>
      </c>
      <c r="BC589" s="67">
        <f t="shared" si="995"/>
        <v>0</v>
      </c>
      <c r="BD589" s="70">
        <v>0</v>
      </c>
      <c r="BE589" s="70">
        <v>0</v>
      </c>
      <c r="BF589" s="67">
        <f t="shared" si="996"/>
        <v>0</v>
      </c>
      <c r="BG589" s="67">
        <f t="shared" si="997"/>
        <v>0</v>
      </c>
      <c r="BH589" s="66">
        <f t="shared" si="979"/>
        <v>0</v>
      </c>
      <c r="BI589" s="66">
        <f t="shared" si="979"/>
        <v>0</v>
      </c>
      <c r="BJ589" s="67">
        <f t="shared" si="980"/>
        <v>0</v>
      </c>
      <c r="BK589" s="66">
        <f t="shared" si="981"/>
        <v>0</v>
      </c>
      <c r="BL589" s="66">
        <f t="shared" si="981"/>
        <v>0</v>
      </c>
      <c r="BM589" s="67">
        <f t="shared" si="982"/>
        <v>0</v>
      </c>
      <c r="BN589" s="67">
        <f t="shared" si="983"/>
        <v>0</v>
      </c>
      <c r="BO589" s="69">
        <f t="shared" si="984"/>
        <v>0</v>
      </c>
      <c r="BP589" s="68">
        <f t="shared" si="984"/>
        <v>0</v>
      </c>
      <c r="BQ589" s="71"/>
      <c r="BR589" s="72"/>
      <c r="BS589" s="69">
        <f t="shared" si="985"/>
        <v>0</v>
      </c>
      <c r="BT589" s="69">
        <f t="shared" si="985"/>
        <v>0</v>
      </c>
      <c r="BU589" s="142"/>
      <c r="BV589" s="143"/>
    </row>
    <row r="590" spans="2:74" ht="213.75" hidden="1" customHeight="1">
      <c r="B590" s="24">
        <v>2014</v>
      </c>
      <c r="C590" s="64">
        <v>8320</v>
      </c>
      <c r="D590" s="24">
        <v>17</v>
      </c>
      <c r="E590" s="24">
        <v>6000</v>
      </c>
      <c r="F590" s="24">
        <v>6200</v>
      </c>
      <c r="G590" s="24">
        <v>622</v>
      </c>
      <c r="H590" s="24"/>
      <c r="I590" s="101"/>
      <c r="J590" s="66">
        <v>0</v>
      </c>
      <c r="K590" s="66">
        <v>0</v>
      </c>
      <c r="L590" s="67">
        <f t="shared" si="986"/>
        <v>0</v>
      </c>
      <c r="M590" s="66">
        <v>0</v>
      </c>
      <c r="N590" s="66">
        <v>0</v>
      </c>
      <c r="O590" s="67">
        <f t="shared" si="987"/>
        <v>0</v>
      </c>
      <c r="P590" s="67">
        <f t="shared" si="988"/>
        <v>0</v>
      </c>
      <c r="Q590" s="67" t="s">
        <v>212</v>
      </c>
      <c r="R590" s="200"/>
      <c r="S590" s="67"/>
      <c r="T590" s="70">
        <v>0</v>
      </c>
      <c r="U590" s="70">
        <v>0</v>
      </c>
      <c r="V590" s="70">
        <v>0</v>
      </c>
      <c r="W590" s="70">
        <v>0</v>
      </c>
      <c r="X590" s="71"/>
      <c r="Y590" s="72"/>
      <c r="Z590" s="70">
        <v>0</v>
      </c>
      <c r="AA590" s="70">
        <v>0</v>
      </c>
      <c r="AB590" s="70">
        <v>0</v>
      </c>
      <c r="AC590" s="70">
        <v>0</v>
      </c>
      <c r="AD590" s="71"/>
      <c r="AE590" s="72"/>
      <c r="AF590" s="66">
        <f t="shared" ref="AF590:AG596" si="998">J590+T590-Z590</f>
        <v>0</v>
      </c>
      <c r="AG590" s="66">
        <f t="shared" si="998"/>
        <v>0</v>
      </c>
      <c r="AH590" s="67">
        <f t="shared" ref="AH590:AH596" si="999">AF590+AG590</f>
        <v>0</v>
      </c>
      <c r="AI590" s="66">
        <f t="shared" ref="AI590:AJ596" si="1000">M590+V590-AB590</f>
        <v>0</v>
      </c>
      <c r="AJ590" s="66">
        <f t="shared" si="1000"/>
        <v>0</v>
      </c>
      <c r="AK590" s="67">
        <f t="shared" ref="AK590:AK596" si="1001">+AI590+AJ590</f>
        <v>0</v>
      </c>
      <c r="AL590" s="67">
        <f t="shared" ref="AL590:AL596" si="1002">+AH590+AK590</f>
        <v>0</v>
      </c>
      <c r="AM590" s="70">
        <v>0</v>
      </c>
      <c r="AN590" s="70">
        <v>0</v>
      </c>
      <c r="AO590" s="67">
        <f t="shared" si="989"/>
        <v>0</v>
      </c>
      <c r="AP590" s="70">
        <v>0</v>
      </c>
      <c r="AQ590" s="70">
        <v>0</v>
      </c>
      <c r="AR590" s="67">
        <f t="shared" si="990"/>
        <v>0</v>
      </c>
      <c r="AS590" s="67">
        <f t="shared" si="991"/>
        <v>0</v>
      </c>
      <c r="AT590" s="70">
        <v>0</v>
      </c>
      <c r="AU590" s="70">
        <v>0</v>
      </c>
      <c r="AV590" s="67">
        <f t="shared" si="992"/>
        <v>0</v>
      </c>
      <c r="AW590" s="70">
        <v>0</v>
      </c>
      <c r="AX590" s="70">
        <v>0</v>
      </c>
      <c r="AY590" s="67">
        <f t="shared" si="993"/>
        <v>0</v>
      </c>
      <c r="AZ590" s="67">
        <f t="shared" si="994"/>
        <v>0</v>
      </c>
      <c r="BA590" s="70">
        <v>0</v>
      </c>
      <c r="BB590" s="70">
        <v>0</v>
      </c>
      <c r="BC590" s="67">
        <f t="shared" si="995"/>
        <v>0</v>
      </c>
      <c r="BD590" s="70">
        <v>0</v>
      </c>
      <c r="BE590" s="70">
        <v>0</v>
      </c>
      <c r="BF590" s="67">
        <f t="shared" si="996"/>
        <v>0</v>
      </c>
      <c r="BG590" s="67">
        <f t="shared" si="997"/>
        <v>0</v>
      </c>
      <c r="BH590" s="66">
        <f t="shared" ref="BH590:BI596" si="1003">AF590-AM590-AT590-BA590</f>
        <v>0</v>
      </c>
      <c r="BI590" s="66">
        <f t="shared" si="1003"/>
        <v>0</v>
      </c>
      <c r="BJ590" s="67">
        <f t="shared" ref="BJ590:BJ596" si="1004">BH590+BI590</f>
        <v>0</v>
      </c>
      <c r="BK590" s="66">
        <f t="shared" ref="BK590:BL596" si="1005">AI590-AP590-AW590-BD590</f>
        <v>0</v>
      </c>
      <c r="BL590" s="66">
        <f t="shared" si="1005"/>
        <v>0</v>
      </c>
      <c r="BM590" s="67">
        <f t="shared" ref="BM590:BM596" si="1006">+BK590+BL590</f>
        <v>0</v>
      </c>
      <c r="BN590" s="67">
        <f t="shared" ref="BN590:BN596" si="1007">+BJ590+BM590</f>
        <v>0</v>
      </c>
      <c r="BO590" s="69">
        <f t="shared" ref="BO590:BP596" si="1008">+R590+X590-AD590</f>
        <v>0</v>
      </c>
      <c r="BP590" s="68">
        <f t="shared" si="1008"/>
        <v>0</v>
      </c>
      <c r="BQ590" s="71"/>
      <c r="BR590" s="72"/>
      <c r="BS590" s="69">
        <f t="shared" ref="BS590:BT596" si="1009">+BO590-BQ590</f>
        <v>0</v>
      </c>
      <c r="BT590" s="69">
        <f t="shared" si="1009"/>
        <v>0</v>
      </c>
      <c r="BU590" s="142"/>
      <c r="BV590" s="143"/>
    </row>
    <row r="591" spans="2:74" ht="216.75" hidden="1" customHeight="1">
      <c r="B591" s="24">
        <v>2014</v>
      </c>
      <c r="C591" s="64">
        <v>8320</v>
      </c>
      <c r="D591" s="24">
        <v>17</v>
      </c>
      <c r="E591" s="24">
        <v>6000</v>
      </c>
      <c r="F591" s="24">
        <v>6200</v>
      </c>
      <c r="G591" s="24">
        <v>622</v>
      </c>
      <c r="H591" s="24"/>
      <c r="I591" s="101"/>
      <c r="J591" s="66">
        <v>0</v>
      </c>
      <c r="K591" s="66">
        <v>0</v>
      </c>
      <c r="L591" s="67">
        <f t="shared" ref="L591:L596" si="1010">J591+K591</f>
        <v>0</v>
      </c>
      <c r="M591" s="66">
        <v>0</v>
      </c>
      <c r="N591" s="66">
        <v>0</v>
      </c>
      <c r="O591" s="67">
        <f t="shared" ref="O591:O596" si="1011">+M591+N591</f>
        <v>0</v>
      </c>
      <c r="P591" s="67">
        <f t="shared" ref="P591:P596" si="1012">+L591+O591</f>
        <v>0</v>
      </c>
      <c r="Q591" s="67" t="s">
        <v>212</v>
      </c>
      <c r="R591" s="200"/>
      <c r="S591" s="67"/>
      <c r="T591" s="70">
        <v>0</v>
      </c>
      <c r="U591" s="70">
        <v>0</v>
      </c>
      <c r="V591" s="70">
        <v>0</v>
      </c>
      <c r="W591" s="70">
        <v>0</v>
      </c>
      <c r="X591" s="71"/>
      <c r="Y591" s="72"/>
      <c r="Z591" s="70">
        <v>0</v>
      </c>
      <c r="AA591" s="70">
        <v>0</v>
      </c>
      <c r="AB591" s="70">
        <v>0</v>
      </c>
      <c r="AC591" s="70">
        <v>0</v>
      </c>
      <c r="AD591" s="71"/>
      <c r="AE591" s="72"/>
      <c r="AF591" s="66">
        <f t="shared" si="998"/>
        <v>0</v>
      </c>
      <c r="AG591" s="66">
        <f t="shared" si="998"/>
        <v>0</v>
      </c>
      <c r="AH591" s="67">
        <f t="shared" si="999"/>
        <v>0</v>
      </c>
      <c r="AI591" s="66">
        <f t="shared" si="1000"/>
        <v>0</v>
      </c>
      <c r="AJ591" s="66">
        <f t="shared" si="1000"/>
        <v>0</v>
      </c>
      <c r="AK591" s="67">
        <f t="shared" si="1001"/>
        <v>0</v>
      </c>
      <c r="AL591" s="67">
        <f t="shared" si="1002"/>
        <v>0</v>
      </c>
      <c r="AM591" s="70">
        <v>0</v>
      </c>
      <c r="AN591" s="70">
        <v>0</v>
      </c>
      <c r="AO591" s="67">
        <f t="shared" ref="AO591:AO596" si="1013">AM591+AN591</f>
        <v>0</v>
      </c>
      <c r="AP591" s="70">
        <v>0</v>
      </c>
      <c r="AQ591" s="70">
        <v>0</v>
      </c>
      <c r="AR591" s="67">
        <f t="shared" ref="AR591:AR596" si="1014">+AP591+AQ591</f>
        <v>0</v>
      </c>
      <c r="AS591" s="67">
        <f t="shared" ref="AS591:AS596" si="1015">+AO591+AR591</f>
        <v>0</v>
      </c>
      <c r="AT591" s="70">
        <v>0</v>
      </c>
      <c r="AU591" s="70">
        <v>0</v>
      </c>
      <c r="AV591" s="67">
        <f t="shared" ref="AV591:AV596" si="1016">AT591+AU591</f>
        <v>0</v>
      </c>
      <c r="AW591" s="70">
        <v>0</v>
      </c>
      <c r="AX591" s="70">
        <v>0</v>
      </c>
      <c r="AY591" s="67">
        <f t="shared" ref="AY591:AY596" si="1017">+AW591+AX591</f>
        <v>0</v>
      </c>
      <c r="AZ591" s="67">
        <f t="shared" ref="AZ591:AZ596" si="1018">+AV591+AY591</f>
        <v>0</v>
      </c>
      <c r="BA591" s="70">
        <v>0</v>
      </c>
      <c r="BB591" s="70">
        <v>0</v>
      </c>
      <c r="BC591" s="67">
        <f t="shared" ref="BC591:BC596" si="1019">BA591+BB591</f>
        <v>0</v>
      </c>
      <c r="BD591" s="70">
        <v>0</v>
      </c>
      <c r="BE591" s="70">
        <v>0</v>
      </c>
      <c r="BF591" s="67">
        <f t="shared" ref="BF591:BF596" si="1020">+BD591+BE591</f>
        <v>0</v>
      </c>
      <c r="BG591" s="67">
        <f t="shared" ref="BG591:BG596" si="1021">+BC591+BF591</f>
        <v>0</v>
      </c>
      <c r="BH591" s="66">
        <f t="shared" si="1003"/>
        <v>0</v>
      </c>
      <c r="BI591" s="66">
        <f t="shared" si="1003"/>
        <v>0</v>
      </c>
      <c r="BJ591" s="67">
        <f t="shared" si="1004"/>
        <v>0</v>
      </c>
      <c r="BK591" s="66">
        <f t="shared" si="1005"/>
        <v>0</v>
      </c>
      <c r="BL591" s="66">
        <f t="shared" si="1005"/>
        <v>0</v>
      </c>
      <c r="BM591" s="67">
        <f t="shared" si="1006"/>
        <v>0</v>
      </c>
      <c r="BN591" s="67">
        <f t="shared" si="1007"/>
        <v>0</v>
      </c>
      <c r="BO591" s="69">
        <f t="shared" si="1008"/>
        <v>0</v>
      </c>
      <c r="BP591" s="68">
        <f t="shared" si="1008"/>
        <v>0</v>
      </c>
      <c r="BQ591" s="71"/>
      <c r="BR591" s="72"/>
      <c r="BS591" s="69">
        <f t="shared" si="1009"/>
        <v>0</v>
      </c>
      <c r="BT591" s="69">
        <f t="shared" si="1009"/>
        <v>0</v>
      </c>
      <c r="BU591" s="142"/>
      <c r="BV591" s="143"/>
    </row>
    <row r="592" spans="2:74" ht="239.25" hidden="1" customHeight="1">
      <c r="B592" s="24">
        <v>2014</v>
      </c>
      <c r="C592" s="64">
        <v>8320</v>
      </c>
      <c r="D592" s="24">
        <v>17</v>
      </c>
      <c r="E592" s="24">
        <v>6000</v>
      </c>
      <c r="F592" s="24">
        <v>6200</v>
      </c>
      <c r="G592" s="24">
        <v>622</v>
      </c>
      <c r="H592" s="24"/>
      <c r="I592" s="65"/>
      <c r="J592" s="66">
        <v>0</v>
      </c>
      <c r="K592" s="66">
        <v>0</v>
      </c>
      <c r="L592" s="67">
        <f t="shared" si="1010"/>
        <v>0</v>
      </c>
      <c r="M592" s="66">
        <v>0</v>
      </c>
      <c r="N592" s="66">
        <v>0</v>
      </c>
      <c r="O592" s="67">
        <f t="shared" si="1011"/>
        <v>0</v>
      </c>
      <c r="P592" s="67">
        <f t="shared" si="1012"/>
        <v>0</v>
      </c>
      <c r="Q592" s="67" t="s">
        <v>212</v>
      </c>
      <c r="R592" s="200"/>
      <c r="S592" s="67"/>
      <c r="T592" s="70">
        <v>0</v>
      </c>
      <c r="U592" s="70">
        <v>0</v>
      </c>
      <c r="V592" s="70">
        <v>0</v>
      </c>
      <c r="W592" s="70">
        <v>0</v>
      </c>
      <c r="X592" s="71"/>
      <c r="Y592" s="72"/>
      <c r="Z592" s="70">
        <v>0</v>
      </c>
      <c r="AA592" s="70">
        <v>0</v>
      </c>
      <c r="AB592" s="70">
        <v>0</v>
      </c>
      <c r="AC592" s="70">
        <v>0</v>
      </c>
      <c r="AD592" s="71"/>
      <c r="AE592" s="72"/>
      <c r="AF592" s="66">
        <f t="shared" si="998"/>
        <v>0</v>
      </c>
      <c r="AG592" s="66">
        <f t="shared" si="998"/>
        <v>0</v>
      </c>
      <c r="AH592" s="67">
        <f t="shared" si="999"/>
        <v>0</v>
      </c>
      <c r="AI592" s="66">
        <f t="shared" si="1000"/>
        <v>0</v>
      </c>
      <c r="AJ592" s="66">
        <f t="shared" si="1000"/>
        <v>0</v>
      </c>
      <c r="AK592" s="67">
        <f t="shared" si="1001"/>
        <v>0</v>
      </c>
      <c r="AL592" s="67">
        <f t="shared" si="1002"/>
        <v>0</v>
      </c>
      <c r="AM592" s="70">
        <v>0</v>
      </c>
      <c r="AN592" s="70">
        <v>0</v>
      </c>
      <c r="AO592" s="67">
        <f t="shared" si="1013"/>
        <v>0</v>
      </c>
      <c r="AP592" s="70">
        <v>0</v>
      </c>
      <c r="AQ592" s="70">
        <v>0</v>
      </c>
      <c r="AR592" s="67">
        <f t="shared" si="1014"/>
        <v>0</v>
      </c>
      <c r="AS592" s="67">
        <f t="shared" si="1015"/>
        <v>0</v>
      </c>
      <c r="AT592" s="70">
        <v>0</v>
      </c>
      <c r="AU592" s="70">
        <v>0</v>
      </c>
      <c r="AV592" s="67">
        <f t="shared" si="1016"/>
        <v>0</v>
      </c>
      <c r="AW592" s="70">
        <v>0</v>
      </c>
      <c r="AX592" s="70">
        <v>0</v>
      </c>
      <c r="AY592" s="67">
        <f t="shared" si="1017"/>
        <v>0</v>
      </c>
      <c r="AZ592" s="67">
        <f t="shared" si="1018"/>
        <v>0</v>
      </c>
      <c r="BA592" s="70">
        <v>0</v>
      </c>
      <c r="BB592" s="70">
        <v>0</v>
      </c>
      <c r="BC592" s="67">
        <f t="shared" si="1019"/>
        <v>0</v>
      </c>
      <c r="BD592" s="70">
        <v>0</v>
      </c>
      <c r="BE592" s="70">
        <v>0</v>
      </c>
      <c r="BF592" s="67">
        <f t="shared" si="1020"/>
        <v>0</v>
      </c>
      <c r="BG592" s="67">
        <f t="shared" si="1021"/>
        <v>0</v>
      </c>
      <c r="BH592" s="66">
        <f t="shared" si="1003"/>
        <v>0</v>
      </c>
      <c r="BI592" s="66">
        <f t="shared" si="1003"/>
        <v>0</v>
      </c>
      <c r="BJ592" s="67">
        <f t="shared" si="1004"/>
        <v>0</v>
      </c>
      <c r="BK592" s="66">
        <f t="shared" si="1005"/>
        <v>0</v>
      </c>
      <c r="BL592" s="66">
        <f t="shared" si="1005"/>
        <v>0</v>
      </c>
      <c r="BM592" s="67">
        <f t="shared" si="1006"/>
        <v>0</v>
      </c>
      <c r="BN592" s="67">
        <f t="shared" si="1007"/>
        <v>0</v>
      </c>
      <c r="BO592" s="69">
        <f t="shared" si="1008"/>
        <v>0</v>
      </c>
      <c r="BP592" s="68">
        <f t="shared" si="1008"/>
        <v>0</v>
      </c>
      <c r="BQ592" s="71"/>
      <c r="BR592" s="72"/>
      <c r="BS592" s="69">
        <f t="shared" si="1009"/>
        <v>0</v>
      </c>
      <c r="BT592" s="69">
        <f t="shared" si="1009"/>
        <v>0</v>
      </c>
      <c r="BU592" s="142"/>
    </row>
    <row r="593" spans="1:74" ht="177.75" hidden="1" customHeight="1">
      <c r="B593" s="24">
        <v>2014</v>
      </c>
      <c r="C593" s="64">
        <v>8320</v>
      </c>
      <c r="D593" s="24">
        <v>17</v>
      </c>
      <c r="E593" s="24">
        <v>6000</v>
      </c>
      <c r="F593" s="24">
        <v>6200</v>
      </c>
      <c r="G593" s="24">
        <v>622</v>
      </c>
      <c r="H593" s="24"/>
      <c r="I593" s="65"/>
      <c r="J593" s="66">
        <v>0</v>
      </c>
      <c r="K593" s="66">
        <v>0</v>
      </c>
      <c r="L593" s="67">
        <f t="shared" si="1010"/>
        <v>0</v>
      </c>
      <c r="M593" s="66">
        <v>0</v>
      </c>
      <c r="N593" s="66">
        <v>0</v>
      </c>
      <c r="O593" s="67">
        <f t="shared" si="1011"/>
        <v>0</v>
      </c>
      <c r="P593" s="67">
        <f t="shared" si="1012"/>
        <v>0</v>
      </c>
      <c r="Q593" s="67" t="s">
        <v>212</v>
      </c>
      <c r="R593" s="200"/>
      <c r="S593" s="67"/>
      <c r="T593" s="70">
        <v>0</v>
      </c>
      <c r="U593" s="70">
        <v>0</v>
      </c>
      <c r="V593" s="70">
        <v>0</v>
      </c>
      <c r="W593" s="70">
        <v>0</v>
      </c>
      <c r="X593" s="71"/>
      <c r="Y593" s="72"/>
      <c r="Z593" s="70">
        <v>0</v>
      </c>
      <c r="AA593" s="70">
        <v>0</v>
      </c>
      <c r="AB593" s="70">
        <v>0</v>
      </c>
      <c r="AC593" s="70">
        <v>0</v>
      </c>
      <c r="AD593" s="71"/>
      <c r="AE593" s="72"/>
      <c r="AF593" s="66">
        <f t="shared" si="998"/>
        <v>0</v>
      </c>
      <c r="AG593" s="66">
        <f t="shared" si="998"/>
        <v>0</v>
      </c>
      <c r="AH593" s="67">
        <f t="shared" si="999"/>
        <v>0</v>
      </c>
      <c r="AI593" s="66">
        <f t="shared" si="1000"/>
        <v>0</v>
      </c>
      <c r="AJ593" s="66">
        <f t="shared" si="1000"/>
        <v>0</v>
      </c>
      <c r="AK593" s="67">
        <f t="shared" si="1001"/>
        <v>0</v>
      </c>
      <c r="AL593" s="67">
        <f t="shared" si="1002"/>
        <v>0</v>
      </c>
      <c r="AM593" s="70">
        <v>0</v>
      </c>
      <c r="AN593" s="70">
        <v>0</v>
      </c>
      <c r="AO593" s="67">
        <f t="shared" si="1013"/>
        <v>0</v>
      </c>
      <c r="AP593" s="70">
        <v>0</v>
      </c>
      <c r="AQ593" s="70">
        <v>0</v>
      </c>
      <c r="AR593" s="67">
        <f t="shared" si="1014"/>
        <v>0</v>
      </c>
      <c r="AS593" s="67">
        <f t="shared" si="1015"/>
        <v>0</v>
      </c>
      <c r="AT593" s="70">
        <v>0</v>
      </c>
      <c r="AU593" s="70">
        <v>0</v>
      </c>
      <c r="AV593" s="67">
        <f t="shared" si="1016"/>
        <v>0</v>
      </c>
      <c r="AW593" s="70">
        <v>0</v>
      </c>
      <c r="AX593" s="70">
        <v>0</v>
      </c>
      <c r="AY593" s="67">
        <f t="shared" si="1017"/>
        <v>0</v>
      </c>
      <c r="AZ593" s="67">
        <f t="shared" si="1018"/>
        <v>0</v>
      </c>
      <c r="BA593" s="70">
        <v>0</v>
      </c>
      <c r="BB593" s="70">
        <v>0</v>
      </c>
      <c r="BC593" s="67">
        <f t="shared" si="1019"/>
        <v>0</v>
      </c>
      <c r="BD593" s="70">
        <v>0</v>
      </c>
      <c r="BE593" s="70">
        <v>0</v>
      </c>
      <c r="BF593" s="67">
        <f t="shared" si="1020"/>
        <v>0</v>
      </c>
      <c r="BG593" s="67">
        <f t="shared" si="1021"/>
        <v>0</v>
      </c>
      <c r="BH593" s="66">
        <f t="shared" si="1003"/>
        <v>0</v>
      </c>
      <c r="BI593" s="66">
        <f t="shared" si="1003"/>
        <v>0</v>
      </c>
      <c r="BJ593" s="67">
        <f t="shared" si="1004"/>
        <v>0</v>
      </c>
      <c r="BK593" s="66">
        <f t="shared" si="1005"/>
        <v>0</v>
      </c>
      <c r="BL593" s="66">
        <f t="shared" si="1005"/>
        <v>0</v>
      </c>
      <c r="BM593" s="67">
        <f t="shared" si="1006"/>
        <v>0</v>
      </c>
      <c r="BN593" s="67">
        <f t="shared" si="1007"/>
        <v>0</v>
      </c>
      <c r="BO593" s="69">
        <f t="shared" si="1008"/>
        <v>0</v>
      </c>
      <c r="BP593" s="68">
        <f t="shared" si="1008"/>
        <v>0</v>
      </c>
      <c r="BQ593" s="71"/>
      <c r="BR593" s="72"/>
      <c r="BS593" s="69">
        <f t="shared" si="1009"/>
        <v>0</v>
      </c>
      <c r="BT593" s="69">
        <f t="shared" si="1009"/>
        <v>0</v>
      </c>
      <c r="BU593" s="142" t="s">
        <v>229</v>
      </c>
    </row>
    <row r="594" spans="1:74" ht="270.75" hidden="1" customHeight="1">
      <c r="B594" s="24">
        <v>2014</v>
      </c>
      <c r="C594" s="64">
        <v>8320</v>
      </c>
      <c r="D594" s="24">
        <v>17</v>
      </c>
      <c r="E594" s="24">
        <v>6000</v>
      </c>
      <c r="F594" s="24">
        <v>6200</v>
      </c>
      <c r="G594" s="24">
        <v>622</v>
      </c>
      <c r="H594" s="24"/>
      <c r="I594" s="65"/>
      <c r="J594" s="66">
        <v>0</v>
      </c>
      <c r="K594" s="66">
        <v>0</v>
      </c>
      <c r="L594" s="67">
        <f t="shared" si="1010"/>
        <v>0</v>
      </c>
      <c r="M594" s="66">
        <v>0</v>
      </c>
      <c r="N594" s="66">
        <v>0</v>
      </c>
      <c r="O594" s="67">
        <f t="shared" si="1011"/>
        <v>0</v>
      </c>
      <c r="P594" s="67">
        <f t="shared" si="1012"/>
        <v>0</v>
      </c>
      <c r="Q594" s="67" t="s">
        <v>212</v>
      </c>
      <c r="R594" s="200"/>
      <c r="S594" s="67"/>
      <c r="T594" s="70">
        <v>0</v>
      </c>
      <c r="U594" s="70">
        <v>0</v>
      </c>
      <c r="V594" s="70">
        <v>0</v>
      </c>
      <c r="W594" s="70">
        <v>0</v>
      </c>
      <c r="X594" s="71"/>
      <c r="Y594" s="72"/>
      <c r="Z594" s="70">
        <v>0</v>
      </c>
      <c r="AA594" s="70">
        <v>0</v>
      </c>
      <c r="AB594" s="70">
        <v>0</v>
      </c>
      <c r="AC594" s="70">
        <v>0</v>
      </c>
      <c r="AD594" s="71"/>
      <c r="AE594" s="72"/>
      <c r="AF594" s="66">
        <f t="shared" si="998"/>
        <v>0</v>
      </c>
      <c r="AG594" s="66">
        <f t="shared" si="998"/>
        <v>0</v>
      </c>
      <c r="AH594" s="67">
        <f t="shared" si="999"/>
        <v>0</v>
      </c>
      <c r="AI594" s="66">
        <f t="shared" si="1000"/>
        <v>0</v>
      </c>
      <c r="AJ594" s="66">
        <f t="shared" si="1000"/>
        <v>0</v>
      </c>
      <c r="AK594" s="67">
        <f t="shared" si="1001"/>
        <v>0</v>
      </c>
      <c r="AL594" s="67">
        <f t="shared" si="1002"/>
        <v>0</v>
      </c>
      <c r="AM594" s="70">
        <v>0</v>
      </c>
      <c r="AN594" s="70">
        <v>0</v>
      </c>
      <c r="AO594" s="67">
        <f t="shared" si="1013"/>
        <v>0</v>
      </c>
      <c r="AP594" s="70">
        <v>0</v>
      </c>
      <c r="AQ594" s="70">
        <v>0</v>
      </c>
      <c r="AR594" s="67">
        <f t="shared" si="1014"/>
        <v>0</v>
      </c>
      <c r="AS594" s="67">
        <f t="shared" si="1015"/>
        <v>0</v>
      </c>
      <c r="AT594" s="70">
        <v>0</v>
      </c>
      <c r="AU594" s="70">
        <v>0</v>
      </c>
      <c r="AV594" s="67">
        <f t="shared" si="1016"/>
        <v>0</v>
      </c>
      <c r="AW594" s="70">
        <v>0</v>
      </c>
      <c r="AX594" s="70">
        <v>0</v>
      </c>
      <c r="AY594" s="67">
        <f t="shared" si="1017"/>
        <v>0</v>
      </c>
      <c r="AZ594" s="67">
        <f t="shared" si="1018"/>
        <v>0</v>
      </c>
      <c r="BA594" s="70">
        <v>0</v>
      </c>
      <c r="BB594" s="70">
        <v>0</v>
      </c>
      <c r="BC594" s="67">
        <f t="shared" si="1019"/>
        <v>0</v>
      </c>
      <c r="BD594" s="70">
        <v>0</v>
      </c>
      <c r="BE594" s="70">
        <v>0</v>
      </c>
      <c r="BF594" s="67">
        <f t="shared" si="1020"/>
        <v>0</v>
      </c>
      <c r="BG594" s="67">
        <f t="shared" si="1021"/>
        <v>0</v>
      </c>
      <c r="BH594" s="66">
        <f t="shared" si="1003"/>
        <v>0</v>
      </c>
      <c r="BI594" s="66">
        <f t="shared" si="1003"/>
        <v>0</v>
      </c>
      <c r="BJ594" s="67">
        <f t="shared" si="1004"/>
        <v>0</v>
      </c>
      <c r="BK594" s="66">
        <f t="shared" si="1005"/>
        <v>0</v>
      </c>
      <c r="BL594" s="66">
        <f t="shared" si="1005"/>
        <v>0</v>
      </c>
      <c r="BM594" s="67">
        <f t="shared" si="1006"/>
        <v>0</v>
      </c>
      <c r="BN594" s="67">
        <f t="shared" si="1007"/>
        <v>0</v>
      </c>
      <c r="BO594" s="69">
        <f t="shared" si="1008"/>
        <v>0</v>
      </c>
      <c r="BP594" s="68">
        <f t="shared" si="1008"/>
        <v>0</v>
      </c>
      <c r="BQ594" s="71"/>
      <c r="BR594" s="72"/>
      <c r="BS594" s="69">
        <f t="shared" si="1009"/>
        <v>0</v>
      </c>
      <c r="BT594" s="69">
        <f t="shared" si="1009"/>
        <v>0</v>
      </c>
      <c r="BU594" s="142" t="s">
        <v>229</v>
      </c>
    </row>
    <row r="595" spans="1:74" ht="408.75" hidden="1" customHeight="1">
      <c r="B595" s="24">
        <v>2014</v>
      </c>
      <c r="C595" s="64">
        <v>8320</v>
      </c>
      <c r="D595" s="24">
        <v>17</v>
      </c>
      <c r="E595" s="24">
        <v>6000</v>
      </c>
      <c r="F595" s="24">
        <v>6200</v>
      </c>
      <c r="G595" s="24">
        <v>622</v>
      </c>
      <c r="H595" s="24"/>
      <c r="I595" s="94"/>
      <c r="J595" s="66">
        <v>0</v>
      </c>
      <c r="K595" s="66">
        <v>0</v>
      </c>
      <c r="L595" s="67">
        <f t="shared" si="1010"/>
        <v>0</v>
      </c>
      <c r="M595" s="66">
        <v>0</v>
      </c>
      <c r="N595" s="66">
        <v>0</v>
      </c>
      <c r="O595" s="67">
        <f t="shared" si="1011"/>
        <v>0</v>
      </c>
      <c r="P595" s="67">
        <f t="shared" si="1012"/>
        <v>0</v>
      </c>
      <c r="Q595" s="67" t="s">
        <v>212</v>
      </c>
      <c r="R595" s="200"/>
      <c r="S595" s="67"/>
      <c r="T595" s="70">
        <v>0</v>
      </c>
      <c r="U595" s="70">
        <v>0</v>
      </c>
      <c r="V595" s="70">
        <v>0</v>
      </c>
      <c r="W595" s="70">
        <v>0</v>
      </c>
      <c r="X595" s="71"/>
      <c r="Y595" s="72"/>
      <c r="Z595" s="70">
        <v>0</v>
      </c>
      <c r="AA595" s="70">
        <v>0</v>
      </c>
      <c r="AB595" s="70">
        <v>0</v>
      </c>
      <c r="AC595" s="70">
        <v>0</v>
      </c>
      <c r="AD595" s="71"/>
      <c r="AE595" s="72"/>
      <c r="AF595" s="66">
        <f t="shared" si="998"/>
        <v>0</v>
      </c>
      <c r="AG595" s="66">
        <f t="shared" si="998"/>
        <v>0</v>
      </c>
      <c r="AH595" s="67">
        <f t="shared" si="999"/>
        <v>0</v>
      </c>
      <c r="AI595" s="66">
        <f t="shared" si="1000"/>
        <v>0</v>
      </c>
      <c r="AJ595" s="66">
        <f t="shared" si="1000"/>
        <v>0</v>
      </c>
      <c r="AK595" s="67">
        <f t="shared" si="1001"/>
        <v>0</v>
      </c>
      <c r="AL595" s="67">
        <f t="shared" si="1002"/>
        <v>0</v>
      </c>
      <c r="AM595" s="70">
        <v>0</v>
      </c>
      <c r="AN595" s="70">
        <v>0</v>
      </c>
      <c r="AO595" s="67">
        <f t="shared" si="1013"/>
        <v>0</v>
      </c>
      <c r="AP595" s="70">
        <v>0</v>
      </c>
      <c r="AQ595" s="70">
        <v>0</v>
      </c>
      <c r="AR595" s="67">
        <f t="shared" si="1014"/>
        <v>0</v>
      </c>
      <c r="AS595" s="67">
        <f t="shared" si="1015"/>
        <v>0</v>
      </c>
      <c r="AT595" s="70">
        <v>0</v>
      </c>
      <c r="AU595" s="70">
        <v>0</v>
      </c>
      <c r="AV595" s="67">
        <f t="shared" si="1016"/>
        <v>0</v>
      </c>
      <c r="AW595" s="70">
        <v>0</v>
      </c>
      <c r="AX595" s="70">
        <v>0</v>
      </c>
      <c r="AY595" s="67">
        <f t="shared" si="1017"/>
        <v>0</v>
      </c>
      <c r="AZ595" s="67">
        <f t="shared" si="1018"/>
        <v>0</v>
      </c>
      <c r="BA595" s="70">
        <v>0</v>
      </c>
      <c r="BB595" s="70">
        <v>0</v>
      </c>
      <c r="BC595" s="67">
        <f t="shared" si="1019"/>
        <v>0</v>
      </c>
      <c r="BD595" s="70">
        <v>0</v>
      </c>
      <c r="BE595" s="70">
        <v>0</v>
      </c>
      <c r="BF595" s="67">
        <f t="shared" si="1020"/>
        <v>0</v>
      </c>
      <c r="BG595" s="67">
        <f t="shared" si="1021"/>
        <v>0</v>
      </c>
      <c r="BH595" s="66">
        <f t="shared" si="1003"/>
        <v>0</v>
      </c>
      <c r="BI595" s="66">
        <f t="shared" si="1003"/>
        <v>0</v>
      </c>
      <c r="BJ595" s="67">
        <f t="shared" si="1004"/>
        <v>0</v>
      </c>
      <c r="BK595" s="66">
        <f t="shared" si="1005"/>
        <v>0</v>
      </c>
      <c r="BL595" s="66">
        <f t="shared" si="1005"/>
        <v>0</v>
      </c>
      <c r="BM595" s="67">
        <f t="shared" si="1006"/>
        <v>0</v>
      </c>
      <c r="BN595" s="67">
        <f t="shared" si="1007"/>
        <v>0</v>
      </c>
      <c r="BO595" s="69">
        <f t="shared" si="1008"/>
        <v>0</v>
      </c>
      <c r="BP595" s="68">
        <f t="shared" si="1008"/>
        <v>0</v>
      </c>
      <c r="BQ595" s="71"/>
      <c r="BR595" s="72"/>
      <c r="BS595" s="69">
        <f t="shared" si="1009"/>
        <v>0</v>
      </c>
      <c r="BT595" s="69">
        <f t="shared" si="1009"/>
        <v>0</v>
      </c>
      <c r="BU595" s="142" t="s">
        <v>229</v>
      </c>
      <c r="BV595" s="122"/>
    </row>
    <row r="596" spans="1:74" ht="162.75" hidden="1" customHeight="1">
      <c r="B596" s="24">
        <v>2014</v>
      </c>
      <c r="C596" s="64">
        <v>8320</v>
      </c>
      <c r="D596" s="24">
        <v>17</v>
      </c>
      <c r="E596" s="24">
        <v>6000</v>
      </c>
      <c r="F596" s="24">
        <v>6200</v>
      </c>
      <c r="G596" s="24">
        <v>622</v>
      </c>
      <c r="H596" s="24"/>
      <c r="I596" s="65"/>
      <c r="J596" s="66">
        <v>0</v>
      </c>
      <c r="K596" s="66">
        <v>0</v>
      </c>
      <c r="L596" s="67">
        <f t="shared" si="1010"/>
        <v>0</v>
      </c>
      <c r="M596" s="66">
        <v>0</v>
      </c>
      <c r="N596" s="66">
        <v>0</v>
      </c>
      <c r="O596" s="67">
        <f t="shared" si="1011"/>
        <v>0</v>
      </c>
      <c r="P596" s="67">
        <f t="shared" si="1012"/>
        <v>0</v>
      </c>
      <c r="Q596" s="67" t="s">
        <v>212</v>
      </c>
      <c r="R596" s="200"/>
      <c r="S596" s="67"/>
      <c r="T596" s="70">
        <v>0</v>
      </c>
      <c r="U596" s="70">
        <v>0</v>
      </c>
      <c r="V596" s="70">
        <v>0</v>
      </c>
      <c r="W596" s="70">
        <v>0</v>
      </c>
      <c r="X596" s="71"/>
      <c r="Y596" s="72"/>
      <c r="Z596" s="70">
        <v>0</v>
      </c>
      <c r="AA596" s="70">
        <v>0</v>
      </c>
      <c r="AB596" s="70">
        <v>0</v>
      </c>
      <c r="AC596" s="70">
        <v>0</v>
      </c>
      <c r="AD596" s="71"/>
      <c r="AE596" s="72"/>
      <c r="AF596" s="66">
        <f t="shared" si="998"/>
        <v>0</v>
      </c>
      <c r="AG596" s="66">
        <f t="shared" si="998"/>
        <v>0</v>
      </c>
      <c r="AH596" s="67">
        <f t="shared" si="999"/>
        <v>0</v>
      </c>
      <c r="AI596" s="66">
        <f t="shared" si="1000"/>
        <v>0</v>
      </c>
      <c r="AJ596" s="66">
        <f t="shared" si="1000"/>
        <v>0</v>
      </c>
      <c r="AK596" s="67">
        <f t="shared" si="1001"/>
        <v>0</v>
      </c>
      <c r="AL596" s="67">
        <f t="shared" si="1002"/>
        <v>0</v>
      </c>
      <c r="AM596" s="70">
        <v>0</v>
      </c>
      <c r="AN596" s="70">
        <v>0</v>
      </c>
      <c r="AO596" s="67">
        <f t="shared" si="1013"/>
        <v>0</v>
      </c>
      <c r="AP596" s="70">
        <v>0</v>
      </c>
      <c r="AQ596" s="70">
        <v>0</v>
      </c>
      <c r="AR596" s="67">
        <f t="shared" si="1014"/>
        <v>0</v>
      </c>
      <c r="AS596" s="67">
        <f t="shared" si="1015"/>
        <v>0</v>
      </c>
      <c r="AT596" s="70">
        <v>0</v>
      </c>
      <c r="AU596" s="70">
        <v>0</v>
      </c>
      <c r="AV596" s="67">
        <f t="shared" si="1016"/>
        <v>0</v>
      </c>
      <c r="AW596" s="70">
        <v>0</v>
      </c>
      <c r="AX596" s="70">
        <v>0</v>
      </c>
      <c r="AY596" s="67">
        <f t="shared" si="1017"/>
        <v>0</v>
      </c>
      <c r="AZ596" s="67">
        <f t="shared" si="1018"/>
        <v>0</v>
      </c>
      <c r="BA596" s="70">
        <v>0</v>
      </c>
      <c r="BB596" s="70">
        <v>0</v>
      </c>
      <c r="BC596" s="67">
        <f t="shared" si="1019"/>
        <v>0</v>
      </c>
      <c r="BD596" s="70">
        <v>0</v>
      </c>
      <c r="BE596" s="70">
        <v>0</v>
      </c>
      <c r="BF596" s="67">
        <f t="shared" si="1020"/>
        <v>0</v>
      </c>
      <c r="BG596" s="67">
        <f t="shared" si="1021"/>
        <v>0</v>
      </c>
      <c r="BH596" s="66">
        <f t="shared" si="1003"/>
        <v>0</v>
      </c>
      <c r="BI596" s="66">
        <f t="shared" si="1003"/>
        <v>0</v>
      </c>
      <c r="BJ596" s="67">
        <f t="shared" si="1004"/>
        <v>0</v>
      </c>
      <c r="BK596" s="66">
        <f t="shared" si="1005"/>
        <v>0</v>
      </c>
      <c r="BL596" s="66">
        <f t="shared" si="1005"/>
        <v>0</v>
      </c>
      <c r="BM596" s="67">
        <f t="shared" si="1006"/>
        <v>0</v>
      </c>
      <c r="BN596" s="67">
        <f t="shared" si="1007"/>
        <v>0</v>
      </c>
      <c r="BO596" s="69">
        <f t="shared" si="1008"/>
        <v>0</v>
      </c>
      <c r="BP596" s="68">
        <f t="shared" si="1008"/>
        <v>0</v>
      </c>
      <c r="BQ596" s="71"/>
      <c r="BR596" s="72"/>
      <c r="BS596" s="69">
        <f t="shared" si="1009"/>
        <v>0</v>
      </c>
      <c r="BT596" s="69">
        <f t="shared" si="1009"/>
        <v>0</v>
      </c>
      <c r="BU596" s="142" t="s">
        <v>229</v>
      </c>
      <c r="BV596" s="122"/>
    </row>
    <row r="597" spans="1:74" hidden="1">
      <c r="B597" s="58">
        <v>2014</v>
      </c>
      <c r="C597" s="59">
        <v>8320</v>
      </c>
      <c r="D597" s="58">
        <v>17</v>
      </c>
      <c r="E597" s="58">
        <v>6000</v>
      </c>
      <c r="F597" s="58">
        <v>6200</v>
      </c>
      <c r="G597" s="58">
        <v>627</v>
      </c>
      <c r="H597" s="58"/>
      <c r="I597" s="60" t="s">
        <v>214</v>
      </c>
      <c r="J597" s="61">
        <f>J598</f>
        <v>0</v>
      </c>
      <c r="K597" s="61">
        <f t="shared" ref="K597:P597" si="1022">K598</f>
        <v>0</v>
      </c>
      <c r="L597" s="61">
        <f t="shared" si="1022"/>
        <v>0</v>
      </c>
      <c r="M597" s="61">
        <f t="shared" si="1022"/>
        <v>0</v>
      </c>
      <c r="N597" s="61">
        <f t="shared" si="1022"/>
        <v>0</v>
      </c>
      <c r="O597" s="61">
        <f t="shared" si="1022"/>
        <v>0</v>
      </c>
      <c r="P597" s="61">
        <f t="shared" si="1022"/>
        <v>0</v>
      </c>
      <c r="Q597" s="61"/>
      <c r="R597" s="62"/>
      <c r="S597" s="61"/>
      <c r="T597" s="61">
        <f>T598</f>
        <v>0</v>
      </c>
      <c r="U597" s="61">
        <f t="shared" ref="U597:AC597" si="1023">U598</f>
        <v>0</v>
      </c>
      <c r="V597" s="61">
        <f t="shared" si="1023"/>
        <v>0</v>
      </c>
      <c r="W597" s="61">
        <f t="shared" si="1023"/>
        <v>0</v>
      </c>
      <c r="X597" s="62"/>
      <c r="Y597" s="61"/>
      <c r="Z597" s="61">
        <f>Z598</f>
        <v>0</v>
      </c>
      <c r="AA597" s="61">
        <f t="shared" si="1023"/>
        <v>0</v>
      </c>
      <c r="AB597" s="61">
        <f t="shared" si="1023"/>
        <v>0</v>
      </c>
      <c r="AC597" s="61">
        <f t="shared" si="1023"/>
        <v>0</v>
      </c>
      <c r="AD597" s="62"/>
      <c r="AE597" s="61"/>
      <c r="AF597" s="61">
        <f>AF598</f>
        <v>0</v>
      </c>
      <c r="AG597" s="61">
        <f t="shared" ref="AG597:AL597" si="1024">AG598</f>
        <v>0</v>
      </c>
      <c r="AH597" s="61">
        <f t="shared" si="1024"/>
        <v>0</v>
      </c>
      <c r="AI597" s="61">
        <f t="shared" si="1024"/>
        <v>0</v>
      </c>
      <c r="AJ597" s="61">
        <f t="shared" si="1024"/>
        <v>0</v>
      </c>
      <c r="AK597" s="61">
        <f t="shared" si="1024"/>
        <v>0</v>
      </c>
      <c r="AL597" s="61">
        <f t="shared" si="1024"/>
        <v>0</v>
      </c>
      <c r="AM597" s="61">
        <f>AM598</f>
        <v>0</v>
      </c>
      <c r="AN597" s="61">
        <f t="shared" ref="AN597:BN597" si="1025">AN598</f>
        <v>0</v>
      </c>
      <c r="AO597" s="61">
        <f t="shared" si="1025"/>
        <v>0</v>
      </c>
      <c r="AP597" s="61">
        <f t="shared" si="1025"/>
        <v>0</v>
      </c>
      <c r="AQ597" s="61">
        <f t="shared" si="1025"/>
        <v>0</v>
      </c>
      <c r="AR597" s="61">
        <f t="shared" si="1025"/>
        <v>0</v>
      </c>
      <c r="AS597" s="61">
        <f t="shared" si="1025"/>
        <v>0</v>
      </c>
      <c r="AT597" s="61">
        <f>AT598</f>
        <v>0</v>
      </c>
      <c r="AU597" s="61">
        <f t="shared" si="1025"/>
        <v>0</v>
      </c>
      <c r="AV597" s="61">
        <f t="shared" si="1025"/>
        <v>0</v>
      </c>
      <c r="AW597" s="61">
        <f t="shared" si="1025"/>
        <v>0</v>
      </c>
      <c r="AX597" s="61">
        <f t="shared" si="1025"/>
        <v>0</v>
      </c>
      <c r="AY597" s="61">
        <f t="shared" si="1025"/>
        <v>0</v>
      </c>
      <c r="AZ597" s="61">
        <f t="shared" si="1025"/>
        <v>0</v>
      </c>
      <c r="BA597" s="61">
        <f>BA598</f>
        <v>0</v>
      </c>
      <c r="BB597" s="61">
        <f t="shared" si="1025"/>
        <v>0</v>
      </c>
      <c r="BC597" s="61">
        <f t="shared" si="1025"/>
        <v>0</v>
      </c>
      <c r="BD597" s="61">
        <f t="shared" si="1025"/>
        <v>0</v>
      </c>
      <c r="BE597" s="61">
        <f t="shared" si="1025"/>
        <v>0</v>
      </c>
      <c r="BF597" s="61">
        <f t="shared" si="1025"/>
        <v>0</v>
      </c>
      <c r="BG597" s="61">
        <f t="shared" si="1025"/>
        <v>0</v>
      </c>
      <c r="BH597" s="61">
        <f>BH598</f>
        <v>0</v>
      </c>
      <c r="BI597" s="61">
        <f t="shared" si="1025"/>
        <v>0</v>
      </c>
      <c r="BJ597" s="61">
        <f t="shared" si="1025"/>
        <v>0</v>
      </c>
      <c r="BK597" s="61">
        <f t="shared" si="1025"/>
        <v>0</v>
      </c>
      <c r="BL597" s="61">
        <f t="shared" si="1025"/>
        <v>0</v>
      </c>
      <c r="BM597" s="61">
        <f t="shared" si="1025"/>
        <v>0</v>
      </c>
      <c r="BN597" s="61">
        <f t="shared" si="1025"/>
        <v>0</v>
      </c>
      <c r="BO597" s="62"/>
      <c r="BP597" s="61"/>
      <c r="BQ597" s="62"/>
      <c r="BR597" s="61"/>
      <c r="BS597" s="62"/>
      <c r="BT597" s="61"/>
      <c r="BU597" s="63"/>
    </row>
    <row r="598" spans="1:74" ht="36.75" hidden="1" customHeight="1">
      <c r="B598" s="24">
        <v>2014</v>
      </c>
      <c r="C598" s="64">
        <v>8320</v>
      </c>
      <c r="D598" s="24">
        <v>17</v>
      </c>
      <c r="E598" s="24">
        <v>6000</v>
      </c>
      <c r="F598" s="24">
        <v>6200</v>
      </c>
      <c r="G598" s="24">
        <v>627</v>
      </c>
      <c r="H598" s="24">
        <v>1</v>
      </c>
      <c r="I598" s="94" t="s">
        <v>215</v>
      </c>
      <c r="J598" s="66">
        <f>SUM(J599:J604)</f>
        <v>0</v>
      </c>
      <c r="K598" s="66">
        <f t="shared" ref="K598:P598" si="1026">SUM(K599:K604)</f>
        <v>0</v>
      </c>
      <c r="L598" s="66">
        <f t="shared" si="1026"/>
        <v>0</v>
      </c>
      <c r="M598" s="66">
        <f t="shared" si="1026"/>
        <v>0</v>
      </c>
      <c r="N598" s="66">
        <f t="shared" si="1026"/>
        <v>0</v>
      </c>
      <c r="O598" s="66">
        <f t="shared" si="1026"/>
        <v>0</v>
      </c>
      <c r="P598" s="66">
        <f t="shared" si="1026"/>
        <v>0</v>
      </c>
      <c r="Q598" s="90" t="s">
        <v>216</v>
      </c>
      <c r="R598" s="66">
        <f>SUM(R599:R604)</f>
        <v>0</v>
      </c>
      <c r="S598" s="67"/>
      <c r="T598" s="66">
        <f>SUM(T599:T604)</f>
        <v>0</v>
      </c>
      <c r="U598" s="66">
        <f>SUM(U599:U604)</f>
        <v>0</v>
      </c>
      <c r="V598" s="66">
        <f>SUM(V599:V604)</f>
        <v>0</v>
      </c>
      <c r="W598" s="66">
        <f>SUM(W599:W604)</f>
        <v>0</v>
      </c>
      <c r="X598" s="66">
        <f>SUM(X599:X604)</f>
        <v>0</v>
      </c>
      <c r="Y598" s="67"/>
      <c r="Z598" s="66">
        <f>SUM(Z599:Z604)</f>
        <v>0</v>
      </c>
      <c r="AA598" s="66">
        <f>SUM(AA599:AA604)</f>
        <v>0</v>
      </c>
      <c r="AB598" s="66">
        <f>SUM(AB599:AB604)</f>
        <v>0</v>
      </c>
      <c r="AC598" s="66">
        <f>SUM(AC599:AC604)</f>
        <v>0</v>
      </c>
      <c r="AD598" s="66">
        <f>SUM(AD599:AD604)</f>
        <v>0</v>
      </c>
      <c r="AE598" s="67"/>
      <c r="AF598" s="66">
        <f>SUM(AF599:AF604)</f>
        <v>0</v>
      </c>
      <c r="AG598" s="66">
        <f t="shared" ref="AG598:AL598" si="1027">SUM(AG599:AG604)</f>
        <v>0</v>
      </c>
      <c r="AH598" s="66">
        <f t="shared" si="1027"/>
        <v>0</v>
      </c>
      <c r="AI598" s="66">
        <f t="shared" si="1027"/>
        <v>0</v>
      </c>
      <c r="AJ598" s="66">
        <f t="shared" si="1027"/>
        <v>0</v>
      </c>
      <c r="AK598" s="66">
        <f t="shared" si="1027"/>
        <v>0</v>
      </c>
      <c r="AL598" s="66">
        <f t="shared" si="1027"/>
        <v>0</v>
      </c>
      <c r="AM598" s="66">
        <f>SUM(AM599:AM604)</f>
        <v>0</v>
      </c>
      <c r="AN598" s="66">
        <f t="shared" ref="AN598:AS598" si="1028">SUM(AN599:AN604)</f>
        <v>0</v>
      </c>
      <c r="AO598" s="66">
        <f t="shared" si="1028"/>
        <v>0</v>
      </c>
      <c r="AP598" s="66">
        <f t="shared" si="1028"/>
        <v>0</v>
      </c>
      <c r="AQ598" s="66">
        <f t="shared" si="1028"/>
        <v>0</v>
      </c>
      <c r="AR598" s="66">
        <f t="shared" si="1028"/>
        <v>0</v>
      </c>
      <c r="AS598" s="66">
        <f t="shared" si="1028"/>
        <v>0</v>
      </c>
      <c r="AT598" s="66">
        <f>SUM(AT599:AT604)</f>
        <v>0</v>
      </c>
      <c r="AU598" s="66">
        <f t="shared" ref="AU598:AZ598" si="1029">SUM(AU599:AU604)</f>
        <v>0</v>
      </c>
      <c r="AV598" s="66">
        <f t="shared" si="1029"/>
        <v>0</v>
      </c>
      <c r="AW598" s="66">
        <f t="shared" si="1029"/>
        <v>0</v>
      </c>
      <c r="AX598" s="66">
        <f t="shared" si="1029"/>
        <v>0</v>
      </c>
      <c r="AY598" s="66">
        <f t="shared" si="1029"/>
        <v>0</v>
      </c>
      <c r="AZ598" s="66">
        <f t="shared" si="1029"/>
        <v>0</v>
      </c>
      <c r="BA598" s="66">
        <f>SUM(BA599:BA604)</f>
        <v>0</v>
      </c>
      <c r="BB598" s="66">
        <f t="shared" ref="BB598:BG598" si="1030">SUM(BB599:BB604)</f>
        <v>0</v>
      </c>
      <c r="BC598" s="66">
        <f t="shared" si="1030"/>
        <v>0</v>
      </c>
      <c r="BD598" s="66">
        <f t="shared" si="1030"/>
        <v>0</v>
      </c>
      <c r="BE598" s="66">
        <f t="shared" si="1030"/>
        <v>0</v>
      </c>
      <c r="BF598" s="66">
        <f t="shared" si="1030"/>
        <v>0</v>
      </c>
      <c r="BG598" s="66">
        <f t="shared" si="1030"/>
        <v>0</v>
      </c>
      <c r="BH598" s="66">
        <f>SUM(BH599:BH604)</f>
        <v>0</v>
      </c>
      <c r="BI598" s="66">
        <f t="shared" ref="BI598:BN598" si="1031">SUM(BI599:BI604)</f>
        <v>0</v>
      </c>
      <c r="BJ598" s="66">
        <f t="shared" si="1031"/>
        <v>0</v>
      </c>
      <c r="BK598" s="66">
        <f t="shared" si="1031"/>
        <v>0</v>
      </c>
      <c r="BL598" s="66">
        <f t="shared" si="1031"/>
        <v>0</v>
      </c>
      <c r="BM598" s="66">
        <f t="shared" si="1031"/>
        <v>0</v>
      </c>
      <c r="BN598" s="66">
        <f t="shared" si="1031"/>
        <v>0</v>
      </c>
      <c r="BO598" s="66">
        <f>SUM(BO599:BO604)</f>
        <v>0</v>
      </c>
      <c r="BP598" s="67"/>
      <c r="BQ598" s="66">
        <f>SUM(BQ599:BQ604)</f>
        <v>0</v>
      </c>
      <c r="BR598" s="67"/>
      <c r="BS598" s="66">
        <f>SUM(BS599:BS604)</f>
        <v>0</v>
      </c>
      <c r="BT598" s="67"/>
      <c r="BU598" s="128" t="s">
        <v>229</v>
      </c>
    </row>
    <row r="599" spans="1:74" ht="141" hidden="1" customHeight="1">
      <c r="B599" s="24">
        <v>2014</v>
      </c>
      <c r="C599" s="64">
        <v>8320</v>
      </c>
      <c r="D599" s="24">
        <v>17</v>
      </c>
      <c r="E599" s="24">
        <v>6000</v>
      </c>
      <c r="F599" s="24">
        <v>6200</v>
      </c>
      <c r="G599" s="24">
        <v>627</v>
      </c>
      <c r="H599" s="24"/>
      <c r="I599" s="94"/>
      <c r="J599" s="66">
        <v>0</v>
      </c>
      <c r="K599" s="66">
        <v>0</v>
      </c>
      <c r="L599" s="67">
        <f t="shared" ref="L599:L604" si="1032">J599+K599</f>
        <v>0</v>
      </c>
      <c r="M599" s="66">
        <v>0</v>
      </c>
      <c r="N599" s="66">
        <v>0</v>
      </c>
      <c r="O599" s="67">
        <f t="shared" ref="O599:O604" si="1033">+M599+N599</f>
        <v>0</v>
      </c>
      <c r="P599" s="67">
        <f t="shared" ref="P599:P604" si="1034">+L599+O599</f>
        <v>0</v>
      </c>
      <c r="Q599" s="135" t="s">
        <v>1786</v>
      </c>
      <c r="R599" s="106"/>
      <c r="S599" s="67"/>
      <c r="T599" s="70">
        <v>0</v>
      </c>
      <c r="U599" s="70">
        <v>0</v>
      </c>
      <c r="V599" s="70">
        <v>0</v>
      </c>
      <c r="W599" s="70">
        <v>0</v>
      </c>
      <c r="X599" s="71"/>
      <c r="Y599" s="72"/>
      <c r="Z599" s="70">
        <v>0</v>
      </c>
      <c r="AA599" s="70">
        <v>0</v>
      </c>
      <c r="AB599" s="70">
        <v>0</v>
      </c>
      <c r="AC599" s="70">
        <v>0</v>
      </c>
      <c r="AD599" s="71"/>
      <c r="AE599" s="72"/>
      <c r="AF599" s="66">
        <f t="shared" ref="AF599:AG604" si="1035">J599+T599-Z599</f>
        <v>0</v>
      </c>
      <c r="AG599" s="66">
        <f t="shared" si="1035"/>
        <v>0</v>
      </c>
      <c r="AH599" s="67">
        <f t="shared" ref="AH599:AH604" si="1036">AF599+AG599</f>
        <v>0</v>
      </c>
      <c r="AI599" s="66">
        <f t="shared" ref="AI599:AJ604" si="1037">M599+V599-AB599</f>
        <v>0</v>
      </c>
      <c r="AJ599" s="66">
        <f t="shared" si="1037"/>
        <v>0</v>
      </c>
      <c r="AK599" s="67">
        <f t="shared" ref="AK599:AK604" si="1038">+AI599+AJ599</f>
        <v>0</v>
      </c>
      <c r="AL599" s="67">
        <f t="shared" ref="AL599:AL604" si="1039">+AH599+AK599</f>
        <v>0</v>
      </c>
      <c r="AM599" s="70">
        <v>0</v>
      </c>
      <c r="AN599" s="70">
        <v>0</v>
      </c>
      <c r="AO599" s="67">
        <f t="shared" ref="AO599:AO604" si="1040">AM599+AN599</f>
        <v>0</v>
      </c>
      <c r="AP599" s="70">
        <v>0</v>
      </c>
      <c r="AQ599" s="70">
        <v>0</v>
      </c>
      <c r="AR599" s="67">
        <f t="shared" ref="AR599:AR604" si="1041">+AP599+AQ599</f>
        <v>0</v>
      </c>
      <c r="AS599" s="67">
        <f t="shared" ref="AS599:AS604" si="1042">+AO599+AR599</f>
        <v>0</v>
      </c>
      <c r="AT599" s="70">
        <v>0</v>
      </c>
      <c r="AU599" s="70">
        <v>0</v>
      </c>
      <c r="AV599" s="67">
        <f t="shared" ref="AV599:AV604" si="1043">AT599+AU599</f>
        <v>0</v>
      </c>
      <c r="AW599" s="70">
        <v>0</v>
      </c>
      <c r="AX599" s="70">
        <v>0</v>
      </c>
      <c r="AY599" s="67">
        <f t="shared" ref="AY599:AY604" si="1044">+AW599+AX599</f>
        <v>0</v>
      </c>
      <c r="AZ599" s="67">
        <f t="shared" ref="AZ599:AZ604" si="1045">+AV599+AY599</f>
        <v>0</v>
      </c>
      <c r="BA599" s="70">
        <v>0</v>
      </c>
      <c r="BB599" s="70">
        <v>0</v>
      </c>
      <c r="BC599" s="67">
        <f t="shared" ref="BC599:BC604" si="1046">BA599+BB599</f>
        <v>0</v>
      </c>
      <c r="BD599" s="70">
        <v>0</v>
      </c>
      <c r="BE599" s="70">
        <v>0</v>
      </c>
      <c r="BF599" s="67">
        <f t="shared" ref="BF599:BF604" si="1047">+BD599+BE599</f>
        <v>0</v>
      </c>
      <c r="BG599" s="67">
        <f t="shared" ref="BG599:BG604" si="1048">+BC599+BF599</f>
        <v>0</v>
      </c>
      <c r="BH599" s="66">
        <f t="shared" ref="BH599:BI604" si="1049">AF599-AM599-AT599-BA599</f>
        <v>0</v>
      </c>
      <c r="BI599" s="66">
        <f t="shared" si="1049"/>
        <v>0</v>
      </c>
      <c r="BJ599" s="67">
        <f t="shared" ref="BJ599:BJ604" si="1050">BH599+BI599</f>
        <v>0</v>
      </c>
      <c r="BK599" s="66">
        <f t="shared" ref="BK599:BL604" si="1051">AI599-AP599-AW599-BD599</f>
        <v>0</v>
      </c>
      <c r="BL599" s="66">
        <f t="shared" si="1051"/>
        <v>0</v>
      </c>
      <c r="BM599" s="67">
        <f t="shared" ref="BM599:BM604" si="1052">+BK599+BL599</f>
        <v>0</v>
      </c>
      <c r="BN599" s="67">
        <f t="shared" ref="BN599:BN604" si="1053">+BJ599+BM599</f>
        <v>0</v>
      </c>
      <c r="BO599" s="69">
        <f t="shared" ref="BO599:BP604" si="1054">+R599+X599-AD599</f>
        <v>0</v>
      </c>
      <c r="BP599" s="68">
        <f t="shared" si="1054"/>
        <v>0</v>
      </c>
      <c r="BQ599" s="71"/>
      <c r="BR599" s="72"/>
      <c r="BS599" s="69">
        <f t="shared" ref="BS599:BT604" si="1055">+BO599-BQ599</f>
        <v>0</v>
      </c>
      <c r="BT599" s="69">
        <f t="shared" si="1055"/>
        <v>0</v>
      </c>
      <c r="BU599" s="142" t="s">
        <v>229</v>
      </c>
    </row>
    <row r="600" spans="1:74" s="273" customFormat="1" ht="162.75" hidden="1" customHeight="1">
      <c r="A600" s="109"/>
      <c r="B600" s="24">
        <v>2014</v>
      </c>
      <c r="C600" s="64">
        <v>8320</v>
      </c>
      <c r="D600" s="24">
        <v>17</v>
      </c>
      <c r="E600" s="24">
        <v>6000</v>
      </c>
      <c r="F600" s="24">
        <v>6200</v>
      </c>
      <c r="G600" s="24">
        <v>627</v>
      </c>
      <c r="H600" s="24"/>
      <c r="I600" s="288"/>
      <c r="J600" s="66">
        <v>0</v>
      </c>
      <c r="K600" s="66">
        <v>0</v>
      </c>
      <c r="L600" s="67">
        <f t="shared" si="1032"/>
        <v>0</v>
      </c>
      <c r="M600" s="66">
        <v>0</v>
      </c>
      <c r="N600" s="66">
        <v>0</v>
      </c>
      <c r="O600" s="67">
        <f t="shared" si="1033"/>
        <v>0</v>
      </c>
      <c r="P600" s="67">
        <f t="shared" si="1034"/>
        <v>0</v>
      </c>
      <c r="Q600" s="90" t="s">
        <v>216</v>
      </c>
      <c r="R600" s="106"/>
      <c r="S600" s="25"/>
      <c r="T600" s="70">
        <v>0</v>
      </c>
      <c r="U600" s="70">
        <v>0</v>
      </c>
      <c r="V600" s="70">
        <v>0</v>
      </c>
      <c r="W600" s="70">
        <v>0</v>
      </c>
      <c r="X600" s="71"/>
      <c r="Y600" s="72"/>
      <c r="Z600" s="70">
        <v>0</v>
      </c>
      <c r="AA600" s="70">
        <v>0</v>
      </c>
      <c r="AB600" s="70">
        <v>0</v>
      </c>
      <c r="AC600" s="70">
        <v>0</v>
      </c>
      <c r="AD600" s="71"/>
      <c r="AE600" s="72"/>
      <c r="AF600" s="66">
        <f t="shared" si="1035"/>
        <v>0</v>
      </c>
      <c r="AG600" s="66">
        <f t="shared" si="1035"/>
        <v>0</v>
      </c>
      <c r="AH600" s="67">
        <f t="shared" si="1036"/>
        <v>0</v>
      </c>
      <c r="AI600" s="66">
        <f t="shared" si="1037"/>
        <v>0</v>
      </c>
      <c r="AJ600" s="66">
        <f t="shared" si="1037"/>
        <v>0</v>
      </c>
      <c r="AK600" s="67">
        <f t="shared" si="1038"/>
        <v>0</v>
      </c>
      <c r="AL600" s="67">
        <f t="shared" si="1039"/>
        <v>0</v>
      </c>
      <c r="AM600" s="70">
        <v>0</v>
      </c>
      <c r="AN600" s="70">
        <v>0</v>
      </c>
      <c r="AO600" s="67">
        <f t="shared" si="1040"/>
        <v>0</v>
      </c>
      <c r="AP600" s="70">
        <v>0</v>
      </c>
      <c r="AQ600" s="70">
        <v>0</v>
      </c>
      <c r="AR600" s="67">
        <f t="shared" si="1041"/>
        <v>0</v>
      </c>
      <c r="AS600" s="67">
        <f t="shared" si="1042"/>
        <v>0</v>
      </c>
      <c r="AT600" s="70">
        <v>0</v>
      </c>
      <c r="AU600" s="70">
        <v>0</v>
      </c>
      <c r="AV600" s="67">
        <f t="shared" si="1043"/>
        <v>0</v>
      </c>
      <c r="AW600" s="70">
        <v>0</v>
      </c>
      <c r="AX600" s="70">
        <v>0</v>
      </c>
      <c r="AY600" s="67">
        <f t="shared" si="1044"/>
        <v>0</v>
      </c>
      <c r="AZ600" s="67">
        <f t="shared" si="1045"/>
        <v>0</v>
      </c>
      <c r="BA600" s="70">
        <v>0</v>
      </c>
      <c r="BB600" s="70">
        <v>0</v>
      </c>
      <c r="BC600" s="67">
        <f t="shared" si="1046"/>
        <v>0</v>
      </c>
      <c r="BD600" s="70">
        <v>0</v>
      </c>
      <c r="BE600" s="70">
        <v>0</v>
      </c>
      <c r="BF600" s="67">
        <f t="shared" si="1047"/>
        <v>0</v>
      </c>
      <c r="BG600" s="67">
        <f t="shared" si="1048"/>
        <v>0</v>
      </c>
      <c r="BH600" s="66">
        <f t="shared" si="1049"/>
        <v>0</v>
      </c>
      <c r="BI600" s="66">
        <f t="shared" si="1049"/>
        <v>0</v>
      </c>
      <c r="BJ600" s="67">
        <f t="shared" si="1050"/>
        <v>0</v>
      </c>
      <c r="BK600" s="66">
        <f t="shared" si="1051"/>
        <v>0</v>
      </c>
      <c r="BL600" s="66">
        <f t="shared" si="1051"/>
        <v>0</v>
      </c>
      <c r="BM600" s="67">
        <f t="shared" si="1052"/>
        <v>0</v>
      </c>
      <c r="BN600" s="67">
        <f t="shared" si="1053"/>
        <v>0</v>
      </c>
      <c r="BO600" s="69">
        <f t="shared" si="1054"/>
        <v>0</v>
      </c>
      <c r="BP600" s="68">
        <f t="shared" si="1054"/>
        <v>0</v>
      </c>
      <c r="BQ600" s="71"/>
      <c r="BR600" s="72"/>
      <c r="BS600" s="69">
        <f t="shared" si="1055"/>
        <v>0</v>
      </c>
      <c r="BT600" s="69">
        <f t="shared" si="1055"/>
        <v>0</v>
      </c>
      <c r="BU600" s="142" t="s">
        <v>229</v>
      </c>
    </row>
    <row r="601" spans="1:74" s="76" customFormat="1" ht="36.75" hidden="1" customHeight="1">
      <c r="B601" s="24">
        <v>2014</v>
      </c>
      <c r="C601" s="64">
        <v>8320</v>
      </c>
      <c r="D601" s="24">
        <v>17</v>
      </c>
      <c r="E601" s="24">
        <v>6000</v>
      </c>
      <c r="F601" s="24">
        <v>6200</v>
      </c>
      <c r="G601" s="24">
        <v>627</v>
      </c>
      <c r="H601" s="24"/>
      <c r="I601" s="94"/>
      <c r="J601" s="66">
        <v>0</v>
      </c>
      <c r="K601" s="66">
        <v>0</v>
      </c>
      <c r="L601" s="67">
        <f t="shared" si="1032"/>
        <v>0</v>
      </c>
      <c r="M601" s="66">
        <v>0</v>
      </c>
      <c r="N601" s="66">
        <v>0</v>
      </c>
      <c r="O601" s="67">
        <f t="shared" si="1033"/>
        <v>0</v>
      </c>
      <c r="P601" s="67">
        <f t="shared" si="1034"/>
        <v>0</v>
      </c>
      <c r="Q601" s="97" t="s">
        <v>216</v>
      </c>
      <c r="R601" s="289"/>
      <c r="S601" s="25"/>
      <c r="T601" s="70">
        <v>0</v>
      </c>
      <c r="U601" s="70">
        <v>0</v>
      </c>
      <c r="V601" s="70">
        <v>0</v>
      </c>
      <c r="W601" s="70">
        <v>0</v>
      </c>
      <c r="X601" s="71"/>
      <c r="Y601" s="72"/>
      <c r="Z601" s="70">
        <v>0</v>
      </c>
      <c r="AA601" s="70">
        <v>0</v>
      </c>
      <c r="AB601" s="70">
        <v>0</v>
      </c>
      <c r="AC601" s="70">
        <v>0</v>
      </c>
      <c r="AD601" s="71"/>
      <c r="AE601" s="72"/>
      <c r="AF601" s="66">
        <f t="shared" si="1035"/>
        <v>0</v>
      </c>
      <c r="AG601" s="66">
        <f t="shared" si="1035"/>
        <v>0</v>
      </c>
      <c r="AH601" s="67">
        <f t="shared" si="1036"/>
        <v>0</v>
      </c>
      <c r="AI601" s="66">
        <f t="shared" si="1037"/>
        <v>0</v>
      </c>
      <c r="AJ601" s="66">
        <f t="shared" si="1037"/>
        <v>0</v>
      </c>
      <c r="AK601" s="67">
        <f t="shared" si="1038"/>
        <v>0</v>
      </c>
      <c r="AL601" s="67">
        <f t="shared" si="1039"/>
        <v>0</v>
      </c>
      <c r="AM601" s="70">
        <v>0</v>
      </c>
      <c r="AN601" s="70">
        <v>0</v>
      </c>
      <c r="AO601" s="67">
        <f t="shared" si="1040"/>
        <v>0</v>
      </c>
      <c r="AP601" s="70">
        <v>0</v>
      </c>
      <c r="AQ601" s="70">
        <v>0</v>
      </c>
      <c r="AR601" s="67">
        <f t="shared" si="1041"/>
        <v>0</v>
      </c>
      <c r="AS601" s="67">
        <f t="shared" si="1042"/>
        <v>0</v>
      </c>
      <c r="AT601" s="70">
        <v>0</v>
      </c>
      <c r="AU601" s="70">
        <v>0</v>
      </c>
      <c r="AV601" s="67">
        <f t="shared" si="1043"/>
        <v>0</v>
      </c>
      <c r="AW601" s="70">
        <v>0</v>
      </c>
      <c r="AX601" s="70">
        <v>0</v>
      </c>
      <c r="AY601" s="67">
        <f t="shared" si="1044"/>
        <v>0</v>
      </c>
      <c r="AZ601" s="67">
        <f t="shared" si="1045"/>
        <v>0</v>
      </c>
      <c r="BA601" s="70">
        <v>0</v>
      </c>
      <c r="BB601" s="70">
        <v>0</v>
      </c>
      <c r="BC601" s="67">
        <f t="shared" si="1046"/>
        <v>0</v>
      </c>
      <c r="BD601" s="70">
        <v>0</v>
      </c>
      <c r="BE601" s="70">
        <v>0</v>
      </c>
      <c r="BF601" s="67">
        <f t="shared" si="1047"/>
        <v>0</v>
      </c>
      <c r="BG601" s="67">
        <f t="shared" si="1048"/>
        <v>0</v>
      </c>
      <c r="BH601" s="66">
        <f t="shared" si="1049"/>
        <v>0</v>
      </c>
      <c r="BI601" s="66">
        <f t="shared" si="1049"/>
        <v>0</v>
      </c>
      <c r="BJ601" s="67">
        <f t="shared" si="1050"/>
        <v>0</v>
      </c>
      <c r="BK601" s="66">
        <f t="shared" si="1051"/>
        <v>0</v>
      </c>
      <c r="BL601" s="66">
        <f t="shared" si="1051"/>
        <v>0</v>
      </c>
      <c r="BM601" s="67">
        <f t="shared" si="1052"/>
        <v>0</v>
      </c>
      <c r="BN601" s="67">
        <f t="shared" si="1053"/>
        <v>0</v>
      </c>
      <c r="BO601" s="69">
        <f t="shared" si="1054"/>
        <v>0</v>
      </c>
      <c r="BP601" s="68">
        <f t="shared" si="1054"/>
        <v>0</v>
      </c>
      <c r="BQ601" s="71"/>
      <c r="BR601" s="72"/>
      <c r="BS601" s="69">
        <f t="shared" si="1055"/>
        <v>0</v>
      </c>
      <c r="BT601" s="69">
        <f t="shared" si="1055"/>
        <v>0</v>
      </c>
      <c r="BU601" s="141" t="s">
        <v>229</v>
      </c>
      <c r="BV601" s="5"/>
    </row>
    <row r="602" spans="1:74" s="76" customFormat="1" ht="40.5" hidden="1">
      <c r="B602" s="24">
        <v>2014</v>
      </c>
      <c r="C602" s="64">
        <v>8320</v>
      </c>
      <c r="D602" s="24">
        <v>17</v>
      </c>
      <c r="E602" s="24">
        <v>6000</v>
      </c>
      <c r="F602" s="24">
        <v>6200</v>
      </c>
      <c r="G602" s="24">
        <v>627</v>
      </c>
      <c r="H602" s="24"/>
      <c r="I602" s="94" t="s">
        <v>215</v>
      </c>
      <c r="J602" s="66">
        <v>0</v>
      </c>
      <c r="K602" s="66"/>
      <c r="L602" s="67">
        <f t="shared" si="1032"/>
        <v>0</v>
      </c>
      <c r="M602" s="66"/>
      <c r="N602" s="66"/>
      <c r="O602" s="67">
        <f t="shared" si="1033"/>
        <v>0</v>
      </c>
      <c r="P602" s="67">
        <f t="shared" si="1034"/>
        <v>0</v>
      </c>
      <c r="Q602" s="97" t="s">
        <v>216</v>
      </c>
      <c r="R602" s="289">
        <v>0</v>
      </c>
      <c r="S602" s="25"/>
      <c r="T602" s="70">
        <v>0</v>
      </c>
      <c r="U602" s="70"/>
      <c r="V602" s="70"/>
      <c r="W602" s="70"/>
      <c r="X602" s="71">
        <v>0</v>
      </c>
      <c r="Y602" s="72"/>
      <c r="Z602" s="70">
        <v>0</v>
      </c>
      <c r="AA602" s="70"/>
      <c r="AB602" s="70"/>
      <c r="AC602" s="70"/>
      <c r="AD602" s="71">
        <v>0</v>
      </c>
      <c r="AE602" s="72"/>
      <c r="AF602" s="66">
        <f t="shared" si="1035"/>
        <v>0</v>
      </c>
      <c r="AG602" s="66">
        <f t="shared" si="1035"/>
        <v>0</v>
      </c>
      <c r="AH602" s="67">
        <f t="shared" si="1036"/>
        <v>0</v>
      </c>
      <c r="AI602" s="66">
        <f t="shared" si="1037"/>
        <v>0</v>
      </c>
      <c r="AJ602" s="66">
        <f t="shared" si="1037"/>
        <v>0</v>
      </c>
      <c r="AK602" s="67">
        <f t="shared" si="1038"/>
        <v>0</v>
      </c>
      <c r="AL602" s="67">
        <f t="shared" si="1039"/>
        <v>0</v>
      </c>
      <c r="AM602" s="70">
        <v>0</v>
      </c>
      <c r="AN602" s="70"/>
      <c r="AO602" s="67">
        <f t="shared" si="1040"/>
        <v>0</v>
      </c>
      <c r="AP602" s="70"/>
      <c r="AQ602" s="70"/>
      <c r="AR602" s="67">
        <f t="shared" si="1041"/>
        <v>0</v>
      </c>
      <c r="AS602" s="67">
        <f t="shared" si="1042"/>
        <v>0</v>
      </c>
      <c r="AT602" s="70">
        <v>0</v>
      </c>
      <c r="AU602" s="70"/>
      <c r="AV602" s="67">
        <f t="shared" si="1043"/>
        <v>0</v>
      </c>
      <c r="AW602" s="70"/>
      <c r="AX602" s="70"/>
      <c r="AY602" s="67">
        <f t="shared" si="1044"/>
        <v>0</v>
      </c>
      <c r="AZ602" s="67">
        <f t="shared" si="1045"/>
        <v>0</v>
      </c>
      <c r="BA602" s="70">
        <v>0</v>
      </c>
      <c r="BB602" s="70"/>
      <c r="BC602" s="67">
        <f t="shared" si="1046"/>
        <v>0</v>
      </c>
      <c r="BD602" s="70"/>
      <c r="BE602" s="70"/>
      <c r="BF602" s="67">
        <f t="shared" si="1047"/>
        <v>0</v>
      </c>
      <c r="BG602" s="67">
        <f t="shared" si="1048"/>
        <v>0</v>
      </c>
      <c r="BH602" s="66">
        <f t="shared" si="1049"/>
        <v>0</v>
      </c>
      <c r="BI602" s="66">
        <f t="shared" si="1049"/>
        <v>0</v>
      </c>
      <c r="BJ602" s="67">
        <f t="shared" si="1050"/>
        <v>0</v>
      </c>
      <c r="BK602" s="66">
        <f t="shared" si="1051"/>
        <v>0</v>
      </c>
      <c r="BL602" s="66">
        <f t="shared" si="1051"/>
        <v>0</v>
      </c>
      <c r="BM602" s="67">
        <f t="shared" si="1052"/>
        <v>0</v>
      </c>
      <c r="BN602" s="67">
        <f t="shared" si="1053"/>
        <v>0</v>
      </c>
      <c r="BO602" s="69">
        <f t="shared" si="1054"/>
        <v>0</v>
      </c>
      <c r="BP602" s="68">
        <f t="shared" si="1054"/>
        <v>0</v>
      </c>
      <c r="BQ602" s="71"/>
      <c r="BR602" s="72"/>
      <c r="BS602" s="69">
        <f t="shared" si="1055"/>
        <v>0</v>
      </c>
      <c r="BT602" s="69">
        <f t="shared" si="1055"/>
        <v>0</v>
      </c>
      <c r="BU602" s="141"/>
      <c r="BV602" s="5"/>
    </row>
    <row r="603" spans="1:74" ht="216.75" hidden="1" customHeight="1" thickBot="1">
      <c r="B603" s="24">
        <v>2014</v>
      </c>
      <c r="C603" s="64">
        <v>8320</v>
      </c>
      <c r="D603" s="24">
        <v>17</v>
      </c>
      <c r="E603" s="24">
        <v>6000</v>
      </c>
      <c r="F603" s="24">
        <v>6200</v>
      </c>
      <c r="G603" s="24">
        <v>627</v>
      </c>
      <c r="H603" s="24"/>
      <c r="I603" s="290"/>
      <c r="J603" s="66">
        <v>0</v>
      </c>
      <c r="K603" s="66">
        <v>0</v>
      </c>
      <c r="L603" s="67">
        <f t="shared" si="1032"/>
        <v>0</v>
      </c>
      <c r="M603" s="66">
        <v>0</v>
      </c>
      <c r="N603" s="66">
        <v>0</v>
      </c>
      <c r="O603" s="67">
        <f t="shared" si="1033"/>
        <v>0</v>
      </c>
      <c r="P603" s="67">
        <f t="shared" si="1034"/>
        <v>0</v>
      </c>
      <c r="Q603" s="137" t="s">
        <v>216</v>
      </c>
      <c r="R603" s="271"/>
      <c r="S603" s="67"/>
      <c r="T603" s="70">
        <v>0</v>
      </c>
      <c r="U603" s="70">
        <v>0</v>
      </c>
      <c r="V603" s="70">
        <v>0</v>
      </c>
      <c r="W603" s="70">
        <v>0</v>
      </c>
      <c r="X603" s="71"/>
      <c r="Y603" s="72"/>
      <c r="Z603" s="70">
        <v>0</v>
      </c>
      <c r="AA603" s="70">
        <v>0</v>
      </c>
      <c r="AB603" s="70">
        <v>0</v>
      </c>
      <c r="AC603" s="70">
        <v>0</v>
      </c>
      <c r="AD603" s="71"/>
      <c r="AE603" s="72"/>
      <c r="AF603" s="66">
        <f t="shared" si="1035"/>
        <v>0</v>
      </c>
      <c r="AG603" s="66">
        <f t="shared" si="1035"/>
        <v>0</v>
      </c>
      <c r="AH603" s="67">
        <f t="shared" si="1036"/>
        <v>0</v>
      </c>
      <c r="AI603" s="66">
        <f t="shared" si="1037"/>
        <v>0</v>
      </c>
      <c r="AJ603" s="66">
        <f t="shared" si="1037"/>
        <v>0</v>
      </c>
      <c r="AK603" s="67">
        <f t="shared" si="1038"/>
        <v>0</v>
      </c>
      <c r="AL603" s="67">
        <f t="shared" si="1039"/>
        <v>0</v>
      </c>
      <c r="AM603" s="70">
        <v>0</v>
      </c>
      <c r="AN603" s="70">
        <v>0</v>
      </c>
      <c r="AO603" s="67">
        <f t="shared" si="1040"/>
        <v>0</v>
      </c>
      <c r="AP603" s="70">
        <v>0</v>
      </c>
      <c r="AQ603" s="70">
        <v>0</v>
      </c>
      <c r="AR603" s="67">
        <f t="shared" si="1041"/>
        <v>0</v>
      </c>
      <c r="AS603" s="67">
        <f t="shared" si="1042"/>
        <v>0</v>
      </c>
      <c r="AT603" s="70">
        <v>0</v>
      </c>
      <c r="AU603" s="70">
        <v>0</v>
      </c>
      <c r="AV603" s="67">
        <f t="shared" si="1043"/>
        <v>0</v>
      </c>
      <c r="AW603" s="70">
        <v>0</v>
      </c>
      <c r="AX603" s="70">
        <v>0</v>
      </c>
      <c r="AY603" s="67">
        <f t="shared" si="1044"/>
        <v>0</v>
      </c>
      <c r="AZ603" s="67">
        <f t="shared" si="1045"/>
        <v>0</v>
      </c>
      <c r="BA603" s="70">
        <v>0</v>
      </c>
      <c r="BB603" s="70">
        <v>0</v>
      </c>
      <c r="BC603" s="67">
        <f t="shared" si="1046"/>
        <v>0</v>
      </c>
      <c r="BD603" s="70">
        <v>0</v>
      </c>
      <c r="BE603" s="70">
        <v>0</v>
      </c>
      <c r="BF603" s="67">
        <f t="shared" si="1047"/>
        <v>0</v>
      </c>
      <c r="BG603" s="67">
        <f t="shared" si="1048"/>
        <v>0</v>
      </c>
      <c r="BH603" s="66">
        <f t="shared" si="1049"/>
        <v>0</v>
      </c>
      <c r="BI603" s="66">
        <f t="shared" si="1049"/>
        <v>0</v>
      </c>
      <c r="BJ603" s="67">
        <f t="shared" si="1050"/>
        <v>0</v>
      </c>
      <c r="BK603" s="66">
        <f t="shared" si="1051"/>
        <v>0</v>
      </c>
      <c r="BL603" s="66">
        <f t="shared" si="1051"/>
        <v>0</v>
      </c>
      <c r="BM603" s="67">
        <f t="shared" si="1052"/>
        <v>0</v>
      </c>
      <c r="BN603" s="67">
        <f t="shared" si="1053"/>
        <v>0</v>
      </c>
      <c r="BO603" s="69">
        <f t="shared" si="1054"/>
        <v>0</v>
      </c>
      <c r="BP603" s="68">
        <f t="shared" si="1054"/>
        <v>0</v>
      </c>
      <c r="BQ603" s="71"/>
      <c r="BR603" s="72"/>
      <c r="BS603" s="69">
        <f t="shared" si="1055"/>
        <v>0</v>
      </c>
      <c r="BT603" s="69">
        <f t="shared" si="1055"/>
        <v>0</v>
      </c>
      <c r="BU603" s="142" t="s">
        <v>229</v>
      </c>
    </row>
    <row r="604" spans="1:74" ht="408.75" hidden="1" customHeight="1">
      <c r="B604" s="24">
        <v>2014</v>
      </c>
      <c r="C604" s="64">
        <v>8320</v>
      </c>
      <c r="D604" s="24">
        <v>17</v>
      </c>
      <c r="E604" s="24">
        <v>6000</v>
      </c>
      <c r="F604" s="24">
        <v>6200</v>
      </c>
      <c r="G604" s="24">
        <v>627</v>
      </c>
      <c r="H604" s="24"/>
      <c r="I604" s="287"/>
      <c r="J604" s="66">
        <v>0</v>
      </c>
      <c r="K604" s="66">
        <v>0</v>
      </c>
      <c r="L604" s="67">
        <f t="shared" si="1032"/>
        <v>0</v>
      </c>
      <c r="M604" s="66">
        <v>0</v>
      </c>
      <c r="N604" s="66">
        <v>0</v>
      </c>
      <c r="O604" s="67">
        <f t="shared" si="1033"/>
        <v>0</v>
      </c>
      <c r="P604" s="67">
        <f t="shared" si="1034"/>
        <v>0</v>
      </c>
      <c r="Q604" s="137" t="s">
        <v>216</v>
      </c>
      <c r="R604" s="271"/>
      <c r="S604" s="67"/>
      <c r="T604" s="70">
        <v>0</v>
      </c>
      <c r="U604" s="70">
        <v>0</v>
      </c>
      <c r="V604" s="70">
        <v>0</v>
      </c>
      <c r="W604" s="70">
        <v>0</v>
      </c>
      <c r="X604" s="71"/>
      <c r="Y604" s="72"/>
      <c r="Z604" s="70">
        <v>0</v>
      </c>
      <c r="AA604" s="70">
        <v>0</v>
      </c>
      <c r="AB604" s="70">
        <v>0</v>
      </c>
      <c r="AC604" s="70">
        <v>0</v>
      </c>
      <c r="AD604" s="71"/>
      <c r="AE604" s="72"/>
      <c r="AF604" s="66">
        <f t="shared" si="1035"/>
        <v>0</v>
      </c>
      <c r="AG604" s="66">
        <f t="shared" si="1035"/>
        <v>0</v>
      </c>
      <c r="AH604" s="67">
        <f t="shared" si="1036"/>
        <v>0</v>
      </c>
      <c r="AI604" s="66">
        <f t="shared" si="1037"/>
        <v>0</v>
      </c>
      <c r="AJ604" s="66">
        <f t="shared" si="1037"/>
        <v>0</v>
      </c>
      <c r="AK604" s="67">
        <f t="shared" si="1038"/>
        <v>0</v>
      </c>
      <c r="AL604" s="67">
        <f t="shared" si="1039"/>
        <v>0</v>
      </c>
      <c r="AM604" s="70">
        <v>0</v>
      </c>
      <c r="AN604" s="70">
        <v>0</v>
      </c>
      <c r="AO604" s="67">
        <f t="shared" si="1040"/>
        <v>0</v>
      </c>
      <c r="AP604" s="70">
        <v>0</v>
      </c>
      <c r="AQ604" s="70">
        <v>0</v>
      </c>
      <c r="AR604" s="67">
        <f t="shared" si="1041"/>
        <v>0</v>
      </c>
      <c r="AS604" s="67">
        <f t="shared" si="1042"/>
        <v>0</v>
      </c>
      <c r="AT604" s="70">
        <v>0</v>
      </c>
      <c r="AU604" s="70">
        <v>0</v>
      </c>
      <c r="AV604" s="67">
        <f t="shared" si="1043"/>
        <v>0</v>
      </c>
      <c r="AW604" s="70">
        <v>0</v>
      </c>
      <c r="AX604" s="70">
        <v>0</v>
      </c>
      <c r="AY604" s="67">
        <f t="shared" si="1044"/>
        <v>0</v>
      </c>
      <c r="AZ604" s="67">
        <f t="shared" si="1045"/>
        <v>0</v>
      </c>
      <c r="BA604" s="70">
        <v>0</v>
      </c>
      <c r="BB604" s="70">
        <v>0</v>
      </c>
      <c r="BC604" s="67">
        <f t="shared" si="1046"/>
        <v>0</v>
      </c>
      <c r="BD604" s="70">
        <v>0</v>
      </c>
      <c r="BE604" s="70">
        <v>0</v>
      </c>
      <c r="BF604" s="67">
        <f t="shared" si="1047"/>
        <v>0</v>
      </c>
      <c r="BG604" s="67">
        <f t="shared" si="1048"/>
        <v>0</v>
      </c>
      <c r="BH604" s="66">
        <f t="shared" si="1049"/>
        <v>0</v>
      </c>
      <c r="BI604" s="66">
        <f t="shared" si="1049"/>
        <v>0</v>
      </c>
      <c r="BJ604" s="67">
        <f t="shared" si="1050"/>
        <v>0</v>
      </c>
      <c r="BK604" s="66">
        <f t="shared" si="1051"/>
        <v>0</v>
      </c>
      <c r="BL604" s="66">
        <f t="shared" si="1051"/>
        <v>0</v>
      </c>
      <c r="BM604" s="67">
        <f t="shared" si="1052"/>
        <v>0</v>
      </c>
      <c r="BN604" s="67">
        <f t="shared" si="1053"/>
        <v>0</v>
      </c>
      <c r="BO604" s="69">
        <f t="shared" si="1054"/>
        <v>0</v>
      </c>
      <c r="BP604" s="68">
        <f t="shared" si="1054"/>
        <v>0</v>
      </c>
      <c r="BQ604" s="71"/>
      <c r="BR604" s="72"/>
      <c r="BS604" s="69">
        <f t="shared" si="1055"/>
        <v>0</v>
      </c>
      <c r="BT604" s="69">
        <f t="shared" si="1055"/>
        <v>0</v>
      </c>
      <c r="BU604" s="142" t="s">
        <v>229</v>
      </c>
      <c r="BV604" s="143"/>
    </row>
    <row r="605" spans="1:74" ht="40.5" hidden="1">
      <c r="B605" s="58">
        <v>2014</v>
      </c>
      <c r="C605" s="59">
        <v>8320</v>
      </c>
      <c r="D605" s="58">
        <v>17</v>
      </c>
      <c r="E605" s="58">
        <v>6000</v>
      </c>
      <c r="F605" s="58">
        <v>6200</v>
      </c>
      <c r="G605" s="58">
        <v>629</v>
      </c>
      <c r="H605" s="58"/>
      <c r="I605" s="60" t="s">
        <v>217</v>
      </c>
      <c r="J605" s="61">
        <f>J606</f>
        <v>0</v>
      </c>
      <c r="K605" s="61">
        <f t="shared" ref="K605:P605" si="1056">K606</f>
        <v>0</v>
      </c>
      <c r="L605" s="61">
        <f t="shared" si="1056"/>
        <v>0</v>
      </c>
      <c r="M605" s="61">
        <f t="shared" si="1056"/>
        <v>0</v>
      </c>
      <c r="N605" s="61">
        <f t="shared" si="1056"/>
        <v>0</v>
      </c>
      <c r="O605" s="61">
        <f t="shared" si="1056"/>
        <v>0</v>
      </c>
      <c r="P605" s="61">
        <f t="shared" si="1056"/>
        <v>0</v>
      </c>
      <c r="Q605" s="61"/>
      <c r="R605" s="62"/>
      <c r="S605" s="61"/>
      <c r="T605" s="61">
        <f>T606</f>
        <v>0</v>
      </c>
      <c r="U605" s="61">
        <f t="shared" ref="U605:AC605" si="1057">U606</f>
        <v>0</v>
      </c>
      <c r="V605" s="61">
        <f t="shared" si="1057"/>
        <v>0</v>
      </c>
      <c r="W605" s="61">
        <f t="shared" si="1057"/>
        <v>0</v>
      </c>
      <c r="X605" s="62"/>
      <c r="Y605" s="61"/>
      <c r="Z605" s="61">
        <f>Z606</f>
        <v>0</v>
      </c>
      <c r="AA605" s="61">
        <f t="shared" si="1057"/>
        <v>0</v>
      </c>
      <c r="AB605" s="61">
        <f t="shared" si="1057"/>
        <v>0</v>
      </c>
      <c r="AC605" s="61">
        <f t="shared" si="1057"/>
        <v>0</v>
      </c>
      <c r="AD605" s="62"/>
      <c r="AE605" s="61"/>
      <c r="AF605" s="61">
        <f>AF606</f>
        <v>0</v>
      </c>
      <c r="AG605" s="61">
        <f t="shared" ref="AG605:AL605" si="1058">AG606</f>
        <v>0</v>
      </c>
      <c r="AH605" s="61">
        <f t="shared" si="1058"/>
        <v>0</v>
      </c>
      <c r="AI605" s="61">
        <f t="shared" si="1058"/>
        <v>0</v>
      </c>
      <c r="AJ605" s="61">
        <f t="shared" si="1058"/>
        <v>0</v>
      </c>
      <c r="AK605" s="61">
        <f t="shared" si="1058"/>
        <v>0</v>
      </c>
      <c r="AL605" s="61">
        <f t="shared" si="1058"/>
        <v>0</v>
      </c>
      <c r="AM605" s="61">
        <f>AM606</f>
        <v>0</v>
      </c>
      <c r="AN605" s="61">
        <f t="shared" ref="AN605:BN605" si="1059">AN606</f>
        <v>0</v>
      </c>
      <c r="AO605" s="61">
        <f t="shared" si="1059"/>
        <v>0</v>
      </c>
      <c r="AP605" s="61">
        <f t="shared" si="1059"/>
        <v>0</v>
      </c>
      <c r="AQ605" s="61">
        <f t="shared" si="1059"/>
        <v>0</v>
      </c>
      <c r="AR605" s="61">
        <f t="shared" si="1059"/>
        <v>0</v>
      </c>
      <c r="AS605" s="61">
        <f t="shared" si="1059"/>
        <v>0</v>
      </c>
      <c r="AT605" s="61">
        <f>AT606</f>
        <v>0</v>
      </c>
      <c r="AU605" s="61">
        <f t="shared" si="1059"/>
        <v>0</v>
      </c>
      <c r="AV605" s="61">
        <f t="shared" si="1059"/>
        <v>0</v>
      </c>
      <c r="AW605" s="61">
        <f t="shared" si="1059"/>
        <v>0</v>
      </c>
      <c r="AX605" s="61">
        <f t="shared" si="1059"/>
        <v>0</v>
      </c>
      <c r="AY605" s="61">
        <f t="shared" si="1059"/>
        <v>0</v>
      </c>
      <c r="AZ605" s="61">
        <f t="shared" si="1059"/>
        <v>0</v>
      </c>
      <c r="BA605" s="61">
        <f>BA606</f>
        <v>0</v>
      </c>
      <c r="BB605" s="61">
        <f t="shared" si="1059"/>
        <v>0</v>
      </c>
      <c r="BC605" s="61">
        <f t="shared" si="1059"/>
        <v>0</v>
      </c>
      <c r="BD605" s="61">
        <f t="shared" si="1059"/>
        <v>0</v>
      </c>
      <c r="BE605" s="61">
        <f t="shared" si="1059"/>
        <v>0</v>
      </c>
      <c r="BF605" s="61">
        <f t="shared" si="1059"/>
        <v>0</v>
      </c>
      <c r="BG605" s="61">
        <f t="shared" si="1059"/>
        <v>0</v>
      </c>
      <c r="BH605" s="61">
        <f>BH606</f>
        <v>0</v>
      </c>
      <c r="BI605" s="61">
        <f t="shared" si="1059"/>
        <v>0</v>
      </c>
      <c r="BJ605" s="61">
        <f t="shared" si="1059"/>
        <v>0</v>
      </c>
      <c r="BK605" s="61">
        <f t="shared" si="1059"/>
        <v>0</v>
      </c>
      <c r="BL605" s="61">
        <f t="shared" si="1059"/>
        <v>0</v>
      </c>
      <c r="BM605" s="61">
        <f t="shared" si="1059"/>
        <v>0</v>
      </c>
      <c r="BN605" s="61">
        <f t="shared" si="1059"/>
        <v>0</v>
      </c>
      <c r="BO605" s="62"/>
      <c r="BP605" s="61"/>
      <c r="BQ605" s="62"/>
      <c r="BR605" s="61"/>
      <c r="BS605" s="62"/>
      <c r="BT605" s="61"/>
      <c r="BU605" s="291"/>
    </row>
    <row r="606" spans="1:74" ht="36.75" hidden="1" customHeight="1">
      <c r="B606" s="24">
        <v>2014</v>
      </c>
      <c r="C606" s="64">
        <v>8320</v>
      </c>
      <c r="D606" s="24">
        <v>17</v>
      </c>
      <c r="E606" s="24">
        <v>6000</v>
      </c>
      <c r="F606" s="24">
        <v>6200</v>
      </c>
      <c r="G606" s="24">
        <v>629</v>
      </c>
      <c r="H606" s="24">
        <v>1</v>
      </c>
      <c r="I606" s="94" t="s">
        <v>218</v>
      </c>
      <c r="J606" s="66">
        <f t="shared" ref="J606:P606" si="1060">SUM(J607:J610)</f>
        <v>0</v>
      </c>
      <c r="K606" s="66">
        <f t="shared" si="1060"/>
        <v>0</v>
      </c>
      <c r="L606" s="66">
        <f t="shared" si="1060"/>
        <v>0</v>
      </c>
      <c r="M606" s="66">
        <f t="shared" si="1060"/>
        <v>0</v>
      </c>
      <c r="N606" s="66">
        <f t="shared" si="1060"/>
        <v>0</v>
      </c>
      <c r="O606" s="66">
        <f t="shared" si="1060"/>
        <v>0</v>
      </c>
      <c r="P606" s="66">
        <f t="shared" si="1060"/>
        <v>0</v>
      </c>
      <c r="Q606" s="90" t="s">
        <v>219</v>
      </c>
      <c r="R606" s="66">
        <f>SUM(R607:R610)</f>
        <v>1</v>
      </c>
      <c r="S606" s="67"/>
      <c r="T606" s="66">
        <f>SUM(T607:T610)</f>
        <v>0</v>
      </c>
      <c r="U606" s="66">
        <f>SUM(U607:U610)</f>
        <v>0</v>
      </c>
      <c r="V606" s="66">
        <f>SUM(V607:V610)</f>
        <v>0</v>
      </c>
      <c r="W606" s="66">
        <f>SUM(W607:W610)</f>
        <v>0</v>
      </c>
      <c r="X606" s="66">
        <f>SUM(X607:X610)</f>
        <v>0</v>
      </c>
      <c r="Y606" s="67"/>
      <c r="Z606" s="66">
        <f>SUM(Z607:Z610)</f>
        <v>0</v>
      </c>
      <c r="AA606" s="66">
        <f>SUM(AA607:AA610)</f>
        <v>0</v>
      </c>
      <c r="AB606" s="66">
        <f>SUM(AB607:AB610)</f>
        <v>0</v>
      </c>
      <c r="AC606" s="66">
        <f>SUM(AC607:AC610)</f>
        <v>0</v>
      </c>
      <c r="AD606" s="66">
        <f>SUM(AD607:AD610)</f>
        <v>0</v>
      </c>
      <c r="AE606" s="67"/>
      <c r="AF606" s="66">
        <f t="shared" ref="AF606:BN606" si="1061">SUM(AF607:AF610)</f>
        <v>0</v>
      </c>
      <c r="AG606" s="66">
        <f t="shared" si="1061"/>
        <v>0</v>
      </c>
      <c r="AH606" s="66">
        <f t="shared" si="1061"/>
        <v>0</v>
      </c>
      <c r="AI606" s="66">
        <f t="shared" si="1061"/>
        <v>0</v>
      </c>
      <c r="AJ606" s="66">
        <f t="shared" si="1061"/>
        <v>0</v>
      </c>
      <c r="AK606" s="66">
        <f t="shared" si="1061"/>
        <v>0</v>
      </c>
      <c r="AL606" s="66">
        <f t="shared" si="1061"/>
        <v>0</v>
      </c>
      <c r="AM606" s="66">
        <f t="shared" si="1061"/>
        <v>0</v>
      </c>
      <c r="AN606" s="66">
        <f t="shared" si="1061"/>
        <v>0</v>
      </c>
      <c r="AO606" s="66">
        <f t="shared" si="1061"/>
        <v>0</v>
      </c>
      <c r="AP606" s="66">
        <f t="shared" si="1061"/>
        <v>0</v>
      </c>
      <c r="AQ606" s="66">
        <f t="shared" si="1061"/>
        <v>0</v>
      </c>
      <c r="AR606" s="66">
        <f t="shared" si="1061"/>
        <v>0</v>
      </c>
      <c r="AS606" s="66">
        <f t="shared" si="1061"/>
        <v>0</v>
      </c>
      <c r="AT606" s="66">
        <f t="shared" si="1061"/>
        <v>0</v>
      </c>
      <c r="AU606" s="66">
        <f t="shared" si="1061"/>
        <v>0</v>
      </c>
      <c r="AV606" s="66">
        <f t="shared" si="1061"/>
        <v>0</v>
      </c>
      <c r="AW606" s="66">
        <f t="shared" si="1061"/>
        <v>0</v>
      </c>
      <c r="AX606" s="66">
        <f t="shared" si="1061"/>
        <v>0</v>
      </c>
      <c r="AY606" s="66">
        <f t="shared" si="1061"/>
        <v>0</v>
      </c>
      <c r="AZ606" s="66">
        <f t="shared" si="1061"/>
        <v>0</v>
      </c>
      <c r="BA606" s="66">
        <f t="shared" si="1061"/>
        <v>0</v>
      </c>
      <c r="BB606" s="66">
        <f t="shared" si="1061"/>
        <v>0</v>
      </c>
      <c r="BC606" s="66">
        <f t="shared" si="1061"/>
        <v>0</v>
      </c>
      <c r="BD606" s="66">
        <f t="shared" si="1061"/>
        <v>0</v>
      </c>
      <c r="BE606" s="66">
        <f t="shared" si="1061"/>
        <v>0</v>
      </c>
      <c r="BF606" s="66">
        <f t="shared" si="1061"/>
        <v>0</v>
      </c>
      <c r="BG606" s="66">
        <f t="shared" si="1061"/>
        <v>0</v>
      </c>
      <c r="BH606" s="66">
        <f t="shared" si="1061"/>
        <v>0</v>
      </c>
      <c r="BI606" s="66">
        <f t="shared" si="1061"/>
        <v>0</v>
      </c>
      <c r="BJ606" s="66">
        <f t="shared" si="1061"/>
        <v>0</v>
      </c>
      <c r="BK606" s="66">
        <f t="shared" si="1061"/>
        <v>0</v>
      </c>
      <c r="BL606" s="66">
        <f t="shared" si="1061"/>
        <v>0</v>
      </c>
      <c r="BM606" s="66">
        <f t="shared" si="1061"/>
        <v>0</v>
      </c>
      <c r="BN606" s="66">
        <f t="shared" si="1061"/>
        <v>0</v>
      </c>
      <c r="BO606" s="66">
        <f>SUM(BO607:BO610)</f>
        <v>1</v>
      </c>
      <c r="BP606" s="67"/>
      <c r="BQ606" s="66">
        <f>SUM(BQ607:BQ610)</f>
        <v>0</v>
      </c>
      <c r="BR606" s="67"/>
      <c r="BS606" s="66">
        <f>SUM(BS607:BS610)</f>
        <v>1</v>
      </c>
      <c r="BT606" s="67"/>
      <c r="BU606" s="292" t="s">
        <v>229</v>
      </c>
    </row>
    <row r="607" spans="1:74" s="76" customFormat="1" ht="256.5" hidden="1" customHeight="1">
      <c r="B607" s="24">
        <v>2014</v>
      </c>
      <c r="C607" s="64">
        <v>8320</v>
      </c>
      <c r="D607" s="24">
        <v>17</v>
      </c>
      <c r="E607" s="24">
        <v>6000</v>
      </c>
      <c r="F607" s="24">
        <v>6200</v>
      </c>
      <c r="G607" s="24">
        <v>629</v>
      </c>
      <c r="H607" s="24"/>
      <c r="I607" s="94"/>
      <c r="J607" s="66">
        <v>0</v>
      </c>
      <c r="K607" s="66">
        <v>0</v>
      </c>
      <c r="L607" s="67">
        <f>J607+K607</f>
        <v>0</v>
      </c>
      <c r="M607" s="66">
        <v>0</v>
      </c>
      <c r="N607" s="66">
        <v>0</v>
      </c>
      <c r="O607" s="67">
        <f>+M607+N607</f>
        <v>0</v>
      </c>
      <c r="P607" s="67">
        <f>+L607+O607</f>
        <v>0</v>
      </c>
      <c r="Q607" s="90" t="s">
        <v>219</v>
      </c>
      <c r="R607" s="106"/>
      <c r="S607" s="25"/>
      <c r="T607" s="70">
        <v>0</v>
      </c>
      <c r="U607" s="70">
        <v>0</v>
      </c>
      <c r="V607" s="70">
        <v>0</v>
      </c>
      <c r="W607" s="70">
        <v>0</v>
      </c>
      <c r="X607" s="71"/>
      <c r="Y607" s="72"/>
      <c r="Z607" s="70">
        <v>0</v>
      </c>
      <c r="AA607" s="70">
        <v>0</v>
      </c>
      <c r="AB607" s="70">
        <v>0</v>
      </c>
      <c r="AC607" s="70">
        <v>0</v>
      </c>
      <c r="AD607" s="71"/>
      <c r="AE607" s="72"/>
      <c r="AF607" s="66">
        <f t="shared" ref="AF607:AG610" si="1062">J607+T607-Z607</f>
        <v>0</v>
      </c>
      <c r="AG607" s="66">
        <f t="shared" si="1062"/>
        <v>0</v>
      </c>
      <c r="AH607" s="67">
        <f>AF607+AG607</f>
        <v>0</v>
      </c>
      <c r="AI607" s="66">
        <f t="shared" ref="AI607:AJ610" si="1063">M607+V607-AB607</f>
        <v>0</v>
      </c>
      <c r="AJ607" s="66">
        <f t="shared" si="1063"/>
        <v>0</v>
      </c>
      <c r="AK607" s="67">
        <f>+AI607+AJ607</f>
        <v>0</v>
      </c>
      <c r="AL607" s="67">
        <f>+AH607+AK607</f>
        <v>0</v>
      </c>
      <c r="AM607" s="70">
        <v>0</v>
      </c>
      <c r="AN607" s="70">
        <v>0</v>
      </c>
      <c r="AO607" s="67">
        <f>AM607+AN607</f>
        <v>0</v>
      </c>
      <c r="AP607" s="70">
        <v>0</v>
      </c>
      <c r="AQ607" s="70">
        <v>0</v>
      </c>
      <c r="AR607" s="67">
        <f>+AP607+AQ607</f>
        <v>0</v>
      </c>
      <c r="AS607" s="67">
        <f>+AO607+AR607</f>
        <v>0</v>
      </c>
      <c r="AT607" s="70">
        <v>0</v>
      </c>
      <c r="AU607" s="70">
        <v>0</v>
      </c>
      <c r="AV607" s="67">
        <f>AT607+AU607</f>
        <v>0</v>
      </c>
      <c r="AW607" s="70">
        <v>0</v>
      </c>
      <c r="AX607" s="70">
        <v>0</v>
      </c>
      <c r="AY607" s="67">
        <f>+AW607+AX607</f>
        <v>0</v>
      </c>
      <c r="AZ607" s="67">
        <f>+AV607+AY607</f>
        <v>0</v>
      </c>
      <c r="BA607" s="70">
        <v>0</v>
      </c>
      <c r="BB607" s="70">
        <v>0</v>
      </c>
      <c r="BC607" s="67">
        <f>BA607+BB607</f>
        <v>0</v>
      </c>
      <c r="BD607" s="70">
        <v>0</v>
      </c>
      <c r="BE607" s="70">
        <v>0</v>
      </c>
      <c r="BF607" s="67">
        <f>+BD607+BE607</f>
        <v>0</v>
      </c>
      <c r="BG607" s="67">
        <f>+BC607+BF607</f>
        <v>0</v>
      </c>
      <c r="BH607" s="66">
        <f t="shared" ref="BH607:BI610" si="1064">AF607-AM607-AT607-BA607</f>
        <v>0</v>
      </c>
      <c r="BI607" s="66">
        <f t="shared" si="1064"/>
        <v>0</v>
      </c>
      <c r="BJ607" s="67">
        <f>BH607+BI607</f>
        <v>0</v>
      </c>
      <c r="BK607" s="66">
        <f t="shared" ref="BK607:BL610" si="1065">AI607-AP607-AW607-BD607</f>
        <v>0</v>
      </c>
      <c r="BL607" s="66">
        <f t="shared" si="1065"/>
        <v>0</v>
      </c>
      <c r="BM607" s="67">
        <f>+BK607+BL607</f>
        <v>0</v>
      </c>
      <c r="BN607" s="67">
        <f>+BJ607+BM607</f>
        <v>0</v>
      </c>
      <c r="BO607" s="69">
        <f t="shared" ref="BO607:BP610" si="1066">+R607+X607-AD607</f>
        <v>0</v>
      </c>
      <c r="BP607" s="68">
        <f t="shared" si="1066"/>
        <v>0</v>
      </c>
      <c r="BQ607" s="71"/>
      <c r="BR607" s="72"/>
      <c r="BS607" s="69">
        <f t="shared" ref="BS607:BT610" si="1067">+BO607-BQ607</f>
        <v>0</v>
      </c>
      <c r="BT607" s="69">
        <f t="shared" si="1067"/>
        <v>0</v>
      </c>
      <c r="BU607" s="141"/>
      <c r="BV607" s="5"/>
    </row>
    <row r="608" spans="1:74" ht="409.5" hidden="1" customHeight="1" thickBot="1">
      <c r="B608" s="293">
        <v>2014</v>
      </c>
      <c r="C608" s="294">
        <v>8320</v>
      </c>
      <c r="D608" s="294">
        <v>17</v>
      </c>
      <c r="E608" s="294">
        <v>6000</v>
      </c>
      <c r="F608" s="294">
        <v>6200</v>
      </c>
      <c r="G608" s="294">
        <v>629</v>
      </c>
      <c r="H608" s="295"/>
      <c r="I608" s="290"/>
      <c r="J608" s="66">
        <v>0</v>
      </c>
      <c r="K608" s="66">
        <v>0</v>
      </c>
      <c r="L608" s="67">
        <f>J608+K608</f>
        <v>0</v>
      </c>
      <c r="M608" s="66">
        <v>0</v>
      </c>
      <c r="N608" s="66">
        <v>0</v>
      </c>
      <c r="O608" s="67">
        <f>+M608+N608</f>
        <v>0</v>
      </c>
      <c r="P608" s="67">
        <f>+L608+O608</f>
        <v>0</v>
      </c>
      <c r="Q608" s="118" t="s">
        <v>219</v>
      </c>
      <c r="R608" s="205"/>
      <c r="S608" s="296"/>
      <c r="T608" s="70">
        <v>0</v>
      </c>
      <c r="U608" s="70">
        <v>0</v>
      </c>
      <c r="V608" s="70">
        <v>0</v>
      </c>
      <c r="W608" s="70">
        <v>0</v>
      </c>
      <c r="X608" s="71"/>
      <c r="Y608" s="72"/>
      <c r="Z608" s="70">
        <v>0</v>
      </c>
      <c r="AA608" s="70">
        <v>0</v>
      </c>
      <c r="AB608" s="70">
        <v>0</v>
      </c>
      <c r="AC608" s="70">
        <v>0</v>
      </c>
      <c r="AD608" s="71"/>
      <c r="AE608" s="72"/>
      <c r="AF608" s="66">
        <f t="shared" si="1062"/>
        <v>0</v>
      </c>
      <c r="AG608" s="66">
        <f t="shared" si="1062"/>
        <v>0</v>
      </c>
      <c r="AH608" s="67">
        <f>AF608+AG608</f>
        <v>0</v>
      </c>
      <c r="AI608" s="66">
        <f t="shared" si="1063"/>
        <v>0</v>
      </c>
      <c r="AJ608" s="66">
        <f t="shared" si="1063"/>
        <v>0</v>
      </c>
      <c r="AK608" s="67">
        <f>+AI608+AJ608</f>
        <v>0</v>
      </c>
      <c r="AL608" s="67">
        <f>+AH608+AK608</f>
        <v>0</v>
      </c>
      <c r="AM608" s="70">
        <v>0</v>
      </c>
      <c r="AN608" s="70">
        <v>0</v>
      </c>
      <c r="AO608" s="67">
        <f>AM608+AN608</f>
        <v>0</v>
      </c>
      <c r="AP608" s="70">
        <v>0</v>
      </c>
      <c r="AQ608" s="70">
        <v>0</v>
      </c>
      <c r="AR608" s="67">
        <f>+AP608+AQ608</f>
        <v>0</v>
      </c>
      <c r="AS608" s="67">
        <f>+AO608+AR608</f>
        <v>0</v>
      </c>
      <c r="AT608" s="70">
        <v>0</v>
      </c>
      <c r="AU608" s="70">
        <v>0</v>
      </c>
      <c r="AV608" s="67">
        <f>AT608+AU608</f>
        <v>0</v>
      </c>
      <c r="AW608" s="70">
        <v>0</v>
      </c>
      <c r="AX608" s="70">
        <v>0</v>
      </c>
      <c r="AY608" s="67">
        <f>+AW608+AX608</f>
        <v>0</v>
      </c>
      <c r="AZ608" s="67">
        <f>+AV608+AY608</f>
        <v>0</v>
      </c>
      <c r="BA608" s="70">
        <v>0</v>
      </c>
      <c r="BB608" s="70">
        <v>0</v>
      </c>
      <c r="BC608" s="67">
        <f>BA608+BB608</f>
        <v>0</v>
      </c>
      <c r="BD608" s="70">
        <v>0</v>
      </c>
      <c r="BE608" s="70">
        <v>0</v>
      </c>
      <c r="BF608" s="67">
        <f>+BD608+BE608</f>
        <v>0</v>
      </c>
      <c r="BG608" s="67">
        <f>+BC608+BF608</f>
        <v>0</v>
      </c>
      <c r="BH608" s="66">
        <f t="shared" si="1064"/>
        <v>0</v>
      </c>
      <c r="BI608" s="66">
        <f t="shared" si="1064"/>
        <v>0</v>
      </c>
      <c r="BJ608" s="67">
        <f>BH608+BI608</f>
        <v>0</v>
      </c>
      <c r="BK608" s="66">
        <f t="shared" si="1065"/>
        <v>0</v>
      </c>
      <c r="BL608" s="66">
        <f t="shared" si="1065"/>
        <v>0</v>
      </c>
      <c r="BM608" s="67">
        <f>+BK608+BL608</f>
        <v>0</v>
      </c>
      <c r="BN608" s="67">
        <f>+BJ608+BM608</f>
        <v>0</v>
      </c>
      <c r="BO608" s="69">
        <f t="shared" si="1066"/>
        <v>0</v>
      </c>
      <c r="BP608" s="68">
        <f t="shared" si="1066"/>
        <v>0</v>
      </c>
      <c r="BQ608" s="71"/>
      <c r="BR608" s="72"/>
      <c r="BS608" s="69">
        <f t="shared" si="1067"/>
        <v>0</v>
      </c>
      <c r="BT608" s="69">
        <f t="shared" si="1067"/>
        <v>0</v>
      </c>
      <c r="BU608" s="297" t="s">
        <v>229</v>
      </c>
    </row>
    <row r="609" spans="1:79" ht="408.75" hidden="1" customHeight="1" thickBot="1">
      <c r="B609" s="295">
        <v>2014</v>
      </c>
      <c r="C609" s="298">
        <v>8320</v>
      </c>
      <c r="D609" s="295">
        <v>17</v>
      </c>
      <c r="E609" s="295">
        <v>6000</v>
      </c>
      <c r="F609" s="295">
        <v>6200</v>
      </c>
      <c r="G609" s="295">
        <v>629</v>
      </c>
      <c r="H609" s="295"/>
      <c r="I609" s="214" t="s">
        <v>1787</v>
      </c>
      <c r="J609" s="66">
        <v>0</v>
      </c>
      <c r="K609" s="66">
        <v>0</v>
      </c>
      <c r="L609" s="67">
        <f>J609+K609</f>
        <v>0</v>
      </c>
      <c r="M609" s="66">
        <v>0</v>
      </c>
      <c r="N609" s="66">
        <v>0</v>
      </c>
      <c r="O609" s="67">
        <f>+M609+N609</f>
        <v>0</v>
      </c>
      <c r="P609" s="67">
        <f>+L609+O609</f>
        <v>0</v>
      </c>
      <c r="Q609" s="90" t="s">
        <v>219</v>
      </c>
      <c r="R609" s="299">
        <v>1</v>
      </c>
      <c r="S609" s="299"/>
      <c r="T609" s="70">
        <v>0</v>
      </c>
      <c r="U609" s="70">
        <v>0</v>
      </c>
      <c r="V609" s="70">
        <v>0</v>
      </c>
      <c r="W609" s="70">
        <v>0</v>
      </c>
      <c r="X609" s="71"/>
      <c r="Y609" s="72"/>
      <c r="Z609" s="70">
        <v>0</v>
      </c>
      <c r="AA609" s="70">
        <v>0</v>
      </c>
      <c r="AB609" s="70">
        <v>0</v>
      </c>
      <c r="AC609" s="70">
        <v>0</v>
      </c>
      <c r="AD609" s="71"/>
      <c r="AE609" s="72"/>
      <c r="AF609" s="66">
        <f t="shared" si="1062"/>
        <v>0</v>
      </c>
      <c r="AG609" s="66">
        <f t="shared" si="1062"/>
        <v>0</v>
      </c>
      <c r="AH609" s="67">
        <f>AF609+AG609</f>
        <v>0</v>
      </c>
      <c r="AI609" s="66">
        <f t="shared" si="1063"/>
        <v>0</v>
      </c>
      <c r="AJ609" s="66">
        <f t="shared" si="1063"/>
        <v>0</v>
      </c>
      <c r="AK609" s="67">
        <f>+AI609+AJ609</f>
        <v>0</v>
      </c>
      <c r="AL609" s="67">
        <f>+AH609+AK609</f>
        <v>0</v>
      </c>
      <c r="AM609" s="70">
        <v>0</v>
      </c>
      <c r="AN609" s="70">
        <v>0</v>
      </c>
      <c r="AO609" s="67">
        <f>AM609+AN609</f>
        <v>0</v>
      </c>
      <c r="AP609" s="70">
        <v>0</v>
      </c>
      <c r="AQ609" s="70">
        <v>0</v>
      </c>
      <c r="AR609" s="67">
        <f>+AP609+AQ609</f>
        <v>0</v>
      </c>
      <c r="AS609" s="67">
        <f>+AO609+AR609</f>
        <v>0</v>
      </c>
      <c r="AT609" s="70">
        <v>0</v>
      </c>
      <c r="AU609" s="70">
        <v>0</v>
      </c>
      <c r="AV609" s="67">
        <f>AT609+AU609</f>
        <v>0</v>
      </c>
      <c r="AW609" s="70">
        <v>0</v>
      </c>
      <c r="AX609" s="70">
        <v>0</v>
      </c>
      <c r="AY609" s="67">
        <f>+AW609+AX609</f>
        <v>0</v>
      </c>
      <c r="AZ609" s="67">
        <f>+AV609+AY609</f>
        <v>0</v>
      </c>
      <c r="BA609" s="70">
        <v>0</v>
      </c>
      <c r="BB609" s="70">
        <v>0</v>
      </c>
      <c r="BC609" s="67">
        <f>BA609+BB609</f>
        <v>0</v>
      </c>
      <c r="BD609" s="70">
        <v>0</v>
      </c>
      <c r="BE609" s="70">
        <v>0</v>
      </c>
      <c r="BF609" s="67">
        <f>+BD609+BE609</f>
        <v>0</v>
      </c>
      <c r="BG609" s="67">
        <f>+BC609+BF609</f>
        <v>0</v>
      </c>
      <c r="BH609" s="66">
        <f t="shared" si="1064"/>
        <v>0</v>
      </c>
      <c r="BI609" s="66">
        <f t="shared" si="1064"/>
        <v>0</v>
      </c>
      <c r="BJ609" s="67">
        <f>BH609+BI609</f>
        <v>0</v>
      </c>
      <c r="BK609" s="66">
        <f t="shared" si="1065"/>
        <v>0</v>
      </c>
      <c r="BL609" s="66">
        <f t="shared" si="1065"/>
        <v>0</v>
      </c>
      <c r="BM609" s="67">
        <f>+BK609+BL609</f>
        <v>0</v>
      </c>
      <c r="BN609" s="67">
        <f>+BJ609+BM609</f>
        <v>0</v>
      </c>
      <c r="BO609" s="69">
        <f t="shared" si="1066"/>
        <v>1</v>
      </c>
      <c r="BP609" s="68">
        <f t="shared" si="1066"/>
        <v>0</v>
      </c>
      <c r="BQ609" s="71"/>
      <c r="BR609" s="72"/>
      <c r="BS609" s="69">
        <f t="shared" si="1067"/>
        <v>1</v>
      </c>
      <c r="BT609" s="69">
        <f t="shared" si="1067"/>
        <v>0</v>
      </c>
      <c r="BU609" s="297" t="s">
        <v>229</v>
      </c>
      <c r="BV609" s="285"/>
      <c r="BW609" s="27"/>
      <c r="BX609" s="26"/>
      <c r="BY609" s="286"/>
      <c r="BZ609" s="286"/>
      <c r="CA609" s="26"/>
    </row>
    <row r="610" spans="1:79" ht="378.75" hidden="1" customHeight="1" thickBot="1">
      <c r="B610" s="295">
        <v>2014</v>
      </c>
      <c r="C610" s="298">
        <v>8300</v>
      </c>
      <c r="D610" s="295">
        <v>17</v>
      </c>
      <c r="E610" s="295">
        <v>6000</v>
      </c>
      <c r="F610" s="295">
        <v>6200</v>
      </c>
      <c r="G610" s="295">
        <v>629</v>
      </c>
      <c r="H610" s="295"/>
      <c r="I610" s="300"/>
      <c r="J610" s="66">
        <v>0</v>
      </c>
      <c r="K610" s="66">
        <v>0</v>
      </c>
      <c r="L610" s="67">
        <f>J610+K610</f>
        <v>0</v>
      </c>
      <c r="M610" s="66">
        <v>0</v>
      </c>
      <c r="N610" s="66">
        <v>0</v>
      </c>
      <c r="O610" s="67">
        <f>+M610+N610</f>
        <v>0</v>
      </c>
      <c r="P610" s="67">
        <f>+L610+O610</f>
        <v>0</v>
      </c>
      <c r="Q610" s="90" t="s">
        <v>219</v>
      </c>
      <c r="R610" s="299"/>
      <c r="S610" s="296"/>
      <c r="T610" s="70">
        <v>0</v>
      </c>
      <c r="U610" s="70">
        <v>0</v>
      </c>
      <c r="V610" s="70">
        <v>0</v>
      </c>
      <c r="W610" s="70">
        <v>0</v>
      </c>
      <c r="X610" s="71"/>
      <c r="Y610" s="72"/>
      <c r="Z610" s="70">
        <v>0</v>
      </c>
      <c r="AA610" s="70">
        <v>0</v>
      </c>
      <c r="AB610" s="70">
        <v>0</v>
      </c>
      <c r="AC610" s="70">
        <v>0</v>
      </c>
      <c r="AD610" s="71"/>
      <c r="AE610" s="72"/>
      <c r="AF610" s="66">
        <f t="shared" si="1062"/>
        <v>0</v>
      </c>
      <c r="AG610" s="66">
        <f t="shared" si="1062"/>
        <v>0</v>
      </c>
      <c r="AH610" s="67">
        <f>AF610+AG610</f>
        <v>0</v>
      </c>
      <c r="AI610" s="66">
        <f t="shared" si="1063"/>
        <v>0</v>
      </c>
      <c r="AJ610" s="66">
        <f t="shared" si="1063"/>
        <v>0</v>
      </c>
      <c r="AK610" s="67">
        <f>+AI610+AJ610</f>
        <v>0</v>
      </c>
      <c r="AL610" s="67">
        <f>+AH610+AK610</f>
        <v>0</v>
      </c>
      <c r="AM610" s="70">
        <v>0</v>
      </c>
      <c r="AN610" s="70">
        <v>0</v>
      </c>
      <c r="AO610" s="67">
        <f>AM610+AN610</f>
        <v>0</v>
      </c>
      <c r="AP610" s="70">
        <v>0</v>
      </c>
      <c r="AQ610" s="70">
        <v>0</v>
      </c>
      <c r="AR610" s="67">
        <f>+AP610+AQ610</f>
        <v>0</v>
      </c>
      <c r="AS610" s="67">
        <f>+AO610+AR610</f>
        <v>0</v>
      </c>
      <c r="AT610" s="70">
        <v>0</v>
      </c>
      <c r="AU610" s="70">
        <v>0</v>
      </c>
      <c r="AV610" s="67">
        <f>AT610+AU610</f>
        <v>0</v>
      </c>
      <c r="AW610" s="70">
        <v>0</v>
      </c>
      <c r="AX610" s="70">
        <v>0</v>
      </c>
      <c r="AY610" s="67">
        <f>+AW610+AX610</f>
        <v>0</v>
      </c>
      <c r="AZ610" s="67">
        <f>+AV610+AY610</f>
        <v>0</v>
      </c>
      <c r="BA610" s="70">
        <v>0</v>
      </c>
      <c r="BB610" s="70">
        <v>0</v>
      </c>
      <c r="BC610" s="67">
        <f>BA610+BB610</f>
        <v>0</v>
      </c>
      <c r="BD610" s="70">
        <v>0</v>
      </c>
      <c r="BE610" s="70">
        <v>0</v>
      </c>
      <c r="BF610" s="67">
        <f>+BD610+BE610</f>
        <v>0</v>
      </c>
      <c r="BG610" s="67">
        <f>+BC610+BF610</f>
        <v>0</v>
      </c>
      <c r="BH610" s="66">
        <f t="shared" si="1064"/>
        <v>0</v>
      </c>
      <c r="BI610" s="66">
        <f t="shared" si="1064"/>
        <v>0</v>
      </c>
      <c r="BJ610" s="67">
        <f>BH610+BI610</f>
        <v>0</v>
      </c>
      <c r="BK610" s="66">
        <f t="shared" si="1065"/>
        <v>0</v>
      </c>
      <c r="BL610" s="66">
        <f t="shared" si="1065"/>
        <v>0</v>
      </c>
      <c r="BM610" s="67">
        <f>+BK610+BL610</f>
        <v>0</v>
      </c>
      <c r="BN610" s="67">
        <f>+BJ610+BM610</f>
        <v>0</v>
      </c>
      <c r="BO610" s="69">
        <f t="shared" si="1066"/>
        <v>0</v>
      </c>
      <c r="BP610" s="68">
        <f t="shared" si="1066"/>
        <v>0</v>
      </c>
      <c r="BQ610" s="71"/>
      <c r="BR610" s="72"/>
      <c r="BS610" s="69">
        <f t="shared" si="1067"/>
        <v>0</v>
      </c>
      <c r="BT610" s="69">
        <f t="shared" si="1067"/>
        <v>0</v>
      </c>
      <c r="BU610" s="297" t="s">
        <v>229</v>
      </c>
      <c r="BV610" s="143"/>
    </row>
    <row r="611" spans="1:79" hidden="1">
      <c r="B611" s="1"/>
      <c r="C611" s="301"/>
      <c r="D611" s="301"/>
      <c r="E611" s="301"/>
      <c r="F611" s="301"/>
      <c r="G611" s="301"/>
      <c r="J611" s="301"/>
      <c r="K611" s="301"/>
      <c r="L611" s="301"/>
      <c r="M611" s="301"/>
      <c r="N611" s="301"/>
      <c r="O611" s="301"/>
      <c r="P611" s="301"/>
      <c r="Q611" s="301"/>
      <c r="R611" s="302"/>
      <c r="S611" s="301"/>
      <c r="T611" s="301"/>
      <c r="U611" s="301"/>
      <c r="V611" s="301"/>
      <c r="W611" s="301"/>
      <c r="X611" s="302"/>
      <c r="Y611" s="301"/>
      <c r="Z611" s="301"/>
      <c r="AA611" s="301"/>
      <c r="AB611" s="301"/>
      <c r="AC611" s="301"/>
      <c r="AD611" s="302"/>
      <c r="AE611" s="301"/>
      <c r="AF611" s="301"/>
      <c r="AG611" s="301"/>
      <c r="AH611" s="301"/>
      <c r="AI611" s="301"/>
      <c r="AJ611" s="301"/>
      <c r="AK611" s="301"/>
      <c r="AL611" s="301"/>
      <c r="AM611" s="301"/>
      <c r="AN611" s="301"/>
      <c r="AO611" s="301"/>
      <c r="AP611" s="301"/>
      <c r="AQ611" s="301"/>
      <c r="AR611" s="301"/>
      <c r="AS611" s="301"/>
      <c r="AT611" s="301"/>
      <c r="AU611" s="301"/>
      <c r="AV611" s="301"/>
      <c r="AW611" s="301"/>
      <c r="AX611" s="301"/>
      <c r="AY611" s="301"/>
      <c r="AZ611" s="301"/>
      <c r="BA611" s="301"/>
      <c r="BB611" s="301"/>
      <c r="BC611" s="301"/>
      <c r="BD611" s="301"/>
      <c r="BE611" s="301"/>
      <c r="BF611" s="301"/>
      <c r="BG611" s="301"/>
      <c r="BH611" s="301"/>
      <c r="BI611" s="301"/>
      <c r="BJ611" s="301"/>
      <c r="BK611" s="301"/>
      <c r="BL611" s="301"/>
      <c r="BM611" s="301"/>
      <c r="BN611" s="301"/>
      <c r="BO611" s="302"/>
      <c r="BP611" s="301"/>
      <c r="BQ611" s="302"/>
      <c r="BR611" s="301"/>
      <c r="BS611" s="302"/>
      <c r="BT611" s="301"/>
    </row>
    <row r="612" spans="1:79" hidden="1">
      <c r="B612" s="1"/>
      <c r="C612" s="301"/>
      <c r="D612" s="301"/>
      <c r="E612" s="301"/>
      <c r="F612" s="301"/>
      <c r="G612" s="301"/>
      <c r="J612" s="301"/>
      <c r="K612" s="301"/>
      <c r="L612" s="301"/>
      <c r="M612" s="301"/>
      <c r="N612" s="301"/>
      <c r="O612" s="301"/>
      <c r="P612" s="301"/>
      <c r="Q612" s="301"/>
      <c r="R612" s="302"/>
      <c r="S612" s="301"/>
      <c r="T612" s="301"/>
      <c r="U612" s="301"/>
      <c r="V612" s="301"/>
      <c r="W612" s="301"/>
      <c r="X612" s="302"/>
      <c r="Y612" s="301"/>
      <c r="Z612" s="301"/>
      <c r="AA612" s="301"/>
      <c r="AB612" s="301"/>
      <c r="AC612" s="301"/>
      <c r="AD612" s="302"/>
      <c r="AE612" s="301"/>
      <c r="AF612" s="301"/>
      <c r="AG612" s="301"/>
      <c r="AH612" s="301"/>
      <c r="AI612" s="301"/>
      <c r="AJ612" s="301"/>
      <c r="AK612" s="301"/>
      <c r="AL612" s="301"/>
      <c r="AM612" s="301"/>
      <c r="AN612" s="301"/>
      <c r="AO612" s="301"/>
      <c r="AP612" s="301"/>
      <c r="AQ612" s="301"/>
      <c r="AR612" s="301"/>
      <c r="AS612" s="301"/>
      <c r="AT612" s="301"/>
      <c r="AU612" s="301"/>
      <c r="AV612" s="301"/>
      <c r="AW612" s="301"/>
      <c r="AX612" s="301"/>
      <c r="AY612" s="301"/>
      <c r="AZ612" s="301"/>
      <c r="BA612" s="301"/>
      <c r="BB612" s="301"/>
      <c r="BC612" s="301"/>
      <c r="BD612" s="301"/>
      <c r="BE612" s="301"/>
      <c r="BF612" s="301"/>
      <c r="BG612" s="301"/>
      <c r="BH612" s="301"/>
      <c r="BI612" s="301"/>
      <c r="BJ612" s="301"/>
      <c r="BK612" s="301"/>
      <c r="BL612" s="301"/>
      <c r="BM612" s="301"/>
      <c r="BN612" s="301"/>
      <c r="BO612" s="302"/>
      <c r="BP612" s="301"/>
      <c r="BQ612" s="302"/>
      <c r="BR612" s="301"/>
      <c r="BS612" s="302"/>
      <c r="BT612" s="301"/>
    </row>
    <row r="613" spans="1:79">
      <c r="B613" s="1"/>
      <c r="C613" s="301"/>
      <c r="D613" s="301"/>
      <c r="E613" s="301"/>
      <c r="F613" s="301"/>
      <c r="G613" s="301"/>
      <c r="J613" s="301"/>
      <c r="K613" s="301"/>
      <c r="L613" s="301"/>
      <c r="M613" s="301"/>
      <c r="N613" s="301"/>
      <c r="O613" s="301"/>
      <c r="P613" s="301"/>
      <c r="Q613" s="301"/>
      <c r="R613" s="302"/>
      <c r="S613" s="301"/>
      <c r="T613" s="301"/>
      <c r="U613" s="301"/>
      <c r="V613" s="301"/>
      <c r="W613" s="301"/>
      <c r="X613" s="302"/>
      <c r="Y613" s="301"/>
      <c r="Z613" s="301"/>
      <c r="AA613" s="301"/>
      <c r="AB613" s="301"/>
      <c r="AC613" s="301"/>
      <c r="AD613" s="302"/>
      <c r="AE613" s="301"/>
      <c r="AF613" s="301"/>
      <c r="AG613" s="301"/>
      <c r="AH613" s="301"/>
      <c r="AI613" s="301"/>
      <c r="AJ613" s="301"/>
      <c r="AK613" s="301"/>
      <c r="AL613" s="301"/>
      <c r="AM613" s="301"/>
      <c r="AN613" s="301"/>
      <c r="AO613" s="301"/>
      <c r="AP613" s="301"/>
      <c r="AQ613" s="301"/>
      <c r="AR613" s="301"/>
      <c r="AS613" s="301"/>
      <c r="AT613" s="301"/>
      <c r="AU613" s="301"/>
      <c r="AV613" s="301"/>
      <c r="AW613" s="301"/>
      <c r="AX613" s="301"/>
      <c r="AY613" s="301"/>
      <c r="AZ613" s="301"/>
      <c r="BA613" s="301"/>
      <c r="BB613" s="301"/>
      <c r="BC613" s="301"/>
      <c r="BD613" s="301"/>
      <c r="BE613" s="301"/>
      <c r="BF613" s="301"/>
      <c r="BG613" s="301"/>
      <c r="BH613" s="301"/>
      <c r="BI613" s="301"/>
      <c r="BJ613" s="301"/>
      <c r="BK613" s="301"/>
      <c r="BL613" s="301"/>
      <c r="BM613" s="301"/>
      <c r="BN613" s="301"/>
      <c r="BO613" s="302"/>
      <c r="BP613" s="301"/>
      <c r="BQ613" s="302"/>
      <c r="BR613" s="301"/>
      <c r="BS613" s="302"/>
      <c r="BT613" s="301"/>
    </row>
    <row r="614" spans="1:79">
      <c r="B614" s="1"/>
      <c r="C614" s="301"/>
      <c r="D614" s="301"/>
      <c r="E614" s="301"/>
      <c r="F614" s="301"/>
      <c r="G614" s="301"/>
      <c r="J614" s="301"/>
      <c r="K614" s="301"/>
      <c r="L614" s="301"/>
      <c r="M614" s="301"/>
      <c r="N614" s="301"/>
      <c r="O614" s="301"/>
      <c r="P614" s="301"/>
      <c r="Q614" s="301"/>
      <c r="R614" s="302"/>
      <c r="S614" s="301"/>
      <c r="T614" s="301"/>
      <c r="U614" s="301"/>
      <c r="V614" s="301"/>
      <c r="W614" s="301"/>
      <c r="X614" s="302"/>
      <c r="Y614" s="301"/>
      <c r="Z614" s="301"/>
      <c r="AA614" s="301"/>
      <c r="AB614" s="301"/>
      <c r="AC614" s="301"/>
      <c r="AD614" s="302"/>
      <c r="AE614" s="301"/>
      <c r="AF614" s="301"/>
      <c r="AG614" s="301"/>
      <c r="AH614" s="301"/>
      <c r="AI614" s="301"/>
      <c r="AJ614" s="301"/>
      <c r="AK614" s="301"/>
      <c r="AL614" s="301"/>
      <c r="AM614" s="301"/>
      <c r="AN614" s="301"/>
      <c r="AO614" s="301"/>
      <c r="AP614" s="301"/>
      <c r="AQ614" s="301"/>
      <c r="AR614" s="301"/>
      <c r="AS614" s="301"/>
      <c r="AT614" s="301"/>
      <c r="AU614" s="301"/>
      <c r="AV614" s="301"/>
      <c r="AW614" s="301"/>
      <c r="AX614" s="301"/>
      <c r="AY614" s="301"/>
      <c r="AZ614" s="301"/>
      <c r="BA614" s="301"/>
      <c r="BB614" s="301"/>
      <c r="BC614" s="301"/>
      <c r="BD614" s="301"/>
      <c r="BE614" s="301"/>
      <c r="BF614" s="301"/>
      <c r="BG614" s="301"/>
      <c r="BH614" s="301"/>
      <c r="BI614" s="301"/>
      <c r="BJ614" s="301"/>
      <c r="BK614" s="301"/>
      <c r="BL614" s="301"/>
      <c r="BM614" s="301"/>
      <c r="BN614" s="301"/>
      <c r="BO614" s="302"/>
      <c r="BP614" s="301"/>
      <c r="BQ614" s="302"/>
      <c r="BR614" s="301"/>
      <c r="BS614" s="302"/>
      <c r="BT614" s="301"/>
    </row>
    <row r="615" spans="1:79">
      <c r="B615" s="816" t="s">
        <v>1859</v>
      </c>
      <c r="C615" s="816"/>
      <c r="D615" s="817" t="s">
        <v>1865</v>
      </c>
      <c r="E615" s="818"/>
      <c r="F615" s="818"/>
      <c r="G615" s="818"/>
      <c r="H615" s="819"/>
      <c r="I615" s="817" t="s">
        <v>1856</v>
      </c>
      <c r="J615" s="818"/>
      <c r="K615" s="818"/>
      <c r="L615" s="819"/>
      <c r="M615" s="820" t="s">
        <v>1860</v>
      </c>
      <c r="N615" s="821"/>
      <c r="O615" s="821"/>
      <c r="P615" s="822"/>
      <c r="Q615" s="826" t="s">
        <v>33</v>
      </c>
      <c r="R615" s="828" t="s">
        <v>1862</v>
      </c>
      <c r="S615" s="828"/>
      <c r="T615" s="828"/>
      <c r="U615" s="828"/>
      <c r="V615" s="829"/>
      <c r="W615" s="820" t="s">
        <v>31</v>
      </c>
      <c r="X615" s="821"/>
      <c r="Y615" s="821"/>
      <c r="Z615" s="821"/>
      <c r="AA615" s="821"/>
      <c r="AB615" s="820" t="s">
        <v>1866</v>
      </c>
      <c r="AC615" s="822"/>
      <c r="AD615" s="817" t="s">
        <v>37</v>
      </c>
      <c r="AE615" s="819"/>
      <c r="AF615" s="820" t="s">
        <v>1864</v>
      </c>
      <c r="AG615" s="821"/>
      <c r="AH615" s="822"/>
      <c r="AI615" s="820" t="s">
        <v>1863</v>
      </c>
      <c r="AJ615" s="821"/>
      <c r="AK615" s="301"/>
      <c r="AL615" s="301"/>
      <c r="AM615" s="301"/>
      <c r="AN615" s="301"/>
      <c r="AO615" s="301"/>
      <c r="AP615" s="301"/>
      <c r="AQ615" s="301"/>
      <c r="AR615" s="301"/>
      <c r="AS615" s="301"/>
      <c r="AT615" s="301"/>
      <c r="AU615" s="301"/>
      <c r="AV615" s="301"/>
      <c r="AW615" s="301"/>
      <c r="AX615" s="301"/>
      <c r="AY615" s="301"/>
      <c r="AZ615" s="301"/>
      <c r="BA615" s="301"/>
      <c r="BB615" s="301"/>
      <c r="BC615" s="301"/>
      <c r="BD615" s="301"/>
      <c r="BE615" s="301"/>
      <c r="BF615" s="301"/>
      <c r="BG615" s="301"/>
      <c r="BH615" s="301"/>
      <c r="BI615" s="301"/>
      <c r="BJ615" s="301"/>
      <c r="BK615" s="301"/>
      <c r="BL615" s="301"/>
      <c r="BM615" s="301"/>
      <c r="BN615" s="301"/>
      <c r="BO615" s="302"/>
      <c r="BP615" s="301"/>
      <c r="BQ615" s="302"/>
      <c r="BR615" s="301"/>
      <c r="BS615" s="302"/>
      <c r="BT615" s="301"/>
    </row>
    <row r="616" spans="1:79">
      <c r="B616" s="816"/>
      <c r="C616" s="816"/>
      <c r="D616" s="830" t="s">
        <v>1855</v>
      </c>
      <c r="E616" s="829"/>
      <c r="F616" s="831" t="s">
        <v>1868</v>
      </c>
      <c r="G616" s="831"/>
      <c r="H616" s="831"/>
      <c r="I616" s="685" t="s">
        <v>1857</v>
      </c>
      <c r="J616" s="830" t="s">
        <v>1858</v>
      </c>
      <c r="K616" s="828"/>
      <c r="L616" s="829"/>
      <c r="M616" s="823"/>
      <c r="N616" s="824"/>
      <c r="O616" s="824"/>
      <c r="P616" s="825"/>
      <c r="Q616" s="827"/>
      <c r="R616" s="663" t="s">
        <v>19</v>
      </c>
      <c r="S616" s="685" t="s">
        <v>20</v>
      </c>
      <c r="T616" s="685" t="s">
        <v>1861</v>
      </c>
      <c r="U616" s="685" t="s">
        <v>20</v>
      </c>
      <c r="V616" s="685" t="s">
        <v>23</v>
      </c>
      <c r="W616" s="823"/>
      <c r="X616" s="824"/>
      <c r="Y616" s="824"/>
      <c r="Z616" s="824"/>
      <c r="AA616" s="824"/>
      <c r="AB616" s="823"/>
      <c r="AC616" s="825"/>
      <c r="AD616" s="664" t="s">
        <v>1869</v>
      </c>
      <c r="AE616" s="664" t="s">
        <v>40</v>
      </c>
      <c r="AF616" s="854"/>
      <c r="AG616" s="855"/>
      <c r="AH616" s="856"/>
      <c r="AI616" s="854"/>
      <c r="AJ616" s="855"/>
      <c r="AK616" s="301"/>
      <c r="AL616" s="301"/>
      <c r="AM616" s="301"/>
      <c r="AN616" s="301"/>
      <c r="AO616" s="301"/>
      <c r="AP616" s="301"/>
      <c r="AQ616" s="301"/>
      <c r="AR616" s="301"/>
      <c r="AS616" s="301"/>
      <c r="AT616" s="301"/>
      <c r="AU616" s="301"/>
      <c r="AV616" s="301"/>
      <c r="AW616" s="301"/>
      <c r="AX616" s="301"/>
      <c r="AY616" s="301"/>
      <c r="AZ616" s="301"/>
      <c r="BA616" s="301"/>
      <c r="BB616" s="301"/>
      <c r="BC616" s="301"/>
      <c r="BD616" s="301"/>
      <c r="BE616" s="301"/>
      <c r="BF616" s="301"/>
      <c r="BG616" s="301"/>
      <c r="BH616" s="301"/>
      <c r="BI616" s="301"/>
      <c r="BJ616" s="301"/>
      <c r="BK616" s="301"/>
      <c r="BL616" s="301"/>
      <c r="BM616" s="301"/>
      <c r="BN616" s="301"/>
      <c r="BO616" s="302"/>
      <c r="BP616" s="301"/>
      <c r="BQ616" s="302"/>
      <c r="BR616" s="301"/>
      <c r="BS616" s="302"/>
      <c r="BT616" s="301"/>
    </row>
    <row r="617" spans="1:79">
      <c r="B617" s="675" t="s">
        <v>1872</v>
      </c>
      <c r="C617" s="675" t="s">
        <v>1873</v>
      </c>
      <c r="D617" s="683"/>
      <c r="E617" s="680"/>
      <c r="F617" s="666"/>
      <c r="G617" s="667"/>
      <c r="H617" s="663"/>
      <c r="I617" s="685"/>
      <c r="J617" s="683"/>
      <c r="K617" s="679"/>
      <c r="L617" s="680"/>
      <c r="M617" s="676"/>
      <c r="N617" s="677"/>
      <c r="O617" s="677"/>
      <c r="P617" s="678"/>
      <c r="Q617" s="687"/>
      <c r="R617" s="663"/>
      <c r="S617" s="685"/>
      <c r="T617" s="685"/>
      <c r="U617" s="685"/>
      <c r="V617" s="685"/>
      <c r="W617" s="681"/>
      <c r="X617" s="682"/>
      <c r="Y617" s="682"/>
      <c r="Z617" s="682"/>
      <c r="AA617" s="682"/>
      <c r="AB617" s="676"/>
      <c r="AC617" s="678"/>
      <c r="AD617" s="664"/>
      <c r="AE617" s="664"/>
      <c r="AF617" s="681"/>
      <c r="AG617" s="682"/>
      <c r="AH617" s="684"/>
      <c r="AI617" s="681"/>
      <c r="AJ617" s="682"/>
      <c r="AK617" s="301"/>
      <c r="AL617" s="301"/>
      <c r="AM617" s="301"/>
      <c r="AN617" s="301"/>
      <c r="AO617" s="301"/>
      <c r="AP617" s="301" t="s">
        <v>1878</v>
      </c>
      <c r="AQ617" s="301"/>
      <c r="AR617" s="301"/>
      <c r="AS617" s="301"/>
      <c r="AT617" s="301"/>
      <c r="AU617" s="301"/>
      <c r="AV617" s="301"/>
      <c r="AW617" s="301"/>
      <c r="AX617" s="301"/>
      <c r="AY617" s="301"/>
      <c r="AZ617" s="301"/>
      <c r="BA617" s="301"/>
      <c r="BB617" s="301"/>
      <c r="BC617" s="301"/>
      <c r="BD617" s="301"/>
      <c r="BE617" s="301"/>
      <c r="BF617" s="301"/>
      <c r="BG617" s="301"/>
      <c r="BH617" s="301"/>
      <c r="BI617" s="301"/>
      <c r="BJ617" s="301"/>
      <c r="BK617" s="301"/>
      <c r="BL617" s="301"/>
      <c r="BM617" s="301"/>
      <c r="BN617" s="301"/>
      <c r="BO617" s="302"/>
      <c r="BP617" s="301"/>
      <c r="BQ617" s="302"/>
      <c r="BR617" s="301"/>
      <c r="BS617" s="302"/>
      <c r="BT617" s="301"/>
    </row>
    <row r="618" spans="1:79" ht="75">
      <c r="A618" s="696"/>
      <c r="B618" s="691">
        <v>10478</v>
      </c>
      <c r="C618" s="691" t="s">
        <v>1879</v>
      </c>
      <c r="D618" s="812">
        <v>41921</v>
      </c>
      <c r="E618" s="807"/>
      <c r="F618" s="805"/>
      <c r="G618" s="806"/>
      <c r="H618" s="807"/>
      <c r="I618" s="692" t="s">
        <v>1875</v>
      </c>
      <c r="J618" s="805" t="s">
        <v>1871</v>
      </c>
      <c r="K618" s="807"/>
      <c r="L618" s="693" t="s">
        <v>1867</v>
      </c>
      <c r="M618" s="805" t="s">
        <v>129</v>
      </c>
      <c r="N618" s="806"/>
      <c r="O618" s="806"/>
      <c r="P618" s="806"/>
      <c r="Q618" s="694" t="s">
        <v>1626</v>
      </c>
      <c r="R618" s="697"/>
      <c r="S618" s="698"/>
      <c r="T618" s="698">
        <v>187800</v>
      </c>
      <c r="U618" s="698"/>
      <c r="V618" s="698">
        <f t="shared" ref="V618:V654" si="1068">+R618+S618+T618+U618</f>
        <v>187800</v>
      </c>
      <c r="W618" s="813" t="s">
        <v>1876</v>
      </c>
      <c r="X618" s="814"/>
      <c r="Y618" s="814"/>
      <c r="Z618" s="814"/>
      <c r="AA618" s="815"/>
      <c r="AB618" s="805" t="s">
        <v>1877</v>
      </c>
      <c r="AC618" s="807"/>
      <c r="AD618" s="691">
        <v>680</v>
      </c>
      <c r="AE618" s="691">
        <v>4</v>
      </c>
      <c r="AF618" s="805"/>
      <c r="AG618" s="806"/>
      <c r="AH618" s="807"/>
      <c r="AI618" s="692" t="s">
        <v>1870</v>
      </c>
      <c r="AJ618" s="689">
        <v>2014</v>
      </c>
      <c r="AK618" s="301"/>
      <c r="AL618" s="301"/>
      <c r="AM618" s="301"/>
      <c r="AN618" s="301"/>
      <c r="AO618" s="301"/>
      <c r="AP618" s="301"/>
      <c r="AQ618" s="301"/>
      <c r="AR618" s="301"/>
      <c r="AS618" s="301"/>
      <c r="AT618" s="301"/>
      <c r="AU618" s="301"/>
      <c r="AV618" s="301"/>
      <c r="AW618" s="301"/>
      <c r="AX618" s="301"/>
      <c r="AY618" s="301"/>
      <c r="AZ618" s="301"/>
      <c r="BA618" s="301"/>
      <c r="BB618" s="301"/>
      <c r="BC618" s="301"/>
      <c r="BD618" s="301"/>
      <c r="BE618" s="301"/>
      <c r="BF618" s="301"/>
      <c r="BG618" s="301"/>
      <c r="BH618" s="301"/>
      <c r="BI618" s="301"/>
      <c r="BJ618" s="301"/>
      <c r="BK618" s="301"/>
      <c r="BL618" s="301"/>
      <c r="BM618" s="301"/>
      <c r="BN618" s="301"/>
      <c r="BO618" s="302"/>
      <c r="BP618" s="301"/>
      <c r="BQ618" s="302"/>
      <c r="BR618" s="301"/>
      <c r="BS618" s="302"/>
      <c r="BT618" s="301"/>
    </row>
    <row r="619" spans="1:79" ht="75">
      <c r="A619" s="696"/>
      <c r="B619" s="691">
        <v>10496</v>
      </c>
      <c r="C619" s="691" t="s">
        <v>1889</v>
      </c>
      <c r="D619" s="812">
        <v>41921</v>
      </c>
      <c r="E619" s="807"/>
      <c r="F619" s="805"/>
      <c r="G619" s="806"/>
      <c r="H619" s="807"/>
      <c r="I619" s="692" t="s">
        <v>1875</v>
      </c>
      <c r="J619" s="805" t="s">
        <v>1871</v>
      </c>
      <c r="K619" s="807"/>
      <c r="L619" s="693" t="s">
        <v>1867</v>
      </c>
      <c r="M619" s="805" t="s">
        <v>129</v>
      </c>
      <c r="N619" s="806"/>
      <c r="O619" s="806"/>
      <c r="P619" s="806"/>
      <c r="Q619" s="694" t="s">
        <v>1626</v>
      </c>
      <c r="R619" s="697"/>
      <c r="S619" s="698"/>
      <c r="T619" s="698">
        <v>203600</v>
      </c>
      <c r="U619" s="698"/>
      <c r="V619" s="698">
        <f t="shared" si="1068"/>
        <v>203600</v>
      </c>
      <c r="W619" s="813" t="s">
        <v>1876</v>
      </c>
      <c r="X619" s="814"/>
      <c r="Y619" s="814"/>
      <c r="Z619" s="814"/>
      <c r="AA619" s="815"/>
      <c r="AB619" s="805" t="s">
        <v>1877</v>
      </c>
      <c r="AC619" s="807"/>
      <c r="AD619" s="691">
        <v>680</v>
      </c>
      <c r="AE619" s="691">
        <v>6</v>
      </c>
      <c r="AF619" s="805"/>
      <c r="AG619" s="806"/>
      <c r="AH619" s="807"/>
      <c r="AI619" s="692" t="s">
        <v>1870</v>
      </c>
      <c r="AJ619" s="689">
        <v>2014</v>
      </c>
      <c r="AK619" s="301"/>
      <c r="AL619" s="301"/>
      <c r="AM619" s="301"/>
      <c r="AN619" s="301"/>
      <c r="AO619" s="301"/>
      <c r="AP619" s="301"/>
      <c r="AQ619" s="301"/>
      <c r="AR619" s="301"/>
      <c r="AS619" s="301"/>
      <c r="AT619" s="301"/>
      <c r="AU619" s="301"/>
      <c r="AV619" s="301"/>
      <c r="AW619" s="301"/>
      <c r="AX619" s="301"/>
      <c r="AY619" s="301"/>
      <c r="AZ619" s="301"/>
      <c r="BA619" s="301"/>
      <c r="BB619" s="301"/>
      <c r="BC619" s="301"/>
      <c r="BD619" s="301"/>
      <c r="BE619" s="301"/>
      <c r="BF619" s="301"/>
      <c r="BG619" s="301"/>
      <c r="BH619" s="301"/>
      <c r="BI619" s="301"/>
      <c r="BJ619" s="301"/>
      <c r="BK619" s="301"/>
      <c r="BL619" s="301"/>
      <c r="BM619" s="301"/>
      <c r="BN619" s="301"/>
      <c r="BO619" s="302"/>
      <c r="BP619" s="301"/>
      <c r="BQ619" s="302"/>
      <c r="BR619" s="301"/>
      <c r="BS619" s="302"/>
      <c r="BT619" s="301"/>
    </row>
    <row r="620" spans="1:79" ht="75">
      <c r="A620" s="696"/>
      <c r="B620" s="691">
        <v>10749</v>
      </c>
      <c r="C620" s="691" t="s">
        <v>1874</v>
      </c>
      <c r="D620" s="812">
        <v>41921</v>
      </c>
      <c r="E620" s="807"/>
      <c r="F620" s="805"/>
      <c r="G620" s="806"/>
      <c r="H620" s="807"/>
      <c r="I620" s="692" t="s">
        <v>1875</v>
      </c>
      <c r="J620" s="805" t="s">
        <v>1871</v>
      </c>
      <c r="K620" s="807"/>
      <c r="L620" s="693" t="s">
        <v>1867</v>
      </c>
      <c r="M620" s="805" t="s">
        <v>129</v>
      </c>
      <c r="N620" s="806"/>
      <c r="O620" s="806"/>
      <c r="P620" s="806"/>
      <c r="Q620" s="694" t="s">
        <v>1626</v>
      </c>
      <c r="R620" s="697"/>
      <c r="S620" s="698"/>
      <c r="T620" s="698">
        <v>141600</v>
      </c>
      <c r="U620" s="698"/>
      <c r="V620" s="698">
        <f t="shared" si="1068"/>
        <v>141600</v>
      </c>
      <c r="W620" s="813" t="s">
        <v>1876</v>
      </c>
      <c r="X620" s="814"/>
      <c r="Y620" s="814"/>
      <c r="Z620" s="814"/>
      <c r="AA620" s="815"/>
      <c r="AB620" s="805" t="s">
        <v>1877</v>
      </c>
      <c r="AC620" s="807"/>
      <c r="AD620" s="691">
        <v>680</v>
      </c>
      <c r="AE620" s="691">
        <v>3</v>
      </c>
      <c r="AF620" s="805"/>
      <c r="AG620" s="806"/>
      <c r="AH620" s="807"/>
      <c r="AI620" s="692" t="s">
        <v>1870</v>
      </c>
      <c r="AJ620" s="689">
        <v>2014</v>
      </c>
      <c r="AK620" s="301"/>
      <c r="AL620" s="301"/>
      <c r="AM620" s="301"/>
      <c r="AN620" s="301"/>
      <c r="AO620" s="301"/>
      <c r="AP620" s="301"/>
      <c r="AQ620" s="301"/>
      <c r="AR620" s="301"/>
      <c r="AS620" s="301"/>
      <c r="AT620" s="301"/>
      <c r="AU620" s="301"/>
      <c r="AV620" s="301"/>
      <c r="AW620" s="301"/>
      <c r="AX620" s="301"/>
      <c r="AY620" s="301"/>
      <c r="AZ620" s="301"/>
      <c r="BA620" s="301"/>
      <c r="BB620" s="301"/>
      <c r="BC620" s="301"/>
      <c r="BD620" s="301"/>
      <c r="BE620" s="301"/>
      <c r="BF620" s="301"/>
      <c r="BG620" s="301"/>
      <c r="BH620" s="301"/>
      <c r="BI620" s="301"/>
      <c r="BJ620" s="301"/>
      <c r="BK620" s="301"/>
      <c r="BL620" s="301"/>
      <c r="BM620" s="301"/>
      <c r="BN620" s="301"/>
      <c r="BO620" s="302"/>
      <c r="BP620" s="301"/>
      <c r="BQ620" s="302"/>
      <c r="BR620" s="301"/>
      <c r="BS620" s="302"/>
      <c r="BT620" s="301"/>
    </row>
    <row r="621" spans="1:79" ht="165">
      <c r="A621" s="696"/>
      <c r="B621" s="691">
        <v>10682</v>
      </c>
      <c r="C621" s="691" t="s">
        <v>1885</v>
      </c>
      <c r="D621" s="812">
        <v>41921</v>
      </c>
      <c r="E621" s="807"/>
      <c r="F621" s="805"/>
      <c r="G621" s="806"/>
      <c r="H621" s="807"/>
      <c r="I621" s="692" t="s">
        <v>1881</v>
      </c>
      <c r="J621" s="805" t="s">
        <v>1882</v>
      </c>
      <c r="K621" s="807"/>
      <c r="L621" s="693" t="s">
        <v>1867</v>
      </c>
      <c r="M621" s="805" t="s">
        <v>72</v>
      </c>
      <c r="N621" s="806"/>
      <c r="O621" s="806"/>
      <c r="P621" s="806"/>
      <c r="Q621" s="704" t="s">
        <v>1599</v>
      </c>
      <c r="R621" s="697"/>
      <c r="S621" s="698"/>
      <c r="T621" s="698">
        <v>9675.64</v>
      </c>
      <c r="U621" s="698"/>
      <c r="V621" s="698">
        <f t="shared" si="1068"/>
        <v>9675.64</v>
      </c>
      <c r="W621" s="813" t="s">
        <v>1883</v>
      </c>
      <c r="X621" s="814"/>
      <c r="Y621" s="814"/>
      <c r="Z621" s="814"/>
      <c r="AA621" s="815"/>
      <c r="AB621" s="805" t="s">
        <v>1886</v>
      </c>
      <c r="AC621" s="807"/>
      <c r="AD621" s="691">
        <v>8333</v>
      </c>
      <c r="AE621" s="691">
        <v>782.7</v>
      </c>
      <c r="AF621" s="805"/>
      <c r="AG621" s="806"/>
      <c r="AH621" s="807"/>
      <c r="AI621" s="692" t="s">
        <v>1870</v>
      </c>
      <c r="AJ621" s="689">
        <v>2014</v>
      </c>
      <c r="AK621" s="301"/>
      <c r="AL621" s="301"/>
      <c r="AM621" s="301"/>
      <c r="AN621" s="301"/>
      <c r="AO621" s="301"/>
      <c r="AP621" s="301"/>
      <c r="AQ621" s="301"/>
      <c r="AR621" s="301"/>
      <c r="AS621" s="301"/>
      <c r="AT621" s="301"/>
      <c r="AU621" s="301"/>
      <c r="AV621" s="301"/>
      <c r="AW621" s="301"/>
      <c r="AX621" s="301"/>
      <c r="AY621" s="301"/>
      <c r="AZ621" s="301"/>
      <c r="BA621" s="301"/>
      <c r="BB621" s="301"/>
      <c r="BC621" s="301"/>
      <c r="BD621" s="301"/>
      <c r="BE621" s="301"/>
      <c r="BF621" s="301"/>
      <c r="BG621" s="301"/>
      <c r="BH621" s="301"/>
      <c r="BI621" s="301"/>
      <c r="BJ621" s="301"/>
      <c r="BK621" s="301"/>
      <c r="BL621" s="301"/>
      <c r="BM621" s="301"/>
      <c r="BN621" s="301"/>
      <c r="BO621" s="302"/>
      <c r="BP621" s="301"/>
      <c r="BQ621" s="302"/>
      <c r="BR621" s="301"/>
      <c r="BS621" s="302"/>
      <c r="BT621" s="301"/>
    </row>
    <row r="622" spans="1:79" ht="165">
      <c r="A622" s="696"/>
      <c r="B622" s="691">
        <v>10619</v>
      </c>
      <c r="C622" s="691" t="s">
        <v>1880</v>
      </c>
      <c r="D622" s="812">
        <v>41921</v>
      </c>
      <c r="E622" s="807"/>
      <c r="F622" s="805"/>
      <c r="G622" s="806"/>
      <c r="H622" s="807"/>
      <c r="I622" s="692" t="s">
        <v>1881</v>
      </c>
      <c r="J622" s="805" t="s">
        <v>1882</v>
      </c>
      <c r="K622" s="807"/>
      <c r="L622" s="693" t="s">
        <v>1867</v>
      </c>
      <c r="M622" s="805" t="s">
        <v>72</v>
      </c>
      <c r="N622" s="806"/>
      <c r="O622" s="806"/>
      <c r="P622" s="806"/>
      <c r="Q622" s="704" t="s">
        <v>1599</v>
      </c>
      <c r="R622" s="697"/>
      <c r="S622" s="698"/>
      <c r="T622" s="698">
        <v>14657.13</v>
      </c>
      <c r="U622" s="698"/>
      <c r="V622" s="698">
        <f t="shared" si="1068"/>
        <v>14657.13</v>
      </c>
      <c r="W622" s="813" t="s">
        <v>1883</v>
      </c>
      <c r="X622" s="814"/>
      <c r="Y622" s="814"/>
      <c r="Z622" s="814"/>
      <c r="AA622" s="815"/>
      <c r="AB622" s="805" t="s">
        <v>1884</v>
      </c>
      <c r="AC622" s="807"/>
      <c r="AD622" s="691">
        <v>8333</v>
      </c>
      <c r="AE622" s="691">
        <v>1162.5899999999999</v>
      </c>
      <c r="AF622" s="805"/>
      <c r="AG622" s="806"/>
      <c r="AH622" s="807"/>
      <c r="AI622" s="692" t="s">
        <v>1870</v>
      </c>
      <c r="AJ622" s="689">
        <v>2014</v>
      </c>
      <c r="AK622" s="301"/>
      <c r="AL622" s="301"/>
      <c r="AM622" s="301"/>
      <c r="AN622" s="301"/>
      <c r="AO622" s="301"/>
      <c r="AP622" s="301"/>
      <c r="AQ622" s="301"/>
      <c r="AR622" s="301"/>
      <c r="AS622" s="301"/>
      <c r="AT622" s="301"/>
      <c r="AU622" s="301"/>
      <c r="AV622" s="301"/>
      <c r="AW622" s="301"/>
      <c r="AX622" s="301"/>
      <c r="AY622" s="301"/>
      <c r="AZ622" s="301"/>
      <c r="BA622" s="301"/>
      <c r="BB622" s="301"/>
      <c r="BC622" s="301"/>
      <c r="BD622" s="301"/>
      <c r="BE622" s="301"/>
      <c r="BF622" s="301"/>
      <c r="BG622" s="301"/>
      <c r="BH622" s="301"/>
      <c r="BI622" s="301"/>
      <c r="BJ622" s="301"/>
      <c r="BK622" s="301"/>
      <c r="BL622" s="301"/>
      <c r="BM622" s="301"/>
      <c r="BN622" s="301"/>
      <c r="BO622" s="302"/>
      <c r="BP622" s="301"/>
      <c r="BQ622" s="302"/>
      <c r="BR622" s="301"/>
      <c r="BS622" s="302"/>
      <c r="BT622" s="301"/>
    </row>
    <row r="623" spans="1:79" ht="78" customHeight="1">
      <c r="B623" s="670">
        <v>10390</v>
      </c>
      <c r="C623" s="673" t="s">
        <v>1887</v>
      </c>
      <c r="D623" s="804">
        <v>41919</v>
      </c>
      <c r="E623" s="802"/>
      <c r="F623" s="801"/>
      <c r="G623" s="803"/>
      <c r="H623" s="802"/>
      <c r="I623" s="686" t="s">
        <v>1875</v>
      </c>
      <c r="J623" s="801" t="s">
        <v>1871</v>
      </c>
      <c r="K623" s="802"/>
      <c r="L623" s="668" t="s">
        <v>1867</v>
      </c>
      <c r="M623" s="805" t="s">
        <v>129</v>
      </c>
      <c r="N623" s="806"/>
      <c r="O623" s="806"/>
      <c r="P623" s="806"/>
      <c r="Q623" s="694" t="s">
        <v>1626</v>
      </c>
      <c r="R623" s="690"/>
      <c r="S623" s="669"/>
      <c r="T623" s="669">
        <v>280000</v>
      </c>
      <c r="U623" s="669"/>
      <c r="V623" s="669">
        <f t="shared" si="1068"/>
        <v>280000</v>
      </c>
      <c r="W623" s="809" t="s">
        <v>1876</v>
      </c>
      <c r="X623" s="810"/>
      <c r="Y623" s="810"/>
      <c r="Z623" s="810"/>
      <c r="AA623" s="811"/>
      <c r="AB623" s="801" t="s">
        <v>1877</v>
      </c>
      <c r="AC623" s="802"/>
      <c r="AD623" s="670">
        <v>680</v>
      </c>
      <c r="AE623" s="670">
        <v>5</v>
      </c>
      <c r="AF623" s="801"/>
      <c r="AG623" s="803"/>
      <c r="AH623" s="802"/>
      <c r="AI623" s="671" t="s">
        <v>1870</v>
      </c>
      <c r="AJ623" s="672">
        <v>2014</v>
      </c>
      <c r="AK623" s="301"/>
      <c r="AL623" s="301"/>
      <c r="AM623" s="301"/>
      <c r="AN623" s="301"/>
      <c r="AO623" s="301"/>
      <c r="AP623" s="301"/>
      <c r="AQ623" s="301"/>
      <c r="AR623" s="301"/>
      <c r="AS623" s="301"/>
      <c r="AT623" s="301"/>
      <c r="AU623" s="301"/>
      <c r="AV623" s="301"/>
      <c r="AW623" s="301"/>
      <c r="AX623" s="301"/>
      <c r="AY623" s="301"/>
      <c r="AZ623" s="301"/>
      <c r="BA623" s="301"/>
      <c r="BB623" s="301"/>
      <c r="BC623" s="301"/>
      <c r="BD623" s="301"/>
      <c r="BE623" s="301"/>
      <c r="BF623" s="301"/>
      <c r="BG623" s="301"/>
      <c r="BH623" s="301"/>
      <c r="BI623" s="301"/>
      <c r="BJ623" s="301"/>
      <c r="BK623" s="301"/>
      <c r="BL623" s="301"/>
      <c r="BM623" s="301"/>
      <c r="BN623" s="301"/>
      <c r="BO623" s="302"/>
      <c r="BP623" s="301"/>
      <c r="BQ623" s="302"/>
      <c r="BR623" s="301"/>
      <c r="BS623" s="302"/>
      <c r="BT623" s="301"/>
    </row>
    <row r="624" spans="1:79" ht="78" customHeight="1">
      <c r="B624" s="670">
        <v>10397</v>
      </c>
      <c r="C624" s="673" t="s">
        <v>1888</v>
      </c>
      <c r="D624" s="804">
        <v>41919</v>
      </c>
      <c r="E624" s="802"/>
      <c r="F624" s="801"/>
      <c r="G624" s="803"/>
      <c r="H624" s="802"/>
      <c r="I624" s="674" t="s">
        <v>1875</v>
      </c>
      <c r="J624" s="801" t="s">
        <v>1871</v>
      </c>
      <c r="K624" s="802"/>
      <c r="L624" s="668" t="s">
        <v>1867</v>
      </c>
      <c r="M624" s="805" t="s">
        <v>129</v>
      </c>
      <c r="N624" s="806"/>
      <c r="O624" s="806"/>
      <c r="P624" s="806"/>
      <c r="Q624" s="694" t="s">
        <v>1626</v>
      </c>
      <c r="R624" s="690"/>
      <c r="S624" s="669"/>
      <c r="T624" s="669">
        <v>193400</v>
      </c>
      <c r="U624" s="669"/>
      <c r="V624" s="669">
        <f t="shared" si="1068"/>
        <v>193400</v>
      </c>
      <c r="W624" s="809" t="s">
        <v>1876</v>
      </c>
      <c r="X624" s="810"/>
      <c r="Y624" s="810"/>
      <c r="Z624" s="810"/>
      <c r="AA624" s="811"/>
      <c r="AB624" s="801" t="s">
        <v>1877</v>
      </c>
      <c r="AC624" s="802"/>
      <c r="AD624" s="670">
        <v>680</v>
      </c>
      <c r="AE624" s="670">
        <v>5</v>
      </c>
      <c r="AF624" s="801"/>
      <c r="AG624" s="803"/>
      <c r="AH624" s="802"/>
      <c r="AI624" s="671" t="s">
        <v>1870</v>
      </c>
      <c r="AJ624" s="672">
        <v>2014</v>
      </c>
      <c r="AK624" s="301"/>
      <c r="AL624" s="301"/>
      <c r="AM624" s="301"/>
      <c r="AN624" s="301"/>
      <c r="AO624" s="301"/>
      <c r="AP624" s="301"/>
      <c r="AQ624" s="301"/>
      <c r="AR624" s="301"/>
      <c r="AS624" s="301"/>
      <c r="AT624" s="301"/>
      <c r="AU624" s="301"/>
      <c r="AV624" s="301"/>
      <c r="AW624" s="301"/>
      <c r="AX624" s="301"/>
      <c r="AY624" s="301"/>
      <c r="AZ624" s="301"/>
      <c r="BA624" s="301"/>
      <c r="BB624" s="301"/>
      <c r="BC624" s="301"/>
      <c r="BD624" s="301"/>
      <c r="BE624" s="301"/>
      <c r="BF624" s="301"/>
      <c r="BG624" s="301"/>
      <c r="BH624" s="301"/>
      <c r="BI624" s="301"/>
      <c r="BJ624" s="301"/>
      <c r="BK624" s="301"/>
      <c r="BL624" s="301"/>
      <c r="BM624" s="301"/>
      <c r="BN624" s="301"/>
      <c r="BO624" s="302"/>
      <c r="BP624" s="301"/>
      <c r="BQ624" s="302"/>
      <c r="BR624" s="301"/>
      <c r="BS624" s="302"/>
      <c r="BT624" s="301"/>
    </row>
    <row r="625" spans="2:72" ht="78" customHeight="1">
      <c r="B625" s="670">
        <v>10517</v>
      </c>
      <c r="C625" s="673" t="s">
        <v>1893</v>
      </c>
      <c r="D625" s="804"/>
      <c r="E625" s="802"/>
      <c r="F625" s="801">
        <v>2415</v>
      </c>
      <c r="G625" s="803"/>
      <c r="H625" s="802"/>
      <c r="I625" s="699"/>
      <c r="J625" s="801" t="s">
        <v>1871</v>
      </c>
      <c r="K625" s="802"/>
      <c r="L625" s="668" t="s">
        <v>1867</v>
      </c>
      <c r="M625" s="805" t="s">
        <v>129</v>
      </c>
      <c r="N625" s="806"/>
      <c r="O625" s="806"/>
      <c r="P625" s="807"/>
      <c r="Q625" s="694" t="s">
        <v>1626</v>
      </c>
      <c r="R625" s="690"/>
      <c r="S625" s="669"/>
      <c r="T625" s="669">
        <v>105200</v>
      </c>
      <c r="U625" s="669"/>
      <c r="V625" s="669">
        <f t="shared" si="1068"/>
        <v>105200</v>
      </c>
      <c r="W625" s="809"/>
      <c r="X625" s="810"/>
      <c r="Y625" s="810"/>
      <c r="Z625" s="810"/>
      <c r="AA625" s="811"/>
      <c r="AB625" s="801"/>
      <c r="AC625" s="802"/>
      <c r="AD625" s="670"/>
      <c r="AE625" s="670"/>
      <c r="AF625" s="801"/>
      <c r="AG625" s="803"/>
      <c r="AH625" s="802"/>
      <c r="AI625" s="671" t="s">
        <v>1870</v>
      </c>
      <c r="AJ625" s="672">
        <v>2014</v>
      </c>
      <c r="AK625" s="301"/>
      <c r="AL625" s="301"/>
      <c r="AM625" s="301"/>
      <c r="AN625" s="301"/>
      <c r="AO625" s="301"/>
      <c r="AP625" s="301"/>
      <c r="AQ625" s="301"/>
      <c r="AR625" s="301"/>
      <c r="AS625" s="301"/>
      <c r="AT625" s="301"/>
      <c r="AU625" s="301"/>
      <c r="AV625" s="301"/>
      <c r="AW625" s="301"/>
      <c r="AX625" s="301"/>
      <c r="AY625" s="301"/>
      <c r="AZ625" s="301"/>
      <c r="BA625" s="301"/>
      <c r="BB625" s="301"/>
      <c r="BC625" s="301"/>
      <c r="BD625" s="301"/>
      <c r="BE625" s="301"/>
      <c r="BF625" s="301"/>
      <c r="BG625" s="301"/>
      <c r="BH625" s="301"/>
      <c r="BI625" s="301"/>
      <c r="BJ625" s="301"/>
      <c r="BK625" s="301"/>
      <c r="BL625" s="301"/>
      <c r="BM625" s="301"/>
      <c r="BN625" s="301"/>
      <c r="BO625" s="302"/>
      <c r="BP625" s="301"/>
      <c r="BQ625" s="302"/>
      <c r="BR625" s="301"/>
      <c r="BS625" s="302"/>
      <c r="BT625" s="301"/>
    </row>
    <row r="626" spans="2:72" ht="78" customHeight="1">
      <c r="B626" s="670">
        <v>10525</v>
      </c>
      <c r="C626" s="673" t="s">
        <v>1894</v>
      </c>
      <c r="D626" s="804"/>
      <c r="E626" s="802"/>
      <c r="F626" s="801">
        <v>2415</v>
      </c>
      <c r="G626" s="803"/>
      <c r="H626" s="802"/>
      <c r="I626" s="699"/>
      <c r="J626" s="801" t="s">
        <v>1871</v>
      </c>
      <c r="K626" s="802"/>
      <c r="L626" s="668" t="s">
        <v>1867</v>
      </c>
      <c r="M626" s="805" t="s">
        <v>129</v>
      </c>
      <c r="N626" s="806"/>
      <c r="O626" s="806"/>
      <c r="P626" s="807"/>
      <c r="Q626" s="694" t="s">
        <v>1626</v>
      </c>
      <c r="R626" s="690"/>
      <c r="S626" s="669"/>
      <c r="T626" s="669">
        <v>21000</v>
      </c>
      <c r="U626" s="669"/>
      <c r="V626" s="669">
        <f t="shared" si="1068"/>
        <v>21000</v>
      </c>
      <c r="W626" s="809"/>
      <c r="X626" s="810"/>
      <c r="Y626" s="810"/>
      <c r="Z626" s="810"/>
      <c r="AA626" s="811"/>
      <c r="AB626" s="801"/>
      <c r="AC626" s="802"/>
      <c r="AD626" s="670"/>
      <c r="AE626" s="670"/>
      <c r="AF626" s="801"/>
      <c r="AG626" s="803"/>
      <c r="AH626" s="802"/>
      <c r="AI626" s="671" t="s">
        <v>1870</v>
      </c>
      <c r="AJ626" s="672">
        <v>2014</v>
      </c>
      <c r="AK626" s="301"/>
      <c r="AL626" s="301"/>
      <c r="AM626" s="301"/>
      <c r="AN626" s="301"/>
      <c r="AO626" s="301"/>
      <c r="AP626" s="301"/>
      <c r="AQ626" s="301"/>
      <c r="AR626" s="301"/>
      <c r="AS626" s="301"/>
      <c r="AT626" s="301"/>
      <c r="AU626" s="301"/>
      <c r="AV626" s="301"/>
      <c r="AW626" s="301"/>
      <c r="AX626" s="301"/>
      <c r="AY626" s="301"/>
      <c r="AZ626" s="301"/>
      <c r="BA626" s="301"/>
      <c r="BB626" s="301"/>
      <c r="BC626" s="301"/>
      <c r="BD626" s="301"/>
      <c r="BE626" s="301"/>
      <c r="BF626" s="301"/>
      <c r="BG626" s="301"/>
      <c r="BH626" s="301"/>
      <c r="BI626" s="301"/>
      <c r="BJ626" s="301"/>
      <c r="BK626" s="301"/>
      <c r="BL626" s="301"/>
      <c r="BM626" s="301"/>
      <c r="BN626" s="301"/>
      <c r="BO626" s="302"/>
      <c r="BP626" s="301"/>
      <c r="BQ626" s="302"/>
      <c r="BR626" s="301"/>
      <c r="BS626" s="302"/>
      <c r="BT626" s="301"/>
    </row>
    <row r="627" spans="2:72" ht="78" customHeight="1">
      <c r="B627" s="670">
        <v>10534</v>
      </c>
      <c r="C627" s="673" t="s">
        <v>1890</v>
      </c>
      <c r="D627" s="804"/>
      <c r="E627" s="802"/>
      <c r="F627" s="801">
        <v>2415</v>
      </c>
      <c r="G627" s="803"/>
      <c r="H627" s="802"/>
      <c r="I627" s="699"/>
      <c r="J627" s="801" t="s">
        <v>1871</v>
      </c>
      <c r="K627" s="802"/>
      <c r="L627" s="668" t="s">
        <v>1867</v>
      </c>
      <c r="M627" s="805" t="s">
        <v>129</v>
      </c>
      <c r="N627" s="806"/>
      <c r="O627" s="806"/>
      <c r="P627" s="807"/>
      <c r="Q627" s="694" t="s">
        <v>1626</v>
      </c>
      <c r="R627" s="690"/>
      <c r="S627" s="669"/>
      <c r="T627" s="669">
        <v>10000</v>
      </c>
      <c r="U627" s="669"/>
      <c r="V627" s="669">
        <f t="shared" si="1068"/>
        <v>10000</v>
      </c>
      <c r="W627" s="809"/>
      <c r="X627" s="810"/>
      <c r="Y627" s="810"/>
      <c r="Z627" s="810"/>
      <c r="AA627" s="811"/>
      <c r="AB627" s="801"/>
      <c r="AC627" s="802"/>
      <c r="AD627" s="670"/>
      <c r="AE627" s="670"/>
      <c r="AF627" s="801"/>
      <c r="AG627" s="803"/>
      <c r="AH627" s="802"/>
      <c r="AI627" s="671" t="s">
        <v>1870</v>
      </c>
      <c r="AJ627" s="672">
        <v>2014</v>
      </c>
      <c r="AK627" s="301"/>
      <c r="AL627" s="301"/>
      <c r="AM627" s="301"/>
      <c r="AN627" s="301"/>
      <c r="AO627" s="301"/>
      <c r="AP627" s="301"/>
      <c r="AQ627" s="301"/>
      <c r="AR627" s="301"/>
      <c r="AS627" s="301"/>
      <c r="AT627" s="301"/>
      <c r="AU627" s="301"/>
      <c r="AV627" s="301"/>
      <c r="AW627" s="301"/>
      <c r="AX627" s="301"/>
      <c r="AY627" s="301"/>
      <c r="AZ627" s="301"/>
      <c r="BA627" s="301"/>
      <c r="BB627" s="301"/>
      <c r="BC627" s="301"/>
      <c r="BD627" s="301"/>
      <c r="BE627" s="301"/>
      <c r="BF627" s="301"/>
      <c r="BG627" s="301"/>
      <c r="BH627" s="301"/>
      <c r="BI627" s="301"/>
      <c r="BJ627" s="301"/>
      <c r="BK627" s="301"/>
      <c r="BL627" s="301"/>
      <c r="BM627" s="301"/>
      <c r="BN627" s="301"/>
      <c r="BO627" s="302"/>
      <c r="BP627" s="301"/>
      <c r="BQ627" s="302"/>
      <c r="BR627" s="301"/>
      <c r="BS627" s="302"/>
      <c r="BT627" s="301"/>
    </row>
    <row r="628" spans="2:72" ht="78" customHeight="1">
      <c r="B628" s="670">
        <v>10534</v>
      </c>
      <c r="C628" s="673" t="s">
        <v>1891</v>
      </c>
      <c r="D628" s="804"/>
      <c r="E628" s="802"/>
      <c r="F628" s="801">
        <v>2415</v>
      </c>
      <c r="G628" s="803"/>
      <c r="H628" s="802"/>
      <c r="I628" s="699"/>
      <c r="J628" s="801" t="s">
        <v>1871</v>
      </c>
      <c r="K628" s="802"/>
      <c r="L628" s="668" t="s">
        <v>1867</v>
      </c>
      <c r="M628" s="805" t="s">
        <v>129</v>
      </c>
      <c r="N628" s="806"/>
      <c r="O628" s="806"/>
      <c r="P628" s="807"/>
      <c r="Q628" s="694" t="s">
        <v>1626</v>
      </c>
      <c r="R628" s="690"/>
      <c r="S628" s="669"/>
      <c r="T628" s="669">
        <v>5000</v>
      </c>
      <c r="U628" s="669"/>
      <c r="V628" s="669">
        <f t="shared" si="1068"/>
        <v>5000</v>
      </c>
      <c r="W628" s="809"/>
      <c r="X628" s="810"/>
      <c r="Y628" s="810"/>
      <c r="Z628" s="810"/>
      <c r="AA628" s="811"/>
      <c r="AB628" s="801"/>
      <c r="AC628" s="802"/>
      <c r="AD628" s="670"/>
      <c r="AE628" s="670"/>
      <c r="AF628" s="801"/>
      <c r="AG628" s="803"/>
      <c r="AH628" s="802"/>
      <c r="AI628" s="671" t="s">
        <v>1870</v>
      </c>
      <c r="AJ628" s="672">
        <v>2014</v>
      </c>
      <c r="AK628" s="301"/>
      <c r="AL628" s="301"/>
      <c r="AM628" s="301"/>
      <c r="AN628" s="301"/>
      <c r="AO628" s="301"/>
      <c r="AP628" s="301"/>
      <c r="AQ628" s="301"/>
      <c r="AR628" s="301"/>
      <c r="AS628" s="301"/>
      <c r="AT628" s="301"/>
      <c r="AU628" s="301"/>
      <c r="AV628" s="301"/>
      <c r="AW628" s="301"/>
      <c r="AX628" s="301"/>
      <c r="AY628" s="301"/>
      <c r="AZ628" s="301"/>
      <c r="BA628" s="301"/>
      <c r="BB628" s="301"/>
      <c r="BC628" s="301"/>
      <c r="BD628" s="301"/>
      <c r="BE628" s="301"/>
      <c r="BF628" s="301"/>
      <c r="BG628" s="301"/>
      <c r="BH628" s="301"/>
      <c r="BI628" s="301"/>
      <c r="BJ628" s="301"/>
      <c r="BK628" s="301"/>
      <c r="BL628" s="301"/>
      <c r="BM628" s="301"/>
      <c r="BN628" s="301"/>
      <c r="BO628" s="302"/>
      <c r="BP628" s="301"/>
      <c r="BQ628" s="302"/>
      <c r="BR628" s="301"/>
      <c r="BS628" s="302"/>
      <c r="BT628" s="301"/>
    </row>
    <row r="629" spans="2:72" ht="78" customHeight="1">
      <c r="B629" s="670">
        <v>10532</v>
      </c>
      <c r="C629" s="673" t="s">
        <v>1892</v>
      </c>
      <c r="D629" s="804"/>
      <c r="E629" s="802"/>
      <c r="F629" s="801">
        <v>2415</v>
      </c>
      <c r="G629" s="803"/>
      <c r="H629" s="802"/>
      <c r="I629" s="699"/>
      <c r="J629" s="801" t="s">
        <v>1871</v>
      </c>
      <c r="K629" s="802"/>
      <c r="L629" s="668" t="s">
        <v>1867</v>
      </c>
      <c r="M629" s="805" t="s">
        <v>129</v>
      </c>
      <c r="N629" s="806"/>
      <c r="O629" s="806"/>
      <c r="P629" s="807"/>
      <c r="Q629" s="694" t="s">
        <v>1626</v>
      </c>
      <c r="R629" s="690"/>
      <c r="S629" s="669"/>
      <c r="T629" s="669">
        <v>10800</v>
      </c>
      <c r="U629" s="669"/>
      <c r="V629" s="669">
        <f t="shared" si="1068"/>
        <v>10800</v>
      </c>
      <c r="W629" s="809"/>
      <c r="X629" s="810"/>
      <c r="Y629" s="810"/>
      <c r="Z629" s="810"/>
      <c r="AA629" s="811"/>
      <c r="AB629" s="801"/>
      <c r="AC629" s="802"/>
      <c r="AD629" s="670"/>
      <c r="AE629" s="670"/>
      <c r="AF629" s="801"/>
      <c r="AG629" s="803"/>
      <c r="AH629" s="802"/>
      <c r="AI629" s="671" t="s">
        <v>1870</v>
      </c>
      <c r="AJ629" s="672">
        <v>2014</v>
      </c>
      <c r="AK629" s="301"/>
      <c r="AL629" s="301"/>
      <c r="AM629" s="301"/>
      <c r="AN629" s="301"/>
      <c r="AO629" s="301"/>
      <c r="AP629" s="301"/>
      <c r="AQ629" s="301"/>
      <c r="AR629" s="301"/>
      <c r="AS629" s="301"/>
      <c r="AT629" s="301"/>
      <c r="AU629" s="301"/>
      <c r="AV629" s="301"/>
      <c r="AW629" s="301"/>
      <c r="AX629" s="301"/>
      <c r="AY629" s="301"/>
      <c r="AZ629" s="301"/>
      <c r="BA629" s="301"/>
      <c r="BB629" s="301"/>
      <c r="BC629" s="301"/>
      <c r="BD629" s="301"/>
      <c r="BE629" s="301"/>
      <c r="BF629" s="301"/>
      <c r="BG629" s="301"/>
      <c r="BH629" s="301"/>
      <c r="BI629" s="301"/>
      <c r="BJ629" s="301"/>
      <c r="BK629" s="301"/>
      <c r="BL629" s="301"/>
      <c r="BM629" s="301"/>
      <c r="BN629" s="301"/>
      <c r="BO629" s="302"/>
      <c r="BP629" s="301"/>
      <c r="BQ629" s="302"/>
      <c r="BR629" s="301"/>
      <c r="BS629" s="302"/>
      <c r="BT629" s="301"/>
    </row>
    <row r="630" spans="2:72" ht="78" customHeight="1">
      <c r="B630" s="670">
        <v>10535</v>
      </c>
      <c r="C630" s="673" t="s">
        <v>1895</v>
      </c>
      <c r="D630" s="804"/>
      <c r="E630" s="802"/>
      <c r="F630" s="801">
        <v>2415</v>
      </c>
      <c r="G630" s="803"/>
      <c r="H630" s="802"/>
      <c r="I630" s="699"/>
      <c r="J630" s="801" t="s">
        <v>1871</v>
      </c>
      <c r="K630" s="802"/>
      <c r="L630" s="668" t="s">
        <v>1867</v>
      </c>
      <c r="M630" s="805" t="s">
        <v>129</v>
      </c>
      <c r="N630" s="806"/>
      <c r="O630" s="806"/>
      <c r="P630" s="807"/>
      <c r="Q630" s="694" t="s">
        <v>1626</v>
      </c>
      <c r="R630" s="690"/>
      <c r="S630" s="669"/>
      <c r="T630" s="669">
        <v>21000</v>
      </c>
      <c r="U630" s="669"/>
      <c r="V630" s="669">
        <f t="shared" si="1068"/>
        <v>21000</v>
      </c>
      <c r="W630" s="809"/>
      <c r="X630" s="810"/>
      <c r="Y630" s="810"/>
      <c r="Z630" s="810"/>
      <c r="AA630" s="811"/>
      <c r="AB630" s="801"/>
      <c r="AC630" s="802"/>
      <c r="AD630" s="670"/>
      <c r="AE630" s="670"/>
      <c r="AF630" s="801"/>
      <c r="AG630" s="803"/>
      <c r="AH630" s="802"/>
      <c r="AI630" s="671" t="s">
        <v>1870</v>
      </c>
      <c r="AJ630" s="672">
        <v>2014</v>
      </c>
      <c r="AK630" s="301"/>
      <c r="AL630" s="301"/>
      <c r="AM630" s="301"/>
      <c r="AN630" s="301"/>
      <c r="AO630" s="301"/>
      <c r="AP630" s="301"/>
      <c r="AQ630" s="301"/>
      <c r="AR630" s="301"/>
      <c r="AS630" s="301"/>
      <c r="AT630" s="301"/>
      <c r="AU630" s="301"/>
      <c r="AV630" s="301"/>
      <c r="AW630" s="301"/>
      <c r="AX630" s="301"/>
      <c r="AY630" s="301"/>
      <c r="AZ630" s="301"/>
      <c r="BA630" s="301"/>
      <c r="BB630" s="301"/>
      <c r="BC630" s="301"/>
      <c r="BD630" s="301"/>
      <c r="BE630" s="301"/>
      <c r="BF630" s="301"/>
      <c r="BG630" s="301"/>
      <c r="BH630" s="301"/>
      <c r="BI630" s="301"/>
      <c r="BJ630" s="301"/>
      <c r="BK630" s="301"/>
      <c r="BL630" s="301"/>
      <c r="BM630" s="301"/>
      <c r="BN630" s="301"/>
      <c r="BO630" s="302"/>
      <c r="BP630" s="301"/>
      <c r="BQ630" s="302"/>
      <c r="BR630" s="301"/>
      <c r="BS630" s="302"/>
      <c r="BT630" s="301"/>
    </row>
    <row r="631" spans="2:72" ht="78" customHeight="1">
      <c r="B631" s="670">
        <v>10543</v>
      </c>
      <c r="C631" s="673" t="s">
        <v>1898</v>
      </c>
      <c r="D631" s="804"/>
      <c r="E631" s="802"/>
      <c r="F631" s="801">
        <v>2415</v>
      </c>
      <c r="G631" s="803"/>
      <c r="H631" s="802"/>
      <c r="I631" s="699"/>
      <c r="J631" s="801" t="s">
        <v>1871</v>
      </c>
      <c r="K631" s="802"/>
      <c r="L631" s="668" t="s">
        <v>1867</v>
      </c>
      <c r="M631" s="805" t="s">
        <v>129</v>
      </c>
      <c r="N631" s="806"/>
      <c r="O631" s="806"/>
      <c r="P631" s="807"/>
      <c r="Q631" s="694" t="s">
        <v>1626</v>
      </c>
      <c r="R631" s="690"/>
      <c r="S631" s="669"/>
      <c r="T631" s="669">
        <v>32100</v>
      </c>
      <c r="U631" s="669"/>
      <c r="V631" s="669">
        <f t="shared" si="1068"/>
        <v>32100</v>
      </c>
      <c r="W631" s="809"/>
      <c r="X631" s="810"/>
      <c r="Y631" s="810"/>
      <c r="Z631" s="810"/>
      <c r="AA631" s="811"/>
      <c r="AB631" s="801"/>
      <c r="AC631" s="802"/>
      <c r="AD631" s="670"/>
      <c r="AE631" s="670"/>
      <c r="AF631" s="801"/>
      <c r="AG631" s="803"/>
      <c r="AH631" s="802"/>
      <c r="AI631" s="671" t="s">
        <v>1870</v>
      </c>
      <c r="AJ631" s="672">
        <v>2014</v>
      </c>
      <c r="AK631" s="301"/>
      <c r="AL631" s="301"/>
      <c r="AM631" s="301"/>
      <c r="AN631" s="301"/>
      <c r="AO631" s="301"/>
      <c r="AP631" s="301"/>
      <c r="AQ631" s="301"/>
      <c r="AR631" s="301"/>
      <c r="AS631" s="301"/>
      <c r="AT631" s="301"/>
      <c r="AU631" s="301"/>
      <c r="AV631" s="301"/>
      <c r="AW631" s="301"/>
      <c r="AX631" s="301"/>
      <c r="AY631" s="301"/>
      <c r="AZ631" s="301"/>
      <c r="BA631" s="301"/>
      <c r="BB631" s="301"/>
      <c r="BC631" s="301"/>
      <c r="BD631" s="301"/>
      <c r="BE631" s="301"/>
      <c r="BF631" s="301"/>
      <c r="BG631" s="301"/>
      <c r="BH631" s="301"/>
      <c r="BI631" s="301"/>
      <c r="BJ631" s="301"/>
      <c r="BK631" s="301"/>
      <c r="BL631" s="301"/>
      <c r="BM631" s="301"/>
      <c r="BN631" s="301"/>
      <c r="BO631" s="302"/>
      <c r="BP631" s="301"/>
      <c r="BQ631" s="302"/>
      <c r="BR631" s="301"/>
      <c r="BS631" s="302"/>
      <c r="BT631" s="301"/>
    </row>
    <row r="632" spans="2:72" ht="78" customHeight="1">
      <c r="B632" s="670">
        <v>10536</v>
      </c>
      <c r="C632" s="673" t="s">
        <v>1896</v>
      </c>
      <c r="D632" s="804"/>
      <c r="E632" s="802"/>
      <c r="F632" s="801">
        <v>2415</v>
      </c>
      <c r="G632" s="803"/>
      <c r="H632" s="802"/>
      <c r="I632" s="699"/>
      <c r="J632" s="801" t="s">
        <v>1871</v>
      </c>
      <c r="K632" s="802"/>
      <c r="L632" s="668" t="s">
        <v>1867</v>
      </c>
      <c r="M632" s="805" t="s">
        <v>129</v>
      </c>
      <c r="N632" s="806"/>
      <c r="O632" s="806"/>
      <c r="P632" s="807"/>
      <c r="Q632" s="694" t="s">
        <v>1626</v>
      </c>
      <c r="R632" s="690"/>
      <c r="S632" s="669"/>
      <c r="T632" s="669">
        <v>21000</v>
      </c>
      <c r="U632" s="669"/>
      <c r="V632" s="669">
        <f t="shared" si="1068"/>
        <v>21000</v>
      </c>
      <c r="W632" s="809"/>
      <c r="X632" s="810"/>
      <c r="Y632" s="810"/>
      <c r="Z632" s="810"/>
      <c r="AA632" s="811"/>
      <c r="AB632" s="801"/>
      <c r="AC632" s="802"/>
      <c r="AD632" s="670"/>
      <c r="AE632" s="670"/>
      <c r="AF632" s="801"/>
      <c r="AG632" s="803"/>
      <c r="AH632" s="802"/>
      <c r="AI632" s="671" t="s">
        <v>1870</v>
      </c>
      <c r="AJ632" s="672">
        <v>2014</v>
      </c>
      <c r="AK632" s="301"/>
      <c r="AL632" s="301"/>
      <c r="AM632" s="301"/>
      <c r="AN632" s="301"/>
      <c r="AO632" s="301"/>
      <c r="AP632" s="301"/>
      <c r="AQ632" s="301"/>
      <c r="AR632" s="301"/>
      <c r="AS632" s="301"/>
      <c r="AT632" s="301"/>
      <c r="AU632" s="301"/>
      <c r="AV632" s="301"/>
      <c r="AW632" s="301"/>
      <c r="AX632" s="301"/>
      <c r="AY632" s="301"/>
      <c r="AZ632" s="301"/>
      <c r="BA632" s="301"/>
      <c r="BB632" s="301"/>
      <c r="BC632" s="301"/>
      <c r="BD632" s="301"/>
      <c r="BE632" s="301"/>
      <c r="BF632" s="301"/>
      <c r="BG632" s="301"/>
      <c r="BH632" s="301"/>
      <c r="BI632" s="301"/>
      <c r="BJ632" s="301"/>
      <c r="BK632" s="301"/>
      <c r="BL632" s="301"/>
      <c r="BM632" s="301"/>
      <c r="BN632" s="301"/>
      <c r="BO632" s="302"/>
      <c r="BP632" s="301"/>
      <c r="BQ632" s="302"/>
      <c r="BR632" s="301"/>
      <c r="BS632" s="302"/>
      <c r="BT632" s="301"/>
    </row>
    <row r="633" spans="2:72" ht="78" customHeight="1">
      <c r="B633" s="670">
        <v>10540</v>
      </c>
      <c r="C633" s="673" t="s">
        <v>1897</v>
      </c>
      <c r="D633" s="804"/>
      <c r="E633" s="802"/>
      <c r="F633" s="801">
        <v>2415</v>
      </c>
      <c r="G633" s="803"/>
      <c r="H633" s="802"/>
      <c r="I633" s="699"/>
      <c r="J633" s="801" t="s">
        <v>1871</v>
      </c>
      <c r="K633" s="802"/>
      <c r="L633" s="668" t="s">
        <v>1867</v>
      </c>
      <c r="M633" s="805" t="s">
        <v>129</v>
      </c>
      <c r="N633" s="806"/>
      <c r="O633" s="806"/>
      <c r="P633" s="807"/>
      <c r="Q633" s="694" t="s">
        <v>1626</v>
      </c>
      <c r="R633" s="690"/>
      <c r="S633" s="669"/>
      <c r="T633" s="669">
        <v>15300</v>
      </c>
      <c r="U633" s="669"/>
      <c r="V633" s="669">
        <f t="shared" si="1068"/>
        <v>15300</v>
      </c>
      <c r="W633" s="809"/>
      <c r="X633" s="810"/>
      <c r="Y633" s="810"/>
      <c r="Z633" s="810"/>
      <c r="AA633" s="811"/>
      <c r="AB633" s="801"/>
      <c r="AC633" s="802"/>
      <c r="AD633" s="670"/>
      <c r="AE633" s="670"/>
      <c r="AF633" s="801"/>
      <c r="AG633" s="803"/>
      <c r="AH633" s="802"/>
      <c r="AI633" s="671" t="s">
        <v>1870</v>
      </c>
      <c r="AJ633" s="672">
        <v>2014</v>
      </c>
      <c r="AK633" s="301"/>
      <c r="AL633" s="301"/>
      <c r="AM633" s="301"/>
      <c r="AN633" s="301"/>
      <c r="AO633" s="301"/>
      <c r="AP633" s="301"/>
      <c r="AQ633" s="301"/>
      <c r="AR633" s="301"/>
      <c r="AS633" s="301"/>
      <c r="AT633" s="301"/>
      <c r="AU633" s="301"/>
      <c r="AV633" s="301"/>
      <c r="AW633" s="301"/>
      <c r="AX633" s="301"/>
      <c r="AY633" s="301"/>
      <c r="AZ633" s="301"/>
      <c r="BA633" s="301"/>
      <c r="BB633" s="301"/>
      <c r="BC633" s="301"/>
      <c r="BD633" s="301"/>
      <c r="BE633" s="301"/>
      <c r="BF633" s="301"/>
      <c r="BG633" s="301"/>
      <c r="BH633" s="301"/>
      <c r="BI633" s="301"/>
      <c r="BJ633" s="301"/>
      <c r="BK633" s="301"/>
      <c r="BL633" s="301"/>
      <c r="BM633" s="301"/>
      <c r="BN633" s="301"/>
      <c r="BO633" s="302"/>
      <c r="BP633" s="301"/>
      <c r="BQ633" s="302"/>
      <c r="BR633" s="301"/>
      <c r="BS633" s="302"/>
      <c r="BT633" s="301"/>
    </row>
    <row r="634" spans="2:72" ht="78" customHeight="1">
      <c r="B634" s="670">
        <v>10545</v>
      </c>
      <c r="C634" s="673" t="s">
        <v>1899</v>
      </c>
      <c r="D634" s="804"/>
      <c r="E634" s="802"/>
      <c r="F634" s="801">
        <v>2415</v>
      </c>
      <c r="G634" s="803"/>
      <c r="H634" s="802"/>
      <c r="I634" s="699"/>
      <c r="J634" s="801" t="s">
        <v>1871</v>
      </c>
      <c r="K634" s="802"/>
      <c r="L634" s="668" t="s">
        <v>1867</v>
      </c>
      <c r="M634" s="805" t="s">
        <v>129</v>
      </c>
      <c r="N634" s="806"/>
      <c r="O634" s="806"/>
      <c r="P634" s="807"/>
      <c r="Q634" s="694" t="s">
        <v>1626</v>
      </c>
      <c r="R634" s="690"/>
      <c r="S634" s="669"/>
      <c r="T634" s="669">
        <v>9500</v>
      </c>
      <c r="U634" s="669"/>
      <c r="V634" s="669">
        <f t="shared" si="1068"/>
        <v>9500</v>
      </c>
      <c r="W634" s="809"/>
      <c r="X634" s="810"/>
      <c r="Y634" s="810"/>
      <c r="Z634" s="810"/>
      <c r="AA634" s="811"/>
      <c r="AB634" s="801"/>
      <c r="AC634" s="802"/>
      <c r="AD634" s="670"/>
      <c r="AE634" s="670"/>
      <c r="AF634" s="801"/>
      <c r="AG634" s="803"/>
      <c r="AH634" s="802"/>
      <c r="AI634" s="671" t="s">
        <v>1870</v>
      </c>
      <c r="AJ634" s="672">
        <v>2014</v>
      </c>
      <c r="AK634" s="301"/>
      <c r="AL634" s="301"/>
      <c r="AM634" s="301"/>
      <c r="AN634" s="301"/>
      <c r="AO634" s="301"/>
      <c r="AP634" s="301"/>
      <c r="AQ634" s="301"/>
      <c r="AR634" s="301"/>
      <c r="AS634" s="301"/>
      <c r="AT634" s="301"/>
      <c r="AU634" s="301"/>
      <c r="AV634" s="301"/>
      <c r="AW634" s="301"/>
      <c r="AX634" s="301"/>
      <c r="AY634" s="301"/>
      <c r="AZ634" s="301"/>
      <c r="BA634" s="301"/>
      <c r="BB634" s="301"/>
      <c r="BC634" s="301"/>
      <c r="BD634" s="301"/>
      <c r="BE634" s="301"/>
      <c r="BF634" s="301"/>
      <c r="BG634" s="301"/>
      <c r="BH634" s="301"/>
      <c r="BI634" s="301"/>
      <c r="BJ634" s="301"/>
      <c r="BK634" s="301"/>
      <c r="BL634" s="301"/>
      <c r="BM634" s="301"/>
      <c r="BN634" s="301"/>
      <c r="BO634" s="302"/>
      <c r="BP634" s="301"/>
      <c r="BQ634" s="302"/>
      <c r="BR634" s="301"/>
      <c r="BS634" s="302"/>
      <c r="BT634" s="301"/>
    </row>
    <row r="635" spans="2:72" ht="78" customHeight="1">
      <c r="B635" s="670">
        <v>10545</v>
      </c>
      <c r="C635" s="673" t="s">
        <v>1900</v>
      </c>
      <c r="D635" s="804"/>
      <c r="E635" s="802"/>
      <c r="F635" s="801">
        <v>2415</v>
      </c>
      <c r="G635" s="803"/>
      <c r="H635" s="802"/>
      <c r="I635" s="699"/>
      <c r="J635" s="801" t="s">
        <v>1871</v>
      </c>
      <c r="K635" s="802"/>
      <c r="L635" s="668" t="s">
        <v>1867</v>
      </c>
      <c r="M635" s="805" t="s">
        <v>129</v>
      </c>
      <c r="N635" s="806"/>
      <c r="O635" s="806"/>
      <c r="P635" s="807"/>
      <c r="Q635" s="694" t="s">
        <v>1626</v>
      </c>
      <c r="R635" s="690"/>
      <c r="S635" s="669"/>
      <c r="T635" s="669">
        <v>7600</v>
      </c>
      <c r="U635" s="669"/>
      <c r="V635" s="669">
        <f t="shared" si="1068"/>
        <v>7600</v>
      </c>
      <c r="W635" s="809"/>
      <c r="X635" s="810"/>
      <c r="Y635" s="810"/>
      <c r="Z635" s="810"/>
      <c r="AA635" s="811"/>
      <c r="AB635" s="801"/>
      <c r="AC635" s="802"/>
      <c r="AD635" s="670"/>
      <c r="AE635" s="670"/>
      <c r="AF635" s="801"/>
      <c r="AG635" s="803"/>
      <c r="AH635" s="802"/>
      <c r="AI635" s="671" t="s">
        <v>1870</v>
      </c>
      <c r="AJ635" s="672">
        <v>2014</v>
      </c>
      <c r="AK635" s="301"/>
      <c r="AL635" s="301"/>
      <c r="AM635" s="301"/>
      <c r="AN635" s="301"/>
      <c r="AO635" s="301"/>
      <c r="AP635" s="301"/>
      <c r="AQ635" s="301"/>
      <c r="AR635" s="301"/>
      <c r="AS635" s="301"/>
      <c r="AT635" s="301"/>
      <c r="AU635" s="301"/>
      <c r="AV635" s="301"/>
      <c r="AW635" s="301"/>
      <c r="AX635" s="301"/>
      <c r="AY635" s="301"/>
      <c r="AZ635" s="301"/>
      <c r="BA635" s="301"/>
      <c r="BB635" s="301"/>
      <c r="BC635" s="301"/>
      <c r="BD635" s="301"/>
      <c r="BE635" s="301"/>
      <c r="BF635" s="301"/>
      <c r="BG635" s="301"/>
      <c r="BH635" s="301"/>
      <c r="BI635" s="301"/>
      <c r="BJ635" s="301"/>
      <c r="BK635" s="301"/>
      <c r="BL635" s="301"/>
      <c r="BM635" s="301"/>
      <c r="BN635" s="301"/>
      <c r="BO635" s="302"/>
      <c r="BP635" s="301"/>
      <c r="BQ635" s="302"/>
      <c r="BR635" s="301"/>
      <c r="BS635" s="302"/>
      <c r="BT635" s="301"/>
    </row>
    <row r="636" spans="2:72" ht="78" customHeight="1">
      <c r="B636" s="670">
        <v>10541</v>
      </c>
      <c r="C636" s="673" t="s">
        <v>1902</v>
      </c>
      <c r="D636" s="804"/>
      <c r="E636" s="802"/>
      <c r="F636" s="801">
        <v>2415</v>
      </c>
      <c r="G636" s="803"/>
      <c r="H636" s="802"/>
      <c r="I636" s="699"/>
      <c r="J636" s="801" t="s">
        <v>1871</v>
      </c>
      <c r="K636" s="802"/>
      <c r="L636" s="668" t="s">
        <v>1867</v>
      </c>
      <c r="M636" s="805" t="s">
        <v>129</v>
      </c>
      <c r="N636" s="806"/>
      <c r="O636" s="806"/>
      <c r="P636" s="807"/>
      <c r="Q636" s="694" t="s">
        <v>1626</v>
      </c>
      <c r="R636" s="690"/>
      <c r="S636" s="669"/>
      <c r="T636" s="669">
        <v>4600</v>
      </c>
      <c r="U636" s="669"/>
      <c r="V636" s="669">
        <f t="shared" si="1068"/>
        <v>4600</v>
      </c>
      <c r="W636" s="809"/>
      <c r="X636" s="810"/>
      <c r="Y636" s="810"/>
      <c r="Z636" s="810"/>
      <c r="AA636" s="811"/>
      <c r="AB636" s="801"/>
      <c r="AC636" s="802"/>
      <c r="AD636" s="670"/>
      <c r="AE636" s="670"/>
      <c r="AF636" s="801"/>
      <c r="AG636" s="803"/>
      <c r="AH636" s="802"/>
      <c r="AI636" s="671" t="s">
        <v>1870</v>
      </c>
      <c r="AJ636" s="672">
        <v>2014</v>
      </c>
      <c r="AK636" s="301"/>
      <c r="AL636" s="301"/>
      <c r="AM636" s="301"/>
      <c r="AN636" s="301"/>
      <c r="AO636" s="301"/>
      <c r="AP636" s="301"/>
      <c r="AQ636" s="301"/>
      <c r="AR636" s="301"/>
      <c r="AS636" s="301"/>
      <c r="AT636" s="301"/>
      <c r="AU636" s="301"/>
      <c r="AV636" s="301"/>
      <c r="AW636" s="301"/>
      <c r="AX636" s="301"/>
      <c r="AY636" s="301"/>
      <c r="AZ636" s="301"/>
      <c r="BA636" s="301"/>
      <c r="BB636" s="301"/>
      <c r="BC636" s="301"/>
      <c r="BD636" s="301"/>
      <c r="BE636" s="301"/>
      <c r="BF636" s="301"/>
      <c r="BG636" s="301"/>
      <c r="BH636" s="301"/>
      <c r="BI636" s="301"/>
      <c r="BJ636" s="301"/>
      <c r="BK636" s="301"/>
      <c r="BL636" s="301"/>
      <c r="BM636" s="301"/>
      <c r="BN636" s="301"/>
      <c r="BO636" s="302"/>
      <c r="BP636" s="301"/>
      <c r="BQ636" s="302"/>
      <c r="BR636" s="301"/>
      <c r="BS636" s="302"/>
      <c r="BT636" s="301"/>
    </row>
    <row r="637" spans="2:72" ht="78" customHeight="1">
      <c r="B637" s="670">
        <v>10548</v>
      </c>
      <c r="C637" s="673" t="s">
        <v>1901</v>
      </c>
      <c r="D637" s="804"/>
      <c r="E637" s="802"/>
      <c r="F637" s="801">
        <v>2415</v>
      </c>
      <c r="G637" s="803"/>
      <c r="H637" s="802"/>
      <c r="I637" s="699"/>
      <c r="J637" s="801" t="s">
        <v>1871</v>
      </c>
      <c r="K637" s="802"/>
      <c r="L637" s="668" t="s">
        <v>1867</v>
      </c>
      <c r="M637" s="805" t="s">
        <v>129</v>
      </c>
      <c r="N637" s="806"/>
      <c r="O637" s="806"/>
      <c r="P637" s="807"/>
      <c r="Q637" s="694" t="s">
        <v>1626</v>
      </c>
      <c r="R637" s="690"/>
      <c r="S637" s="669"/>
      <c r="T637" s="669">
        <v>7200</v>
      </c>
      <c r="U637" s="669"/>
      <c r="V637" s="669">
        <f t="shared" si="1068"/>
        <v>7200</v>
      </c>
      <c r="W637" s="809"/>
      <c r="X637" s="810"/>
      <c r="Y637" s="810"/>
      <c r="Z637" s="810"/>
      <c r="AA637" s="811"/>
      <c r="AB637" s="801"/>
      <c r="AC637" s="802"/>
      <c r="AD637" s="670"/>
      <c r="AE637" s="670"/>
      <c r="AF637" s="801"/>
      <c r="AG637" s="803"/>
      <c r="AH637" s="802"/>
      <c r="AI637" s="671" t="s">
        <v>1870</v>
      </c>
      <c r="AJ637" s="672">
        <v>2014</v>
      </c>
      <c r="AK637" s="301"/>
      <c r="AL637" s="301"/>
      <c r="AM637" s="301"/>
      <c r="AN637" s="301"/>
      <c r="AO637" s="301"/>
      <c r="AP637" s="301"/>
      <c r="AQ637" s="301"/>
      <c r="AR637" s="301"/>
      <c r="AS637" s="301"/>
      <c r="AT637" s="301"/>
      <c r="AU637" s="301"/>
      <c r="AV637" s="301"/>
      <c r="AW637" s="301"/>
      <c r="AX637" s="301"/>
      <c r="AY637" s="301"/>
      <c r="AZ637" s="301"/>
      <c r="BA637" s="301"/>
      <c r="BB637" s="301"/>
      <c r="BC637" s="301"/>
      <c r="BD637" s="301"/>
      <c r="BE637" s="301"/>
      <c r="BF637" s="301"/>
      <c r="BG637" s="301"/>
      <c r="BH637" s="301"/>
      <c r="BI637" s="301"/>
      <c r="BJ637" s="301"/>
      <c r="BK637" s="301"/>
      <c r="BL637" s="301"/>
      <c r="BM637" s="301"/>
      <c r="BN637" s="301"/>
      <c r="BO637" s="302"/>
      <c r="BP637" s="301"/>
      <c r="BQ637" s="302"/>
      <c r="BR637" s="301"/>
      <c r="BS637" s="302"/>
      <c r="BT637" s="301"/>
    </row>
    <row r="638" spans="2:72" ht="78" customHeight="1">
      <c r="B638" s="670">
        <v>10554</v>
      </c>
      <c r="C638" s="673" t="s">
        <v>1903</v>
      </c>
      <c r="D638" s="804"/>
      <c r="E638" s="802"/>
      <c r="F638" s="801">
        <v>2415</v>
      </c>
      <c r="G638" s="803"/>
      <c r="H638" s="802"/>
      <c r="I638" s="699"/>
      <c r="J638" s="801" t="s">
        <v>1871</v>
      </c>
      <c r="K638" s="802"/>
      <c r="L638" s="668" t="s">
        <v>1867</v>
      </c>
      <c r="M638" s="805" t="s">
        <v>129</v>
      </c>
      <c r="N638" s="806"/>
      <c r="O638" s="806"/>
      <c r="P638" s="807"/>
      <c r="Q638" s="694" t="s">
        <v>1626</v>
      </c>
      <c r="R638" s="690"/>
      <c r="S638" s="669"/>
      <c r="T638" s="669">
        <v>6500</v>
      </c>
      <c r="U638" s="669"/>
      <c r="V638" s="669">
        <f t="shared" si="1068"/>
        <v>6500</v>
      </c>
      <c r="W638" s="809"/>
      <c r="X638" s="810"/>
      <c r="Y638" s="810"/>
      <c r="Z638" s="810"/>
      <c r="AA638" s="811"/>
      <c r="AB638" s="801"/>
      <c r="AC638" s="802"/>
      <c r="AD638" s="670"/>
      <c r="AE638" s="670"/>
      <c r="AF638" s="801"/>
      <c r="AG638" s="803"/>
      <c r="AH638" s="802"/>
      <c r="AI638" s="671" t="s">
        <v>1870</v>
      </c>
      <c r="AJ638" s="672">
        <v>2014</v>
      </c>
      <c r="AK638" s="301"/>
      <c r="AL638" s="301"/>
      <c r="AM638" s="301"/>
      <c r="AN638" s="301"/>
      <c r="AO638" s="301"/>
      <c r="AP638" s="301"/>
      <c r="AQ638" s="301"/>
      <c r="AR638" s="301"/>
      <c r="AS638" s="301"/>
      <c r="AT638" s="301"/>
      <c r="AU638" s="301"/>
      <c r="AV638" s="301"/>
      <c r="AW638" s="301"/>
      <c r="AX638" s="301"/>
      <c r="AY638" s="301"/>
      <c r="AZ638" s="301"/>
      <c r="BA638" s="301"/>
      <c r="BB638" s="301"/>
      <c r="BC638" s="301"/>
      <c r="BD638" s="301"/>
      <c r="BE638" s="301"/>
      <c r="BF638" s="301"/>
      <c r="BG638" s="301"/>
      <c r="BH638" s="301"/>
      <c r="BI638" s="301"/>
      <c r="BJ638" s="301"/>
      <c r="BK638" s="301"/>
      <c r="BL638" s="301"/>
      <c r="BM638" s="301"/>
      <c r="BN638" s="301"/>
      <c r="BO638" s="302"/>
      <c r="BP638" s="301"/>
      <c r="BQ638" s="302"/>
      <c r="BR638" s="301"/>
      <c r="BS638" s="302"/>
      <c r="BT638" s="301"/>
    </row>
    <row r="639" spans="2:72" ht="78" customHeight="1">
      <c r="B639" s="670">
        <v>10554</v>
      </c>
      <c r="C639" s="673" t="s">
        <v>1904</v>
      </c>
      <c r="D639" s="804"/>
      <c r="E639" s="802"/>
      <c r="F639" s="801">
        <v>2415</v>
      </c>
      <c r="G639" s="803"/>
      <c r="H639" s="802"/>
      <c r="I639" s="699"/>
      <c r="J639" s="801" t="s">
        <v>1871</v>
      </c>
      <c r="K639" s="802"/>
      <c r="L639" s="668" t="s">
        <v>1867</v>
      </c>
      <c r="M639" s="805" t="s">
        <v>129</v>
      </c>
      <c r="N639" s="806"/>
      <c r="O639" s="806"/>
      <c r="P639" s="807"/>
      <c r="Q639" s="694" t="s">
        <v>1626</v>
      </c>
      <c r="R639" s="690"/>
      <c r="S639" s="669"/>
      <c r="T639" s="669">
        <v>9100</v>
      </c>
      <c r="U639" s="669"/>
      <c r="V639" s="669">
        <f t="shared" si="1068"/>
        <v>9100</v>
      </c>
      <c r="W639" s="809"/>
      <c r="X639" s="810"/>
      <c r="Y639" s="810"/>
      <c r="Z639" s="810"/>
      <c r="AA639" s="811"/>
      <c r="AB639" s="801"/>
      <c r="AC639" s="802"/>
      <c r="AD639" s="670"/>
      <c r="AE639" s="670"/>
      <c r="AF639" s="801"/>
      <c r="AG639" s="803"/>
      <c r="AH639" s="802"/>
      <c r="AI639" s="671" t="s">
        <v>1870</v>
      </c>
      <c r="AJ639" s="672">
        <v>2014</v>
      </c>
      <c r="AK639" s="301"/>
      <c r="AL639" s="301"/>
      <c r="AM639" s="301"/>
      <c r="AN639" s="301"/>
      <c r="AO639" s="301"/>
      <c r="AP639" s="301"/>
      <c r="AQ639" s="301"/>
      <c r="AR639" s="301"/>
      <c r="AS639" s="301"/>
      <c r="AT639" s="301"/>
      <c r="AU639" s="301"/>
      <c r="AV639" s="301"/>
      <c r="AW639" s="301"/>
      <c r="AX639" s="301"/>
      <c r="AY639" s="301"/>
      <c r="AZ639" s="301"/>
      <c r="BA639" s="301"/>
      <c r="BB639" s="301"/>
      <c r="BC639" s="301"/>
      <c r="BD639" s="301"/>
      <c r="BE639" s="301"/>
      <c r="BF639" s="301"/>
      <c r="BG639" s="301"/>
      <c r="BH639" s="301"/>
      <c r="BI639" s="301"/>
      <c r="BJ639" s="301"/>
      <c r="BK639" s="301"/>
      <c r="BL639" s="301"/>
      <c r="BM639" s="301"/>
      <c r="BN639" s="301"/>
      <c r="BO639" s="302"/>
      <c r="BP639" s="301"/>
      <c r="BQ639" s="302"/>
      <c r="BR639" s="301"/>
      <c r="BS639" s="302"/>
      <c r="BT639" s="301"/>
    </row>
    <row r="640" spans="2:72" ht="78" customHeight="1">
      <c r="B640" s="670">
        <v>10566</v>
      </c>
      <c r="C640" s="673" t="s">
        <v>1905</v>
      </c>
      <c r="D640" s="804"/>
      <c r="E640" s="802"/>
      <c r="F640" s="801">
        <v>2415</v>
      </c>
      <c r="G640" s="803"/>
      <c r="H640" s="802"/>
      <c r="I640" s="699"/>
      <c r="J640" s="801" t="s">
        <v>1871</v>
      </c>
      <c r="K640" s="802"/>
      <c r="L640" s="668" t="s">
        <v>1867</v>
      </c>
      <c r="M640" s="805" t="s">
        <v>129</v>
      </c>
      <c r="N640" s="806"/>
      <c r="O640" s="806"/>
      <c r="P640" s="807"/>
      <c r="Q640" s="694" t="s">
        <v>1626</v>
      </c>
      <c r="R640" s="690"/>
      <c r="S640" s="669"/>
      <c r="T640" s="669">
        <v>21000</v>
      </c>
      <c r="U640" s="669"/>
      <c r="V640" s="669">
        <f t="shared" si="1068"/>
        <v>21000</v>
      </c>
      <c r="W640" s="809"/>
      <c r="X640" s="810"/>
      <c r="Y640" s="810"/>
      <c r="Z640" s="810"/>
      <c r="AA640" s="811"/>
      <c r="AB640" s="801"/>
      <c r="AC640" s="802"/>
      <c r="AD640" s="670"/>
      <c r="AE640" s="670"/>
      <c r="AF640" s="801"/>
      <c r="AG640" s="803"/>
      <c r="AH640" s="802"/>
      <c r="AI640" s="671" t="s">
        <v>1870</v>
      </c>
      <c r="AJ640" s="672">
        <v>2014</v>
      </c>
      <c r="AK640" s="301"/>
      <c r="AL640" s="301"/>
      <c r="AM640" s="301"/>
      <c r="AN640" s="301"/>
      <c r="AO640" s="301"/>
      <c r="AP640" s="301"/>
      <c r="AQ640" s="301"/>
      <c r="AR640" s="301"/>
      <c r="AS640" s="301"/>
      <c r="AT640" s="301"/>
      <c r="AU640" s="301"/>
      <c r="AV640" s="301"/>
      <c r="AW640" s="301"/>
      <c r="AX640" s="301"/>
      <c r="AY640" s="301"/>
      <c r="AZ640" s="301"/>
      <c r="BA640" s="301"/>
      <c r="BB640" s="301"/>
      <c r="BC640" s="301"/>
      <c r="BD640" s="301"/>
      <c r="BE640" s="301"/>
      <c r="BF640" s="301"/>
      <c r="BG640" s="301"/>
      <c r="BH640" s="301"/>
      <c r="BI640" s="301"/>
      <c r="BJ640" s="301"/>
      <c r="BK640" s="301"/>
      <c r="BL640" s="301"/>
      <c r="BM640" s="301"/>
      <c r="BN640" s="301"/>
      <c r="BO640" s="302"/>
      <c r="BP640" s="301"/>
      <c r="BQ640" s="302"/>
      <c r="BR640" s="301"/>
      <c r="BS640" s="302"/>
      <c r="BT640" s="301"/>
    </row>
    <row r="641" spans="2:72" ht="78" customHeight="1">
      <c r="B641" s="670">
        <v>10584</v>
      </c>
      <c r="C641" s="673" t="s">
        <v>1906</v>
      </c>
      <c r="D641" s="804"/>
      <c r="E641" s="802"/>
      <c r="F641" s="801">
        <v>2415</v>
      </c>
      <c r="G641" s="803"/>
      <c r="H641" s="802"/>
      <c r="I641" s="699"/>
      <c r="J641" s="801" t="s">
        <v>1871</v>
      </c>
      <c r="K641" s="802"/>
      <c r="L641" s="668" t="s">
        <v>1867</v>
      </c>
      <c r="M641" s="805" t="s">
        <v>129</v>
      </c>
      <c r="N641" s="806"/>
      <c r="O641" s="806"/>
      <c r="P641" s="807"/>
      <c r="Q641" s="694" t="s">
        <v>1626</v>
      </c>
      <c r="R641" s="690"/>
      <c r="S641" s="669"/>
      <c r="T641" s="669">
        <v>10800</v>
      </c>
      <c r="U641" s="669"/>
      <c r="V641" s="669">
        <f t="shared" si="1068"/>
        <v>10800</v>
      </c>
      <c r="W641" s="809"/>
      <c r="X641" s="810"/>
      <c r="Y641" s="810"/>
      <c r="Z641" s="810"/>
      <c r="AA641" s="811"/>
      <c r="AB641" s="801"/>
      <c r="AC641" s="802"/>
      <c r="AD641" s="670"/>
      <c r="AE641" s="670"/>
      <c r="AF641" s="801"/>
      <c r="AG641" s="803"/>
      <c r="AH641" s="802"/>
      <c r="AI641" s="671" t="s">
        <v>1870</v>
      </c>
      <c r="AJ641" s="672">
        <v>2014</v>
      </c>
      <c r="AK641" s="301"/>
      <c r="AL641" s="301"/>
      <c r="AM641" s="301"/>
      <c r="AN641" s="301"/>
      <c r="AO641" s="301"/>
      <c r="AP641" s="301"/>
      <c r="AQ641" s="301"/>
      <c r="AR641" s="301"/>
      <c r="AS641" s="301"/>
      <c r="AT641" s="301"/>
      <c r="AU641" s="301"/>
      <c r="AV641" s="301"/>
      <c r="AW641" s="301"/>
      <c r="AX641" s="301"/>
      <c r="AY641" s="301"/>
      <c r="AZ641" s="301"/>
      <c r="BA641" s="301"/>
      <c r="BB641" s="301"/>
      <c r="BC641" s="301"/>
      <c r="BD641" s="301"/>
      <c r="BE641" s="301"/>
      <c r="BF641" s="301"/>
      <c r="BG641" s="301"/>
      <c r="BH641" s="301"/>
      <c r="BI641" s="301"/>
      <c r="BJ641" s="301"/>
      <c r="BK641" s="301"/>
      <c r="BL641" s="301"/>
      <c r="BM641" s="301"/>
      <c r="BN641" s="301"/>
      <c r="BO641" s="302"/>
      <c r="BP641" s="301"/>
      <c r="BQ641" s="302"/>
      <c r="BR641" s="301"/>
      <c r="BS641" s="302"/>
      <c r="BT641" s="301"/>
    </row>
    <row r="642" spans="2:72" ht="78" customHeight="1">
      <c r="B642" s="670">
        <v>10578</v>
      </c>
      <c r="C642" s="673" t="s">
        <v>1907</v>
      </c>
      <c r="D642" s="804"/>
      <c r="E642" s="802"/>
      <c r="F642" s="801">
        <v>2415</v>
      </c>
      <c r="G642" s="803"/>
      <c r="H642" s="802"/>
      <c r="I642" s="699"/>
      <c r="J642" s="801" t="s">
        <v>1871</v>
      </c>
      <c r="K642" s="802"/>
      <c r="L642" s="668" t="s">
        <v>1867</v>
      </c>
      <c r="M642" s="805" t="s">
        <v>129</v>
      </c>
      <c r="N642" s="806"/>
      <c r="O642" s="806"/>
      <c r="P642" s="807"/>
      <c r="Q642" s="694" t="s">
        <v>1626</v>
      </c>
      <c r="R642" s="690"/>
      <c r="S642" s="669"/>
      <c r="T642" s="669">
        <v>10400</v>
      </c>
      <c r="U642" s="669"/>
      <c r="V642" s="669">
        <f t="shared" si="1068"/>
        <v>10400</v>
      </c>
      <c r="W642" s="809"/>
      <c r="X642" s="810"/>
      <c r="Y642" s="810"/>
      <c r="Z642" s="810"/>
      <c r="AA642" s="811"/>
      <c r="AB642" s="801"/>
      <c r="AC642" s="802"/>
      <c r="AD642" s="670"/>
      <c r="AE642" s="670"/>
      <c r="AF642" s="801"/>
      <c r="AG642" s="803"/>
      <c r="AH642" s="802"/>
      <c r="AI642" s="671" t="s">
        <v>1870</v>
      </c>
      <c r="AJ642" s="672">
        <v>2014</v>
      </c>
      <c r="AK642" s="301"/>
      <c r="AL642" s="301"/>
      <c r="AM642" s="301"/>
      <c r="AN642" s="301"/>
      <c r="AO642" s="301"/>
      <c r="AP642" s="301"/>
      <c r="AQ642" s="301"/>
      <c r="AR642" s="301"/>
      <c r="AS642" s="301"/>
      <c r="AT642" s="301"/>
      <c r="AU642" s="301"/>
      <c r="AV642" s="301"/>
      <c r="AW642" s="301"/>
      <c r="AX642" s="301"/>
      <c r="AY642" s="301"/>
      <c r="AZ642" s="301"/>
      <c r="BA642" s="301"/>
      <c r="BB642" s="301"/>
      <c r="BC642" s="301"/>
      <c r="BD642" s="301"/>
      <c r="BE642" s="301"/>
      <c r="BF642" s="301"/>
      <c r="BG642" s="301"/>
      <c r="BH642" s="301"/>
      <c r="BI642" s="301"/>
      <c r="BJ642" s="301"/>
      <c r="BK642" s="301"/>
      <c r="BL642" s="301"/>
      <c r="BM642" s="301"/>
      <c r="BN642" s="301"/>
      <c r="BO642" s="302"/>
      <c r="BP642" s="301"/>
      <c r="BQ642" s="302"/>
      <c r="BR642" s="301"/>
      <c r="BS642" s="302"/>
      <c r="BT642" s="301"/>
    </row>
    <row r="643" spans="2:72" ht="78" customHeight="1">
      <c r="B643" s="670">
        <v>10587</v>
      </c>
      <c r="C643" s="673" t="s">
        <v>1908</v>
      </c>
      <c r="D643" s="804"/>
      <c r="E643" s="802"/>
      <c r="F643" s="801">
        <v>2415</v>
      </c>
      <c r="G643" s="803"/>
      <c r="H643" s="802"/>
      <c r="I643" s="699"/>
      <c r="J643" s="801" t="s">
        <v>1871</v>
      </c>
      <c r="K643" s="802"/>
      <c r="L643" s="668" t="s">
        <v>1867</v>
      </c>
      <c r="M643" s="805" t="s">
        <v>129</v>
      </c>
      <c r="N643" s="806"/>
      <c r="O643" s="806"/>
      <c r="P643" s="807"/>
      <c r="Q643" s="694" t="s">
        <v>1626</v>
      </c>
      <c r="R643" s="690"/>
      <c r="S643" s="669"/>
      <c r="T643" s="669">
        <v>71400</v>
      </c>
      <c r="U643" s="669"/>
      <c r="V643" s="669">
        <f t="shared" si="1068"/>
        <v>71400</v>
      </c>
      <c r="W643" s="809"/>
      <c r="X643" s="810"/>
      <c r="Y643" s="810"/>
      <c r="Z643" s="810"/>
      <c r="AA643" s="811"/>
      <c r="AB643" s="801"/>
      <c r="AC643" s="802"/>
      <c r="AD643" s="670"/>
      <c r="AE643" s="670"/>
      <c r="AF643" s="801"/>
      <c r="AG643" s="803"/>
      <c r="AH643" s="802"/>
      <c r="AI643" s="671" t="s">
        <v>1870</v>
      </c>
      <c r="AJ643" s="672">
        <v>2014</v>
      </c>
      <c r="AK643" s="301"/>
      <c r="AL643" s="301"/>
      <c r="AM643" s="301"/>
      <c r="AN643" s="301"/>
      <c r="AO643" s="301"/>
      <c r="AP643" s="301"/>
      <c r="AQ643" s="301"/>
      <c r="AR643" s="301"/>
      <c r="AS643" s="301"/>
      <c r="AT643" s="301"/>
      <c r="AU643" s="301"/>
      <c r="AV643" s="301"/>
      <c r="AW643" s="301"/>
      <c r="AX643" s="301"/>
      <c r="AY643" s="301"/>
      <c r="AZ643" s="301"/>
      <c r="BA643" s="301"/>
      <c r="BB643" s="301"/>
      <c r="BC643" s="301"/>
      <c r="BD643" s="301"/>
      <c r="BE643" s="301"/>
      <c r="BF643" s="301"/>
      <c r="BG643" s="301"/>
      <c r="BH643" s="301"/>
      <c r="BI643" s="301"/>
      <c r="BJ643" s="301"/>
      <c r="BK643" s="301"/>
      <c r="BL643" s="301"/>
      <c r="BM643" s="301"/>
      <c r="BN643" s="301"/>
      <c r="BO643" s="302"/>
      <c r="BP643" s="301"/>
      <c r="BQ643" s="302"/>
      <c r="BR643" s="301"/>
      <c r="BS643" s="302"/>
      <c r="BT643" s="301"/>
    </row>
    <row r="644" spans="2:72" ht="78" customHeight="1">
      <c r="B644" s="670">
        <v>10580</v>
      </c>
      <c r="C644" s="673" t="s">
        <v>1909</v>
      </c>
      <c r="D644" s="804"/>
      <c r="E644" s="802"/>
      <c r="F644" s="801">
        <v>2415</v>
      </c>
      <c r="G644" s="803"/>
      <c r="H644" s="802"/>
      <c r="I644" s="699"/>
      <c r="J644" s="801" t="s">
        <v>1871</v>
      </c>
      <c r="K644" s="802"/>
      <c r="L644" s="668" t="s">
        <v>1867</v>
      </c>
      <c r="M644" s="805" t="s">
        <v>129</v>
      </c>
      <c r="N644" s="806"/>
      <c r="O644" s="806"/>
      <c r="P644" s="807"/>
      <c r="Q644" s="694" t="s">
        <v>1626</v>
      </c>
      <c r="R644" s="690"/>
      <c r="S644" s="669"/>
      <c r="T644" s="669">
        <v>21000</v>
      </c>
      <c r="U644" s="669"/>
      <c r="V644" s="669">
        <f t="shared" si="1068"/>
        <v>21000</v>
      </c>
      <c r="W644" s="809"/>
      <c r="X644" s="810"/>
      <c r="Y644" s="810"/>
      <c r="Z644" s="810"/>
      <c r="AA644" s="811"/>
      <c r="AB644" s="801"/>
      <c r="AC644" s="802"/>
      <c r="AD644" s="670"/>
      <c r="AE644" s="670"/>
      <c r="AF644" s="801"/>
      <c r="AG644" s="803"/>
      <c r="AH644" s="802"/>
      <c r="AI644" s="671" t="s">
        <v>1870</v>
      </c>
      <c r="AJ644" s="672">
        <v>2014</v>
      </c>
      <c r="AK644" s="301"/>
      <c r="AL644" s="301"/>
      <c r="AM644" s="301"/>
      <c r="AN644" s="301"/>
      <c r="AO644" s="301"/>
      <c r="AP644" s="301"/>
      <c r="AQ644" s="301"/>
      <c r="AR644" s="301"/>
      <c r="AS644" s="301"/>
      <c r="AT644" s="301"/>
      <c r="AU644" s="301"/>
      <c r="AV644" s="301"/>
      <c r="AW644" s="301"/>
      <c r="AX644" s="301"/>
      <c r="AY644" s="301"/>
      <c r="AZ644" s="301"/>
      <c r="BA644" s="301"/>
      <c r="BB644" s="301"/>
      <c r="BC644" s="301"/>
      <c r="BD644" s="301"/>
      <c r="BE644" s="301"/>
      <c r="BF644" s="301"/>
      <c r="BG644" s="301"/>
      <c r="BH644" s="301"/>
      <c r="BI644" s="301"/>
      <c r="BJ644" s="301"/>
      <c r="BK644" s="301"/>
      <c r="BL644" s="301"/>
      <c r="BM644" s="301"/>
      <c r="BN644" s="301"/>
      <c r="BO644" s="302"/>
      <c r="BP644" s="301"/>
      <c r="BQ644" s="302"/>
      <c r="BR644" s="301"/>
      <c r="BS644" s="302"/>
      <c r="BT644" s="301"/>
    </row>
    <row r="645" spans="2:72" ht="78" customHeight="1">
      <c r="B645" s="670">
        <v>10615</v>
      </c>
      <c r="C645" s="673" t="s">
        <v>1910</v>
      </c>
      <c r="D645" s="804"/>
      <c r="E645" s="802"/>
      <c r="F645" s="801">
        <v>2415</v>
      </c>
      <c r="G645" s="803"/>
      <c r="H645" s="802"/>
      <c r="I645" s="699"/>
      <c r="J645" s="801" t="s">
        <v>1871</v>
      </c>
      <c r="K645" s="802"/>
      <c r="L645" s="668" t="s">
        <v>1867</v>
      </c>
      <c r="M645" s="805" t="s">
        <v>129</v>
      </c>
      <c r="N645" s="806"/>
      <c r="O645" s="806"/>
      <c r="P645" s="807"/>
      <c r="Q645" s="694" t="s">
        <v>1626</v>
      </c>
      <c r="R645" s="690"/>
      <c r="S645" s="669"/>
      <c r="T645" s="669">
        <v>9100</v>
      </c>
      <c r="U645" s="669"/>
      <c r="V645" s="669">
        <f t="shared" si="1068"/>
        <v>9100</v>
      </c>
      <c r="W645" s="809"/>
      <c r="X645" s="810"/>
      <c r="Y645" s="810"/>
      <c r="Z645" s="810"/>
      <c r="AA645" s="811"/>
      <c r="AB645" s="801"/>
      <c r="AC645" s="802"/>
      <c r="AD645" s="670"/>
      <c r="AE645" s="670"/>
      <c r="AF645" s="801"/>
      <c r="AG645" s="803"/>
      <c r="AH645" s="802"/>
      <c r="AI645" s="671" t="s">
        <v>1870</v>
      </c>
      <c r="AJ645" s="672">
        <v>2014</v>
      </c>
      <c r="AK645" s="301"/>
      <c r="AL645" s="301"/>
      <c r="AM645" s="301"/>
      <c r="AN645" s="301"/>
      <c r="AO645" s="301"/>
      <c r="AP645" s="301"/>
      <c r="AQ645" s="301"/>
      <c r="AR645" s="301"/>
      <c r="AS645" s="301"/>
      <c r="AT645" s="301"/>
      <c r="AU645" s="301"/>
      <c r="AV645" s="301"/>
      <c r="AW645" s="301"/>
      <c r="AX645" s="301"/>
      <c r="AY645" s="301"/>
      <c r="AZ645" s="301"/>
      <c r="BA645" s="301"/>
      <c r="BB645" s="301"/>
      <c r="BC645" s="301"/>
      <c r="BD645" s="301"/>
      <c r="BE645" s="301"/>
      <c r="BF645" s="301"/>
      <c r="BG645" s="301"/>
      <c r="BH645" s="301"/>
      <c r="BI645" s="301"/>
      <c r="BJ645" s="301"/>
      <c r="BK645" s="301"/>
      <c r="BL645" s="301"/>
      <c r="BM645" s="301"/>
      <c r="BN645" s="301"/>
      <c r="BO645" s="302"/>
      <c r="BP645" s="301"/>
      <c r="BQ645" s="302"/>
      <c r="BR645" s="301"/>
      <c r="BS645" s="302"/>
      <c r="BT645" s="301"/>
    </row>
    <row r="646" spans="2:72" ht="78" customHeight="1">
      <c r="B646" s="670">
        <v>10630</v>
      </c>
      <c r="C646" s="673" t="s">
        <v>1911</v>
      </c>
      <c r="D646" s="804"/>
      <c r="E646" s="802"/>
      <c r="F646" s="801">
        <v>2415</v>
      </c>
      <c r="G646" s="803"/>
      <c r="H646" s="802"/>
      <c r="I646" s="699"/>
      <c r="J646" s="801" t="s">
        <v>1871</v>
      </c>
      <c r="K646" s="802"/>
      <c r="L646" s="668" t="s">
        <v>1867</v>
      </c>
      <c r="M646" s="805" t="s">
        <v>129</v>
      </c>
      <c r="N646" s="806"/>
      <c r="O646" s="806"/>
      <c r="P646" s="807"/>
      <c r="Q646" s="694" t="s">
        <v>1626</v>
      </c>
      <c r="R646" s="690"/>
      <c r="S646" s="669"/>
      <c r="T646" s="669">
        <v>27000</v>
      </c>
      <c r="U646" s="669"/>
      <c r="V646" s="669">
        <f t="shared" si="1068"/>
        <v>27000</v>
      </c>
      <c r="W646" s="809"/>
      <c r="X646" s="810"/>
      <c r="Y646" s="810"/>
      <c r="Z646" s="810"/>
      <c r="AA646" s="811"/>
      <c r="AB646" s="801"/>
      <c r="AC646" s="802"/>
      <c r="AD646" s="670"/>
      <c r="AE646" s="670"/>
      <c r="AF646" s="801"/>
      <c r="AG646" s="803"/>
      <c r="AH646" s="802"/>
      <c r="AI646" s="671" t="s">
        <v>1870</v>
      </c>
      <c r="AJ646" s="672">
        <v>2014</v>
      </c>
      <c r="AK646" s="301"/>
      <c r="AL646" s="301"/>
      <c r="AM646" s="301"/>
      <c r="AN646" s="301"/>
      <c r="AO646" s="301"/>
      <c r="AP646" s="301"/>
      <c r="AQ646" s="301"/>
      <c r="AR646" s="301"/>
      <c r="AS646" s="301"/>
      <c r="AT646" s="301"/>
      <c r="AU646" s="301"/>
      <c r="AV646" s="301"/>
      <c r="AW646" s="301"/>
      <c r="AX646" s="301"/>
      <c r="AY646" s="301"/>
      <c r="AZ646" s="301"/>
      <c r="BA646" s="301"/>
      <c r="BB646" s="301"/>
      <c r="BC646" s="301"/>
      <c r="BD646" s="301"/>
      <c r="BE646" s="301"/>
      <c r="BF646" s="301"/>
      <c r="BG646" s="301"/>
      <c r="BH646" s="301"/>
      <c r="BI646" s="301"/>
      <c r="BJ646" s="301"/>
      <c r="BK646" s="301"/>
      <c r="BL646" s="301"/>
      <c r="BM646" s="301"/>
      <c r="BN646" s="301"/>
      <c r="BO646" s="302"/>
      <c r="BP646" s="301"/>
      <c r="BQ646" s="302"/>
      <c r="BR646" s="301"/>
      <c r="BS646" s="302"/>
      <c r="BT646" s="301"/>
    </row>
    <row r="647" spans="2:72" ht="78" customHeight="1">
      <c r="B647" s="670">
        <v>10651</v>
      </c>
      <c r="C647" s="673" t="s">
        <v>1912</v>
      </c>
      <c r="D647" s="804"/>
      <c r="E647" s="802"/>
      <c r="F647" s="801">
        <v>2415</v>
      </c>
      <c r="G647" s="803"/>
      <c r="H647" s="802"/>
      <c r="I647" s="699"/>
      <c r="J647" s="801" t="s">
        <v>1871</v>
      </c>
      <c r="K647" s="802"/>
      <c r="L647" s="668" t="s">
        <v>1867</v>
      </c>
      <c r="M647" s="805" t="s">
        <v>129</v>
      </c>
      <c r="N647" s="806"/>
      <c r="O647" s="806"/>
      <c r="P647" s="807"/>
      <c r="Q647" s="694" t="s">
        <v>1626</v>
      </c>
      <c r="R647" s="690"/>
      <c r="S647" s="669"/>
      <c r="T647" s="669">
        <v>5850</v>
      </c>
      <c r="U647" s="669"/>
      <c r="V647" s="669">
        <f t="shared" si="1068"/>
        <v>5850</v>
      </c>
      <c r="W647" s="809"/>
      <c r="X647" s="810"/>
      <c r="Y647" s="810"/>
      <c r="Z647" s="810"/>
      <c r="AA647" s="811"/>
      <c r="AB647" s="801"/>
      <c r="AC647" s="802"/>
      <c r="AD647" s="670"/>
      <c r="AE647" s="670"/>
      <c r="AF647" s="801"/>
      <c r="AG647" s="803"/>
      <c r="AH647" s="802"/>
      <c r="AI647" s="671" t="s">
        <v>1870</v>
      </c>
      <c r="AJ647" s="672">
        <v>2014</v>
      </c>
      <c r="AK647" s="301"/>
      <c r="AL647" s="301"/>
      <c r="AM647" s="301"/>
      <c r="AN647" s="301"/>
      <c r="AO647" s="301"/>
      <c r="AP647" s="301"/>
      <c r="AQ647" s="301"/>
      <c r="AR647" s="301"/>
      <c r="AS647" s="301"/>
      <c r="AT647" s="301"/>
      <c r="AU647" s="301"/>
      <c r="AV647" s="301"/>
      <c r="AW647" s="301"/>
      <c r="AX647" s="301"/>
      <c r="AY647" s="301"/>
      <c r="AZ647" s="301"/>
      <c r="BA647" s="301"/>
      <c r="BB647" s="301"/>
      <c r="BC647" s="301"/>
      <c r="BD647" s="301"/>
      <c r="BE647" s="301"/>
      <c r="BF647" s="301"/>
      <c r="BG647" s="301"/>
      <c r="BH647" s="301"/>
      <c r="BI647" s="301"/>
      <c r="BJ647" s="301"/>
      <c r="BK647" s="301"/>
      <c r="BL647" s="301"/>
      <c r="BM647" s="301"/>
      <c r="BN647" s="301"/>
      <c r="BO647" s="302"/>
      <c r="BP647" s="301"/>
      <c r="BQ647" s="302"/>
      <c r="BR647" s="301"/>
      <c r="BS647" s="302"/>
      <c r="BT647" s="301"/>
    </row>
    <row r="648" spans="2:72" ht="78" customHeight="1">
      <c r="B648" s="670">
        <v>10660</v>
      </c>
      <c r="C648" s="673" t="s">
        <v>1913</v>
      </c>
      <c r="D648" s="804"/>
      <c r="E648" s="802"/>
      <c r="F648" s="801">
        <v>2415</v>
      </c>
      <c r="G648" s="803"/>
      <c r="H648" s="802"/>
      <c r="I648" s="699"/>
      <c r="J648" s="801" t="s">
        <v>1871</v>
      </c>
      <c r="K648" s="802"/>
      <c r="L648" s="668" t="s">
        <v>1867</v>
      </c>
      <c r="M648" s="805" t="s">
        <v>129</v>
      </c>
      <c r="N648" s="806"/>
      <c r="O648" s="806"/>
      <c r="P648" s="807"/>
      <c r="Q648" s="694" t="s">
        <v>1626</v>
      </c>
      <c r="R648" s="690"/>
      <c r="S648" s="669"/>
      <c r="T648" s="669">
        <v>5400</v>
      </c>
      <c r="U648" s="669"/>
      <c r="V648" s="669">
        <f t="shared" si="1068"/>
        <v>5400</v>
      </c>
      <c r="W648" s="809"/>
      <c r="X648" s="810"/>
      <c r="Y648" s="810"/>
      <c r="Z648" s="810"/>
      <c r="AA648" s="811"/>
      <c r="AB648" s="801"/>
      <c r="AC648" s="802"/>
      <c r="AD648" s="670"/>
      <c r="AE648" s="670"/>
      <c r="AF648" s="801"/>
      <c r="AG648" s="803"/>
      <c r="AH648" s="802"/>
      <c r="AI648" s="671" t="s">
        <v>1870</v>
      </c>
      <c r="AJ648" s="672">
        <v>2014</v>
      </c>
      <c r="AK648" s="301"/>
      <c r="AL648" s="301"/>
      <c r="AM648" s="301"/>
      <c r="AN648" s="301"/>
      <c r="AO648" s="301"/>
      <c r="AP648" s="301"/>
      <c r="AQ648" s="301"/>
      <c r="AR648" s="301"/>
      <c r="AS648" s="301"/>
      <c r="AT648" s="301"/>
      <c r="AU648" s="301"/>
      <c r="AV648" s="301"/>
      <c r="AW648" s="301"/>
      <c r="AX648" s="301"/>
      <c r="AY648" s="301"/>
      <c r="AZ648" s="301"/>
      <c r="BA648" s="301"/>
      <c r="BB648" s="301"/>
      <c r="BC648" s="301"/>
      <c r="BD648" s="301"/>
      <c r="BE648" s="301"/>
      <c r="BF648" s="301"/>
      <c r="BG648" s="301"/>
      <c r="BH648" s="301"/>
      <c r="BI648" s="301"/>
      <c r="BJ648" s="301"/>
      <c r="BK648" s="301"/>
      <c r="BL648" s="301"/>
      <c r="BM648" s="301"/>
      <c r="BN648" s="301"/>
      <c r="BO648" s="302"/>
      <c r="BP648" s="301"/>
      <c r="BQ648" s="302"/>
      <c r="BR648" s="301"/>
      <c r="BS648" s="302"/>
      <c r="BT648" s="301"/>
    </row>
    <row r="649" spans="2:72" ht="78" customHeight="1">
      <c r="B649" s="670">
        <v>10661</v>
      </c>
      <c r="C649" s="673" t="s">
        <v>1914</v>
      </c>
      <c r="D649" s="804"/>
      <c r="E649" s="802"/>
      <c r="F649" s="801">
        <v>2415</v>
      </c>
      <c r="G649" s="803"/>
      <c r="H649" s="802"/>
      <c r="I649" s="699"/>
      <c r="J649" s="801" t="s">
        <v>1871</v>
      </c>
      <c r="K649" s="802"/>
      <c r="L649" s="668" t="s">
        <v>1867</v>
      </c>
      <c r="M649" s="805" t="s">
        <v>129</v>
      </c>
      <c r="N649" s="806"/>
      <c r="O649" s="806"/>
      <c r="P649" s="807"/>
      <c r="Q649" s="694" t="s">
        <v>1626</v>
      </c>
      <c r="R649" s="690"/>
      <c r="S649" s="669"/>
      <c r="T649" s="669">
        <v>21000</v>
      </c>
      <c r="U649" s="669"/>
      <c r="V649" s="669">
        <f t="shared" si="1068"/>
        <v>21000</v>
      </c>
      <c r="W649" s="809"/>
      <c r="X649" s="810"/>
      <c r="Y649" s="810"/>
      <c r="Z649" s="810"/>
      <c r="AA649" s="811"/>
      <c r="AB649" s="801"/>
      <c r="AC649" s="802"/>
      <c r="AD649" s="670"/>
      <c r="AE649" s="670"/>
      <c r="AF649" s="801"/>
      <c r="AG649" s="803"/>
      <c r="AH649" s="802"/>
      <c r="AI649" s="671" t="s">
        <v>1870</v>
      </c>
      <c r="AJ649" s="672">
        <v>2014</v>
      </c>
      <c r="AK649" s="301"/>
      <c r="AL649" s="301"/>
      <c r="AM649" s="301"/>
      <c r="AN649" s="301"/>
      <c r="AO649" s="301"/>
      <c r="AP649" s="301"/>
      <c r="AQ649" s="301"/>
      <c r="AR649" s="301"/>
      <c r="AS649" s="301"/>
      <c r="AT649" s="301"/>
      <c r="AU649" s="301"/>
      <c r="AV649" s="301"/>
      <c r="AW649" s="301"/>
      <c r="AX649" s="301"/>
      <c r="AY649" s="301"/>
      <c r="AZ649" s="301"/>
      <c r="BA649" s="301"/>
      <c r="BB649" s="301"/>
      <c r="BC649" s="301"/>
      <c r="BD649" s="301"/>
      <c r="BE649" s="301"/>
      <c r="BF649" s="301"/>
      <c r="BG649" s="301"/>
      <c r="BH649" s="301"/>
      <c r="BI649" s="301"/>
      <c r="BJ649" s="301"/>
      <c r="BK649" s="301"/>
      <c r="BL649" s="301"/>
      <c r="BM649" s="301"/>
      <c r="BN649" s="301"/>
      <c r="BO649" s="302"/>
      <c r="BP649" s="301"/>
      <c r="BQ649" s="302"/>
      <c r="BR649" s="301"/>
      <c r="BS649" s="302"/>
      <c r="BT649" s="301"/>
    </row>
    <row r="650" spans="2:72" ht="78" customHeight="1">
      <c r="B650" s="670">
        <v>10675</v>
      </c>
      <c r="C650" s="673" t="s">
        <v>1915</v>
      </c>
      <c r="D650" s="804"/>
      <c r="E650" s="802"/>
      <c r="F650" s="801">
        <v>2415</v>
      </c>
      <c r="G650" s="803"/>
      <c r="H650" s="802"/>
      <c r="I650" s="699"/>
      <c r="J650" s="801" t="s">
        <v>1871</v>
      </c>
      <c r="K650" s="802"/>
      <c r="L650" s="668" t="s">
        <v>1867</v>
      </c>
      <c r="M650" s="805" t="s">
        <v>129</v>
      </c>
      <c r="N650" s="806"/>
      <c r="O650" s="806"/>
      <c r="P650" s="807"/>
      <c r="Q650" s="694" t="s">
        <v>1626</v>
      </c>
      <c r="R650" s="690"/>
      <c r="S650" s="669"/>
      <c r="T650" s="669">
        <v>19950</v>
      </c>
      <c r="U650" s="669"/>
      <c r="V650" s="669">
        <f t="shared" si="1068"/>
        <v>19950</v>
      </c>
      <c r="W650" s="809"/>
      <c r="X650" s="810"/>
      <c r="Y650" s="810"/>
      <c r="Z650" s="810"/>
      <c r="AA650" s="811"/>
      <c r="AB650" s="801"/>
      <c r="AC650" s="802"/>
      <c r="AD650" s="670"/>
      <c r="AE650" s="670"/>
      <c r="AF650" s="801"/>
      <c r="AG650" s="803"/>
      <c r="AH650" s="802"/>
      <c r="AI650" s="671" t="s">
        <v>1870</v>
      </c>
      <c r="AJ650" s="672">
        <v>2014</v>
      </c>
      <c r="AK650" s="301"/>
      <c r="AL650" s="301"/>
      <c r="AM650" s="301"/>
      <c r="AN650" s="301"/>
      <c r="AO650" s="301"/>
      <c r="AP650" s="301"/>
      <c r="AQ650" s="301"/>
      <c r="AR650" s="301"/>
      <c r="AS650" s="301"/>
      <c r="AT650" s="301"/>
      <c r="AU650" s="301"/>
      <c r="AV650" s="301"/>
      <c r="AW650" s="301"/>
      <c r="AX650" s="301"/>
      <c r="AY650" s="301"/>
      <c r="AZ650" s="301"/>
      <c r="BA650" s="301"/>
      <c r="BB650" s="301"/>
      <c r="BC650" s="301"/>
      <c r="BD650" s="301"/>
      <c r="BE650" s="301"/>
      <c r="BF650" s="301"/>
      <c r="BG650" s="301"/>
      <c r="BH650" s="301"/>
      <c r="BI650" s="301"/>
      <c r="BJ650" s="301"/>
      <c r="BK650" s="301"/>
      <c r="BL650" s="301"/>
      <c r="BM650" s="301"/>
      <c r="BN650" s="301"/>
      <c r="BO650" s="302"/>
      <c r="BP650" s="301"/>
      <c r="BQ650" s="302"/>
      <c r="BR650" s="301"/>
      <c r="BS650" s="302"/>
      <c r="BT650" s="301"/>
    </row>
    <row r="651" spans="2:72" ht="78" customHeight="1">
      <c r="B651" s="670">
        <v>10677</v>
      </c>
      <c r="C651" s="673" t="s">
        <v>1916</v>
      </c>
      <c r="D651" s="804"/>
      <c r="E651" s="802"/>
      <c r="F651" s="801">
        <v>2415</v>
      </c>
      <c r="G651" s="803"/>
      <c r="H651" s="802"/>
      <c r="I651" s="699"/>
      <c r="J651" s="801" t="s">
        <v>1871</v>
      </c>
      <c r="K651" s="802"/>
      <c r="L651" s="668" t="s">
        <v>1867</v>
      </c>
      <c r="M651" s="805" t="s">
        <v>129</v>
      </c>
      <c r="N651" s="806"/>
      <c r="O651" s="806"/>
      <c r="P651" s="807"/>
      <c r="Q651" s="694" t="s">
        <v>1626</v>
      </c>
      <c r="R651" s="690"/>
      <c r="S651" s="669"/>
      <c r="T651" s="669">
        <v>23100</v>
      </c>
      <c r="U651" s="669"/>
      <c r="V651" s="669">
        <f t="shared" si="1068"/>
        <v>23100</v>
      </c>
      <c r="W651" s="809"/>
      <c r="X651" s="810"/>
      <c r="Y651" s="810"/>
      <c r="Z651" s="810"/>
      <c r="AA651" s="811"/>
      <c r="AB651" s="801"/>
      <c r="AC651" s="802"/>
      <c r="AD651" s="670"/>
      <c r="AE651" s="670"/>
      <c r="AF651" s="801"/>
      <c r="AG651" s="803"/>
      <c r="AH651" s="802"/>
      <c r="AI651" s="671" t="s">
        <v>1870</v>
      </c>
      <c r="AJ651" s="672">
        <v>2014</v>
      </c>
      <c r="AK651" s="301"/>
      <c r="AL651" s="301"/>
      <c r="AM651" s="301"/>
      <c r="AN651" s="301"/>
      <c r="AO651" s="301"/>
      <c r="AP651" s="301"/>
      <c r="AQ651" s="301"/>
      <c r="AR651" s="301"/>
      <c r="AS651" s="301"/>
      <c r="AT651" s="301"/>
      <c r="AU651" s="301"/>
      <c r="AV651" s="301"/>
      <c r="AW651" s="301"/>
      <c r="AX651" s="301"/>
      <c r="AY651" s="301"/>
      <c r="AZ651" s="301"/>
      <c r="BA651" s="301"/>
      <c r="BB651" s="301"/>
      <c r="BC651" s="301"/>
      <c r="BD651" s="301"/>
      <c r="BE651" s="301"/>
      <c r="BF651" s="301"/>
      <c r="BG651" s="301"/>
      <c r="BH651" s="301"/>
      <c r="BI651" s="301"/>
      <c r="BJ651" s="301"/>
      <c r="BK651" s="301"/>
      <c r="BL651" s="301"/>
      <c r="BM651" s="301"/>
      <c r="BN651" s="301"/>
      <c r="BO651" s="302"/>
      <c r="BP651" s="301"/>
      <c r="BQ651" s="302"/>
      <c r="BR651" s="301"/>
      <c r="BS651" s="302"/>
      <c r="BT651" s="301"/>
    </row>
    <row r="652" spans="2:72" ht="78" customHeight="1">
      <c r="B652" s="670">
        <v>10679</v>
      </c>
      <c r="C652" s="673" t="s">
        <v>1917</v>
      </c>
      <c r="D652" s="804"/>
      <c r="E652" s="802"/>
      <c r="F652" s="801">
        <v>2415</v>
      </c>
      <c r="G652" s="803"/>
      <c r="H652" s="802"/>
      <c r="I652" s="699"/>
      <c r="J652" s="801" t="s">
        <v>1871</v>
      </c>
      <c r="K652" s="802"/>
      <c r="L652" s="668" t="s">
        <v>1867</v>
      </c>
      <c r="M652" s="805" t="s">
        <v>129</v>
      </c>
      <c r="N652" s="806"/>
      <c r="O652" s="806"/>
      <c r="P652" s="807"/>
      <c r="Q652" s="694" t="s">
        <v>1626</v>
      </c>
      <c r="R652" s="690"/>
      <c r="S652" s="669"/>
      <c r="T652" s="669">
        <v>21000</v>
      </c>
      <c r="U652" s="669"/>
      <c r="V652" s="669">
        <f t="shared" si="1068"/>
        <v>21000</v>
      </c>
      <c r="W652" s="809"/>
      <c r="X652" s="810"/>
      <c r="Y652" s="810"/>
      <c r="Z652" s="810"/>
      <c r="AA652" s="811"/>
      <c r="AB652" s="801"/>
      <c r="AC652" s="802"/>
      <c r="AD652" s="670"/>
      <c r="AE652" s="670"/>
      <c r="AF652" s="801"/>
      <c r="AG652" s="803"/>
      <c r="AH652" s="802"/>
      <c r="AI652" s="671" t="s">
        <v>1870</v>
      </c>
      <c r="AJ652" s="672">
        <v>2014</v>
      </c>
      <c r="AK652" s="301"/>
      <c r="AL652" s="301"/>
      <c r="AM652" s="301"/>
      <c r="AN652" s="301"/>
      <c r="AO652" s="301"/>
      <c r="AP652" s="301"/>
      <c r="AQ652" s="301"/>
      <c r="AR652" s="301"/>
      <c r="AS652" s="301"/>
      <c r="AT652" s="301"/>
      <c r="AU652" s="301"/>
      <c r="AV652" s="301"/>
      <c r="AW652" s="301"/>
      <c r="AX652" s="301"/>
      <c r="AY652" s="301"/>
      <c r="AZ652" s="301"/>
      <c r="BA652" s="301"/>
      <c r="BB652" s="301"/>
      <c r="BC652" s="301"/>
      <c r="BD652" s="301"/>
      <c r="BE652" s="301"/>
      <c r="BF652" s="301"/>
      <c r="BG652" s="301"/>
      <c r="BH652" s="301"/>
      <c r="BI652" s="301"/>
      <c r="BJ652" s="301"/>
      <c r="BK652" s="301"/>
      <c r="BL652" s="301"/>
      <c r="BM652" s="301"/>
      <c r="BN652" s="301"/>
      <c r="BO652" s="302"/>
      <c r="BP652" s="301"/>
      <c r="BQ652" s="302"/>
      <c r="BR652" s="301"/>
      <c r="BS652" s="302"/>
      <c r="BT652" s="301"/>
    </row>
    <row r="653" spans="2:72" ht="78" customHeight="1">
      <c r="B653" s="670">
        <v>10681</v>
      </c>
      <c r="C653" s="673" t="s">
        <v>1918</v>
      </c>
      <c r="D653" s="804"/>
      <c r="E653" s="802"/>
      <c r="F653" s="801">
        <v>2415</v>
      </c>
      <c r="G653" s="803"/>
      <c r="H653" s="802"/>
      <c r="I653" s="699"/>
      <c r="J653" s="801" t="s">
        <v>1871</v>
      </c>
      <c r="K653" s="802"/>
      <c r="L653" s="668" t="s">
        <v>1867</v>
      </c>
      <c r="M653" s="805" t="s">
        <v>129</v>
      </c>
      <c r="N653" s="806"/>
      <c r="O653" s="806"/>
      <c r="P653" s="807"/>
      <c r="Q653" s="694" t="s">
        <v>1626</v>
      </c>
      <c r="R653" s="690"/>
      <c r="S653" s="669"/>
      <c r="T653" s="669">
        <v>21000</v>
      </c>
      <c r="U653" s="669"/>
      <c r="V653" s="669">
        <f t="shared" si="1068"/>
        <v>21000</v>
      </c>
      <c r="W653" s="809"/>
      <c r="X653" s="810"/>
      <c r="Y653" s="810"/>
      <c r="Z653" s="810"/>
      <c r="AA653" s="811"/>
      <c r="AB653" s="801"/>
      <c r="AC653" s="802"/>
      <c r="AD653" s="670"/>
      <c r="AE653" s="670"/>
      <c r="AF653" s="801"/>
      <c r="AG653" s="803"/>
      <c r="AH653" s="802"/>
      <c r="AI653" s="671" t="s">
        <v>1870</v>
      </c>
      <c r="AJ653" s="672">
        <v>2014</v>
      </c>
      <c r="AK653" s="301"/>
      <c r="AL653" s="301"/>
      <c r="AM653" s="301"/>
      <c r="AN653" s="301"/>
      <c r="AO653" s="301"/>
      <c r="AP653" s="301"/>
      <c r="AQ653" s="301"/>
      <c r="AR653" s="301"/>
      <c r="AS653" s="301"/>
      <c r="AT653" s="301"/>
      <c r="AU653" s="301"/>
      <c r="AV653" s="301"/>
      <c r="AW653" s="301"/>
      <c r="AX653" s="301"/>
      <c r="AY653" s="301"/>
      <c r="AZ653" s="301"/>
      <c r="BA653" s="301"/>
      <c r="BB653" s="301"/>
      <c r="BC653" s="301"/>
      <c r="BD653" s="301"/>
      <c r="BE653" s="301"/>
      <c r="BF653" s="301"/>
      <c r="BG653" s="301"/>
      <c r="BH653" s="301"/>
      <c r="BI653" s="301"/>
      <c r="BJ653" s="301"/>
      <c r="BK653" s="301"/>
      <c r="BL653" s="301"/>
      <c r="BM653" s="301"/>
      <c r="BN653" s="301"/>
      <c r="BO653" s="302"/>
      <c r="BP653" s="301"/>
      <c r="BQ653" s="302"/>
      <c r="BR653" s="301"/>
      <c r="BS653" s="302"/>
      <c r="BT653" s="301"/>
    </row>
    <row r="654" spans="2:72" ht="78" customHeight="1">
      <c r="B654" s="670">
        <v>10687</v>
      </c>
      <c r="C654" s="673" t="s">
        <v>1919</v>
      </c>
      <c r="D654" s="804"/>
      <c r="E654" s="802"/>
      <c r="F654" s="801">
        <v>2415</v>
      </c>
      <c r="G654" s="803"/>
      <c r="H654" s="802"/>
      <c r="I654" s="699"/>
      <c r="J654" s="801" t="s">
        <v>1871</v>
      </c>
      <c r="K654" s="802"/>
      <c r="L654" s="668" t="s">
        <v>1867</v>
      </c>
      <c r="M654" s="805" t="s">
        <v>129</v>
      </c>
      <c r="N654" s="806"/>
      <c r="O654" s="806"/>
      <c r="P654" s="807"/>
      <c r="Q654" s="694" t="s">
        <v>1626</v>
      </c>
      <c r="R654" s="690"/>
      <c r="S654" s="669"/>
      <c r="T654" s="669">
        <v>39500</v>
      </c>
      <c r="U654" s="669"/>
      <c r="V654" s="669">
        <f t="shared" si="1068"/>
        <v>39500</v>
      </c>
      <c r="W654" s="809"/>
      <c r="X654" s="810"/>
      <c r="Y654" s="810"/>
      <c r="Z654" s="810"/>
      <c r="AA654" s="811"/>
      <c r="AB654" s="801"/>
      <c r="AC654" s="802"/>
      <c r="AD654" s="670"/>
      <c r="AE654" s="670"/>
      <c r="AF654" s="801"/>
      <c r="AG654" s="803"/>
      <c r="AH654" s="802"/>
      <c r="AI654" s="671" t="s">
        <v>1870</v>
      </c>
      <c r="AJ654" s="672">
        <v>2014</v>
      </c>
      <c r="AK654" s="301"/>
      <c r="AL654" s="301"/>
      <c r="AM654" s="301"/>
      <c r="AN654" s="301"/>
      <c r="AO654" s="301"/>
      <c r="AP654" s="301"/>
      <c r="AQ654" s="301"/>
      <c r="AR654" s="301"/>
      <c r="AS654" s="301"/>
      <c r="AT654" s="301"/>
      <c r="AU654" s="301"/>
      <c r="AV654" s="301"/>
      <c r="AW654" s="301"/>
      <c r="AX654" s="301"/>
      <c r="AY654" s="301"/>
      <c r="AZ654" s="301"/>
      <c r="BA654" s="301"/>
      <c r="BB654" s="301"/>
      <c r="BC654" s="301"/>
      <c r="BD654" s="301"/>
      <c r="BE654" s="301"/>
      <c r="BF654" s="301"/>
      <c r="BG654" s="301"/>
      <c r="BH654" s="301"/>
      <c r="BI654" s="301"/>
      <c r="BJ654" s="301"/>
      <c r="BK654" s="301"/>
      <c r="BL654" s="301"/>
      <c r="BM654" s="301"/>
      <c r="BN654" s="301"/>
      <c r="BO654" s="302"/>
      <c r="BP654" s="301"/>
      <c r="BQ654" s="302"/>
      <c r="BR654" s="301"/>
      <c r="BS654" s="302"/>
      <c r="BT654" s="301"/>
    </row>
    <row r="655" spans="2:72" ht="78" customHeight="1">
      <c r="B655" s="670">
        <v>10690</v>
      </c>
      <c r="C655" s="673" t="s">
        <v>1920</v>
      </c>
      <c r="D655" s="804"/>
      <c r="E655" s="802"/>
      <c r="F655" s="801">
        <v>2414</v>
      </c>
      <c r="G655" s="803"/>
      <c r="H655" s="802"/>
      <c r="I655" s="699" t="s">
        <v>1875</v>
      </c>
      <c r="J655" s="801" t="s">
        <v>1871</v>
      </c>
      <c r="K655" s="802"/>
      <c r="L655" s="668" t="s">
        <v>1867</v>
      </c>
      <c r="M655" s="805" t="s">
        <v>129</v>
      </c>
      <c r="N655" s="806"/>
      <c r="O655" s="806"/>
      <c r="P655" s="807"/>
      <c r="Q655" s="694" t="s">
        <v>1626</v>
      </c>
      <c r="R655" s="690"/>
      <c r="S655" s="669"/>
      <c r="T655" s="669">
        <v>24000</v>
      </c>
      <c r="U655" s="669"/>
      <c r="V655" s="669">
        <f t="shared" ref="V655:V660" si="1069">+R655+S655+T655+U655</f>
        <v>24000</v>
      </c>
      <c r="W655" s="809"/>
      <c r="X655" s="810"/>
      <c r="Y655" s="810"/>
      <c r="Z655" s="810"/>
      <c r="AA655" s="811"/>
      <c r="AB655" s="801"/>
      <c r="AC655" s="802"/>
      <c r="AD655" s="670"/>
      <c r="AE655" s="670"/>
      <c r="AF655" s="801"/>
      <c r="AG655" s="803"/>
      <c r="AH655" s="802"/>
      <c r="AI655" s="671" t="s">
        <v>1870</v>
      </c>
      <c r="AJ655" s="672">
        <v>2014</v>
      </c>
      <c r="AK655" s="665"/>
      <c r="AL655" s="701"/>
      <c r="AM655" s="857"/>
      <c r="AN655" s="858"/>
      <c r="AO655" s="858"/>
      <c r="AP655" s="858"/>
      <c r="AQ655" s="858"/>
      <c r="AR655" s="700"/>
      <c r="AS655" s="858"/>
      <c r="AT655" s="858"/>
      <c r="AU655" s="702"/>
      <c r="AV655" s="859"/>
      <c r="AW655" s="859"/>
      <c r="AX655" s="703"/>
      <c r="AY655" s="703"/>
      <c r="AZ655" s="703"/>
      <c r="BA655" s="703"/>
      <c r="BB655" s="301"/>
      <c r="BC655" s="301"/>
      <c r="BD655" s="301"/>
      <c r="BE655" s="301"/>
      <c r="BF655" s="301"/>
      <c r="BG655" s="301"/>
      <c r="BH655" s="301"/>
      <c r="BI655" s="301"/>
      <c r="BJ655" s="301"/>
      <c r="BK655" s="301"/>
      <c r="BL655" s="301"/>
      <c r="BM655" s="301"/>
      <c r="BN655" s="301"/>
      <c r="BO655" s="302"/>
      <c r="BP655" s="301"/>
      <c r="BQ655" s="302"/>
      <c r="BR655" s="301"/>
      <c r="BS655" s="302"/>
      <c r="BT655" s="301"/>
    </row>
    <row r="656" spans="2:72" ht="78" customHeight="1">
      <c r="B656" s="670">
        <v>10699</v>
      </c>
      <c r="C656" s="673" t="s">
        <v>1921</v>
      </c>
      <c r="D656" s="804"/>
      <c r="E656" s="802"/>
      <c r="F656" s="801">
        <v>2414</v>
      </c>
      <c r="G656" s="803"/>
      <c r="H656" s="802"/>
      <c r="I656" s="699" t="s">
        <v>1875</v>
      </c>
      <c r="J656" s="801" t="s">
        <v>1871</v>
      </c>
      <c r="K656" s="802"/>
      <c r="L656" s="668" t="s">
        <v>1867</v>
      </c>
      <c r="M656" s="805" t="s">
        <v>129</v>
      </c>
      <c r="N656" s="806"/>
      <c r="O656" s="806"/>
      <c r="P656" s="807"/>
      <c r="Q656" s="694" t="s">
        <v>1626</v>
      </c>
      <c r="R656" s="690"/>
      <c r="S656" s="669"/>
      <c r="T656" s="669">
        <v>26500</v>
      </c>
      <c r="U656" s="669"/>
      <c r="V656" s="669">
        <f t="shared" si="1069"/>
        <v>26500</v>
      </c>
      <c r="W656" s="809"/>
      <c r="X656" s="810"/>
      <c r="Y656" s="810"/>
      <c r="Z656" s="810"/>
      <c r="AA656" s="811"/>
      <c r="AB656" s="801"/>
      <c r="AC656" s="802"/>
      <c r="AD656" s="670"/>
      <c r="AE656" s="670"/>
      <c r="AF656" s="801"/>
      <c r="AG656" s="803"/>
      <c r="AH656" s="802"/>
      <c r="AI656" s="671" t="s">
        <v>1870</v>
      </c>
      <c r="AJ656" s="672">
        <v>2014</v>
      </c>
      <c r="AK656" s="703"/>
      <c r="AL656" s="703"/>
      <c r="AM656" s="703"/>
      <c r="AN656" s="703"/>
      <c r="AO656" s="703"/>
      <c r="AP656" s="703"/>
      <c r="AQ656" s="703"/>
      <c r="AR656" s="703"/>
      <c r="AS656" s="703"/>
      <c r="AT656" s="703"/>
      <c r="AU656" s="703"/>
      <c r="AV656" s="703"/>
      <c r="AW656" s="703"/>
      <c r="AX656" s="703"/>
      <c r="AY656" s="703"/>
      <c r="AZ656" s="703"/>
      <c r="BA656" s="703"/>
      <c r="BB656" s="301"/>
      <c r="BC656" s="301"/>
      <c r="BD656" s="301"/>
      <c r="BE656" s="301"/>
      <c r="BF656" s="301"/>
      <c r="BG656" s="301"/>
      <c r="BH656" s="301"/>
      <c r="BI656" s="301"/>
      <c r="BJ656" s="301"/>
      <c r="BK656" s="301"/>
      <c r="BL656" s="301"/>
      <c r="BM656" s="301"/>
      <c r="BN656" s="301"/>
      <c r="BO656" s="302"/>
      <c r="BP656" s="301"/>
      <c r="BQ656" s="302"/>
      <c r="BR656" s="301"/>
      <c r="BS656" s="302"/>
      <c r="BT656" s="301"/>
    </row>
    <row r="657" spans="2:72" ht="78" customHeight="1">
      <c r="B657" s="670">
        <v>10683</v>
      </c>
      <c r="C657" s="673" t="s">
        <v>1922</v>
      </c>
      <c r="D657" s="804"/>
      <c r="E657" s="802"/>
      <c r="F657" s="801">
        <v>2414</v>
      </c>
      <c r="G657" s="803"/>
      <c r="H657" s="802"/>
      <c r="I657" s="699" t="s">
        <v>1875</v>
      </c>
      <c r="J657" s="801" t="s">
        <v>1871</v>
      </c>
      <c r="K657" s="802"/>
      <c r="L657" s="668" t="s">
        <v>1867</v>
      </c>
      <c r="M657" s="805" t="s">
        <v>129</v>
      </c>
      <c r="N657" s="806"/>
      <c r="O657" s="806"/>
      <c r="P657" s="807"/>
      <c r="Q657" s="694" t="s">
        <v>1626</v>
      </c>
      <c r="R657" s="690"/>
      <c r="S657" s="669"/>
      <c r="T657" s="669">
        <v>108000</v>
      </c>
      <c r="U657" s="669"/>
      <c r="V657" s="669">
        <f>+R657+S657+T657+U657</f>
        <v>108000</v>
      </c>
      <c r="W657" s="809"/>
      <c r="X657" s="810"/>
      <c r="Y657" s="810"/>
      <c r="Z657" s="810"/>
      <c r="AA657" s="811"/>
      <c r="AB657" s="801"/>
      <c r="AC657" s="802"/>
      <c r="AD657" s="670"/>
      <c r="AE657" s="670"/>
      <c r="AF657" s="801"/>
      <c r="AG657" s="803"/>
      <c r="AH657" s="802"/>
      <c r="AI657" s="671" t="s">
        <v>1870</v>
      </c>
      <c r="AJ657" s="672">
        <v>2014</v>
      </c>
      <c r="AK657" s="301"/>
      <c r="AL657" s="301"/>
      <c r="AM657" s="301"/>
      <c r="AN657" s="301"/>
      <c r="AO657" s="301"/>
      <c r="AP657" s="301"/>
      <c r="AQ657" s="301"/>
      <c r="AR657" s="301"/>
      <c r="AS657" s="301"/>
      <c r="AT657" s="301"/>
      <c r="AU657" s="301"/>
      <c r="AV657" s="301"/>
      <c r="AW657" s="301"/>
      <c r="AX657" s="301"/>
      <c r="AY657" s="301"/>
      <c r="AZ657" s="301"/>
      <c r="BA657" s="301"/>
      <c r="BB657" s="301"/>
      <c r="BC657" s="301"/>
      <c r="BD657" s="301"/>
      <c r="BE657" s="301"/>
      <c r="BF657" s="301"/>
      <c r="BG657" s="301"/>
      <c r="BH657" s="301"/>
      <c r="BI657" s="301"/>
      <c r="BJ657" s="301"/>
      <c r="BK657" s="301"/>
      <c r="BL657" s="301"/>
      <c r="BM657" s="301"/>
      <c r="BN657" s="301"/>
      <c r="BO657" s="302"/>
      <c r="BP657" s="301"/>
      <c r="BQ657" s="302"/>
      <c r="BR657" s="301"/>
      <c r="BS657" s="302"/>
      <c r="BT657" s="301"/>
    </row>
    <row r="658" spans="2:72" ht="78" customHeight="1">
      <c r="B658" s="670">
        <v>10765</v>
      </c>
      <c r="C658" s="673" t="s">
        <v>1923</v>
      </c>
      <c r="D658" s="804"/>
      <c r="E658" s="802"/>
      <c r="F658" s="801">
        <v>2414</v>
      </c>
      <c r="G658" s="803"/>
      <c r="H658" s="802"/>
      <c r="I658" s="699" t="s">
        <v>1875</v>
      </c>
      <c r="J658" s="801" t="s">
        <v>1871</v>
      </c>
      <c r="K658" s="802"/>
      <c r="L658" s="668" t="s">
        <v>1867</v>
      </c>
      <c r="M658" s="805" t="s">
        <v>129</v>
      </c>
      <c r="N658" s="806"/>
      <c r="O658" s="806"/>
      <c r="P658" s="807"/>
      <c r="Q658" s="694" t="s">
        <v>1626</v>
      </c>
      <c r="R658" s="690"/>
      <c r="S658" s="669"/>
      <c r="T658" s="669">
        <v>5400</v>
      </c>
      <c r="U658" s="669"/>
      <c r="V658" s="669">
        <f t="shared" si="1069"/>
        <v>5400</v>
      </c>
      <c r="W658" s="809"/>
      <c r="X658" s="810"/>
      <c r="Y658" s="810"/>
      <c r="Z658" s="810"/>
      <c r="AA658" s="811"/>
      <c r="AB658" s="801"/>
      <c r="AC658" s="802"/>
      <c r="AD658" s="670"/>
      <c r="AE658" s="670"/>
      <c r="AF658" s="801"/>
      <c r="AG658" s="803"/>
      <c r="AH658" s="802"/>
      <c r="AI658" s="671" t="s">
        <v>1870</v>
      </c>
      <c r="AJ658" s="672">
        <v>2014</v>
      </c>
      <c r="AK658" s="301"/>
      <c r="AL658" s="301"/>
      <c r="AM658" s="301"/>
      <c r="AN658" s="301"/>
      <c r="AO658" s="301"/>
      <c r="AP658" s="301"/>
      <c r="AQ658" s="301"/>
      <c r="AR658" s="301"/>
      <c r="AS658" s="301"/>
      <c r="AT658" s="301"/>
      <c r="AU658" s="301"/>
      <c r="AV658" s="301"/>
      <c r="AW658" s="301"/>
      <c r="AX658" s="301"/>
      <c r="AY658" s="301"/>
      <c r="AZ658" s="301"/>
      <c r="BA658" s="301"/>
      <c r="BB658" s="301"/>
      <c r="BC658" s="301"/>
      <c r="BD658" s="301"/>
      <c r="BE658" s="301"/>
      <c r="BF658" s="301"/>
      <c r="BG658" s="301"/>
      <c r="BH658" s="301"/>
      <c r="BI658" s="301"/>
      <c r="BJ658" s="301"/>
      <c r="BK658" s="301"/>
      <c r="BL658" s="301"/>
      <c r="BM658" s="301"/>
      <c r="BN658" s="301"/>
      <c r="BO658" s="302"/>
      <c r="BP658" s="301"/>
      <c r="BQ658" s="302"/>
      <c r="BR658" s="301"/>
      <c r="BS658" s="302"/>
      <c r="BT658" s="301"/>
    </row>
    <row r="659" spans="2:72" ht="78" customHeight="1">
      <c r="B659" s="670">
        <v>10686</v>
      </c>
      <c r="C659" s="673" t="s">
        <v>1924</v>
      </c>
      <c r="D659" s="804"/>
      <c r="E659" s="802"/>
      <c r="F659" s="801">
        <v>2414</v>
      </c>
      <c r="G659" s="803"/>
      <c r="H659" s="802"/>
      <c r="I659" s="699" t="s">
        <v>1875</v>
      </c>
      <c r="J659" s="801" t="s">
        <v>1871</v>
      </c>
      <c r="K659" s="802"/>
      <c r="L659" s="668" t="s">
        <v>1867</v>
      </c>
      <c r="M659" s="805" t="s">
        <v>129</v>
      </c>
      <c r="N659" s="806"/>
      <c r="O659" s="806"/>
      <c r="P659" s="807"/>
      <c r="Q659" s="694" t="s">
        <v>1626</v>
      </c>
      <c r="R659" s="690"/>
      <c r="S659" s="669"/>
      <c r="T659" s="669">
        <v>21000</v>
      </c>
      <c r="U659" s="669"/>
      <c r="V659" s="669">
        <f>+R659+S659+T659+U659</f>
        <v>21000</v>
      </c>
      <c r="W659" s="809"/>
      <c r="X659" s="810"/>
      <c r="Y659" s="810"/>
      <c r="Z659" s="810"/>
      <c r="AA659" s="811"/>
      <c r="AB659" s="801"/>
      <c r="AC659" s="802"/>
      <c r="AD659" s="670"/>
      <c r="AE659" s="670"/>
      <c r="AF659" s="801"/>
      <c r="AG659" s="803"/>
      <c r="AH659" s="802"/>
      <c r="AI659" s="671" t="s">
        <v>1870</v>
      </c>
      <c r="AJ659" s="672">
        <v>2014</v>
      </c>
      <c r="AK659" s="301"/>
      <c r="AL659" s="301"/>
      <c r="AM659" s="301"/>
      <c r="AN659" s="301"/>
      <c r="AO659" s="301"/>
      <c r="AP659" s="301"/>
      <c r="AQ659" s="301"/>
      <c r="AR659" s="301"/>
      <c r="AS659" s="301"/>
      <c r="AT659" s="301"/>
      <c r="AU659" s="301"/>
      <c r="AV659" s="301"/>
      <c r="AW659" s="301"/>
      <c r="AX659" s="301"/>
      <c r="AY659" s="301"/>
      <c r="AZ659" s="301"/>
      <c r="BA659" s="301"/>
      <c r="BB659" s="301"/>
      <c r="BC659" s="301"/>
      <c r="BD659" s="301"/>
      <c r="BE659" s="301"/>
      <c r="BF659" s="301"/>
      <c r="BG659" s="301"/>
      <c r="BH659" s="301"/>
      <c r="BI659" s="301"/>
      <c r="BJ659" s="301"/>
      <c r="BK659" s="301"/>
      <c r="BL659" s="301"/>
      <c r="BM659" s="301"/>
      <c r="BN659" s="301"/>
      <c r="BO659" s="302"/>
      <c r="BP659" s="301"/>
      <c r="BQ659" s="302"/>
      <c r="BR659" s="301"/>
      <c r="BS659" s="302"/>
      <c r="BT659" s="301"/>
    </row>
    <row r="660" spans="2:72" ht="78" customHeight="1">
      <c r="B660" s="670">
        <v>10851</v>
      </c>
      <c r="C660" s="673" t="s">
        <v>1925</v>
      </c>
      <c r="D660" s="804"/>
      <c r="E660" s="802"/>
      <c r="F660" s="801">
        <v>2414</v>
      </c>
      <c r="G660" s="803"/>
      <c r="H660" s="802"/>
      <c r="I660" s="699" t="s">
        <v>1875</v>
      </c>
      <c r="J660" s="801" t="s">
        <v>1871</v>
      </c>
      <c r="K660" s="802"/>
      <c r="L660" s="668" t="s">
        <v>1867</v>
      </c>
      <c r="M660" s="805" t="s">
        <v>129</v>
      </c>
      <c r="N660" s="806"/>
      <c r="O660" s="806"/>
      <c r="P660" s="807"/>
      <c r="Q660" s="694" t="s">
        <v>1626</v>
      </c>
      <c r="R660" s="690"/>
      <c r="S660" s="669"/>
      <c r="T660" s="669">
        <v>23100</v>
      </c>
      <c r="U660" s="669"/>
      <c r="V660" s="669">
        <f t="shared" si="1069"/>
        <v>23100</v>
      </c>
      <c r="W660" s="809"/>
      <c r="X660" s="810"/>
      <c r="Y660" s="810"/>
      <c r="Z660" s="810"/>
      <c r="AA660" s="811"/>
      <c r="AB660" s="801"/>
      <c r="AC660" s="802"/>
      <c r="AD660" s="670"/>
      <c r="AE660" s="670"/>
      <c r="AF660" s="801"/>
      <c r="AG660" s="803"/>
      <c r="AH660" s="802"/>
      <c r="AI660" s="671" t="s">
        <v>1870</v>
      </c>
      <c r="AJ660" s="672">
        <v>2014</v>
      </c>
      <c r="AK660" s="301"/>
      <c r="AL660" s="301"/>
      <c r="AM660" s="301"/>
      <c r="AN660" s="301"/>
      <c r="AO660" s="301"/>
      <c r="AP660" s="301"/>
      <c r="AQ660" s="301"/>
      <c r="AR660" s="301"/>
      <c r="AS660" s="301"/>
      <c r="AT660" s="301"/>
      <c r="AU660" s="301"/>
      <c r="AV660" s="301"/>
      <c r="AW660" s="301"/>
      <c r="AX660" s="301"/>
      <c r="AY660" s="301"/>
      <c r="AZ660" s="301"/>
      <c r="BA660" s="301"/>
      <c r="BB660" s="301"/>
      <c r="BC660" s="301"/>
      <c r="BD660" s="301"/>
      <c r="BE660" s="301"/>
      <c r="BF660" s="301"/>
      <c r="BG660" s="301"/>
      <c r="BH660" s="301"/>
      <c r="BI660" s="301"/>
      <c r="BJ660" s="301"/>
      <c r="BK660" s="301"/>
      <c r="BL660" s="301"/>
      <c r="BM660" s="301"/>
      <c r="BN660" s="301"/>
      <c r="BO660" s="302"/>
      <c r="BP660" s="301"/>
      <c r="BQ660" s="302"/>
      <c r="BR660" s="301"/>
      <c r="BS660" s="302"/>
      <c r="BT660" s="301"/>
    </row>
    <row r="661" spans="2:72" ht="78" customHeight="1">
      <c r="B661" s="670"/>
      <c r="C661" s="673"/>
      <c r="D661" s="804"/>
      <c r="E661" s="802"/>
      <c r="F661" s="801"/>
      <c r="G661" s="803"/>
      <c r="H661" s="802"/>
      <c r="I661" s="699"/>
      <c r="J661" s="801"/>
      <c r="K661" s="802"/>
      <c r="L661" s="668"/>
      <c r="M661" s="805"/>
      <c r="N661" s="806"/>
      <c r="O661" s="806"/>
      <c r="P661" s="807"/>
      <c r="Q661" s="694"/>
      <c r="R661" s="690"/>
      <c r="S661" s="669"/>
      <c r="T661" s="669"/>
      <c r="U661" s="669"/>
      <c r="V661" s="669"/>
      <c r="W661" s="809"/>
      <c r="X661" s="810"/>
      <c r="Y661" s="810"/>
      <c r="Z661" s="810"/>
      <c r="AA661" s="811"/>
      <c r="AB661" s="801"/>
      <c r="AC661" s="802"/>
      <c r="AD661" s="670"/>
      <c r="AE661" s="670"/>
      <c r="AF661" s="801"/>
      <c r="AG661" s="803"/>
      <c r="AH661" s="802"/>
      <c r="AI661" s="671" t="s">
        <v>1870</v>
      </c>
      <c r="AJ661" s="672">
        <v>2014</v>
      </c>
      <c r="AK661" s="301"/>
      <c r="AL661" s="301"/>
      <c r="AM661" s="301"/>
      <c r="AN661" s="301"/>
      <c r="AO661" s="301"/>
      <c r="AP661" s="301"/>
      <c r="AQ661" s="301"/>
      <c r="AR661" s="301"/>
      <c r="AS661" s="301"/>
      <c r="AT661" s="301"/>
      <c r="AU661" s="301"/>
      <c r="AV661" s="301"/>
      <c r="AW661" s="301"/>
      <c r="AX661" s="301"/>
      <c r="AY661" s="301"/>
      <c r="AZ661" s="301"/>
      <c r="BA661" s="301"/>
      <c r="BB661" s="301"/>
      <c r="BC661" s="301"/>
      <c r="BD661" s="301"/>
      <c r="BE661" s="301"/>
      <c r="BF661" s="301"/>
      <c r="BG661" s="301"/>
      <c r="BH661" s="301"/>
      <c r="BI661" s="301"/>
      <c r="BJ661" s="301"/>
      <c r="BK661" s="301"/>
      <c r="BL661" s="301"/>
      <c r="BM661" s="301"/>
      <c r="BN661" s="301"/>
      <c r="BO661" s="302"/>
      <c r="BP661" s="301"/>
      <c r="BQ661" s="302"/>
      <c r="BR661" s="301"/>
      <c r="BS661" s="302"/>
      <c r="BT661" s="301"/>
    </row>
    <row r="662" spans="2:72" ht="44.1" customHeight="1">
      <c r="B662" s="670"/>
      <c r="C662" s="670"/>
      <c r="D662" s="804"/>
      <c r="E662" s="802"/>
      <c r="F662" s="801"/>
      <c r="G662" s="803"/>
      <c r="H662" s="802"/>
      <c r="I662" s="674"/>
      <c r="J662" s="801"/>
      <c r="K662" s="802"/>
      <c r="L662" s="668"/>
      <c r="M662" s="805"/>
      <c r="N662" s="806"/>
      <c r="O662" s="806"/>
      <c r="P662" s="807"/>
      <c r="Q662" s="695"/>
      <c r="R662" s="669"/>
      <c r="S662" s="669"/>
      <c r="T662" s="669"/>
      <c r="U662" s="669"/>
      <c r="V662" s="669">
        <f>+R662+S662+T662+U662</f>
        <v>0</v>
      </c>
      <c r="W662" s="808"/>
      <c r="X662" s="808"/>
      <c r="Y662" s="808"/>
      <c r="Z662" s="808"/>
      <c r="AA662" s="808"/>
      <c r="AB662" s="801"/>
      <c r="AC662" s="802"/>
      <c r="AD662" s="670"/>
      <c r="AE662" s="670"/>
      <c r="AF662" s="801"/>
      <c r="AG662" s="803"/>
      <c r="AH662" s="802"/>
      <c r="AI662" s="671"/>
      <c r="AJ662" s="672"/>
      <c r="AK662" s="301"/>
      <c r="AL662" s="301"/>
      <c r="AM662" s="301"/>
      <c r="AN662" s="301"/>
      <c r="AO662" s="301"/>
      <c r="AP662" s="301"/>
      <c r="AQ662" s="301"/>
      <c r="AR662" s="301"/>
      <c r="AS662" s="301"/>
      <c r="AT662" s="301"/>
      <c r="AU662" s="301"/>
      <c r="AV662" s="301"/>
      <c r="AW662" s="301"/>
      <c r="AX662" s="301"/>
      <c r="AY662" s="301"/>
      <c r="AZ662" s="301"/>
      <c r="BA662" s="301"/>
      <c r="BB662" s="301"/>
      <c r="BC662" s="301"/>
      <c r="BD662" s="301"/>
      <c r="BE662" s="301"/>
      <c r="BF662" s="301"/>
      <c r="BG662" s="301"/>
      <c r="BH662" s="301"/>
      <c r="BI662" s="301"/>
      <c r="BJ662" s="301"/>
      <c r="BK662" s="301"/>
      <c r="BL662" s="301"/>
      <c r="BM662" s="301"/>
      <c r="BN662" s="301"/>
      <c r="BO662" s="302"/>
      <c r="BP662" s="301"/>
      <c r="BQ662" s="302"/>
      <c r="BR662" s="301"/>
      <c r="BS662" s="302"/>
      <c r="BT662" s="301"/>
    </row>
    <row r="663" spans="2:72">
      <c r="B663" s="1"/>
      <c r="C663" s="301"/>
      <c r="D663" s="301"/>
      <c r="E663" s="301"/>
      <c r="F663" s="301"/>
      <c r="G663" s="301"/>
      <c r="J663" s="301"/>
      <c r="K663" s="301"/>
      <c r="L663" s="301"/>
      <c r="M663" s="301"/>
      <c r="N663" s="301"/>
      <c r="O663" s="301"/>
      <c r="P663" s="301"/>
      <c r="Q663" s="301"/>
      <c r="R663" s="302"/>
      <c r="S663" s="301"/>
      <c r="T663" s="301"/>
      <c r="U663" s="301"/>
      <c r="V663" s="301"/>
      <c r="W663" s="301"/>
      <c r="X663" s="302"/>
      <c r="Y663" s="301"/>
      <c r="Z663" s="301"/>
      <c r="AA663" s="301"/>
      <c r="AB663" s="301"/>
      <c r="AC663" s="301"/>
      <c r="AD663" s="302"/>
      <c r="AE663" s="301"/>
      <c r="AF663" s="301"/>
      <c r="AG663" s="301"/>
      <c r="AH663" s="301"/>
      <c r="AI663" s="301"/>
      <c r="AJ663" s="301"/>
      <c r="AK663" s="301"/>
      <c r="AL663" s="301"/>
      <c r="AM663" s="301"/>
      <c r="AN663" s="301"/>
      <c r="AO663" s="301"/>
      <c r="AP663" s="301"/>
      <c r="AQ663" s="301"/>
      <c r="AR663" s="301"/>
      <c r="AS663" s="301"/>
      <c r="AT663" s="301"/>
      <c r="AU663" s="301"/>
      <c r="AV663" s="301"/>
      <c r="AW663" s="301"/>
      <c r="AX663" s="301"/>
      <c r="AY663" s="301"/>
      <c r="AZ663" s="301"/>
      <c r="BA663" s="301"/>
      <c r="BB663" s="301"/>
      <c r="BC663" s="301"/>
      <c r="BD663" s="301"/>
      <c r="BE663" s="301"/>
      <c r="BF663" s="301"/>
      <c r="BG663" s="301"/>
      <c r="BH663" s="301"/>
      <c r="BI663" s="301"/>
      <c r="BJ663" s="301"/>
      <c r="BK663" s="301"/>
      <c r="BL663" s="301"/>
      <c r="BM663" s="301"/>
      <c r="BN663" s="301"/>
      <c r="BO663" s="302"/>
      <c r="BP663" s="301"/>
      <c r="BQ663" s="302"/>
      <c r="BR663" s="301"/>
      <c r="BS663" s="302"/>
      <c r="BT663" s="301"/>
    </row>
    <row r="664" spans="2:72">
      <c r="B664" s="1"/>
      <c r="C664" s="301"/>
      <c r="D664" s="301"/>
      <c r="E664" s="301"/>
      <c r="F664" s="301"/>
      <c r="G664" s="301"/>
      <c r="J664" s="301"/>
      <c r="K664" s="301"/>
      <c r="L664" s="301"/>
      <c r="M664" s="301"/>
      <c r="N664" s="301"/>
      <c r="O664" s="301"/>
      <c r="P664" s="301"/>
      <c r="Q664" s="301"/>
      <c r="R664" s="688">
        <f>SUM(R620:R663)</f>
        <v>0</v>
      </c>
      <c r="S664" s="688">
        <f>SUM(S620:S663)</f>
        <v>0</v>
      </c>
      <c r="T664" s="688">
        <f>SUM(T618:T663)</f>
        <v>1852132.77</v>
      </c>
      <c r="U664" s="688">
        <f>SUM(U620:U663)</f>
        <v>0</v>
      </c>
      <c r="V664" s="688">
        <f>SUM(V618:V663)</f>
        <v>1852132.77</v>
      </c>
      <c r="W664" s="301"/>
      <c r="X664" s="302"/>
      <c r="Y664" s="301"/>
      <c r="Z664" s="301"/>
      <c r="AA664" s="301"/>
      <c r="AB664" s="301"/>
      <c r="AC664" s="301"/>
      <c r="AD664" s="302"/>
      <c r="AE664" s="301"/>
      <c r="AF664" s="301"/>
      <c r="AG664" s="301"/>
      <c r="AH664" s="301"/>
      <c r="AI664" s="301"/>
      <c r="AJ664" s="301"/>
      <c r="AK664" s="301"/>
      <c r="AL664" s="301"/>
      <c r="AM664" s="301"/>
      <c r="AN664" s="301"/>
      <c r="AO664" s="301"/>
      <c r="AP664" s="301"/>
      <c r="AQ664" s="301"/>
      <c r="AR664" s="301"/>
      <c r="AS664" s="301"/>
      <c r="AT664" s="301"/>
      <c r="AU664" s="301"/>
      <c r="AV664" s="301"/>
      <c r="AW664" s="301"/>
      <c r="AX664" s="301"/>
      <c r="AY664" s="301"/>
      <c r="AZ664" s="301"/>
      <c r="BA664" s="301"/>
      <c r="BB664" s="301"/>
      <c r="BC664" s="301"/>
      <c r="BD664" s="301"/>
      <c r="BE664" s="301"/>
      <c r="BF664" s="301"/>
      <c r="BG664" s="301"/>
      <c r="BH664" s="301"/>
      <c r="BI664" s="301"/>
      <c r="BJ664" s="301"/>
      <c r="BK664" s="301"/>
      <c r="BL664" s="301"/>
      <c r="BM664" s="301"/>
      <c r="BN664" s="301"/>
      <c r="BO664" s="302"/>
      <c r="BP664" s="301"/>
      <c r="BQ664" s="302"/>
      <c r="BR664" s="301"/>
      <c r="BS664" s="302"/>
      <c r="BT664" s="301"/>
    </row>
    <row r="665" spans="2:72">
      <c r="B665" s="1"/>
      <c r="C665" s="301"/>
      <c r="D665" s="301"/>
      <c r="E665" s="301"/>
      <c r="F665" s="301"/>
      <c r="G665" s="301"/>
      <c r="J665" s="301"/>
      <c r="K665" s="301"/>
      <c r="L665" s="301"/>
      <c r="M665" s="301"/>
      <c r="N665" s="301"/>
      <c r="O665" s="301"/>
      <c r="P665" s="301"/>
      <c r="Q665" s="301"/>
      <c r="R665" s="302"/>
      <c r="S665" s="301"/>
      <c r="T665" s="301"/>
      <c r="U665" s="301"/>
      <c r="V665" s="301"/>
      <c r="W665" s="301"/>
      <c r="X665" s="302"/>
      <c r="Y665" s="301"/>
      <c r="Z665" s="301"/>
      <c r="AA665" s="301"/>
      <c r="AB665" s="301"/>
      <c r="AC665" s="301"/>
      <c r="AD665" s="302"/>
      <c r="AE665" s="301"/>
      <c r="AF665" s="301"/>
      <c r="AG665" s="301"/>
      <c r="AH665" s="301"/>
      <c r="AI665" s="301"/>
      <c r="AJ665" s="301"/>
      <c r="AK665" s="301"/>
      <c r="AL665" s="301"/>
      <c r="AM665" s="301"/>
      <c r="AN665" s="301"/>
      <c r="AO665" s="301"/>
      <c r="AP665" s="301"/>
      <c r="AQ665" s="301"/>
      <c r="AR665" s="301"/>
      <c r="AS665" s="301"/>
      <c r="AT665" s="301"/>
      <c r="AU665" s="301"/>
      <c r="AV665" s="301"/>
      <c r="AW665" s="301"/>
      <c r="AX665" s="301"/>
      <c r="AY665" s="301"/>
      <c r="AZ665" s="301"/>
      <c r="BA665" s="301"/>
      <c r="BB665" s="301"/>
      <c r="BC665" s="301"/>
      <c r="BD665" s="301"/>
      <c r="BE665" s="301"/>
      <c r="BF665" s="301"/>
      <c r="BG665" s="301"/>
      <c r="BH665" s="301"/>
      <c r="BI665" s="301"/>
      <c r="BJ665" s="301"/>
      <c r="BK665" s="301"/>
      <c r="BL665" s="301"/>
      <c r="BM665" s="301"/>
      <c r="BN665" s="301"/>
      <c r="BO665" s="302"/>
      <c r="BP665" s="301"/>
      <c r="BQ665" s="302"/>
      <c r="BR665" s="301"/>
      <c r="BS665" s="302"/>
      <c r="BT665" s="301"/>
    </row>
    <row r="666" spans="2:72">
      <c r="B666" s="1"/>
      <c r="C666" s="301"/>
      <c r="D666" s="301"/>
      <c r="E666" s="301"/>
      <c r="F666" s="301"/>
      <c r="G666" s="301"/>
      <c r="J666" s="301"/>
      <c r="K666" s="301"/>
      <c r="L666" s="301"/>
      <c r="M666" s="301"/>
      <c r="N666" s="301"/>
      <c r="O666" s="301"/>
      <c r="P666" s="301"/>
      <c r="Q666" s="301"/>
      <c r="R666" s="302"/>
      <c r="S666" s="301"/>
      <c r="T666" s="301"/>
      <c r="U666" s="301"/>
      <c r="V666" s="301"/>
      <c r="W666" s="301"/>
      <c r="X666" s="302"/>
      <c r="Y666" s="301"/>
      <c r="Z666" s="301"/>
      <c r="AA666" s="301"/>
      <c r="AB666" s="301"/>
      <c r="AC666" s="301"/>
      <c r="AD666" s="302"/>
      <c r="AE666" s="301"/>
      <c r="AF666" s="301"/>
      <c r="AG666" s="301"/>
      <c r="AH666" s="301"/>
      <c r="AI666" s="301"/>
      <c r="AJ666" s="301"/>
      <c r="AK666" s="301"/>
      <c r="AL666" s="301"/>
      <c r="AM666" s="301"/>
      <c r="AN666" s="301"/>
      <c r="AO666" s="301"/>
      <c r="AP666" s="301"/>
      <c r="AQ666" s="301"/>
      <c r="AR666" s="301"/>
      <c r="AS666" s="301"/>
      <c r="AT666" s="301"/>
      <c r="AU666" s="301"/>
      <c r="AV666" s="301"/>
      <c r="AW666" s="301"/>
      <c r="AX666" s="301"/>
      <c r="AY666" s="301"/>
      <c r="AZ666" s="301"/>
      <c r="BA666" s="301"/>
      <c r="BB666" s="301"/>
      <c r="BC666" s="301"/>
      <c r="BD666" s="301"/>
      <c r="BE666" s="301"/>
      <c r="BF666" s="301"/>
      <c r="BG666" s="301"/>
      <c r="BH666" s="301"/>
      <c r="BI666" s="301"/>
      <c r="BJ666" s="301"/>
      <c r="BK666" s="301"/>
      <c r="BL666" s="301"/>
      <c r="BM666" s="301"/>
      <c r="BN666" s="301"/>
      <c r="BO666" s="302"/>
      <c r="BP666" s="301"/>
      <c r="BQ666" s="302"/>
      <c r="BR666" s="301"/>
      <c r="BS666" s="302"/>
      <c r="BT666" s="301"/>
    </row>
    <row r="667" spans="2:72">
      <c r="B667" s="1"/>
      <c r="C667" s="301"/>
      <c r="D667" s="301"/>
      <c r="E667" s="301"/>
      <c r="F667" s="301"/>
      <c r="G667" s="301"/>
      <c r="J667" s="301"/>
      <c r="K667" s="301"/>
      <c r="L667" s="301"/>
      <c r="M667" s="301"/>
      <c r="N667" s="301"/>
      <c r="O667" s="301"/>
      <c r="P667" s="301"/>
      <c r="Q667" s="301"/>
      <c r="R667" s="302"/>
      <c r="S667" s="301"/>
      <c r="T667" s="301"/>
      <c r="U667" s="301"/>
      <c r="V667" s="301"/>
      <c r="W667" s="301"/>
      <c r="X667" s="302"/>
      <c r="Y667" s="301"/>
      <c r="Z667" s="301"/>
      <c r="AA667" s="301"/>
      <c r="AB667" s="301"/>
      <c r="AC667" s="301"/>
      <c r="AD667" s="302"/>
      <c r="AE667" s="301"/>
      <c r="AF667" s="301"/>
      <c r="AG667" s="301"/>
      <c r="AH667" s="301"/>
      <c r="AI667" s="301"/>
      <c r="AJ667" s="301"/>
      <c r="AK667" s="301"/>
      <c r="AL667" s="301"/>
      <c r="AM667" s="301"/>
      <c r="AN667" s="301"/>
      <c r="AO667" s="301"/>
      <c r="AP667" s="301"/>
      <c r="AQ667" s="301"/>
      <c r="AR667" s="301"/>
      <c r="AS667" s="301"/>
      <c r="AT667" s="301"/>
      <c r="AU667" s="301"/>
      <c r="AV667" s="301"/>
      <c r="AW667" s="301"/>
      <c r="AX667" s="301"/>
      <c r="AY667" s="301"/>
      <c r="AZ667" s="301"/>
      <c r="BA667" s="301"/>
      <c r="BB667" s="301"/>
      <c r="BC667" s="301"/>
      <c r="BD667" s="301"/>
      <c r="BE667" s="301"/>
      <c r="BF667" s="301"/>
      <c r="BG667" s="301"/>
      <c r="BH667" s="301"/>
      <c r="BI667" s="301"/>
      <c r="BJ667" s="301"/>
      <c r="BK667" s="301"/>
      <c r="BL667" s="301"/>
      <c r="BM667" s="301"/>
      <c r="BN667" s="301"/>
      <c r="BO667" s="302"/>
      <c r="BP667" s="301"/>
      <c r="BQ667" s="302"/>
      <c r="BR667" s="301"/>
      <c r="BS667" s="302"/>
      <c r="BT667" s="301"/>
    </row>
    <row r="668" spans="2:72">
      <c r="B668" s="1"/>
      <c r="C668" s="301"/>
      <c r="D668" s="301"/>
      <c r="E668" s="301"/>
      <c r="F668" s="301"/>
      <c r="G668" s="301"/>
      <c r="J668" s="301"/>
      <c r="K668" s="301"/>
      <c r="L668" s="301"/>
      <c r="M668" s="301"/>
      <c r="N668" s="301"/>
      <c r="O668" s="301"/>
      <c r="P668" s="301"/>
      <c r="Q668" s="301"/>
      <c r="R668" s="302"/>
      <c r="S668" s="301"/>
      <c r="T668" s="301"/>
      <c r="U668" s="301"/>
      <c r="V668" s="301"/>
      <c r="W668" s="301"/>
      <c r="X668" s="302"/>
      <c r="Y668" s="301"/>
      <c r="Z668" s="301"/>
      <c r="AA668" s="301"/>
      <c r="AB668" s="301"/>
      <c r="AC668" s="301"/>
      <c r="AD668" s="302"/>
      <c r="AE668" s="301"/>
      <c r="AF668" s="301"/>
      <c r="AG668" s="301"/>
      <c r="AH668" s="301"/>
      <c r="AI668" s="301"/>
      <c r="AJ668" s="301"/>
      <c r="AK668" s="301"/>
      <c r="AL668" s="301"/>
      <c r="AM668" s="301"/>
      <c r="AN668" s="301"/>
      <c r="AO668" s="301"/>
      <c r="AP668" s="301"/>
      <c r="AQ668" s="301"/>
      <c r="AR668" s="301"/>
      <c r="AS668" s="301"/>
      <c r="AT668" s="301"/>
      <c r="AU668" s="301"/>
      <c r="AV668" s="301"/>
      <c r="AW668" s="301"/>
      <c r="AX668" s="301"/>
      <c r="AY668" s="301"/>
      <c r="AZ668" s="301"/>
      <c r="BA668" s="301"/>
      <c r="BB668" s="301"/>
      <c r="BC668" s="301"/>
      <c r="BD668" s="301"/>
      <c r="BE668" s="301"/>
      <c r="BF668" s="301"/>
      <c r="BG668" s="301"/>
      <c r="BH668" s="301"/>
      <c r="BI668" s="301"/>
      <c r="BJ668" s="301"/>
      <c r="BK668" s="301"/>
      <c r="BL668" s="301"/>
      <c r="BM668" s="301"/>
      <c r="BN668" s="301"/>
      <c r="BO668" s="302"/>
      <c r="BP668" s="301"/>
      <c r="BQ668" s="302"/>
      <c r="BR668" s="301"/>
      <c r="BS668" s="302"/>
      <c r="BT668" s="301"/>
    </row>
    <row r="669" spans="2:72">
      <c r="C669" s="303"/>
      <c r="D669" s="303"/>
      <c r="E669" s="303"/>
      <c r="F669" s="303"/>
      <c r="G669" s="303"/>
      <c r="J669" s="303"/>
      <c r="K669" s="303"/>
      <c r="L669" s="303"/>
      <c r="M669" s="303"/>
      <c r="N669" s="303"/>
      <c r="O669" s="303"/>
      <c r="P669" s="303"/>
      <c r="Q669" s="303"/>
      <c r="R669" s="304"/>
      <c r="S669" s="303"/>
      <c r="T669" s="303"/>
      <c r="U669" s="303"/>
      <c r="V669" s="303"/>
      <c r="W669" s="303"/>
      <c r="X669" s="304"/>
      <c r="Y669" s="303"/>
      <c r="Z669" s="303"/>
      <c r="AA669" s="303"/>
      <c r="AB669" s="303"/>
      <c r="AC669" s="303"/>
      <c r="AD669" s="304"/>
      <c r="AE669" s="303"/>
      <c r="AF669" s="303"/>
      <c r="AG669" s="303"/>
      <c r="AH669" s="303"/>
      <c r="AI669" s="303"/>
      <c r="AJ669" s="303"/>
      <c r="AK669" s="303"/>
      <c r="AL669" s="303"/>
      <c r="AM669" s="303"/>
      <c r="AN669" s="303"/>
      <c r="AO669" s="303"/>
      <c r="AP669" s="303"/>
      <c r="AQ669" s="303"/>
      <c r="AR669" s="303"/>
      <c r="AS669" s="303"/>
      <c r="AT669" s="303"/>
      <c r="AU669" s="303"/>
      <c r="AV669" s="303"/>
      <c r="AW669" s="303"/>
      <c r="AX669" s="303"/>
      <c r="AY669" s="303"/>
      <c r="AZ669" s="303"/>
      <c r="BA669" s="303"/>
      <c r="BB669" s="303"/>
      <c r="BC669" s="303"/>
      <c r="BD669" s="303"/>
      <c r="BE669" s="303"/>
      <c r="BF669" s="303"/>
      <c r="BG669" s="303"/>
      <c r="BH669" s="303"/>
      <c r="BI669" s="303"/>
      <c r="BJ669" s="303"/>
      <c r="BK669" s="303"/>
      <c r="BL669" s="303"/>
      <c r="BM669" s="303"/>
      <c r="BN669" s="303"/>
      <c r="BO669" s="304"/>
      <c r="BP669" s="303"/>
      <c r="BQ669" s="304"/>
      <c r="BR669" s="303"/>
      <c r="BS669" s="304"/>
      <c r="BT669" s="303"/>
    </row>
    <row r="670" spans="2:72">
      <c r="C670" s="303"/>
      <c r="D670" s="303"/>
      <c r="E670" s="303"/>
      <c r="F670" s="303"/>
      <c r="G670" s="303"/>
      <c r="J670" s="303"/>
      <c r="K670" s="303"/>
      <c r="L670" s="303"/>
      <c r="M670" s="303"/>
      <c r="N670" s="303"/>
      <c r="O670" s="303"/>
      <c r="P670" s="303"/>
      <c r="Q670" s="303"/>
      <c r="R670" s="304"/>
      <c r="S670" s="303"/>
      <c r="T670" s="303"/>
      <c r="U670" s="303"/>
      <c r="V670" s="303"/>
      <c r="W670" s="303"/>
      <c r="X670" s="304"/>
      <c r="Y670" s="303"/>
      <c r="Z670" s="303"/>
      <c r="AA670" s="303"/>
      <c r="AB670" s="303"/>
      <c r="AC670" s="303"/>
      <c r="AD670" s="304"/>
      <c r="AE670" s="303"/>
      <c r="AF670" s="303"/>
      <c r="AG670" s="303"/>
      <c r="AH670" s="303"/>
      <c r="AI670" s="303"/>
      <c r="AJ670" s="303"/>
      <c r="AK670" s="303"/>
      <c r="AL670" s="303"/>
      <c r="AM670" s="303"/>
      <c r="AN670" s="303"/>
      <c r="AO670" s="303"/>
      <c r="AP670" s="303"/>
      <c r="AQ670" s="303"/>
      <c r="AR670" s="303"/>
      <c r="AS670" s="303"/>
      <c r="AT670" s="303"/>
      <c r="AU670" s="303"/>
      <c r="AV670" s="303"/>
      <c r="AW670" s="303"/>
      <c r="AX670" s="303"/>
      <c r="AY670" s="303"/>
      <c r="AZ670" s="303"/>
      <c r="BA670" s="303"/>
      <c r="BB670" s="303"/>
      <c r="BC670" s="303"/>
      <c r="BD670" s="303"/>
      <c r="BE670" s="303"/>
      <c r="BF670" s="303"/>
      <c r="BG670" s="303"/>
      <c r="BH670" s="303"/>
      <c r="BI670" s="303"/>
      <c r="BJ670" s="303"/>
      <c r="BK670" s="303"/>
      <c r="BL670" s="303"/>
      <c r="BM670" s="303"/>
      <c r="BN670" s="303"/>
      <c r="BO670" s="304"/>
      <c r="BP670" s="303"/>
      <c r="BQ670" s="304"/>
      <c r="BR670" s="303"/>
      <c r="BS670" s="304"/>
      <c r="BT670" s="303"/>
    </row>
    <row r="671" spans="2:72">
      <c r="C671" s="303"/>
      <c r="D671" s="303"/>
      <c r="E671" s="303"/>
      <c r="F671" s="303"/>
      <c r="G671" s="303"/>
      <c r="J671" s="303"/>
      <c r="K671" s="303"/>
      <c r="L671" s="303"/>
      <c r="M671" s="303"/>
      <c r="N671" s="303"/>
      <c r="O671" s="303"/>
      <c r="P671" s="303"/>
      <c r="Q671" s="303"/>
      <c r="R671" s="304"/>
      <c r="S671" s="303"/>
      <c r="T671" s="303"/>
      <c r="U671" s="303"/>
      <c r="V671" s="303"/>
      <c r="W671" s="303"/>
      <c r="X671" s="304"/>
      <c r="Y671" s="303"/>
      <c r="Z671" s="303"/>
      <c r="AA671" s="303"/>
      <c r="AB671" s="303"/>
      <c r="AC671" s="303"/>
      <c r="AD671" s="304"/>
      <c r="AE671" s="303"/>
      <c r="AF671" s="303"/>
      <c r="AG671" s="303"/>
      <c r="AH671" s="303"/>
      <c r="AI671" s="303"/>
      <c r="AJ671" s="303"/>
      <c r="AK671" s="303"/>
      <c r="AL671" s="303"/>
      <c r="AM671" s="303"/>
      <c r="AN671" s="303"/>
      <c r="AO671" s="303"/>
      <c r="AP671" s="303"/>
      <c r="AQ671" s="303"/>
      <c r="AR671" s="303"/>
      <c r="AS671" s="303"/>
      <c r="AT671" s="303"/>
      <c r="AU671" s="303"/>
      <c r="AV671" s="303"/>
      <c r="AW671" s="303"/>
      <c r="AX671" s="303"/>
      <c r="AY671" s="303"/>
      <c r="AZ671" s="303"/>
      <c r="BA671" s="303"/>
      <c r="BB671" s="303"/>
      <c r="BC671" s="303"/>
      <c r="BD671" s="303"/>
      <c r="BE671" s="303"/>
      <c r="BF671" s="303"/>
      <c r="BG671" s="303"/>
      <c r="BH671" s="303"/>
      <c r="BI671" s="303"/>
      <c r="BJ671" s="303"/>
      <c r="BK671" s="303"/>
      <c r="BL671" s="303"/>
      <c r="BM671" s="303"/>
      <c r="BN671" s="303"/>
      <c r="BO671" s="304"/>
      <c r="BP671" s="303"/>
      <c r="BQ671" s="304"/>
      <c r="BR671" s="303"/>
      <c r="BS671" s="304"/>
      <c r="BT671" s="303"/>
    </row>
    <row r="672" spans="2:72">
      <c r="C672" s="303"/>
      <c r="D672" s="303"/>
      <c r="E672" s="303"/>
      <c r="F672" s="303"/>
      <c r="G672" s="303"/>
      <c r="J672" s="303"/>
      <c r="K672" s="303"/>
      <c r="L672" s="303"/>
      <c r="M672" s="303"/>
      <c r="N672" s="303"/>
      <c r="O672" s="303"/>
      <c r="P672" s="303"/>
      <c r="Q672" s="303"/>
      <c r="R672" s="304"/>
      <c r="S672" s="303"/>
      <c r="T672" s="303"/>
      <c r="U672" s="303"/>
      <c r="V672" s="303"/>
      <c r="W672" s="303"/>
      <c r="X672" s="304"/>
      <c r="Y672" s="303"/>
      <c r="Z672" s="303"/>
      <c r="AA672" s="303"/>
      <c r="AB672" s="303"/>
      <c r="AC672" s="303"/>
      <c r="AD672" s="304"/>
      <c r="AE672" s="303"/>
      <c r="AF672" s="303"/>
      <c r="AG672" s="303"/>
      <c r="AH672" s="303"/>
      <c r="AI672" s="303"/>
      <c r="AJ672" s="303"/>
      <c r="AK672" s="303"/>
      <c r="AL672" s="303"/>
      <c r="AM672" s="303"/>
      <c r="AN672" s="303"/>
      <c r="AO672" s="303"/>
      <c r="AP672" s="303"/>
      <c r="AQ672" s="303"/>
      <c r="AR672" s="303"/>
      <c r="AS672" s="303"/>
      <c r="AT672" s="303"/>
      <c r="AU672" s="303"/>
      <c r="AV672" s="303"/>
      <c r="AW672" s="303"/>
      <c r="AX672" s="303"/>
      <c r="AY672" s="303"/>
      <c r="AZ672" s="303"/>
      <c r="BA672" s="303"/>
      <c r="BB672" s="303"/>
      <c r="BC672" s="303"/>
      <c r="BD672" s="303"/>
      <c r="BE672" s="303"/>
      <c r="BF672" s="303"/>
      <c r="BG672" s="303"/>
      <c r="BH672" s="303"/>
      <c r="BI672" s="303"/>
      <c r="BJ672" s="303"/>
      <c r="BK672" s="303"/>
      <c r="BL672" s="303"/>
      <c r="BM672" s="303"/>
      <c r="BN672" s="303"/>
      <c r="BO672" s="304"/>
      <c r="BP672" s="303"/>
      <c r="BQ672" s="304"/>
      <c r="BR672" s="303"/>
      <c r="BS672" s="304"/>
      <c r="BT672" s="303"/>
    </row>
    <row r="673" spans="3:72">
      <c r="C673" s="303"/>
      <c r="D673" s="303"/>
      <c r="E673" s="303"/>
      <c r="F673" s="303"/>
      <c r="G673" s="303"/>
      <c r="J673" s="303"/>
      <c r="K673" s="303"/>
      <c r="L673" s="303"/>
      <c r="M673" s="303"/>
      <c r="N673" s="303"/>
      <c r="O673" s="303"/>
      <c r="P673" s="303"/>
      <c r="Q673" s="303"/>
      <c r="R673" s="304"/>
      <c r="S673" s="303"/>
      <c r="T673" s="303"/>
      <c r="U673" s="303"/>
      <c r="V673" s="303"/>
      <c r="W673" s="303"/>
      <c r="X673" s="304"/>
      <c r="Y673" s="303"/>
      <c r="Z673" s="303"/>
      <c r="AA673" s="303"/>
      <c r="AB673" s="303"/>
      <c r="AC673" s="303"/>
      <c r="AD673" s="304"/>
      <c r="AE673" s="303"/>
      <c r="AF673" s="303"/>
      <c r="AG673" s="303"/>
      <c r="AH673" s="303"/>
      <c r="AI673" s="303"/>
      <c r="AJ673" s="303"/>
      <c r="AK673" s="303"/>
      <c r="AL673" s="303"/>
      <c r="AM673" s="303"/>
      <c r="AN673" s="303"/>
      <c r="AO673" s="303"/>
      <c r="AP673" s="303"/>
      <c r="AQ673" s="303"/>
      <c r="AR673" s="303"/>
      <c r="AS673" s="303"/>
      <c r="AT673" s="303"/>
      <c r="AU673" s="303"/>
      <c r="AV673" s="303"/>
      <c r="AW673" s="303"/>
      <c r="AX673" s="303"/>
      <c r="AY673" s="303"/>
      <c r="AZ673" s="303"/>
      <c r="BA673" s="303"/>
      <c r="BB673" s="303"/>
      <c r="BC673" s="303"/>
      <c r="BD673" s="303"/>
      <c r="BE673" s="303"/>
      <c r="BF673" s="303"/>
      <c r="BG673" s="303"/>
      <c r="BH673" s="303"/>
      <c r="BI673" s="303"/>
      <c r="BJ673" s="303"/>
      <c r="BK673" s="303"/>
      <c r="BL673" s="303"/>
      <c r="BM673" s="303"/>
      <c r="BN673" s="303"/>
      <c r="BO673" s="304"/>
      <c r="BP673" s="303"/>
      <c r="BQ673" s="304"/>
      <c r="BR673" s="303"/>
      <c r="BS673" s="304"/>
      <c r="BT673" s="303"/>
    </row>
    <row r="674" spans="3:72">
      <c r="C674" s="303"/>
      <c r="D674" s="303"/>
      <c r="E674" s="303"/>
      <c r="F674" s="303"/>
      <c r="G674" s="303"/>
      <c r="J674" s="303"/>
      <c r="K674" s="303"/>
      <c r="L674" s="303"/>
      <c r="M674" s="303"/>
      <c r="N674" s="303"/>
      <c r="O674" s="303"/>
      <c r="P674" s="303"/>
      <c r="Q674" s="303"/>
      <c r="R674" s="304"/>
      <c r="S674" s="303"/>
      <c r="T674" s="303"/>
      <c r="U674" s="303"/>
      <c r="V674" s="303"/>
      <c r="W674" s="303"/>
      <c r="X674" s="304"/>
      <c r="Y674" s="303"/>
      <c r="Z674" s="303"/>
      <c r="AA674" s="303"/>
      <c r="AB674" s="303"/>
      <c r="AC674" s="303"/>
      <c r="AD674" s="304"/>
      <c r="AE674" s="303"/>
      <c r="AF674" s="303"/>
      <c r="AG674" s="303"/>
      <c r="AH674" s="303"/>
      <c r="AI674" s="303"/>
      <c r="AJ674" s="303"/>
      <c r="AK674" s="303"/>
      <c r="AL674" s="303"/>
      <c r="AM674" s="303"/>
      <c r="AN674" s="303"/>
      <c r="AO674" s="303"/>
      <c r="AP674" s="303"/>
      <c r="AQ674" s="303"/>
      <c r="AR674" s="303"/>
      <c r="AS674" s="303"/>
      <c r="AT674" s="303"/>
      <c r="AU674" s="303"/>
      <c r="AV674" s="303"/>
      <c r="AW674" s="303"/>
      <c r="AX674" s="303"/>
      <c r="AY674" s="303"/>
      <c r="AZ674" s="303"/>
      <c r="BA674" s="303"/>
      <c r="BB674" s="303"/>
      <c r="BC674" s="303"/>
      <c r="BD674" s="303"/>
      <c r="BE674" s="303"/>
      <c r="BF674" s="303"/>
      <c r="BG674" s="303"/>
      <c r="BH674" s="303"/>
      <c r="BI674" s="303"/>
      <c r="BJ674" s="303"/>
      <c r="BK674" s="303"/>
      <c r="BL674" s="303"/>
      <c r="BM674" s="303"/>
      <c r="BN674" s="303"/>
      <c r="BO674" s="304"/>
      <c r="BP674" s="303"/>
      <c r="BQ674" s="304"/>
      <c r="BR674" s="303"/>
      <c r="BS674" s="304"/>
      <c r="BT674" s="303"/>
    </row>
    <row r="675" spans="3:72">
      <c r="C675" s="303"/>
      <c r="D675" s="303"/>
      <c r="E675" s="303"/>
      <c r="F675" s="303"/>
      <c r="G675" s="303"/>
      <c r="J675" s="303"/>
      <c r="K675" s="303"/>
      <c r="L675" s="303"/>
      <c r="M675" s="303"/>
      <c r="N675" s="303"/>
      <c r="O675" s="303"/>
      <c r="P675" s="303"/>
      <c r="Q675" s="303"/>
      <c r="R675" s="304"/>
      <c r="S675" s="303"/>
      <c r="T675" s="303"/>
      <c r="U675" s="303"/>
      <c r="V675" s="303"/>
      <c r="W675" s="303"/>
      <c r="X675" s="304"/>
      <c r="Y675" s="303"/>
      <c r="Z675" s="303"/>
      <c r="AA675" s="303"/>
      <c r="AB675" s="303"/>
      <c r="AC675" s="303"/>
      <c r="AD675" s="304"/>
      <c r="AE675" s="303"/>
      <c r="AF675" s="303"/>
      <c r="AG675" s="303"/>
      <c r="AH675" s="303"/>
      <c r="AI675" s="303"/>
      <c r="AJ675" s="303"/>
      <c r="AK675" s="303"/>
      <c r="AL675" s="303"/>
      <c r="AM675" s="303"/>
      <c r="AN675" s="303"/>
      <c r="AO675" s="303"/>
      <c r="AP675" s="303"/>
      <c r="AQ675" s="303"/>
      <c r="AR675" s="303"/>
      <c r="AS675" s="303"/>
      <c r="AT675" s="303"/>
      <c r="AU675" s="303"/>
      <c r="AV675" s="303"/>
      <c r="AW675" s="303"/>
      <c r="AX675" s="303"/>
      <c r="AY675" s="303"/>
      <c r="AZ675" s="303"/>
      <c r="BA675" s="303"/>
      <c r="BB675" s="303"/>
      <c r="BC675" s="303"/>
      <c r="BD675" s="303"/>
      <c r="BE675" s="303"/>
      <c r="BF675" s="303"/>
      <c r="BG675" s="303"/>
      <c r="BH675" s="303"/>
      <c r="BI675" s="303"/>
      <c r="BJ675" s="303"/>
      <c r="BK675" s="303"/>
      <c r="BL675" s="303"/>
      <c r="BM675" s="303"/>
      <c r="BN675" s="303"/>
      <c r="BO675" s="304"/>
      <c r="BP675" s="303"/>
      <c r="BQ675" s="304"/>
      <c r="BR675" s="303"/>
      <c r="BS675" s="304"/>
      <c r="BT675" s="303"/>
    </row>
    <row r="676" spans="3:72">
      <c r="C676" s="303"/>
      <c r="D676" s="303"/>
      <c r="E676" s="303"/>
      <c r="F676" s="303"/>
      <c r="G676" s="303"/>
      <c r="J676" s="303"/>
      <c r="K676" s="303"/>
      <c r="L676" s="303"/>
      <c r="M676" s="303"/>
      <c r="N676" s="303"/>
      <c r="O676" s="303"/>
      <c r="P676" s="303"/>
      <c r="Q676" s="303"/>
      <c r="R676" s="304"/>
      <c r="S676" s="303"/>
      <c r="T676" s="303"/>
      <c r="U676" s="303"/>
      <c r="V676" s="303"/>
      <c r="W676" s="303"/>
      <c r="X676" s="304"/>
      <c r="Y676" s="303"/>
      <c r="Z676" s="303"/>
      <c r="AA676" s="303"/>
      <c r="AB676" s="303"/>
      <c r="AC676" s="303"/>
      <c r="AD676" s="304"/>
      <c r="AE676" s="303"/>
      <c r="AF676" s="303"/>
      <c r="AG676" s="303"/>
      <c r="AH676" s="303"/>
      <c r="AI676" s="303"/>
      <c r="AJ676" s="303"/>
      <c r="AK676" s="303"/>
      <c r="AL676" s="303"/>
      <c r="AM676" s="303"/>
      <c r="AN676" s="303"/>
      <c r="AO676" s="303"/>
      <c r="AP676" s="303"/>
      <c r="AQ676" s="303"/>
      <c r="AR676" s="303"/>
      <c r="AS676" s="303"/>
      <c r="AT676" s="303"/>
      <c r="AU676" s="303"/>
      <c r="AV676" s="303"/>
      <c r="AW676" s="303"/>
      <c r="AX676" s="303"/>
      <c r="AY676" s="303"/>
      <c r="AZ676" s="303"/>
      <c r="BA676" s="303"/>
      <c r="BB676" s="303"/>
      <c r="BC676" s="303"/>
      <c r="BD676" s="303"/>
      <c r="BE676" s="303"/>
      <c r="BF676" s="303"/>
      <c r="BG676" s="303"/>
      <c r="BH676" s="303"/>
      <c r="BI676" s="303"/>
      <c r="BJ676" s="303"/>
      <c r="BK676" s="303"/>
      <c r="BL676" s="303"/>
      <c r="BM676" s="303"/>
      <c r="BN676" s="303"/>
      <c r="BO676" s="304"/>
      <c r="BP676" s="303"/>
      <c r="BQ676" s="304"/>
      <c r="BR676" s="303"/>
      <c r="BS676" s="304"/>
      <c r="BT676" s="303"/>
    </row>
    <row r="677" spans="3:72">
      <c r="C677" s="303"/>
      <c r="D677" s="303"/>
      <c r="E677" s="303"/>
      <c r="F677" s="303"/>
      <c r="G677" s="303"/>
      <c r="J677" s="303"/>
      <c r="K677" s="303"/>
      <c r="L677" s="303"/>
      <c r="M677" s="303"/>
      <c r="N677" s="303"/>
      <c r="O677" s="303"/>
      <c r="P677" s="303"/>
      <c r="Q677" s="303"/>
      <c r="R677" s="304"/>
      <c r="S677" s="303"/>
      <c r="T677" s="303"/>
      <c r="U677" s="303"/>
      <c r="V677" s="303"/>
      <c r="W677" s="303"/>
      <c r="X677" s="304"/>
      <c r="Y677" s="303"/>
      <c r="Z677" s="303"/>
      <c r="AA677" s="303"/>
      <c r="AB677" s="303"/>
      <c r="AC677" s="303"/>
      <c r="AD677" s="304"/>
      <c r="AE677" s="303"/>
      <c r="AF677" s="303"/>
      <c r="AG677" s="303"/>
      <c r="AH677" s="303"/>
      <c r="AI677" s="303"/>
      <c r="AJ677" s="303"/>
      <c r="AK677" s="303"/>
      <c r="AL677" s="303"/>
      <c r="AM677" s="303"/>
      <c r="AN677" s="303"/>
      <c r="AO677" s="303"/>
      <c r="AP677" s="303"/>
      <c r="AQ677" s="303"/>
      <c r="AR677" s="303"/>
      <c r="AS677" s="303"/>
      <c r="AT677" s="303"/>
      <c r="AU677" s="303"/>
      <c r="AV677" s="303"/>
      <c r="AW677" s="303"/>
      <c r="AX677" s="303"/>
      <c r="AY677" s="303"/>
      <c r="AZ677" s="303"/>
      <c r="BA677" s="303"/>
      <c r="BB677" s="303"/>
      <c r="BC677" s="303"/>
      <c r="BD677" s="303"/>
      <c r="BE677" s="303"/>
      <c r="BF677" s="303"/>
      <c r="BG677" s="303"/>
      <c r="BH677" s="303"/>
      <c r="BI677" s="303"/>
      <c r="BJ677" s="303"/>
      <c r="BK677" s="303"/>
      <c r="BL677" s="303"/>
      <c r="BM677" s="303"/>
      <c r="BN677" s="303"/>
      <c r="BO677" s="304"/>
      <c r="BP677" s="303"/>
      <c r="BQ677" s="304"/>
      <c r="BR677" s="303"/>
      <c r="BS677" s="304"/>
      <c r="BT677" s="303"/>
    </row>
    <row r="678" spans="3:72">
      <c r="C678" s="303"/>
      <c r="D678" s="303"/>
      <c r="E678" s="303"/>
      <c r="F678" s="303"/>
      <c r="G678" s="303"/>
      <c r="J678" s="303"/>
      <c r="K678" s="303"/>
      <c r="L678" s="303"/>
      <c r="M678" s="303"/>
      <c r="N678" s="303"/>
      <c r="O678" s="303"/>
      <c r="P678" s="303"/>
      <c r="Q678" s="303"/>
      <c r="R678" s="304"/>
      <c r="S678" s="303"/>
      <c r="T678" s="303"/>
      <c r="U678" s="303"/>
      <c r="V678" s="303"/>
      <c r="W678" s="303"/>
      <c r="X678" s="304"/>
      <c r="Y678" s="303"/>
      <c r="Z678" s="303"/>
      <c r="AA678" s="303"/>
      <c r="AB678" s="303"/>
      <c r="AC678" s="303"/>
      <c r="AD678" s="304"/>
      <c r="AE678" s="303"/>
      <c r="AF678" s="303"/>
      <c r="AG678" s="303"/>
      <c r="AH678" s="303"/>
      <c r="AI678" s="303"/>
      <c r="AJ678" s="303"/>
      <c r="AK678" s="303"/>
      <c r="AL678" s="303"/>
      <c r="AM678" s="303"/>
      <c r="AN678" s="303"/>
      <c r="AO678" s="303"/>
      <c r="AP678" s="303"/>
      <c r="AQ678" s="303"/>
      <c r="AR678" s="303"/>
      <c r="AS678" s="303"/>
      <c r="AT678" s="303"/>
      <c r="AU678" s="303"/>
      <c r="AV678" s="303"/>
      <c r="AW678" s="303"/>
      <c r="AX678" s="303"/>
      <c r="AY678" s="303"/>
      <c r="AZ678" s="303"/>
      <c r="BA678" s="303"/>
      <c r="BB678" s="303"/>
      <c r="BC678" s="303"/>
      <c r="BD678" s="303"/>
      <c r="BE678" s="303"/>
      <c r="BF678" s="303"/>
      <c r="BG678" s="303"/>
      <c r="BH678" s="303"/>
      <c r="BI678" s="303"/>
      <c r="BJ678" s="303"/>
      <c r="BK678" s="303"/>
      <c r="BL678" s="303"/>
      <c r="BM678" s="303"/>
      <c r="BN678" s="303"/>
      <c r="BO678" s="304"/>
      <c r="BP678" s="303"/>
      <c r="BQ678" s="304"/>
      <c r="BR678" s="303"/>
      <c r="BS678" s="304"/>
      <c r="BT678" s="303"/>
    </row>
    <row r="679" spans="3:72">
      <c r="C679" s="303"/>
      <c r="D679" s="303"/>
      <c r="E679" s="303"/>
      <c r="F679" s="303"/>
      <c r="G679" s="303"/>
      <c r="J679" s="303"/>
      <c r="K679" s="303"/>
      <c r="L679" s="303"/>
      <c r="M679" s="303"/>
      <c r="N679" s="303"/>
      <c r="O679" s="303"/>
      <c r="P679" s="303"/>
      <c r="Q679" s="303"/>
      <c r="R679" s="304"/>
      <c r="S679" s="303"/>
      <c r="T679" s="303"/>
      <c r="U679" s="303"/>
      <c r="V679" s="303"/>
      <c r="W679" s="303"/>
      <c r="X679" s="304"/>
      <c r="Y679" s="303"/>
      <c r="Z679" s="303"/>
      <c r="AA679" s="303"/>
      <c r="AB679" s="303"/>
      <c r="AC679" s="303"/>
      <c r="AD679" s="304"/>
      <c r="AE679" s="303"/>
      <c r="AF679" s="303"/>
      <c r="AG679" s="303"/>
      <c r="AH679" s="303"/>
      <c r="AI679" s="303"/>
      <c r="AJ679" s="303"/>
      <c r="AK679" s="303"/>
      <c r="AL679" s="303"/>
      <c r="AM679" s="303"/>
      <c r="AN679" s="303"/>
      <c r="AO679" s="303"/>
      <c r="AP679" s="303"/>
      <c r="AQ679" s="303"/>
      <c r="AR679" s="303"/>
      <c r="AS679" s="303"/>
      <c r="AT679" s="303"/>
      <c r="AU679" s="303"/>
      <c r="AV679" s="303"/>
      <c r="AW679" s="303"/>
      <c r="AX679" s="303"/>
      <c r="AY679" s="303"/>
      <c r="AZ679" s="303"/>
      <c r="BA679" s="303"/>
      <c r="BB679" s="303"/>
      <c r="BC679" s="303"/>
      <c r="BD679" s="303"/>
      <c r="BE679" s="303"/>
      <c r="BF679" s="303"/>
      <c r="BG679" s="303"/>
      <c r="BH679" s="303"/>
      <c r="BI679" s="303"/>
      <c r="BJ679" s="303"/>
      <c r="BK679" s="303"/>
      <c r="BL679" s="303"/>
      <c r="BM679" s="303"/>
      <c r="BN679" s="303"/>
      <c r="BO679" s="304"/>
      <c r="BP679" s="303"/>
      <c r="BQ679" s="304"/>
      <c r="BR679" s="303"/>
      <c r="BS679" s="304"/>
      <c r="BT679" s="303"/>
    </row>
    <row r="680" spans="3:72">
      <c r="C680" s="303"/>
      <c r="D680" s="303"/>
      <c r="E680" s="303"/>
      <c r="F680" s="303"/>
      <c r="G680" s="303"/>
      <c r="J680" s="303"/>
      <c r="K680" s="303"/>
      <c r="L680" s="303"/>
      <c r="M680" s="303"/>
      <c r="N680" s="303"/>
      <c r="O680" s="303"/>
      <c r="P680" s="303"/>
      <c r="Q680" s="303"/>
      <c r="R680" s="304"/>
      <c r="S680" s="303"/>
      <c r="T680" s="303"/>
      <c r="U680" s="303"/>
      <c r="V680" s="303"/>
      <c r="W680" s="303"/>
      <c r="X680" s="304"/>
      <c r="Y680" s="303"/>
      <c r="Z680" s="303"/>
      <c r="AA680" s="303"/>
      <c r="AB680" s="303"/>
      <c r="AC680" s="303"/>
      <c r="AD680" s="304"/>
      <c r="AE680" s="303"/>
      <c r="AF680" s="303"/>
      <c r="AG680" s="303"/>
      <c r="AH680" s="303"/>
      <c r="AI680" s="303"/>
      <c r="AJ680" s="303"/>
      <c r="AK680" s="303"/>
      <c r="AL680" s="303"/>
      <c r="AM680" s="303"/>
      <c r="AN680" s="303"/>
      <c r="AO680" s="303"/>
      <c r="AP680" s="303"/>
      <c r="AQ680" s="303"/>
      <c r="AR680" s="303"/>
      <c r="AS680" s="303"/>
      <c r="AT680" s="303"/>
      <c r="AU680" s="303"/>
      <c r="AV680" s="303"/>
      <c r="AW680" s="303"/>
      <c r="AX680" s="303"/>
      <c r="AY680" s="303"/>
      <c r="AZ680" s="303"/>
      <c r="BA680" s="303"/>
      <c r="BB680" s="303"/>
      <c r="BC680" s="303"/>
      <c r="BD680" s="303"/>
      <c r="BE680" s="303"/>
      <c r="BF680" s="303"/>
      <c r="BG680" s="303"/>
      <c r="BH680" s="303"/>
      <c r="BI680" s="303"/>
      <c r="BJ680" s="303"/>
      <c r="BK680" s="303"/>
      <c r="BL680" s="303"/>
      <c r="BM680" s="303"/>
      <c r="BN680" s="303"/>
      <c r="BO680" s="304"/>
      <c r="BP680" s="303"/>
      <c r="BQ680" s="304"/>
      <c r="BR680" s="303"/>
      <c r="BS680" s="304"/>
      <c r="BT680" s="303"/>
    </row>
    <row r="681" spans="3:72">
      <c r="C681" s="303"/>
      <c r="D681" s="303"/>
      <c r="E681" s="303"/>
      <c r="F681" s="303"/>
      <c r="G681" s="303"/>
      <c r="J681" s="303"/>
      <c r="K681" s="303"/>
      <c r="L681" s="303"/>
      <c r="M681" s="303"/>
      <c r="N681" s="303"/>
      <c r="O681" s="303"/>
      <c r="P681" s="303"/>
      <c r="Q681" s="303"/>
      <c r="R681" s="304"/>
      <c r="S681" s="303"/>
      <c r="T681" s="303"/>
      <c r="U681" s="303"/>
      <c r="V681" s="303"/>
      <c r="W681" s="303"/>
      <c r="X681" s="304"/>
      <c r="Y681" s="303"/>
      <c r="Z681" s="303"/>
      <c r="AA681" s="303"/>
      <c r="AB681" s="303"/>
      <c r="AC681" s="303"/>
      <c r="AD681" s="304"/>
      <c r="AE681" s="303"/>
      <c r="AF681" s="303"/>
      <c r="AG681" s="303"/>
      <c r="AH681" s="303"/>
      <c r="AI681" s="303"/>
      <c r="AJ681" s="303"/>
      <c r="AK681" s="303"/>
      <c r="AL681" s="303"/>
      <c r="AM681" s="303"/>
      <c r="AN681" s="303"/>
      <c r="AO681" s="303"/>
      <c r="AP681" s="303"/>
      <c r="AQ681" s="303"/>
      <c r="AR681" s="303"/>
      <c r="AS681" s="303"/>
      <c r="AT681" s="303"/>
      <c r="AU681" s="303"/>
      <c r="AV681" s="303"/>
      <c r="AW681" s="303"/>
      <c r="AX681" s="303"/>
      <c r="AY681" s="303"/>
      <c r="AZ681" s="303"/>
      <c r="BA681" s="303"/>
      <c r="BB681" s="303"/>
      <c r="BC681" s="303"/>
      <c r="BD681" s="303"/>
      <c r="BE681" s="303"/>
      <c r="BF681" s="303"/>
      <c r="BG681" s="303"/>
      <c r="BH681" s="303"/>
      <c r="BI681" s="303"/>
      <c r="BJ681" s="303"/>
      <c r="BK681" s="303"/>
      <c r="BL681" s="303"/>
      <c r="BM681" s="303"/>
      <c r="BN681" s="303"/>
      <c r="BO681" s="304"/>
      <c r="BP681" s="303"/>
      <c r="BQ681" s="304"/>
      <c r="BR681" s="303"/>
      <c r="BS681" s="304"/>
      <c r="BT681" s="303"/>
    </row>
    <row r="682" spans="3:72">
      <c r="C682" s="303"/>
      <c r="D682" s="303"/>
      <c r="E682" s="303"/>
      <c r="F682" s="303"/>
      <c r="G682" s="303"/>
      <c r="J682" s="303"/>
      <c r="K682" s="303"/>
      <c r="L682" s="303"/>
      <c r="M682" s="303"/>
      <c r="N682" s="303"/>
      <c r="O682" s="303"/>
      <c r="P682" s="303"/>
      <c r="Q682" s="303"/>
      <c r="R682" s="304"/>
      <c r="S682" s="303"/>
      <c r="T682" s="303"/>
      <c r="U682" s="303"/>
      <c r="V682" s="303"/>
      <c r="W682" s="303"/>
      <c r="X682" s="304"/>
      <c r="Y682" s="303"/>
      <c r="Z682" s="303"/>
      <c r="AA682" s="303"/>
      <c r="AB682" s="303"/>
      <c r="AC682" s="303"/>
      <c r="AD682" s="304"/>
      <c r="AE682" s="303"/>
      <c r="AF682" s="303"/>
      <c r="AG682" s="303"/>
      <c r="AH682" s="303"/>
      <c r="AI682" s="303"/>
      <c r="AJ682" s="303"/>
      <c r="AK682" s="303"/>
      <c r="AL682" s="303"/>
      <c r="AM682" s="303"/>
      <c r="AN682" s="303"/>
      <c r="AO682" s="303"/>
      <c r="AP682" s="303"/>
      <c r="AQ682" s="303"/>
      <c r="AR682" s="303"/>
      <c r="AS682" s="303"/>
      <c r="AT682" s="303"/>
      <c r="AU682" s="303"/>
      <c r="AV682" s="303"/>
      <c r="AW682" s="303"/>
      <c r="AX682" s="303"/>
      <c r="AY682" s="303"/>
      <c r="AZ682" s="303"/>
      <c r="BA682" s="303"/>
      <c r="BB682" s="303"/>
      <c r="BC682" s="303"/>
      <c r="BD682" s="303"/>
      <c r="BE682" s="303"/>
      <c r="BF682" s="303"/>
      <c r="BG682" s="303"/>
      <c r="BH682" s="303"/>
      <c r="BI682" s="303"/>
      <c r="BJ682" s="303"/>
      <c r="BK682" s="303"/>
      <c r="BL682" s="303"/>
      <c r="BM682" s="303"/>
      <c r="BN682" s="303"/>
      <c r="BO682" s="304"/>
      <c r="BP682" s="303"/>
      <c r="BQ682" s="304"/>
      <c r="BR682" s="303"/>
      <c r="BS682" s="304"/>
      <c r="BT682" s="303"/>
    </row>
    <row r="683" spans="3:72">
      <c r="C683" s="303"/>
      <c r="D683" s="303"/>
      <c r="E683" s="303"/>
      <c r="F683" s="303"/>
      <c r="G683" s="303"/>
      <c r="J683" s="303"/>
      <c r="K683" s="303"/>
      <c r="L683" s="303"/>
      <c r="M683" s="303"/>
      <c r="N683" s="303"/>
      <c r="O683" s="303"/>
      <c r="P683" s="303"/>
      <c r="Q683" s="303"/>
      <c r="R683" s="304"/>
      <c r="S683" s="303"/>
      <c r="T683" s="303"/>
      <c r="U683" s="303"/>
      <c r="V683" s="303"/>
      <c r="W683" s="303"/>
      <c r="X683" s="304"/>
      <c r="Y683" s="303"/>
      <c r="Z683" s="303"/>
      <c r="AA683" s="303"/>
      <c r="AB683" s="303"/>
      <c r="AC683" s="303"/>
      <c r="AD683" s="304"/>
      <c r="AE683" s="303"/>
      <c r="AF683" s="303"/>
      <c r="AG683" s="303"/>
      <c r="AH683" s="303"/>
      <c r="AI683" s="303"/>
      <c r="AJ683" s="303"/>
      <c r="AK683" s="303"/>
      <c r="AL683" s="303"/>
      <c r="AM683" s="303"/>
      <c r="AN683" s="303"/>
      <c r="AO683" s="303"/>
      <c r="AP683" s="303"/>
      <c r="AQ683" s="303"/>
      <c r="AR683" s="303"/>
      <c r="AS683" s="303"/>
      <c r="AT683" s="303"/>
      <c r="AU683" s="303"/>
      <c r="AV683" s="303"/>
      <c r="AW683" s="303"/>
      <c r="AX683" s="303"/>
      <c r="AY683" s="303"/>
      <c r="AZ683" s="303"/>
      <c r="BA683" s="303"/>
      <c r="BB683" s="303"/>
      <c r="BC683" s="303"/>
      <c r="BD683" s="303"/>
      <c r="BE683" s="303"/>
      <c r="BF683" s="303"/>
      <c r="BG683" s="303"/>
      <c r="BH683" s="303"/>
      <c r="BI683" s="303"/>
      <c r="BJ683" s="303"/>
      <c r="BK683" s="303"/>
      <c r="BL683" s="303"/>
      <c r="BM683" s="303"/>
      <c r="BN683" s="303"/>
      <c r="BO683" s="304"/>
      <c r="BP683" s="303"/>
      <c r="BQ683" s="304"/>
      <c r="BR683" s="303"/>
      <c r="BS683" s="304"/>
      <c r="BT683" s="303"/>
    </row>
    <row r="684" spans="3:72">
      <c r="C684" s="303"/>
      <c r="D684" s="303"/>
      <c r="E684" s="303"/>
      <c r="F684" s="303"/>
      <c r="G684" s="303"/>
      <c r="J684" s="303"/>
      <c r="K684" s="303"/>
      <c r="L684" s="303"/>
      <c r="M684" s="303"/>
      <c r="N684" s="303"/>
      <c r="O684" s="303"/>
      <c r="P684" s="303"/>
      <c r="Q684" s="303"/>
      <c r="R684" s="304"/>
      <c r="S684" s="303"/>
      <c r="T684" s="303"/>
      <c r="U684" s="303"/>
      <c r="V684" s="303"/>
      <c r="W684" s="303"/>
      <c r="X684" s="304"/>
      <c r="Y684" s="303"/>
      <c r="Z684" s="303"/>
      <c r="AA684" s="303"/>
      <c r="AB684" s="303"/>
      <c r="AC684" s="303"/>
      <c r="AD684" s="304"/>
      <c r="AE684" s="303"/>
      <c r="AF684" s="303"/>
      <c r="AG684" s="303"/>
      <c r="AH684" s="303"/>
      <c r="AI684" s="303"/>
      <c r="AJ684" s="303"/>
      <c r="AK684" s="303"/>
      <c r="AL684" s="303"/>
      <c r="AM684" s="303"/>
      <c r="AN684" s="303"/>
      <c r="AO684" s="303"/>
      <c r="AP684" s="303"/>
      <c r="AQ684" s="303"/>
      <c r="AR684" s="303"/>
      <c r="AS684" s="303"/>
      <c r="AT684" s="303"/>
      <c r="AU684" s="303"/>
      <c r="AV684" s="303"/>
      <c r="AW684" s="303"/>
      <c r="AX684" s="303"/>
      <c r="AY684" s="303"/>
      <c r="AZ684" s="303"/>
      <c r="BA684" s="303"/>
      <c r="BB684" s="303"/>
      <c r="BC684" s="303"/>
      <c r="BD684" s="303"/>
      <c r="BE684" s="303"/>
      <c r="BF684" s="303"/>
      <c r="BG684" s="303"/>
      <c r="BH684" s="303"/>
      <c r="BI684" s="303"/>
      <c r="BJ684" s="303"/>
      <c r="BK684" s="303"/>
      <c r="BL684" s="303"/>
      <c r="BM684" s="303"/>
      <c r="BN684" s="303"/>
      <c r="BO684" s="304"/>
      <c r="BP684" s="303"/>
      <c r="BQ684" s="304"/>
      <c r="BR684" s="303"/>
      <c r="BS684" s="304"/>
      <c r="BT684" s="303"/>
    </row>
    <row r="685" spans="3:72">
      <c r="C685" s="303"/>
      <c r="D685" s="303"/>
      <c r="E685" s="303"/>
      <c r="F685" s="303"/>
      <c r="G685" s="303"/>
      <c r="J685" s="303"/>
      <c r="K685" s="303"/>
      <c r="L685" s="303"/>
      <c r="M685" s="303"/>
      <c r="N685" s="303"/>
      <c r="O685" s="303"/>
      <c r="P685" s="303"/>
      <c r="Q685" s="303"/>
      <c r="R685" s="304"/>
      <c r="S685" s="303"/>
      <c r="T685" s="303"/>
      <c r="U685" s="303"/>
      <c r="V685" s="303"/>
      <c r="W685" s="303"/>
      <c r="X685" s="304"/>
      <c r="Y685" s="303"/>
      <c r="Z685" s="303"/>
      <c r="AA685" s="303"/>
      <c r="AB685" s="303"/>
      <c r="AC685" s="303"/>
      <c r="AD685" s="304"/>
      <c r="AE685" s="303"/>
      <c r="AF685" s="303"/>
      <c r="AG685" s="303"/>
      <c r="AH685" s="303"/>
      <c r="AI685" s="303"/>
      <c r="AJ685" s="303"/>
      <c r="AK685" s="303"/>
      <c r="AL685" s="303"/>
      <c r="AM685" s="303"/>
      <c r="AN685" s="303"/>
      <c r="AO685" s="303"/>
      <c r="AP685" s="303"/>
      <c r="AQ685" s="303"/>
      <c r="AR685" s="303"/>
      <c r="AS685" s="303"/>
      <c r="AT685" s="303"/>
      <c r="AU685" s="303"/>
      <c r="AV685" s="303"/>
      <c r="AW685" s="303"/>
      <c r="AX685" s="303"/>
      <c r="AY685" s="303"/>
      <c r="AZ685" s="303"/>
      <c r="BA685" s="303"/>
      <c r="BB685" s="303"/>
      <c r="BC685" s="303"/>
      <c r="BD685" s="303"/>
      <c r="BE685" s="303"/>
      <c r="BF685" s="303"/>
      <c r="BG685" s="303"/>
      <c r="BH685" s="303"/>
      <c r="BI685" s="303"/>
      <c r="BJ685" s="303"/>
      <c r="BK685" s="303"/>
      <c r="BL685" s="303"/>
      <c r="BM685" s="303"/>
      <c r="BN685" s="303"/>
      <c r="BO685" s="304"/>
      <c r="BP685" s="303"/>
      <c r="BQ685" s="304"/>
      <c r="BR685" s="303"/>
      <c r="BS685" s="304"/>
      <c r="BT685" s="303"/>
    </row>
    <row r="686" spans="3:72">
      <c r="C686" s="303"/>
      <c r="D686" s="303"/>
      <c r="E686" s="303"/>
      <c r="F686" s="303"/>
      <c r="G686" s="303"/>
      <c r="J686" s="303"/>
      <c r="K686" s="303"/>
      <c r="L686" s="303"/>
      <c r="M686" s="303"/>
      <c r="N686" s="303"/>
      <c r="O686" s="303"/>
      <c r="P686" s="303"/>
      <c r="Q686" s="303"/>
      <c r="R686" s="304"/>
      <c r="S686" s="303"/>
      <c r="T686" s="303"/>
      <c r="U686" s="303"/>
      <c r="V686" s="303"/>
      <c r="W686" s="303"/>
      <c r="X686" s="304"/>
      <c r="Y686" s="303"/>
      <c r="Z686" s="303"/>
      <c r="AA686" s="303"/>
      <c r="AB686" s="303"/>
      <c r="AC686" s="303"/>
      <c r="AD686" s="304"/>
      <c r="AE686" s="303"/>
      <c r="AF686" s="303"/>
      <c r="AG686" s="303"/>
      <c r="AH686" s="303"/>
      <c r="AI686" s="303"/>
      <c r="AJ686" s="303"/>
      <c r="AK686" s="303"/>
      <c r="AL686" s="303"/>
      <c r="AM686" s="303"/>
      <c r="AN686" s="303"/>
      <c r="AO686" s="303"/>
      <c r="AP686" s="303"/>
      <c r="AQ686" s="303"/>
      <c r="AR686" s="303"/>
      <c r="AS686" s="303"/>
      <c r="AT686" s="303"/>
      <c r="AU686" s="303"/>
      <c r="AV686" s="303"/>
      <c r="AW686" s="303"/>
      <c r="AX686" s="303"/>
      <c r="AY686" s="303"/>
      <c r="AZ686" s="303"/>
      <c r="BA686" s="303"/>
      <c r="BB686" s="303"/>
      <c r="BC686" s="303"/>
      <c r="BD686" s="303"/>
      <c r="BE686" s="303"/>
      <c r="BF686" s="303"/>
      <c r="BG686" s="303"/>
      <c r="BH686" s="303"/>
      <c r="BI686" s="303"/>
      <c r="BJ686" s="303"/>
      <c r="BK686" s="303"/>
      <c r="BL686" s="303"/>
      <c r="BM686" s="303"/>
      <c r="BN686" s="303"/>
      <c r="BO686" s="304"/>
      <c r="BP686" s="303"/>
      <c r="BQ686" s="304"/>
      <c r="BR686" s="303"/>
      <c r="BS686" s="304"/>
      <c r="BT686" s="303"/>
    </row>
    <row r="687" spans="3:72">
      <c r="C687" s="303"/>
      <c r="D687" s="303"/>
      <c r="E687" s="303"/>
      <c r="F687" s="303"/>
      <c r="G687" s="303"/>
      <c r="J687" s="303"/>
      <c r="K687" s="303"/>
      <c r="L687" s="303"/>
      <c r="M687" s="303"/>
      <c r="N687" s="303"/>
      <c r="O687" s="303"/>
      <c r="P687" s="303"/>
      <c r="Q687" s="303"/>
      <c r="R687" s="304"/>
      <c r="S687" s="303"/>
      <c r="T687" s="303"/>
      <c r="U687" s="303"/>
      <c r="V687" s="303"/>
      <c r="W687" s="303"/>
      <c r="X687" s="304"/>
      <c r="Y687" s="303"/>
      <c r="Z687" s="303"/>
      <c r="AA687" s="303"/>
      <c r="AB687" s="303"/>
      <c r="AC687" s="303"/>
      <c r="AD687" s="304"/>
      <c r="AE687" s="303"/>
      <c r="AF687" s="303"/>
      <c r="AG687" s="303"/>
      <c r="AH687" s="303"/>
      <c r="AI687" s="303"/>
      <c r="AJ687" s="303"/>
      <c r="AK687" s="303"/>
      <c r="AL687" s="303"/>
      <c r="AM687" s="303"/>
      <c r="AN687" s="303"/>
      <c r="AO687" s="303"/>
      <c r="AP687" s="303"/>
      <c r="AQ687" s="303"/>
      <c r="AR687" s="303"/>
      <c r="AS687" s="303"/>
      <c r="AT687" s="303"/>
      <c r="AU687" s="303"/>
      <c r="AV687" s="303"/>
      <c r="AW687" s="303"/>
      <c r="AX687" s="303"/>
      <c r="AY687" s="303"/>
      <c r="AZ687" s="303"/>
      <c r="BA687" s="303"/>
      <c r="BB687" s="303"/>
      <c r="BC687" s="303"/>
      <c r="BD687" s="303"/>
      <c r="BE687" s="303"/>
      <c r="BF687" s="303"/>
      <c r="BG687" s="303"/>
      <c r="BH687" s="303"/>
      <c r="BI687" s="303"/>
      <c r="BJ687" s="303"/>
      <c r="BK687" s="303"/>
      <c r="BL687" s="303"/>
      <c r="BM687" s="303"/>
      <c r="BN687" s="303"/>
      <c r="BO687" s="304"/>
      <c r="BP687" s="303"/>
      <c r="BQ687" s="304"/>
      <c r="BR687" s="303"/>
      <c r="BS687" s="304"/>
      <c r="BT687" s="303"/>
    </row>
    <row r="688" spans="3:72">
      <c r="C688" s="303"/>
      <c r="D688" s="303"/>
      <c r="E688" s="303"/>
      <c r="F688" s="303"/>
      <c r="G688" s="303"/>
      <c r="J688" s="303"/>
      <c r="K688" s="303"/>
      <c r="L688" s="303"/>
      <c r="M688" s="303"/>
      <c r="N688" s="303"/>
      <c r="O688" s="303"/>
      <c r="P688" s="303"/>
      <c r="Q688" s="303"/>
      <c r="R688" s="304"/>
      <c r="S688" s="303"/>
      <c r="T688" s="303"/>
      <c r="U688" s="303"/>
      <c r="V688" s="303"/>
      <c r="W688" s="303"/>
      <c r="X688" s="304"/>
      <c r="Y688" s="303"/>
      <c r="Z688" s="303"/>
      <c r="AA688" s="303"/>
      <c r="AB688" s="303"/>
      <c r="AC688" s="303"/>
      <c r="AD688" s="304"/>
      <c r="AE688" s="303"/>
      <c r="AF688" s="303"/>
      <c r="AG688" s="303"/>
      <c r="AH688" s="303"/>
      <c r="AI688" s="303"/>
      <c r="AJ688" s="303"/>
      <c r="AK688" s="303"/>
      <c r="AL688" s="303"/>
      <c r="AM688" s="303"/>
      <c r="AN688" s="303"/>
      <c r="AO688" s="303"/>
      <c r="AP688" s="303"/>
      <c r="AQ688" s="303"/>
      <c r="AR688" s="303"/>
      <c r="AS688" s="303"/>
      <c r="AT688" s="303"/>
      <c r="AU688" s="303"/>
      <c r="AV688" s="303"/>
      <c r="AW688" s="303"/>
      <c r="AX688" s="303"/>
      <c r="AY688" s="303"/>
      <c r="AZ688" s="303"/>
      <c r="BA688" s="303"/>
      <c r="BB688" s="303"/>
      <c r="BC688" s="303"/>
      <c r="BD688" s="303"/>
      <c r="BE688" s="303"/>
      <c r="BF688" s="303"/>
      <c r="BG688" s="303"/>
      <c r="BH688" s="303"/>
      <c r="BI688" s="303"/>
      <c r="BJ688" s="303"/>
      <c r="BK688" s="303"/>
      <c r="BL688" s="303"/>
      <c r="BM688" s="303"/>
      <c r="BN688" s="303"/>
      <c r="BO688" s="304"/>
      <c r="BP688" s="303"/>
      <c r="BQ688" s="304"/>
      <c r="BR688" s="303"/>
      <c r="BS688" s="304"/>
      <c r="BT688" s="303"/>
    </row>
    <row r="689" spans="3:72">
      <c r="C689" s="303"/>
      <c r="D689" s="303"/>
      <c r="E689" s="303"/>
      <c r="F689" s="303"/>
      <c r="G689" s="303"/>
      <c r="J689" s="303"/>
      <c r="K689" s="303"/>
      <c r="L689" s="303"/>
      <c r="M689" s="303"/>
      <c r="N689" s="303"/>
      <c r="O689" s="303"/>
      <c r="P689" s="303"/>
      <c r="Q689" s="303"/>
      <c r="R689" s="304"/>
      <c r="S689" s="303"/>
      <c r="T689" s="303"/>
      <c r="U689" s="303"/>
      <c r="V689" s="303"/>
      <c r="W689" s="303"/>
      <c r="X689" s="304"/>
      <c r="Y689" s="303"/>
      <c r="Z689" s="303"/>
      <c r="AA689" s="303"/>
      <c r="AB689" s="303"/>
      <c r="AC689" s="303"/>
      <c r="AD689" s="304"/>
      <c r="AE689" s="303"/>
      <c r="AF689" s="303"/>
      <c r="AG689" s="303"/>
      <c r="AH689" s="303"/>
      <c r="AI689" s="303"/>
      <c r="AJ689" s="303"/>
      <c r="AK689" s="303"/>
      <c r="AL689" s="303"/>
      <c r="AM689" s="303"/>
      <c r="AN689" s="303"/>
      <c r="AO689" s="303"/>
      <c r="AP689" s="303"/>
      <c r="AQ689" s="303"/>
      <c r="AR689" s="303"/>
      <c r="AS689" s="303"/>
      <c r="AT689" s="303"/>
      <c r="AU689" s="303"/>
      <c r="AV689" s="303"/>
      <c r="AW689" s="303"/>
      <c r="AX689" s="303"/>
      <c r="AY689" s="303"/>
      <c r="AZ689" s="303"/>
      <c r="BA689" s="303"/>
      <c r="BB689" s="303"/>
      <c r="BC689" s="303"/>
      <c r="BD689" s="303"/>
      <c r="BE689" s="303"/>
      <c r="BF689" s="303"/>
      <c r="BG689" s="303"/>
      <c r="BH689" s="303"/>
      <c r="BI689" s="303"/>
      <c r="BJ689" s="303"/>
      <c r="BK689" s="303"/>
      <c r="BL689" s="303"/>
      <c r="BM689" s="303"/>
      <c r="BN689" s="303"/>
      <c r="BO689" s="304"/>
      <c r="BP689" s="303"/>
      <c r="BQ689" s="304"/>
      <c r="BR689" s="303"/>
      <c r="BS689" s="304"/>
      <c r="BT689" s="303"/>
    </row>
    <row r="690" spans="3:72">
      <c r="C690" s="303"/>
      <c r="D690" s="303"/>
      <c r="E690" s="303"/>
      <c r="F690" s="303"/>
      <c r="G690" s="303"/>
      <c r="J690" s="303"/>
      <c r="K690" s="303"/>
      <c r="L690" s="303"/>
      <c r="M690" s="303"/>
      <c r="N690" s="303"/>
      <c r="O690" s="303"/>
      <c r="P690" s="303"/>
      <c r="Q690" s="303"/>
      <c r="R690" s="304"/>
      <c r="S690" s="303"/>
      <c r="T690" s="303"/>
      <c r="U690" s="303"/>
      <c r="V690" s="303"/>
      <c r="W690" s="303"/>
      <c r="X690" s="304"/>
      <c r="Y690" s="303"/>
      <c r="Z690" s="303"/>
      <c r="AA690" s="303"/>
      <c r="AB690" s="303"/>
      <c r="AC690" s="303"/>
      <c r="AD690" s="304"/>
      <c r="AE690" s="303"/>
      <c r="AF690" s="303"/>
      <c r="AG690" s="303"/>
      <c r="AH690" s="303"/>
      <c r="AI690" s="303"/>
      <c r="AJ690" s="303"/>
      <c r="AK690" s="303"/>
      <c r="AL690" s="303"/>
      <c r="AM690" s="303"/>
      <c r="AN690" s="303"/>
      <c r="AO690" s="303"/>
      <c r="AP690" s="303"/>
      <c r="AQ690" s="303"/>
      <c r="AR690" s="303"/>
      <c r="AS690" s="303"/>
      <c r="AT690" s="303"/>
      <c r="AU690" s="303"/>
      <c r="AV690" s="303"/>
      <c r="AW690" s="303"/>
      <c r="AX690" s="303"/>
      <c r="AY690" s="303"/>
      <c r="AZ690" s="303"/>
      <c r="BA690" s="303"/>
      <c r="BB690" s="303"/>
      <c r="BC690" s="303"/>
      <c r="BD690" s="303"/>
      <c r="BE690" s="303"/>
      <c r="BF690" s="303"/>
      <c r="BG690" s="303"/>
      <c r="BH690" s="303"/>
      <c r="BI690" s="303"/>
      <c r="BJ690" s="303"/>
      <c r="BK690" s="303"/>
      <c r="BL690" s="303"/>
      <c r="BM690" s="303"/>
      <c r="BN690" s="303"/>
      <c r="BO690" s="304"/>
      <c r="BP690" s="303"/>
      <c r="BQ690" s="304"/>
      <c r="BR690" s="303"/>
      <c r="BS690" s="304"/>
      <c r="BT690" s="303"/>
    </row>
    <row r="691" spans="3:72">
      <c r="C691" s="303"/>
      <c r="D691" s="303"/>
      <c r="E691" s="303"/>
      <c r="F691" s="303"/>
      <c r="G691" s="303"/>
      <c r="J691" s="303"/>
      <c r="K691" s="303"/>
      <c r="L691" s="303"/>
      <c r="M691" s="303"/>
      <c r="N691" s="303"/>
      <c r="O691" s="303"/>
      <c r="P691" s="303"/>
      <c r="Q691" s="303"/>
      <c r="R691" s="304"/>
      <c r="S691" s="303"/>
      <c r="T691" s="303"/>
      <c r="U691" s="303"/>
      <c r="V691" s="303"/>
      <c r="W691" s="303"/>
      <c r="X691" s="304"/>
      <c r="Y691" s="303"/>
      <c r="Z691" s="303"/>
      <c r="AA691" s="303"/>
      <c r="AB691" s="303"/>
      <c r="AC691" s="303"/>
      <c r="AD691" s="304"/>
      <c r="AE691" s="303"/>
      <c r="AF691" s="303"/>
      <c r="AG691" s="303"/>
      <c r="AH691" s="303"/>
      <c r="AI691" s="303"/>
      <c r="AJ691" s="303"/>
      <c r="AK691" s="303"/>
      <c r="AL691" s="303"/>
      <c r="AM691" s="303"/>
      <c r="AN691" s="303"/>
      <c r="AO691" s="303"/>
      <c r="AP691" s="303"/>
      <c r="AQ691" s="303"/>
      <c r="AR691" s="303"/>
      <c r="AS691" s="303"/>
      <c r="AT691" s="303"/>
      <c r="AU691" s="303"/>
      <c r="AV691" s="303"/>
      <c r="AW691" s="303"/>
      <c r="AX691" s="303"/>
      <c r="AY691" s="303"/>
      <c r="AZ691" s="303"/>
      <c r="BA691" s="303"/>
      <c r="BB691" s="303"/>
      <c r="BC691" s="303"/>
      <c r="BD691" s="303"/>
      <c r="BE691" s="303"/>
      <c r="BF691" s="303"/>
      <c r="BG691" s="303"/>
      <c r="BH691" s="303"/>
      <c r="BI691" s="303"/>
      <c r="BJ691" s="303"/>
      <c r="BK691" s="303"/>
      <c r="BL691" s="303"/>
      <c r="BM691" s="303"/>
      <c r="BN691" s="303"/>
      <c r="BO691" s="304"/>
      <c r="BP691" s="303"/>
      <c r="BQ691" s="304"/>
      <c r="BR691" s="303"/>
      <c r="BS691" s="304"/>
      <c r="BT691" s="303"/>
    </row>
    <row r="692" spans="3:72">
      <c r="C692" s="303"/>
      <c r="D692" s="303"/>
      <c r="E692" s="303"/>
      <c r="F692" s="303"/>
      <c r="G692" s="303"/>
      <c r="J692" s="303"/>
      <c r="K692" s="303"/>
      <c r="L692" s="303"/>
      <c r="M692" s="303"/>
      <c r="N692" s="303"/>
      <c r="O692" s="303"/>
      <c r="P692" s="303"/>
      <c r="Q692" s="303"/>
      <c r="R692" s="304"/>
      <c r="S692" s="303"/>
      <c r="T692" s="303"/>
      <c r="U692" s="303"/>
      <c r="V692" s="303"/>
      <c r="W692" s="303"/>
      <c r="X692" s="304"/>
      <c r="Y692" s="303"/>
      <c r="Z692" s="303"/>
      <c r="AA692" s="303"/>
      <c r="AB692" s="303"/>
      <c r="AC692" s="303"/>
      <c r="AD692" s="304"/>
      <c r="AE692" s="303"/>
      <c r="AF692" s="303"/>
      <c r="AG692" s="303"/>
      <c r="AH692" s="303"/>
      <c r="AI692" s="303"/>
      <c r="AJ692" s="303"/>
      <c r="AK692" s="303"/>
      <c r="AL692" s="303"/>
      <c r="AM692" s="303"/>
      <c r="AN692" s="303"/>
      <c r="AO692" s="303"/>
      <c r="AP692" s="303"/>
      <c r="AQ692" s="303"/>
      <c r="AR692" s="303"/>
      <c r="AS692" s="303"/>
      <c r="AT692" s="303"/>
      <c r="AU692" s="303"/>
      <c r="AV692" s="303"/>
      <c r="AW692" s="303"/>
      <c r="AX692" s="303"/>
      <c r="AY692" s="303"/>
      <c r="AZ692" s="303"/>
      <c r="BA692" s="303"/>
      <c r="BB692" s="303"/>
      <c r="BC692" s="303"/>
      <c r="BD692" s="303"/>
      <c r="BE692" s="303"/>
      <c r="BF692" s="303"/>
      <c r="BG692" s="303"/>
      <c r="BH692" s="303"/>
      <c r="BI692" s="303"/>
      <c r="BJ692" s="303"/>
      <c r="BK692" s="303"/>
      <c r="BL692" s="303"/>
      <c r="BM692" s="303"/>
      <c r="BN692" s="303"/>
      <c r="BO692" s="304"/>
      <c r="BP692" s="303"/>
      <c r="BQ692" s="304"/>
      <c r="BR692" s="303"/>
      <c r="BS692" s="304"/>
      <c r="BT692" s="303"/>
    </row>
    <row r="693" spans="3:72">
      <c r="C693" s="303"/>
      <c r="D693" s="303"/>
      <c r="E693" s="303"/>
      <c r="F693" s="303"/>
      <c r="G693" s="303"/>
      <c r="J693" s="303"/>
      <c r="K693" s="303"/>
      <c r="L693" s="303"/>
      <c r="M693" s="303"/>
      <c r="N693" s="303"/>
      <c r="O693" s="303"/>
      <c r="P693" s="303"/>
      <c r="Q693" s="303"/>
      <c r="R693" s="304"/>
      <c r="S693" s="303"/>
      <c r="T693" s="303"/>
      <c r="U693" s="303"/>
      <c r="V693" s="303"/>
      <c r="W693" s="303"/>
      <c r="X693" s="304"/>
      <c r="Y693" s="303"/>
      <c r="Z693" s="303"/>
      <c r="AA693" s="303"/>
      <c r="AB693" s="303"/>
      <c r="AC693" s="303"/>
      <c r="AD693" s="304"/>
      <c r="AE693" s="303"/>
      <c r="AF693" s="303"/>
      <c r="AG693" s="303"/>
      <c r="AH693" s="303"/>
      <c r="AI693" s="303"/>
      <c r="AJ693" s="303"/>
      <c r="AK693" s="303"/>
      <c r="AL693" s="303"/>
      <c r="AM693" s="303"/>
      <c r="AN693" s="303"/>
      <c r="AO693" s="303"/>
      <c r="AP693" s="303"/>
      <c r="AQ693" s="303"/>
      <c r="AR693" s="303"/>
      <c r="AS693" s="303"/>
      <c r="AT693" s="303"/>
      <c r="AU693" s="303"/>
      <c r="AV693" s="303"/>
      <c r="AW693" s="303"/>
      <c r="AX693" s="303"/>
      <c r="AY693" s="303"/>
      <c r="AZ693" s="303"/>
      <c r="BA693" s="303"/>
      <c r="BB693" s="303"/>
      <c r="BC693" s="303"/>
      <c r="BD693" s="303"/>
      <c r="BE693" s="303"/>
      <c r="BF693" s="303"/>
      <c r="BG693" s="303"/>
      <c r="BH693" s="303"/>
      <c r="BI693" s="303"/>
      <c r="BJ693" s="303"/>
      <c r="BK693" s="303"/>
      <c r="BL693" s="303"/>
      <c r="BM693" s="303"/>
      <c r="BN693" s="303"/>
      <c r="BO693" s="304"/>
      <c r="BP693" s="303"/>
      <c r="BQ693" s="304"/>
      <c r="BR693" s="303"/>
      <c r="BS693" s="304"/>
      <c r="BT693" s="303"/>
    </row>
    <row r="694" spans="3:72">
      <c r="C694" s="303"/>
      <c r="D694" s="303"/>
      <c r="E694" s="303"/>
      <c r="F694" s="303"/>
      <c r="G694" s="303"/>
      <c r="J694" s="303"/>
      <c r="K694" s="303"/>
      <c r="L694" s="303"/>
      <c r="M694" s="303"/>
      <c r="N694" s="303"/>
      <c r="O694" s="303"/>
      <c r="P694" s="303"/>
      <c r="Q694" s="303"/>
      <c r="R694" s="304"/>
      <c r="S694" s="303"/>
      <c r="T694" s="303"/>
      <c r="U694" s="303"/>
      <c r="V694" s="303"/>
      <c r="W694" s="303"/>
      <c r="X694" s="304"/>
      <c r="Y694" s="303"/>
      <c r="Z694" s="303"/>
      <c r="AA694" s="303"/>
      <c r="AB694" s="303"/>
      <c r="AC694" s="303"/>
      <c r="AD694" s="304"/>
      <c r="AE694" s="303"/>
      <c r="AF694" s="303"/>
      <c r="AG694" s="303"/>
      <c r="AH694" s="303"/>
      <c r="AI694" s="303"/>
      <c r="AJ694" s="303"/>
      <c r="AK694" s="303"/>
      <c r="AL694" s="303"/>
      <c r="AM694" s="303"/>
      <c r="AN694" s="303"/>
      <c r="AO694" s="303"/>
      <c r="AP694" s="303"/>
      <c r="AQ694" s="303"/>
      <c r="AR694" s="303"/>
      <c r="AS694" s="303"/>
      <c r="AT694" s="303"/>
      <c r="AU694" s="303"/>
      <c r="AV694" s="303"/>
      <c r="AW694" s="303"/>
      <c r="AX694" s="303"/>
      <c r="AY694" s="303"/>
      <c r="AZ694" s="303"/>
      <c r="BA694" s="303"/>
      <c r="BB694" s="303"/>
      <c r="BC694" s="303"/>
      <c r="BD694" s="303"/>
      <c r="BE694" s="303"/>
      <c r="BF694" s="303"/>
      <c r="BG694" s="303"/>
      <c r="BH694" s="303"/>
      <c r="BI694" s="303"/>
      <c r="BJ694" s="303"/>
      <c r="BK694" s="303"/>
      <c r="BL694" s="303"/>
      <c r="BM694" s="303"/>
      <c r="BN694" s="303"/>
      <c r="BO694" s="304"/>
      <c r="BP694" s="303"/>
      <c r="BQ694" s="304"/>
      <c r="BR694" s="303"/>
      <c r="BS694" s="304"/>
      <c r="BT694" s="303"/>
    </row>
    <row r="695" spans="3:72">
      <c r="C695" s="303"/>
      <c r="D695" s="303"/>
      <c r="E695" s="303"/>
      <c r="F695" s="303"/>
      <c r="G695" s="303"/>
      <c r="J695" s="303"/>
      <c r="K695" s="303"/>
      <c r="L695" s="303"/>
      <c r="M695" s="303"/>
      <c r="N695" s="303"/>
      <c r="O695" s="303"/>
      <c r="P695" s="303"/>
      <c r="Q695" s="303"/>
      <c r="R695" s="304"/>
      <c r="S695" s="303"/>
      <c r="T695" s="303"/>
      <c r="U695" s="303"/>
      <c r="V695" s="303"/>
      <c r="W695" s="303"/>
      <c r="X695" s="304"/>
      <c r="Y695" s="303"/>
      <c r="Z695" s="303"/>
      <c r="AA695" s="303"/>
      <c r="AB695" s="303"/>
      <c r="AC695" s="303"/>
      <c r="AD695" s="304"/>
      <c r="AE695" s="303"/>
      <c r="AF695" s="303"/>
      <c r="AG695" s="303"/>
      <c r="AH695" s="303"/>
      <c r="AI695" s="303"/>
      <c r="AJ695" s="303"/>
      <c r="AK695" s="303"/>
      <c r="AL695" s="303"/>
      <c r="AM695" s="303"/>
      <c r="AN695" s="303"/>
      <c r="AO695" s="303"/>
      <c r="AP695" s="303"/>
      <c r="AQ695" s="303"/>
      <c r="AR695" s="303"/>
      <c r="AS695" s="303"/>
      <c r="AT695" s="303"/>
      <c r="AU695" s="303"/>
      <c r="AV695" s="303"/>
      <c r="AW695" s="303"/>
      <c r="AX695" s="303"/>
      <c r="AY695" s="303"/>
      <c r="AZ695" s="303"/>
      <c r="BA695" s="303"/>
      <c r="BB695" s="303"/>
      <c r="BC695" s="303"/>
      <c r="BD695" s="303"/>
      <c r="BE695" s="303"/>
      <c r="BF695" s="303"/>
      <c r="BG695" s="303"/>
      <c r="BH695" s="303"/>
      <c r="BI695" s="303"/>
      <c r="BJ695" s="303"/>
      <c r="BK695" s="303"/>
      <c r="BL695" s="303"/>
      <c r="BM695" s="303"/>
      <c r="BN695" s="303"/>
      <c r="BO695" s="304"/>
      <c r="BP695" s="303"/>
      <c r="BQ695" s="304"/>
      <c r="BR695" s="303"/>
      <c r="BS695" s="304"/>
      <c r="BT695" s="303"/>
    </row>
    <row r="696" spans="3:72">
      <c r="C696" s="303"/>
      <c r="D696" s="303"/>
      <c r="E696" s="303"/>
      <c r="F696" s="303"/>
      <c r="G696" s="303"/>
      <c r="J696" s="303"/>
      <c r="K696" s="303"/>
      <c r="L696" s="303"/>
      <c r="M696" s="303"/>
      <c r="N696" s="303"/>
      <c r="O696" s="303"/>
      <c r="P696" s="303"/>
      <c r="Q696" s="303"/>
      <c r="R696" s="304"/>
      <c r="S696" s="303"/>
      <c r="T696" s="303"/>
      <c r="U696" s="303"/>
      <c r="V696" s="303"/>
      <c r="W696" s="303"/>
      <c r="X696" s="304"/>
      <c r="Y696" s="303"/>
      <c r="Z696" s="303"/>
      <c r="AA696" s="303"/>
      <c r="AB696" s="303"/>
      <c r="AC696" s="303"/>
      <c r="AD696" s="304"/>
      <c r="AE696" s="303"/>
      <c r="AF696" s="303"/>
      <c r="AG696" s="303"/>
      <c r="AH696" s="303"/>
      <c r="AI696" s="303"/>
      <c r="AJ696" s="303"/>
      <c r="AK696" s="303"/>
      <c r="AL696" s="303"/>
      <c r="AM696" s="303"/>
      <c r="AN696" s="303"/>
      <c r="AO696" s="303"/>
      <c r="AP696" s="303"/>
      <c r="AQ696" s="303"/>
      <c r="AR696" s="303"/>
      <c r="AS696" s="303"/>
      <c r="AT696" s="303"/>
      <c r="AU696" s="303"/>
      <c r="AV696" s="303"/>
      <c r="AW696" s="303"/>
      <c r="AX696" s="303"/>
      <c r="AY696" s="303"/>
      <c r="AZ696" s="303"/>
      <c r="BA696" s="303"/>
      <c r="BB696" s="303"/>
      <c r="BC696" s="303"/>
      <c r="BD696" s="303"/>
      <c r="BE696" s="303"/>
      <c r="BF696" s="303"/>
      <c r="BG696" s="303"/>
      <c r="BH696" s="303"/>
      <c r="BI696" s="303"/>
      <c r="BJ696" s="303"/>
      <c r="BK696" s="303"/>
      <c r="BL696" s="303"/>
      <c r="BM696" s="303"/>
      <c r="BN696" s="303"/>
      <c r="BO696" s="304"/>
      <c r="BP696" s="303"/>
      <c r="BQ696" s="304"/>
      <c r="BR696" s="303"/>
      <c r="BS696" s="304"/>
      <c r="BT696" s="303"/>
    </row>
    <row r="697" spans="3:72">
      <c r="C697" s="303"/>
      <c r="D697" s="303"/>
      <c r="E697" s="303"/>
      <c r="F697" s="303"/>
      <c r="G697" s="303"/>
      <c r="J697" s="303"/>
      <c r="K697" s="303"/>
      <c r="L697" s="303"/>
      <c r="M697" s="303"/>
      <c r="N697" s="303"/>
      <c r="O697" s="303"/>
      <c r="P697" s="303"/>
      <c r="Q697" s="303"/>
      <c r="R697" s="304"/>
      <c r="S697" s="303"/>
      <c r="T697" s="303"/>
      <c r="U697" s="303"/>
      <c r="V697" s="303"/>
      <c r="W697" s="303"/>
      <c r="X697" s="304"/>
      <c r="Y697" s="303"/>
      <c r="Z697" s="303"/>
      <c r="AA697" s="303"/>
      <c r="AB697" s="303"/>
      <c r="AC697" s="303"/>
      <c r="AD697" s="304"/>
      <c r="AE697" s="303"/>
      <c r="AF697" s="303"/>
      <c r="AG697" s="303"/>
      <c r="AH697" s="303"/>
      <c r="AI697" s="303"/>
      <c r="AJ697" s="303"/>
      <c r="AK697" s="303"/>
      <c r="AL697" s="303"/>
      <c r="AM697" s="303"/>
      <c r="AN697" s="303"/>
      <c r="AO697" s="303"/>
      <c r="AP697" s="303"/>
      <c r="AQ697" s="303"/>
      <c r="AR697" s="303"/>
      <c r="AS697" s="303"/>
      <c r="AT697" s="303"/>
      <c r="AU697" s="303"/>
      <c r="AV697" s="303"/>
      <c r="AW697" s="303"/>
      <c r="AX697" s="303"/>
      <c r="AY697" s="303"/>
      <c r="AZ697" s="303"/>
      <c r="BA697" s="303"/>
      <c r="BB697" s="303"/>
      <c r="BC697" s="303"/>
      <c r="BD697" s="303"/>
      <c r="BE697" s="303"/>
      <c r="BF697" s="303"/>
      <c r="BG697" s="303"/>
      <c r="BH697" s="303"/>
      <c r="BI697" s="303"/>
      <c r="BJ697" s="303"/>
      <c r="BK697" s="303"/>
      <c r="BL697" s="303"/>
      <c r="BM697" s="303"/>
      <c r="BN697" s="303"/>
      <c r="BO697" s="304"/>
      <c r="BP697" s="303"/>
      <c r="BQ697" s="304"/>
      <c r="BR697" s="303"/>
      <c r="BS697" s="304"/>
      <c r="BT697" s="303"/>
    </row>
    <row r="698" spans="3:72">
      <c r="C698" s="303"/>
      <c r="D698" s="303"/>
      <c r="E698" s="303"/>
      <c r="F698" s="303"/>
      <c r="G698" s="303"/>
      <c r="J698" s="303"/>
      <c r="K698" s="303"/>
      <c r="L698" s="303"/>
      <c r="M698" s="303"/>
      <c r="N698" s="303"/>
      <c r="O698" s="303"/>
      <c r="P698" s="303"/>
      <c r="Q698" s="303"/>
      <c r="R698" s="304"/>
      <c r="S698" s="303"/>
      <c r="T698" s="303"/>
      <c r="U698" s="303"/>
      <c r="V698" s="303"/>
      <c r="W698" s="303"/>
      <c r="X698" s="304"/>
      <c r="Y698" s="303"/>
      <c r="Z698" s="303"/>
      <c r="AA698" s="303"/>
      <c r="AB698" s="303"/>
      <c r="AC698" s="303"/>
      <c r="AD698" s="304"/>
      <c r="AE698" s="303"/>
      <c r="AF698" s="303"/>
      <c r="AG698" s="303"/>
      <c r="AH698" s="303"/>
      <c r="AI698" s="303"/>
      <c r="AJ698" s="303"/>
      <c r="AK698" s="303"/>
      <c r="AL698" s="303"/>
      <c r="AM698" s="303"/>
      <c r="AN698" s="303"/>
      <c r="AO698" s="303"/>
      <c r="AP698" s="303"/>
      <c r="AQ698" s="303"/>
      <c r="AR698" s="303"/>
      <c r="AS698" s="303"/>
      <c r="AT698" s="303"/>
      <c r="AU698" s="303"/>
      <c r="AV698" s="303"/>
      <c r="AW698" s="303"/>
      <c r="AX698" s="303"/>
      <c r="AY698" s="303"/>
      <c r="AZ698" s="303"/>
      <c r="BA698" s="303"/>
      <c r="BB698" s="303"/>
      <c r="BC698" s="303"/>
      <c r="BD698" s="303"/>
      <c r="BE698" s="303"/>
      <c r="BF698" s="303"/>
      <c r="BG698" s="303"/>
      <c r="BH698" s="303"/>
      <c r="BI698" s="303"/>
      <c r="BJ698" s="303"/>
      <c r="BK698" s="303"/>
      <c r="BL698" s="303"/>
      <c r="BM698" s="303"/>
      <c r="BN698" s="303"/>
      <c r="BO698" s="304"/>
      <c r="BP698" s="303"/>
      <c r="BQ698" s="304"/>
      <c r="BR698" s="303"/>
      <c r="BS698" s="304"/>
      <c r="BT698" s="303"/>
    </row>
    <row r="699" spans="3:72">
      <c r="C699" s="303"/>
      <c r="D699" s="303"/>
      <c r="E699" s="303"/>
      <c r="F699" s="303"/>
      <c r="G699" s="303"/>
      <c r="J699" s="303"/>
      <c r="K699" s="303"/>
      <c r="L699" s="303"/>
      <c r="M699" s="303"/>
      <c r="N699" s="303"/>
      <c r="O699" s="303"/>
      <c r="P699" s="303"/>
      <c r="Q699" s="303"/>
      <c r="R699" s="304"/>
      <c r="S699" s="303"/>
      <c r="T699" s="303"/>
      <c r="U699" s="303"/>
      <c r="V699" s="303"/>
      <c r="W699" s="303"/>
      <c r="X699" s="304"/>
      <c r="Y699" s="303"/>
      <c r="Z699" s="303"/>
      <c r="AA699" s="303"/>
      <c r="AB699" s="303"/>
      <c r="AC699" s="303"/>
      <c r="AD699" s="304"/>
      <c r="AE699" s="303"/>
      <c r="AF699" s="303"/>
      <c r="AG699" s="303"/>
      <c r="AH699" s="303"/>
      <c r="AI699" s="303"/>
      <c r="AJ699" s="303"/>
      <c r="AK699" s="303"/>
      <c r="AL699" s="303"/>
      <c r="AM699" s="303"/>
      <c r="AN699" s="303"/>
      <c r="AO699" s="303"/>
      <c r="AP699" s="303"/>
      <c r="AQ699" s="303"/>
      <c r="AR699" s="303"/>
      <c r="AS699" s="303"/>
      <c r="AT699" s="303"/>
      <c r="AU699" s="303"/>
      <c r="AV699" s="303"/>
      <c r="AW699" s="303"/>
      <c r="AX699" s="303"/>
      <c r="AY699" s="303"/>
      <c r="AZ699" s="303"/>
      <c r="BA699" s="303"/>
      <c r="BB699" s="303"/>
      <c r="BC699" s="303"/>
      <c r="BD699" s="303"/>
      <c r="BE699" s="303"/>
      <c r="BF699" s="303"/>
      <c r="BG699" s="303"/>
      <c r="BH699" s="303"/>
      <c r="BI699" s="303"/>
      <c r="BJ699" s="303"/>
      <c r="BK699" s="303"/>
      <c r="BL699" s="303"/>
      <c r="BM699" s="303"/>
      <c r="BN699" s="303"/>
      <c r="BO699" s="304"/>
      <c r="BP699" s="303"/>
      <c r="BQ699" s="304"/>
      <c r="BR699" s="303"/>
      <c r="BS699" s="304"/>
      <c r="BT699" s="303"/>
    </row>
    <row r="700" spans="3:72">
      <c r="C700" s="303"/>
      <c r="D700" s="303"/>
      <c r="E700" s="303"/>
      <c r="F700" s="303"/>
      <c r="G700" s="303"/>
      <c r="J700" s="303"/>
      <c r="K700" s="303"/>
      <c r="L700" s="303"/>
      <c r="M700" s="303"/>
      <c r="N700" s="303"/>
      <c r="O700" s="303"/>
      <c r="P700" s="303"/>
      <c r="Q700" s="303"/>
      <c r="R700" s="304"/>
      <c r="S700" s="303"/>
      <c r="T700" s="303"/>
      <c r="U700" s="303"/>
      <c r="V700" s="303"/>
      <c r="W700" s="303"/>
      <c r="X700" s="304"/>
      <c r="Y700" s="303"/>
      <c r="Z700" s="303"/>
      <c r="AA700" s="303"/>
      <c r="AB700" s="303"/>
      <c r="AC700" s="303"/>
      <c r="AD700" s="304"/>
      <c r="AE700" s="303"/>
      <c r="AF700" s="303"/>
      <c r="AG700" s="303"/>
      <c r="AH700" s="303"/>
      <c r="AI700" s="303"/>
      <c r="AJ700" s="303"/>
      <c r="AK700" s="303"/>
      <c r="AL700" s="303"/>
      <c r="AM700" s="303"/>
      <c r="AN700" s="303"/>
      <c r="AO700" s="303"/>
      <c r="AP700" s="303"/>
      <c r="AQ700" s="303"/>
      <c r="AR700" s="303"/>
      <c r="AS700" s="303"/>
      <c r="AT700" s="303"/>
      <c r="AU700" s="303"/>
      <c r="AV700" s="303"/>
      <c r="AW700" s="303"/>
      <c r="AX700" s="303"/>
      <c r="AY700" s="303"/>
      <c r="AZ700" s="303"/>
      <c r="BA700" s="303"/>
      <c r="BB700" s="303"/>
      <c r="BC700" s="303"/>
      <c r="BD700" s="303"/>
      <c r="BE700" s="303"/>
      <c r="BF700" s="303"/>
      <c r="BG700" s="303"/>
      <c r="BH700" s="303"/>
      <c r="BI700" s="303"/>
      <c r="BJ700" s="303"/>
      <c r="BK700" s="303"/>
      <c r="BL700" s="303"/>
      <c r="BM700" s="303"/>
      <c r="BN700" s="303"/>
      <c r="BO700" s="304"/>
      <c r="BP700" s="303"/>
      <c r="BQ700" s="304"/>
      <c r="BR700" s="303"/>
      <c r="BS700" s="304"/>
      <c r="BT700" s="303"/>
    </row>
    <row r="701" spans="3:72">
      <c r="C701" s="303"/>
      <c r="D701" s="303"/>
      <c r="E701" s="303"/>
      <c r="F701" s="303"/>
      <c r="G701" s="303"/>
      <c r="J701" s="303"/>
      <c r="K701" s="303"/>
      <c r="L701" s="303"/>
      <c r="M701" s="303"/>
      <c r="N701" s="303"/>
      <c r="O701" s="303"/>
      <c r="P701" s="303"/>
      <c r="Q701" s="303"/>
      <c r="R701" s="304"/>
      <c r="S701" s="303"/>
      <c r="T701" s="303"/>
      <c r="U701" s="303"/>
      <c r="V701" s="303"/>
      <c r="W701" s="303"/>
      <c r="X701" s="304"/>
      <c r="Y701" s="303"/>
      <c r="Z701" s="303"/>
      <c r="AA701" s="303"/>
      <c r="AB701" s="303"/>
      <c r="AC701" s="303"/>
      <c r="AD701" s="304"/>
      <c r="AE701" s="303"/>
      <c r="AF701" s="303"/>
      <c r="AG701" s="303"/>
      <c r="AH701" s="303"/>
      <c r="AI701" s="303"/>
      <c r="AJ701" s="303"/>
      <c r="AK701" s="303"/>
      <c r="AL701" s="303"/>
      <c r="AM701" s="303"/>
      <c r="AN701" s="303"/>
      <c r="AO701" s="303"/>
      <c r="AP701" s="303"/>
      <c r="AQ701" s="303"/>
      <c r="AR701" s="303"/>
      <c r="AS701" s="303"/>
      <c r="AT701" s="303"/>
      <c r="AU701" s="303"/>
      <c r="AV701" s="303"/>
      <c r="AW701" s="303"/>
      <c r="AX701" s="303"/>
      <c r="AY701" s="303"/>
      <c r="AZ701" s="303"/>
      <c r="BA701" s="303"/>
      <c r="BB701" s="303"/>
      <c r="BC701" s="303"/>
      <c r="BD701" s="303"/>
      <c r="BE701" s="303"/>
      <c r="BF701" s="303"/>
      <c r="BG701" s="303"/>
      <c r="BH701" s="303"/>
      <c r="BI701" s="303"/>
      <c r="BJ701" s="303"/>
      <c r="BK701" s="303"/>
      <c r="BL701" s="303"/>
      <c r="BM701" s="303"/>
      <c r="BN701" s="303"/>
      <c r="BO701" s="304"/>
      <c r="BP701" s="303"/>
      <c r="BQ701" s="304"/>
      <c r="BR701" s="303"/>
      <c r="BS701" s="304"/>
      <c r="BT701" s="303"/>
    </row>
    <row r="702" spans="3:72">
      <c r="C702" s="303"/>
      <c r="D702" s="303"/>
      <c r="E702" s="303"/>
      <c r="F702" s="303"/>
      <c r="G702" s="303"/>
      <c r="J702" s="303"/>
      <c r="K702" s="303"/>
      <c r="L702" s="303"/>
      <c r="M702" s="303"/>
      <c r="N702" s="303"/>
      <c r="O702" s="303"/>
      <c r="P702" s="303"/>
      <c r="Q702" s="303"/>
      <c r="R702" s="304"/>
      <c r="S702" s="303"/>
      <c r="T702" s="303"/>
      <c r="U702" s="303"/>
      <c r="V702" s="303"/>
      <c r="W702" s="303"/>
      <c r="X702" s="304"/>
      <c r="Y702" s="303"/>
      <c r="Z702" s="303"/>
      <c r="AA702" s="303"/>
      <c r="AB702" s="303"/>
      <c r="AC702" s="303"/>
      <c r="AD702" s="304"/>
      <c r="AE702" s="303"/>
      <c r="AF702" s="303"/>
      <c r="AG702" s="303"/>
      <c r="AH702" s="303"/>
      <c r="AI702" s="303"/>
      <c r="AJ702" s="303"/>
      <c r="AK702" s="303"/>
      <c r="AL702" s="303"/>
      <c r="AM702" s="303"/>
      <c r="AN702" s="303"/>
      <c r="AO702" s="303"/>
      <c r="AP702" s="303"/>
      <c r="AQ702" s="303"/>
      <c r="AR702" s="303"/>
      <c r="AS702" s="303"/>
      <c r="AT702" s="303"/>
      <c r="AU702" s="303"/>
      <c r="AV702" s="303"/>
      <c r="AW702" s="303"/>
      <c r="AX702" s="303"/>
      <c r="AY702" s="303"/>
      <c r="AZ702" s="303"/>
      <c r="BA702" s="303"/>
      <c r="BB702" s="303"/>
      <c r="BC702" s="303"/>
      <c r="BD702" s="303"/>
      <c r="BE702" s="303"/>
      <c r="BF702" s="303"/>
      <c r="BG702" s="303"/>
      <c r="BH702" s="303"/>
      <c r="BI702" s="303"/>
      <c r="BJ702" s="303"/>
      <c r="BK702" s="303"/>
      <c r="BL702" s="303"/>
      <c r="BM702" s="303"/>
      <c r="BN702" s="303"/>
      <c r="BO702" s="304"/>
      <c r="BP702" s="303"/>
      <c r="BQ702" s="304"/>
      <c r="BR702" s="303"/>
      <c r="BS702" s="304"/>
      <c r="BT702" s="303"/>
    </row>
    <row r="703" spans="3:72">
      <c r="C703" s="303"/>
      <c r="D703" s="303"/>
      <c r="E703" s="303"/>
      <c r="F703" s="303"/>
      <c r="G703" s="303"/>
      <c r="J703" s="303"/>
      <c r="K703" s="303"/>
      <c r="L703" s="303"/>
      <c r="M703" s="303"/>
      <c r="N703" s="303"/>
      <c r="O703" s="303"/>
      <c r="P703" s="303"/>
      <c r="Q703" s="303"/>
      <c r="R703" s="304"/>
      <c r="S703" s="303"/>
      <c r="T703" s="303"/>
      <c r="U703" s="303"/>
      <c r="V703" s="303"/>
      <c r="W703" s="303"/>
      <c r="X703" s="304"/>
      <c r="Y703" s="303"/>
      <c r="Z703" s="303"/>
      <c r="AA703" s="303"/>
      <c r="AB703" s="303"/>
      <c r="AC703" s="303"/>
      <c r="AD703" s="304"/>
      <c r="AE703" s="303"/>
      <c r="AF703" s="303"/>
      <c r="AG703" s="303"/>
      <c r="AH703" s="303"/>
      <c r="AI703" s="303"/>
      <c r="AJ703" s="303"/>
      <c r="AK703" s="303"/>
      <c r="AL703" s="303"/>
      <c r="AM703" s="303"/>
      <c r="AN703" s="303"/>
      <c r="AO703" s="303"/>
      <c r="AP703" s="303"/>
      <c r="AQ703" s="303"/>
      <c r="AR703" s="303"/>
      <c r="AS703" s="303"/>
      <c r="AT703" s="303"/>
      <c r="AU703" s="303"/>
      <c r="AV703" s="303"/>
      <c r="AW703" s="303"/>
      <c r="AX703" s="303"/>
      <c r="AY703" s="303"/>
      <c r="AZ703" s="303"/>
      <c r="BA703" s="303"/>
      <c r="BB703" s="303"/>
      <c r="BC703" s="303"/>
      <c r="BD703" s="303"/>
      <c r="BE703" s="303"/>
      <c r="BF703" s="303"/>
      <c r="BG703" s="303"/>
      <c r="BH703" s="303"/>
      <c r="BI703" s="303"/>
      <c r="BJ703" s="303"/>
      <c r="BK703" s="303"/>
      <c r="BL703" s="303"/>
      <c r="BM703" s="303"/>
      <c r="BN703" s="303"/>
      <c r="BO703" s="304"/>
      <c r="BP703" s="303"/>
      <c r="BQ703" s="304"/>
      <c r="BR703" s="303"/>
      <c r="BS703" s="304"/>
      <c r="BT703" s="303"/>
    </row>
    <row r="704" spans="3:72">
      <c r="C704" s="303"/>
      <c r="D704" s="303"/>
      <c r="E704" s="303"/>
      <c r="F704" s="303"/>
      <c r="G704" s="303"/>
      <c r="J704" s="303"/>
      <c r="K704" s="303"/>
      <c r="L704" s="303"/>
      <c r="M704" s="303"/>
      <c r="N704" s="303"/>
      <c r="O704" s="303"/>
      <c r="P704" s="303"/>
      <c r="Q704" s="303"/>
      <c r="R704" s="304"/>
      <c r="S704" s="303"/>
      <c r="T704" s="303"/>
      <c r="U704" s="303"/>
      <c r="V704" s="303"/>
      <c r="W704" s="303"/>
      <c r="X704" s="304"/>
      <c r="Y704" s="303"/>
      <c r="Z704" s="303"/>
      <c r="AA704" s="303"/>
      <c r="AB704" s="303"/>
      <c r="AC704" s="303"/>
      <c r="AD704" s="304"/>
      <c r="AE704" s="303"/>
      <c r="AF704" s="303"/>
      <c r="AG704" s="303"/>
      <c r="AH704" s="303"/>
      <c r="AI704" s="303"/>
      <c r="AJ704" s="303"/>
      <c r="AK704" s="303"/>
      <c r="AL704" s="303"/>
      <c r="AM704" s="303"/>
      <c r="AN704" s="303"/>
      <c r="AO704" s="303"/>
      <c r="AP704" s="303"/>
      <c r="AQ704" s="303"/>
      <c r="AR704" s="303"/>
      <c r="AS704" s="303"/>
      <c r="AT704" s="303"/>
      <c r="AU704" s="303"/>
      <c r="AV704" s="303"/>
      <c r="AW704" s="303"/>
      <c r="AX704" s="303"/>
      <c r="AY704" s="303"/>
      <c r="AZ704" s="303"/>
      <c r="BA704" s="303"/>
      <c r="BB704" s="303"/>
      <c r="BC704" s="303"/>
      <c r="BD704" s="303"/>
      <c r="BE704" s="303"/>
      <c r="BF704" s="303"/>
      <c r="BG704" s="303"/>
      <c r="BH704" s="303"/>
      <c r="BI704" s="303"/>
      <c r="BJ704" s="303"/>
      <c r="BK704" s="303"/>
      <c r="BL704" s="303"/>
      <c r="BM704" s="303"/>
      <c r="BN704" s="303"/>
      <c r="BO704" s="304"/>
      <c r="BP704" s="303"/>
      <c r="BQ704" s="304"/>
      <c r="BR704" s="303"/>
      <c r="BS704" s="304"/>
      <c r="BT704" s="303"/>
    </row>
    <row r="705" spans="3:72">
      <c r="C705" s="303"/>
      <c r="D705" s="303"/>
      <c r="E705" s="303"/>
      <c r="F705" s="303"/>
      <c r="G705" s="303"/>
      <c r="J705" s="303"/>
      <c r="K705" s="303"/>
      <c r="L705" s="303"/>
      <c r="M705" s="303"/>
      <c r="N705" s="303"/>
      <c r="O705" s="303"/>
      <c r="P705" s="303"/>
      <c r="Q705" s="303"/>
      <c r="R705" s="304"/>
      <c r="S705" s="303"/>
      <c r="T705" s="303"/>
      <c r="U705" s="303"/>
      <c r="V705" s="303"/>
      <c r="W705" s="303"/>
      <c r="X705" s="304"/>
      <c r="Y705" s="303"/>
      <c r="Z705" s="303"/>
      <c r="AA705" s="303"/>
      <c r="AB705" s="303"/>
      <c r="AC705" s="303"/>
      <c r="AD705" s="304"/>
      <c r="AE705" s="303"/>
      <c r="AF705" s="303"/>
      <c r="AG705" s="303"/>
      <c r="AH705" s="303"/>
      <c r="AI705" s="303"/>
      <c r="AJ705" s="303"/>
      <c r="AK705" s="303"/>
      <c r="AL705" s="303"/>
      <c r="AM705" s="303"/>
      <c r="AN705" s="303"/>
      <c r="AO705" s="303"/>
      <c r="AP705" s="303"/>
      <c r="AQ705" s="303"/>
      <c r="AR705" s="303"/>
      <c r="AS705" s="303"/>
      <c r="AT705" s="303"/>
      <c r="AU705" s="303"/>
      <c r="AV705" s="303"/>
      <c r="AW705" s="303"/>
      <c r="AX705" s="303"/>
      <c r="AY705" s="303"/>
      <c r="AZ705" s="303"/>
      <c r="BA705" s="303"/>
      <c r="BB705" s="303"/>
      <c r="BC705" s="303"/>
      <c r="BD705" s="303"/>
      <c r="BE705" s="303"/>
      <c r="BF705" s="303"/>
      <c r="BG705" s="303"/>
      <c r="BH705" s="303"/>
      <c r="BI705" s="303"/>
      <c r="BJ705" s="303"/>
      <c r="BK705" s="303"/>
      <c r="BL705" s="303"/>
      <c r="BM705" s="303"/>
      <c r="BN705" s="303"/>
      <c r="BO705" s="304"/>
      <c r="BP705" s="303"/>
      <c r="BQ705" s="304"/>
      <c r="BR705" s="303"/>
      <c r="BS705" s="304"/>
      <c r="BT705" s="303"/>
    </row>
    <row r="706" spans="3:72">
      <c r="C706" s="303"/>
      <c r="D706" s="303"/>
      <c r="E706" s="303"/>
      <c r="F706" s="303"/>
      <c r="G706" s="303"/>
      <c r="J706" s="303"/>
      <c r="K706" s="303"/>
      <c r="L706" s="303"/>
      <c r="M706" s="303"/>
      <c r="N706" s="303"/>
      <c r="O706" s="303"/>
      <c r="P706" s="303"/>
      <c r="Q706" s="303"/>
      <c r="R706" s="304"/>
      <c r="S706" s="303"/>
      <c r="T706" s="303"/>
      <c r="U706" s="303"/>
      <c r="V706" s="303"/>
      <c r="W706" s="303"/>
      <c r="X706" s="304"/>
      <c r="Y706" s="303"/>
      <c r="Z706" s="303"/>
      <c r="AA706" s="303"/>
      <c r="AB706" s="303"/>
      <c r="AC706" s="303"/>
      <c r="AD706" s="304"/>
      <c r="AE706" s="303"/>
      <c r="AF706" s="303"/>
      <c r="AG706" s="303"/>
      <c r="AH706" s="303"/>
      <c r="AI706" s="303"/>
      <c r="AJ706" s="303"/>
      <c r="AK706" s="303"/>
      <c r="AL706" s="303"/>
      <c r="AM706" s="303"/>
      <c r="AN706" s="303"/>
      <c r="AO706" s="303"/>
      <c r="AP706" s="303"/>
      <c r="AQ706" s="303"/>
      <c r="AR706" s="303"/>
      <c r="AS706" s="303"/>
      <c r="AT706" s="303"/>
      <c r="AU706" s="303"/>
      <c r="AV706" s="303"/>
      <c r="AW706" s="303"/>
      <c r="AX706" s="303"/>
      <c r="AY706" s="303"/>
      <c r="AZ706" s="303"/>
      <c r="BA706" s="303"/>
      <c r="BB706" s="303"/>
      <c r="BC706" s="303"/>
      <c r="BD706" s="303"/>
      <c r="BE706" s="303"/>
      <c r="BF706" s="303"/>
      <c r="BG706" s="303"/>
      <c r="BH706" s="303"/>
      <c r="BI706" s="303"/>
      <c r="BJ706" s="303"/>
      <c r="BK706" s="303"/>
      <c r="BL706" s="303"/>
      <c r="BM706" s="303"/>
      <c r="BN706" s="303"/>
      <c r="BO706" s="304"/>
      <c r="BP706" s="303"/>
      <c r="BQ706" s="304"/>
      <c r="BR706" s="303"/>
      <c r="BS706" s="304"/>
      <c r="BT706" s="303"/>
    </row>
    <row r="707" spans="3:72">
      <c r="C707" s="303"/>
      <c r="D707" s="303"/>
      <c r="E707" s="303"/>
      <c r="F707" s="303"/>
      <c r="G707" s="303"/>
      <c r="J707" s="303"/>
      <c r="K707" s="303"/>
      <c r="L707" s="303"/>
      <c r="M707" s="303"/>
      <c r="N707" s="303"/>
      <c r="O707" s="303"/>
      <c r="P707" s="303"/>
      <c r="Q707" s="303"/>
      <c r="R707" s="304"/>
      <c r="S707" s="303"/>
      <c r="T707" s="303"/>
      <c r="U707" s="303"/>
      <c r="V707" s="303"/>
      <c r="W707" s="303"/>
      <c r="X707" s="304"/>
      <c r="Y707" s="303"/>
      <c r="Z707" s="303"/>
      <c r="AA707" s="303"/>
      <c r="AB707" s="303"/>
      <c r="AC707" s="303"/>
      <c r="AD707" s="304"/>
      <c r="AE707" s="303"/>
      <c r="AF707" s="303"/>
      <c r="AG707" s="303"/>
      <c r="AH707" s="303"/>
      <c r="AI707" s="303"/>
      <c r="AJ707" s="303"/>
      <c r="AK707" s="303"/>
      <c r="AL707" s="303"/>
      <c r="AM707" s="303"/>
      <c r="AN707" s="303"/>
      <c r="AO707" s="303"/>
      <c r="AP707" s="303"/>
      <c r="AQ707" s="303"/>
      <c r="AR707" s="303"/>
      <c r="AS707" s="303"/>
      <c r="AT707" s="303"/>
      <c r="AU707" s="303"/>
      <c r="AV707" s="303"/>
      <c r="AW707" s="303"/>
      <c r="AX707" s="303"/>
      <c r="AY707" s="303"/>
      <c r="AZ707" s="303"/>
      <c r="BA707" s="303"/>
      <c r="BB707" s="303"/>
      <c r="BC707" s="303"/>
      <c r="BD707" s="303"/>
      <c r="BE707" s="303"/>
      <c r="BF707" s="303"/>
      <c r="BG707" s="303"/>
      <c r="BH707" s="303"/>
      <c r="BI707" s="303"/>
      <c r="BJ707" s="303"/>
      <c r="BK707" s="303"/>
      <c r="BL707" s="303"/>
      <c r="BM707" s="303"/>
      <c r="BN707" s="303"/>
      <c r="BO707" s="304"/>
      <c r="BP707" s="303"/>
      <c r="BQ707" s="304"/>
      <c r="BR707" s="303"/>
      <c r="BS707" s="304"/>
      <c r="BT707" s="303"/>
    </row>
    <row r="708" spans="3:72">
      <c r="C708" s="303"/>
      <c r="D708" s="303"/>
      <c r="E708" s="303"/>
      <c r="F708" s="303"/>
      <c r="G708" s="303"/>
      <c r="J708" s="303"/>
      <c r="K708" s="303"/>
      <c r="L708" s="303"/>
      <c r="M708" s="303"/>
      <c r="N708" s="303"/>
      <c r="O708" s="303"/>
      <c r="P708" s="303"/>
      <c r="Q708" s="303"/>
      <c r="R708" s="304"/>
      <c r="S708" s="303"/>
      <c r="T708" s="303"/>
      <c r="U708" s="303"/>
      <c r="V708" s="303"/>
      <c r="W708" s="303"/>
      <c r="X708" s="304"/>
      <c r="Y708" s="303"/>
      <c r="Z708" s="303"/>
      <c r="AA708" s="303"/>
      <c r="AB708" s="303"/>
      <c r="AC708" s="303"/>
      <c r="AD708" s="304"/>
      <c r="AE708" s="303"/>
      <c r="AF708" s="303"/>
      <c r="AG708" s="303"/>
      <c r="AH708" s="303"/>
      <c r="AI708" s="303"/>
      <c r="AJ708" s="303"/>
      <c r="AK708" s="303"/>
      <c r="AL708" s="303"/>
      <c r="AM708" s="303"/>
      <c r="AN708" s="303"/>
      <c r="AO708" s="303"/>
      <c r="AP708" s="303"/>
      <c r="AQ708" s="303"/>
      <c r="AR708" s="303"/>
      <c r="AS708" s="303"/>
      <c r="AT708" s="303"/>
      <c r="AU708" s="303"/>
      <c r="AV708" s="303"/>
      <c r="AW708" s="303"/>
      <c r="AX708" s="303"/>
      <c r="AY708" s="303"/>
      <c r="AZ708" s="303"/>
      <c r="BA708" s="303"/>
      <c r="BB708" s="303"/>
      <c r="BC708" s="303"/>
      <c r="BD708" s="303"/>
      <c r="BE708" s="303"/>
      <c r="BF708" s="303"/>
      <c r="BG708" s="303"/>
      <c r="BH708" s="303"/>
      <c r="BI708" s="303"/>
      <c r="BJ708" s="303"/>
      <c r="BK708" s="303"/>
      <c r="BL708" s="303"/>
      <c r="BM708" s="303"/>
      <c r="BN708" s="303"/>
      <c r="BO708" s="304"/>
      <c r="BP708" s="303"/>
      <c r="BQ708" s="304"/>
      <c r="BR708" s="303"/>
      <c r="BS708" s="304"/>
      <c r="BT708" s="303"/>
    </row>
    <row r="709" spans="3:72">
      <c r="C709" s="303"/>
      <c r="D709" s="303"/>
      <c r="E709" s="303"/>
      <c r="F709" s="303"/>
      <c r="G709" s="303"/>
      <c r="J709" s="303"/>
      <c r="K709" s="303"/>
      <c r="L709" s="303"/>
      <c r="M709" s="303"/>
      <c r="N709" s="303"/>
      <c r="O709" s="303"/>
      <c r="P709" s="303"/>
      <c r="Q709" s="303"/>
      <c r="R709" s="304"/>
      <c r="S709" s="303"/>
      <c r="T709" s="303"/>
      <c r="U709" s="303"/>
      <c r="V709" s="303"/>
      <c r="W709" s="303"/>
      <c r="X709" s="304"/>
      <c r="Y709" s="303"/>
      <c r="Z709" s="303"/>
      <c r="AA709" s="303"/>
      <c r="AB709" s="303"/>
      <c r="AC709" s="303"/>
      <c r="AD709" s="304"/>
      <c r="AE709" s="303"/>
      <c r="AF709" s="303"/>
      <c r="AG709" s="303"/>
      <c r="AH709" s="303"/>
      <c r="AI709" s="303"/>
      <c r="AJ709" s="303"/>
      <c r="AK709" s="303"/>
      <c r="AL709" s="303"/>
      <c r="AM709" s="303"/>
      <c r="AN709" s="303"/>
      <c r="AO709" s="303"/>
      <c r="AP709" s="303"/>
      <c r="AQ709" s="303"/>
      <c r="AR709" s="303"/>
      <c r="AS709" s="303"/>
      <c r="AT709" s="303"/>
      <c r="AU709" s="303"/>
      <c r="AV709" s="303"/>
      <c r="AW709" s="303"/>
      <c r="AX709" s="303"/>
      <c r="AY709" s="303"/>
      <c r="AZ709" s="303"/>
      <c r="BA709" s="303"/>
      <c r="BB709" s="303"/>
      <c r="BC709" s="303"/>
      <c r="BD709" s="303"/>
      <c r="BE709" s="303"/>
      <c r="BF709" s="303"/>
      <c r="BG709" s="303"/>
      <c r="BH709" s="303"/>
      <c r="BI709" s="303"/>
      <c r="BJ709" s="303"/>
      <c r="BK709" s="303"/>
      <c r="BL709" s="303"/>
      <c r="BM709" s="303"/>
      <c r="BN709" s="303"/>
      <c r="BO709" s="304"/>
      <c r="BP709" s="303"/>
      <c r="BQ709" s="304"/>
      <c r="BR709" s="303"/>
      <c r="BS709" s="304"/>
      <c r="BT709" s="303"/>
    </row>
    <row r="710" spans="3:72">
      <c r="C710" s="303"/>
      <c r="D710" s="303"/>
      <c r="E710" s="303"/>
      <c r="F710" s="303"/>
      <c r="G710" s="303"/>
      <c r="J710" s="303"/>
      <c r="K710" s="303"/>
      <c r="L710" s="303"/>
      <c r="M710" s="303"/>
      <c r="N710" s="303"/>
      <c r="O710" s="303"/>
      <c r="P710" s="303"/>
      <c r="Q710" s="303"/>
      <c r="R710" s="304"/>
      <c r="S710" s="303"/>
      <c r="T710" s="303"/>
      <c r="U710" s="303"/>
      <c r="V710" s="303"/>
      <c r="W710" s="303"/>
      <c r="X710" s="304"/>
      <c r="Y710" s="303"/>
      <c r="Z710" s="303"/>
      <c r="AA710" s="303"/>
      <c r="AB710" s="303"/>
      <c r="AC710" s="303"/>
      <c r="AD710" s="304"/>
      <c r="AE710" s="303"/>
      <c r="AF710" s="303"/>
      <c r="AG710" s="303"/>
      <c r="AH710" s="303"/>
      <c r="AI710" s="303"/>
      <c r="AJ710" s="303"/>
      <c r="AK710" s="303"/>
      <c r="AL710" s="303"/>
      <c r="AM710" s="303"/>
      <c r="AN710" s="303"/>
      <c r="AO710" s="303"/>
      <c r="AP710" s="303"/>
      <c r="AQ710" s="303"/>
      <c r="AR710" s="303"/>
      <c r="AS710" s="303"/>
      <c r="AT710" s="303"/>
      <c r="AU710" s="303"/>
      <c r="AV710" s="303"/>
      <c r="AW710" s="303"/>
      <c r="AX710" s="303"/>
      <c r="AY710" s="303"/>
      <c r="AZ710" s="303"/>
      <c r="BA710" s="303"/>
      <c r="BB710" s="303"/>
      <c r="BC710" s="303"/>
      <c r="BD710" s="303"/>
      <c r="BE710" s="303"/>
      <c r="BF710" s="303"/>
      <c r="BG710" s="303"/>
      <c r="BH710" s="303"/>
      <c r="BI710" s="303"/>
      <c r="BJ710" s="303"/>
      <c r="BK710" s="303"/>
      <c r="BL710" s="303"/>
      <c r="BM710" s="303"/>
      <c r="BN710" s="303"/>
      <c r="BO710" s="304"/>
      <c r="BP710" s="303"/>
      <c r="BQ710" s="304"/>
      <c r="BR710" s="303"/>
      <c r="BS710" s="304"/>
      <c r="BT710" s="303"/>
    </row>
    <row r="711" spans="3:72">
      <c r="C711" s="303"/>
      <c r="D711" s="303"/>
      <c r="E711" s="303"/>
      <c r="F711" s="303"/>
      <c r="G711" s="303"/>
      <c r="J711" s="303"/>
      <c r="K711" s="303"/>
      <c r="L711" s="303"/>
      <c r="M711" s="303"/>
      <c r="N711" s="303"/>
      <c r="O711" s="303"/>
      <c r="P711" s="303"/>
      <c r="Q711" s="303"/>
      <c r="R711" s="304"/>
      <c r="S711" s="303"/>
      <c r="T711" s="303"/>
      <c r="U711" s="303"/>
      <c r="V711" s="303"/>
      <c r="W711" s="303"/>
      <c r="X711" s="304"/>
      <c r="Y711" s="303"/>
      <c r="Z711" s="303"/>
      <c r="AA711" s="303"/>
      <c r="AB711" s="303"/>
      <c r="AC711" s="303"/>
      <c r="AD711" s="304"/>
      <c r="AE711" s="303"/>
      <c r="AF711" s="303"/>
      <c r="AG711" s="303"/>
      <c r="AH711" s="303"/>
      <c r="AI711" s="303"/>
      <c r="AJ711" s="303"/>
      <c r="AK711" s="303"/>
      <c r="AL711" s="303"/>
      <c r="AM711" s="303"/>
      <c r="AN711" s="303"/>
      <c r="AO711" s="303"/>
      <c r="AP711" s="303"/>
      <c r="AQ711" s="303"/>
      <c r="AR711" s="303"/>
      <c r="AS711" s="303"/>
      <c r="AT711" s="303"/>
      <c r="AU711" s="303"/>
      <c r="AV711" s="303"/>
      <c r="AW711" s="303"/>
      <c r="AX711" s="303"/>
      <c r="AY711" s="303"/>
      <c r="AZ711" s="303"/>
      <c r="BA711" s="303"/>
      <c r="BB711" s="303"/>
      <c r="BC711" s="303"/>
      <c r="BD711" s="303"/>
      <c r="BE711" s="303"/>
      <c r="BF711" s="303"/>
      <c r="BG711" s="303"/>
      <c r="BH711" s="303"/>
      <c r="BI711" s="303"/>
      <c r="BJ711" s="303"/>
      <c r="BK711" s="303"/>
      <c r="BL711" s="303"/>
      <c r="BM711" s="303"/>
      <c r="BN711" s="303"/>
      <c r="BO711" s="304"/>
      <c r="BP711" s="303"/>
      <c r="BQ711" s="304"/>
      <c r="BR711" s="303"/>
      <c r="BS711" s="304"/>
      <c r="BT711" s="303"/>
    </row>
    <row r="712" spans="3:72">
      <c r="C712" s="303"/>
      <c r="D712" s="303"/>
      <c r="E712" s="303"/>
      <c r="F712" s="303"/>
      <c r="G712" s="303"/>
      <c r="J712" s="303"/>
      <c r="K712" s="303"/>
      <c r="L712" s="303"/>
      <c r="M712" s="303"/>
      <c r="N712" s="303"/>
      <c r="O712" s="303"/>
      <c r="P712" s="303"/>
      <c r="Q712" s="303"/>
      <c r="R712" s="304"/>
      <c r="S712" s="303"/>
      <c r="T712" s="303"/>
      <c r="U712" s="303"/>
      <c r="V712" s="303"/>
      <c r="W712" s="303"/>
      <c r="X712" s="304"/>
      <c r="Y712" s="303"/>
      <c r="Z712" s="303"/>
      <c r="AA712" s="303"/>
      <c r="AB712" s="303"/>
      <c r="AC712" s="303"/>
      <c r="AD712" s="304"/>
      <c r="AE712" s="303"/>
      <c r="AF712" s="303"/>
      <c r="AG712" s="303"/>
      <c r="AH712" s="303"/>
      <c r="AI712" s="303"/>
      <c r="AJ712" s="303"/>
      <c r="AK712" s="303"/>
      <c r="AL712" s="303"/>
      <c r="AM712" s="303"/>
      <c r="AN712" s="303"/>
      <c r="AO712" s="303"/>
      <c r="AP712" s="303"/>
      <c r="AQ712" s="303"/>
      <c r="AR712" s="303"/>
      <c r="AS712" s="303"/>
      <c r="AT712" s="303"/>
      <c r="AU712" s="303"/>
      <c r="AV712" s="303"/>
      <c r="AW712" s="303"/>
      <c r="AX712" s="303"/>
      <c r="AY712" s="303"/>
      <c r="AZ712" s="303"/>
      <c r="BA712" s="303"/>
      <c r="BB712" s="303"/>
      <c r="BC712" s="303"/>
      <c r="BD712" s="303"/>
      <c r="BE712" s="303"/>
      <c r="BF712" s="303"/>
      <c r="BG712" s="303"/>
      <c r="BH712" s="303"/>
      <c r="BI712" s="303"/>
      <c r="BJ712" s="303"/>
      <c r="BK712" s="303"/>
      <c r="BL712" s="303"/>
      <c r="BM712" s="303"/>
      <c r="BN712" s="303"/>
      <c r="BO712" s="304"/>
      <c r="BP712" s="303"/>
      <c r="BQ712" s="304"/>
      <c r="BR712" s="303"/>
      <c r="BS712" s="304"/>
      <c r="BT712" s="303"/>
    </row>
    <row r="713" spans="3:72">
      <c r="C713" s="303"/>
      <c r="D713" s="303"/>
      <c r="E713" s="303"/>
      <c r="F713" s="303"/>
      <c r="G713" s="303"/>
      <c r="J713" s="303"/>
      <c r="K713" s="303"/>
      <c r="L713" s="303"/>
      <c r="M713" s="303"/>
      <c r="N713" s="303"/>
      <c r="O713" s="303"/>
      <c r="P713" s="303"/>
      <c r="Q713" s="303"/>
      <c r="R713" s="304"/>
      <c r="S713" s="303"/>
      <c r="T713" s="303"/>
      <c r="U713" s="303"/>
      <c r="V713" s="303"/>
      <c r="W713" s="303"/>
      <c r="X713" s="304"/>
      <c r="Y713" s="303"/>
      <c r="Z713" s="303"/>
      <c r="AA713" s="303"/>
      <c r="AB713" s="303"/>
      <c r="AC713" s="303"/>
      <c r="AD713" s="304"/>
      <c r="AE713" s="303"/>
      <c r="AF713" s="303"/>
      <c r="AG713" s="303"/>
      <c r="AH713" s="303"/>
      <c r="AI713" s="303"/>
      <c r="AJ713" s="303"/>
      <c r="AK713" s="303"/>
      <c r="AL713" s="303"/>
      <c r="AM713" s="303"/>
      <c r="AN713" s="303"/>
      <c r="AO713" s="303"/>
      <c r="AP713" s="303"/>
      <c r="AQ713" s="303"/>
      <c r="AR713" s="303"/>
      <c r="AS713" s="303"/>
      <c r="AT713" s="303"/>
      <c r="AU713" s="303"/>
      <c r="AV713" s="303"/>
      <c r="AW713" s="303"/>
      <c r="AX713" s="303"/>
      <c r="AY713" s="303"/>
      <c r="AZ713" s="303"/>
      <c r="BA713" s="303"/>
      <c r="BB713" s="303"/>
      <c r="BC713" s="303"/>
      <c r="BD713" s="303"/>
      <c r="BE713" s="303"/>
      <c r="BF713" s="303"/>
      <c r="BG713" s="303"/>
      <c r="BH713" s="303"/>
      <c r="BI713" s="303"/>
      <c r="BJ713" s="303"/>
      <c r="BK713" s="303"/>
      <c r="BL713" s="303"/>
      <c r="BM713" s="303"/>
      <c r="BN713" s="303"/>
      <c r="BO713" s="304"/>
      <c r="BP713" s="303"/>
      <c r="BQ713" s="304"/>
      <c r="BR713" s="303"/>
      <c r="BS713" s="304"/>
      <c r="BT713" s="303"/>
    </row>
    <row r="714" spans="3:72">
      <c r="C714" s="303"/>
      <c r="D714" s="303"/>
      <c r="E714" s="303"/>
      <c r="F714" s="303"/>
      <c r="G714" s="303"/>
      <c r="J714" s="303"/>
      <c r="K714" s="303"/>
      <c r="L714" s="303"/>
      <c r="M714" s="303"/>
      <c r="N714" s="303"/>
      <c r="O714" s="303"/>
      <c r="P714" s="303"/>
      <c r="Q714" s="303"/>
      <c r="R714" s="304"/>
      <c r="S714" s="303"/>
      <c r="T714" s="303"/>
      <c r="U714" s="303"/>
      <c r="V714" s="303"/>
      <c r="W714" s="303"/>
      <c r="X714" s="304"/>
      <c r="Y714" s="303"/>
      <c r="Z714" s="303"/>
      <c r="AA714" s="303"/>
      <c r="AB714" s="303"/>
      <c r="AC714" s="303"/>
      <c r="AD714" s="304"/>
      <c r="AE714" s="303"/>
      <c r="AF714" s="303"/>
      <c r="AG714" s="303"/>
      <c r="AH714" s="303"/>
      <c r="AI714" s="303"/>
      <c r="AJ714" s="303"/>
      <c r="AK714" s="303"/>
      <c r="AL714" s="303"/>
      <c r="AM714" s="303"/>
      <c r="AN714" s="303"/>
      <c r="AO714" s="303"/>
      <c r="AP714" s="303"/>
      <c r="AQ714" s="303"/>
      <c r="AR714" s="303"/>
      <c r="AS714" s="303"/>
      <c r="AT714" s="303"/>
      <c r="AU714" s="303"/>
      <c r="AV714" s="303"/>
      <c r="AW714" s="303"/>
      <c r="AX714" s="303"/>
      <c r="AY714" s="303"/>
      <c r="AZ714" s="303"/>
      <c r="BA714" s="303"/>
      <c r="BB714" s="303"/>
      <c r="BC714" s="303"/>
      <c r="BD714" s="303"/>
      <c r="BE714" s="303"/>
      <c r="BF714" s="303"/>
      <c r="BG714" s="303"/>
      <c r="BH714" s="303"/>
      <c r="BI714" s="303"/>
      <c r="BJ714" s="303"/>
      <c r="BK714" s="303"/>
      <c r="BL714" s="303"/>
      <c r="BM714" s="303"/>
      <c r="BN714" s="303"/>
      <c r="BO714" s="304"/>
      <c r="BP714" s="303"/>
      <c r="BQ714" s="304"/>
      <c r="BR714" s="303"/>
      <c r="BS714" s="304"/>
      <c r="BT714" s="303"/>
    </row>
    <row r="715" spans="3:72">
      <c r="C715" s="303"/>
      <c r="D715" s="303"/>
      <c r="E715" s="303"/>
      <c r="F715" s="303"/>
      <c r="G715" s="303"/>
      <c r="J715" s="303"/>
      <c r="K715" s="303"/>
      <c r="L715" s="303"/>
      <c r="M715" s="303"/>
      <c r="N715" s="303"/>
      <c r="O715" s="303"/>
      <c r="P715" s="303"/>
      <c r="Q715" s="303"/>
      <c r="R715" s="304"/>
      <c r="S715" s="303"/>
      <c r="T715" s="303"/>
      <c r="U715" s="303"/>
      <c r="V715" s="303"/>
      <c r="W715" s="303"/>
      <c r="X715" s="304"/>
      <c r="Y715" s="303"/>
      <c r="Z715" s="303"/>
      <c r="AA715" s="303"/>
      <c r="AB715" s="303"/>
      <c r="AC715" s="303"/>
      <c r="AD715" s="304"/>
      <c r="AE715" s="303"/>
      <c r="AF715" s="303"/>
      <c r="AG715" s="303"/>
      <c r="AH715" s="303"/>
      <c r="AI715" s="303"/>
      <c r="AJ715" s="303"/>
      <c r="AK715" s="303"/>
      <c r="AL715" s="303"/>
      <c r="AM715" s="303"/>
      <c r="AN715" s="303"/>
      <c r="AO715" s="303"/>
      <c r="AP715" s="303"/>
      <c r="AQ715" s="303"/>
      <c r="AR715" s="303"/>
      <c r="AS715" s="303"/>
      <c r="AT715" s="303"/>
      <c r="AU715" s="303"/>
      <c r="AV715" s="303"/>
      <c r="AW715" s="303"/>
      <c r="AX715" s="303"/>
      <c r="AY715" s="303"/>
      <c r="AZ715" s="303"/>
      <c r="BA715" s="303"/>
      <c r="BB715" s="303"/>
      <c r="BC715" s="303"/>
      <c r="BD715" s="303"/>
      <c r="BE715" s="303"/>
      <c r="BF715" s="303"/>
      <c r="BG715" s="303"/>
      <c r="BH715" s="303"/>
      <c r="BI715" s="303"/>
      <c r="BJ715" s="303"/>
      <c r="BK715" s="303"/>
      <c r="BL715" s="303"/>
      <c r="BM715" s="303"/>
      <c r="BN715" s="303"/>
      <c r="BO715" s="304"/>
      <c r="BP715" s="303"/>
      <c r="BQ715" s="304"/>
      <c r="BR715" s="303"/>
      <c r="BS715" s="304"/>
      <c r="BT715" s="303"/>
    </row>
    <row r="716" spans="3:72">
      <c r="C716" s="303"/>
      <c r="D716" s="303"/>
      <c r="E716" s="303"/>
      <c r="F716" s="303"/>
      <c r="G716" s="303"/>
      <c r="J716" s="303"/>
      <c r="K716" s="303"/>
      <c r="L716" s="303"/>
      <c r="M716" s="303"/>
      <c r="N716" s="303"/>
      <c r="O716" s="303"/>
      <c r="P716" s="303"/>
      <c r="Q716" s="303"/>
      <c r="R716" s="304"/>
      <c r="S716" s="303"/>
      <c r="T716" s="303"/>
      <c r="U716" s="303"/>
      <c r="V716" s="303"/>
      <c r="W716" s="303"/>
      <c r="X716" s="304"/>
      <c r="Y716" s="303"/>
      <c r="Z716" s="303"/>
      <c r="AA716" s="303"/>
      <c r="AB716" s="303"/>
      <c r="AC716" s="303"/>
      <c r="AD716" s="304"/>
      <c r="AE716" s="303"/>
      <c r="AF716" s="303"/>
      <c r="AG716" s="303"/>
      <c r="AH716" s="303"/>
      <c r="AI716" s="303"/>
      <c r="AJ716" s="303"/>
      <c r="AK716" s="303"/>
      <c r="AL716" s="303"/>
      <c r="AM716" s="303"/>
      <c r="AN716" s="303"/>
      <c r="AO716" s="303"/>
      <c r="AP716" s="303"/>
      <c r="AQ716" s="303"/>
      <c r="AR716" s="303"/>
      <c r="AS716" s="303"/>
      <c r="AT716" s="303"/>
      <c r="AU716" s="303"/>
      <c r="AV716" s="303"/>
      <c r="AW716" s="303"/>
      <c r="AX716" s="303"/>
      <c r="AY716" s="303"/>
      <c r="AZ716" s="303"/>
      <c r="BA716" s="303"/>
      <c r="BB716" s="303"/>
      <c r="BC716" s="303"/>
      <c r="BD716" s="303"/>
      <c r="BE716" s="303"/>
      <c r="BF716" s="303"/>
      <c r="BG716" s="303"/>
      <c r="BH716" s="303"/>
      <c r="BI716" s="303"/>
      <c r="BJ716" s="303"/>
      <c r="BK716" s="303"/>
      <c r="BL716" s="303"/>
      <c r="BM716" s="303"/>
      <c r="BN716" s="303"/>
      <c r="BO716" s="304"/>
      <c r="BP716" s="303"/>
      <c r="BQ716" s="304"/>
      <c r="BR716" s="303"/>
      <c r="BS716" s="304"/>
      <c r="BT716" s="303"/>
    </row>
    <row r="717" spans="3:72">
      <c r="C717" s="303"/>
      <c r="D717" s="303"/>
      <c r="E717" s="303"/>
      <c r="F717" s="303"/>
      <c r="G717" s="303"/>
      <c r="J717" s="303"/>
      <c r="K717" s="303"/>
      <c r="L717" s="303"/>
      <c r="M717" s="303"/>
      <c r="N717" s="303"/>
      <c r="O717" s="303"/>
      <c r="P717" s="303"/>
      <c r="Q717" s="303"/>
      <c r="R717" s="304"/>
      <c r="S717" s="303"/>
      <c r="T717" s="303"/>
      <c r="U717" s="303"/>
      <c r="V717" s="303"/>
      <c r="W717" s="303"/>
      <c r="X717" s="304"/>
      <c r="Y717" s="303"/>
      <c r="Z717" s="303"/>
      <c r="AA717" s="303"/>
      <c r="AB717" s="303"/>
      <c r="AC717" s="303"/>
      <c r="AD717" s="304"/>
      <c r="AE717" s="303"/>
      <c r="AF717" s="303"/>
      <c r="AG717" s="303"/>
      <c r="AH717" s="303"/>
      <c r="AI717" s="303"/>
      <c r="AJ717" s="303"/>
      <c r="AK717" s="303"/>
      <c r="AL717" s="303"/>
      <c r="AM717" s="303"/>
      <c r="AN717" s="303"/>
      <c r="AO717" s="303"/>
      <c r="AP717" s="303"/>
      <c r="AQ717" s="303"/>
      <c r="AR717" s="303"/>
      <c r="AS717" s="303"/>
      <c r="AT717" s="303"/>
      <c r="AU717" s="303"/>
      <c r="AV717" s="303"/>
      <c r="AW717" s="303"/>
      <c r="AX717" s="303"/>
      <c r="AY717" s="303"/>
      <c r="AZ717" s="303"/>
      <c r="BA717" s="303"/>
      <c r="BB717" s="303"/>
      <c r="BC717" s="303"/>
      <c r="BD717" s="303"/>
      <c r="BE717" s="303"/>
      <c r="BF717" s="303"/>
      <c r="BG717" s="303"/>
      <c r="BH717" s="303"/>
      <c r="BI717" s="303"/>
      <c r="BJ717" s="303"/>
      <c r="BK717" s="303"/>
      <c r="BL717" s="303"/>
      <c r="BM717" s="303"/>
      <c r="BN717" s="303"/>
      <c r="BO717" s="304"/>
      <c r="BP717" s="303"/>
      <c r="BQ717" s="304"/>
      <c r="BR717" s="303"/>
      <c r="BS717" s="304"/>
      <c r="BT717" s="303"/>
    </row>
    <row r="718" spans="3:72">
      <c r="C718" s="303"/>
      <c r="D718" s="303"/>
      <c r="E718" s="303"/>
      <c r="F718" s="303"/>
      <c r="G718" s="303"/>
      <c r="J718" s="303"/>
      <c r="K718" s="303"/>
      <c r="L718" s="303"/>
      <c r="M718" s="303"/>
      <c r="N718" s="303"/>
      <c r="O718" s="303"/>
      <c r="P718" s="303"/>
      <c r="Q718" s="303"/>
      <c r="R718" s="304"/>
      <c r="S718" s="303"/>
      <c r="T718" s="303"/>
      <c r="U718" s="303"/>
      <c r="V718" s="303"/>
      <c r="W718" s="303"/>
      <c r="X718" s="304"/>
      <c r="Y718" s="303"/>
      <c r="Z718" s="303"/>
      <c r="AA718" s="303"/>
      <c r="AB718" s="303"/>
      <c r="AC718" s="303"/>
      <c r="AD718" s="304"/>
      <c r="AE718" s="303"/>
      <c r="AF718" s="303"/>
      <c r="AG718" s="303"/>
      <c r="AH718" s="303"/>
      <c r="AI718" s="303"/>
      <c r="AJ718" s="303"/>
      <c r="AK718" s="303"/>
      <c r="AL718" s="303"/>
      <c r="AM718" s="303"/>
      <c r="AN718" s="303"/>
      <c r="AO718" s="303"/>
      <c r="AP718" s="303"/>
      <c r="AQ718" s="303"/>
      <c r="AR718" s="303"/>
      <c r="AS718" s="303"/>
      <c r="AT718" s="303"/>
      <c r="AU718" s="303"/>
      <c r="AV718" s="303"/>
      <c r="AW718" s="303"/>
      <c r="AX718" s="303"/>
      <c r="AY718" s="303"/>
      <c r="AZ718" s="303"/>
      <c r="BA718" s="303"/>
      <c r="BB718" s="303"/>
      <c r="BC718" s="303"/>
      <c r="BD718" s="303"/>
      <c r="BE718" s="303"/>
      <c r="BF718" s="303"/>
      <c r="BG718" s="303"/>
      <c r="BH718" s="303"/>
      <c r="BI718" s="303"/>
      <c r="BJ718" s="303"/>
      <c r="BK718" s="303"/>
      <c r="BL718" s="303"/>
      <c r="BM718" s="303"/>
      <c r="BN718" s="303"/>
      <c r="BO718" s="304"/>
      <c r="BP718" s="303"/>
      <c r="BQ718" s="304"/>
      <c r="BR718" s="303"/>
      <c r="BS718" s="304"/>
      <c r="BT718" s="303"/>
    </row>
    <row r="719" spans="3:72">
      <c r="C719" s="303"/>
      <c r="D719" s="303"/>
      <c r="E719" s="303"/>
      <c r="F719" s="303"/>
      <c r="G719" s="303"/>
      <c r="J719" s="303"/>
      <c r="K719" s="303"/>
      <c r="L719" s="303"/>
      <c r="M719" s="303"/>
      <c r="N719" s="303"/>
      <c r="O719" s="303"/>
      <c r="P719" s="303"/>
      <c r="Q719" s="303"/>
      <c r="R719" s="304"/>
      <c r="S719" s="303"/>
      <c r="T719" s="303"/>
      <c r="U719" s="303"/>
      <c r="V719" s="303"/>
      <c r="W719" s="303"/>
      <c r="X719" s="304"/>
      <c r="Y719" s="303"/>
      <c r="Z719" s="303"/>
      <c r="AA719" s="303"/>
      <c r="AB719" s="303"/>
      <c r="AC719" s="303"/>
      <c r="AD719" s="304"/>
      <c r="AE719" s="303"/>
      <c r="AF719" s="303"/>
      <c r="AG719" s="303"/>
      <c r="AH719" s="303"/>
      <c r="AI719" s="303"/>
      <c r="AJ719" s="303"/>
      <c r="AK719" s="303"/>
      <c r="AL719" s="303"/>
      <c r="AM719" s="303"/>
      <c r="AN719" s="303"/>
      <c r="AO719" s="303"/>
      <c r="AP719" s="303"/>
      <c r="AQ719" s="303"/>
      <c r="AR719" s="303"/>
      <c r="AS719" s="303"/>
      <c r="AT719" s="303"/>
      <c r="AU719" s="303"/>
      <c r="AV719" s="303"/>
      <c r="AW719" s="303"/>
      <c r="AX719" s="303"/>
      <c r="AY719" s="303"/>
      <c r="AZ719" s="303"/>
      <c r="BA719" s="303"/>
      <c r="BB719" s="303"/>
      <c r="BC719" s="303"/>
      <c r="BD719" s="303"/>
      <c r="BE719" s="303"/>
      <c r="BF719" s="303"/>
      <c r="BG719" s="303"/>
      <c r="BH719" s="303"/>
      <c r="BI719" s="303"/>
      <c r="BJ719" s="303"/>
      <c r="BK719" s="303"/>
      <c r="BL719" s="303"/>
      <c r="BM719" s="303"/>
      <c r="BN719" s="303"/>
      <c r="BO719" s="304"/>
      <c r="BP719" s="303"/>
      <c r="BQ719" s="304"/>
      <c r="BR719" s="303"/>
      <c r="BS719" s="304"/>
      <c r="BT719" s="303"/>
    </row>
    <row r="720" spans="3:72">
      <c r="C720" s="303"/>
      <c r="D720" s="303"/>
      <c r="E720" s="303"/>
      <c r="F720" s="303"/>
      <c r="G720" s="303"/>
      <c r="J720" s="303"/>
      <c r="K720" s="303"/>
      <c r="L720" s="303"/>
      <c r="M720" s="303"/>
      <c r="N720" s="303"/>
      <c r="O720" s="303"/>
      <c r="P720" s="303"/>
      <c r="Q720" s="303"/>
      <c r="R720" s="304"/>
      <c r="S720" s="303"/>
      <c r="T720" s="303"/>
      <c r="U720" s="303"/>
      <c r="V720" s="303"/>
      <c r="W720" s="303"/>
      <c r="X720" s="304"/>
      <c r="Y720" s="303"/>
      <c r="Z720" s="303"/>
      <c r="AA720" s="303"/>
      <c r="AB720" s="303"/>
      <c r="AC720" s="303"/>
      <c r="AD720" s="304"/>
      <c r="AE720" s="303"/>
      <c r="AF720" s="303"/>
      <c r="AG720" s="303"/>
      <c r="AH720" s="303"/>
      <c r="AI720" s="303"/>
      <c r="AJ720" s="303"/>
      <c r="AK720" s="303"/>
      <c r="AL720" s="303"/>
      <c r="AM720" s="303"/>
      <c r="AN720" s="303"/>
      <c r="AO720" s="303"/>
      <c r="AP720" s="303"/>
      <c r="AQ720" s="303"/>
      <c r="AR720" s="303"/>
      <c r="AS720" s="303"/>
      <c r="AT720" s="303"/>
      <c r="AU720" s="303"/>
      <c r="AV720" s="303"/>
      <c r="AW720" s="303"/>
      <c r="AX720" s="303"/>
      <c r="AY720" s="303"/>
      <c r="AZ720" s="303"/>
      <c r="BA720" s="303"/>
      <c r="BB720" s="303"/>
      <c r="BC720" s="303"/>
      <c r="BD720" s="303"/>
      <c r="BE720" s="303"/>
      <c r="BF720" s="303"/>
      <c r="BG720" s="303"/>
      <c r="BH720" s="303"/>
      <c r="BI720" s="303"/>
      <c r="BJ720" s="303"/>
      <c r="BK720" s="303"/>
      <c r="BL720" s="303"/>
      <c r="BM720" s="303"/>
      <c r="BN720" s="303"/>
      <c r="BO720" s="304"/>
      <c r="BP720" s="303"/>
      <c r="BQ720" s="304"/>
      <c r="BR720" s="303"/>
      <c r="BS720" s="304"/>
      <c r="BT720" s="303"/>
    </row>
    <row r="721" spans="3:72">
      <c r="C721" s="303"/>
      <c r="D721" s="303"/>
      <c r="E721" s="303"/>
      <c r="F721" s="303"/>
      <c r="G721" s="303"/>
      <c r="J721" s="303"/>
      <c r="K721" s="303"/>
      <c r="L721" s="303"/>
      <c r="M721" s="303"/>
      <c r="N721" s="303"/>
      <c r="O721" s="303"/>
      <c r="P721" s="303"/>
      <c r="Q721" s="303"/>
      <c r="R721" s="304"/>
      <c r="S721" s="303"/>
      <c r="T721" s="303"/>
      <c r="U721" s="303"/>
      <c r="V721" s="303"/>
      <c r="W721" s="303"/>
      <c r="X721" s="304"/>
      <c r="Y721" s="303"/>
      <c r="Z721" s="303"/>
      <c r="AA721" s="303"/>
      <c r="AB721" s="303"/>
      <c r="AC721" s="303"/>
      <c r="AD721" s="304"/>
      <c r="AE721" s="303"/>
      <c r="AF721" s="303"/>
      <c r="AG721" s="303"/>
      <c r="AH721" s="303"/>
      <c r="AI721" s="303"/>
      <c r="AJ721" s="303"/>
      <c r="AK721" s="303"/>
      <c r="AL721" s="303"/>
      <c r="AM721" s="303"/>
      <c r="AN721" s="303"/>
      <c r="AO721" s="303"/>
      <c r="AP721" s="303"/>
      <c r="AQ721" s="303"/>
      <c r="AR721" s="303"/>
      <c r="AS721" s="303"/>
      <c r="AT721" s="303"/>
      <c r="AU721" s="303"/>
      <c r="AV721" s="303"/>
      <c r="AW721" s="303"/>
      <c r="AX721" s="303"/>
      <c r="AY721" s="303"/>
      <c r="AZ721" s="303"/>
      <c r="BA721" s="303"/>
      <c r="BB721" s="303"/>
      <c r="BC721" s="303"/>
      <c r="BD721" s="303"/>
      <c r="BE721" s="303"/>
      <c r="BF721" s="303"/>
      <c r="BG721" s="303"/>
      <c r="BH721" s="303"/>
      <c r="BI721" s="303"/>
      <c r="BJ721" s="303"/>
      <c r="BK721" s="303"/>
      <c r="BL721" s="303"/>
      <c r="BM721" s="303"/>
      <c r="BN721" s="303"/>
      <c r="BO721" s="304"/>
      <c r="BP721" s="303"/>
      <c r="BQ721" s="304"/>
      <c r="BR721" s="303"/>
      <c r="BS721" s="304"/>
      <c r="BT721" s="303"/>
    </row>
    <row r="722" spans="3:72">
      <c r="C722" s="303"/>
      <c r="D722" s="303"/>
      <c r="E722" s="303"/>
      <c r="F722" s="303"/>
      <c r="G722" s="303"/>
      <c r="J722" s="303"/>
      <c r="K722" s="303"/>
      <c r="L722" s="303"/>
      <c r="M722" s="303"/>
      <c r="N722" s="303"/>
      <c r="O722" s="303"/>
      <c r="P722" s="303"/>
      <c r="Q722" s="303"/>
      <c r="R722" s="304"/>
      <c r="S722" s="303"/>
      <c r="T722" s="303"/>
      <c r="U722" s="303"/>
      <c r="V722" s="303"/>
      <c r="W722" s="303"/>
      <c r="X722" s="304"/>
      <c r="Y722" s="303"/>
      <c r="Z722" s="303"/>
      <c r="AA722" s="303"/>
      <c r="AB722" s="303"/>
      <c r="AC722" s="303"/>
      <c r="AD722" s="304"/>
      <c r="AE722" s="303"/>
      <c r="AF722" s="303"/>
      <c r="AG722" s="303"/>
      <c r="AH722" s="303"/>
      <c r="AI722" s="303"/>
      <c r="AJ722" s="303"/>
      <c r="AK722" s="303"/>
      <c r="AL722" s="303"/>
      <c r="AM722" s="303"/>
      <c r="AN722" s="303"/>
      <c r="AO722" s="303"/>
      <c r="AP722" s="303"/>
      <c r="AQ722" s="303"/>
      <c r="AR722" s="303"/>
      <c r="AS722" s="303"/>
      <c r="AT722" s="303"/>
      <c r="AU722" s="303"/>
      <c r="AV722" s="303"/>
      <c r="AW722" s="303"/>
      <c r="AX722" s="303"/>
      <c r="AY722" s="303"/>
      <c r="AZ722" s="303"/>
      <c r="BA722" s="303"/>
      <c r="BB722" s="303"/>
      <c r="BC722" s="303"/>
      <c r="BD722" s="303"/>
      <c r="BE722" s="303"/>
      <c r="BF722" s="303"/>
      <c r="BG722" s="303"/>
      <c r="BH722" s="303"/>
      <c r="BI722" s="303"/>
      <c r="BJ722" s="303"/>
      <c r="BK722" s="303"/>
      <c r="BL722" s="303"/>
      <c r="BM722" s="303"/>
      <c r="BN722" s="303"/>
      <c r="BO722" s="304"/>
      <c r="BP722" s="303"/>
      <c r="BQ722" s="304"/>
      <c r="BR722" s="303"/>
      <c r="BS722" s="304"/>
      <c r="BT722" s="303"/>
    </row>
    <row r="723" spans="3:72">
      <c r="C723" s="303"/>
      <c r="D723" s="303"/>
      <c r="E723" s="303"/>
      <c r="F723" s="303"/>
      <c r="G723" s="303"/>
      <c r="J723" s="303"/>
      <c r="K723" s="303"/>
      <c r="L723" s="303"/>
      <c r="M723" s="303"/>
      <c r="N723" s="303"/>
      <c r="O723" s="303"/>
      <c r="P723" s="303"/>
      <c r="Q723" s="303"/>
      <c r="R723" s="304"/>
      <c r="S723" s="303"/>
      <c r="T723" s="303"/>
      <c r="U723" s="303"/>
      <c r="V723" s="303"/>
      <c r="W723" s="303"/>
      <c r="X723" s="304"/>
      <c r="Y723" s="303"/>
      <c r="Z723" s="303"/>
      <c r="AA723" s="303"/>
      <c r="AB723" s="303"/>
      <c r="AC723" s="303"/>
      <c r="AD723" s="304"/>
      <c r="AE723" s="303"/>
      <c r="AF723" s="303"/>
      <c r="AG723" s="303"/>
      <c r="AH723" s="303"/>
      <c r="AI723" s="303"/>
      <c r="AJ723" s="303"/>
      <c r="AK723" s="303"/>
      <c r="AL723" s="303"/>
      <c r="AM723" s="303"/>
      <c r="AN723" s="303"/>
      <c r="AO723" s="303"/>
      <c r="AP723" s="303"/>
      <c r="AQ723" s="303"/>
      <c r="AR723" s="303"/>
      <c r="AS723" s="303"/>
      <c r="AT723" s="303"/>
      <c r="AU723" s="303"/>
      <c r="AV723" s="303"/>
      <c r="AW723" s="303"/>
      <c r="AX723" s="303"/>
      <c r="AY723" s="303"/>
      <c r="AZ723" s="303"/>
      <c r="BA723" s="303"/>
      <c r="BB723" s="303"/>
      <c r="BC723" s="303"/>
      <c r="BD723" s="303"/>
      <c r="BE723" s="303"/>
      <c r="BF723" s="303"/>
      <c r="BG723" s="303"/>
      <c r="BH723" s="303"/>
      <c r="BI723" s="303"/>
      <c r="BJ723" s="303"/>
      <c r="BK723" s="303"/>
      <c r="BL723" s="303"/>
      <c r="BM723" s="303"/>
      <c r="BN723" s="303"/>
      <c r="BO723" s="304"/>
      <c r="BP723" s="303"/>
      <c r="BQ723" s="304"/>
      <c r="BR723" s="303"/>
      <c r="BS723" s="304"/>
      <c r="BT723" s="303"/>
    </row>
    <row r="724" spans="3:72">
      <c r="C724" s="303"/>
      <c r="D724" s="303"/>
      <c r="E724" s="303"/>
      <c r="F724" s="303"/>
      <c r="G724" s="303"/>
      <c r="J724" s="303"/>
      <c r="K724" s="303"/>
      <c r="L724" s="303"/>
      <c r="M724" s="303"/>
      <c r="N724" s="303"/>
      <c r="O724" s="303"/>
      <c r="P724" s="303"/>
      <c r="Q724" s="303"/>
      <c r="R724" s="304"/>
      <c r="S724" s="303"/>
      <c r="T724" s="303"/>
      <c r="U724" s="303"/>
      <c r="V724" s="303"/>
      <c r="W724" s="303"/>
      <c r="X724" s="304"/>
      <c r="Y724" s="303"/>
      <c r="Z724" s="303"/>
      <c r="AA724" s="303"/>
      <c r="AB724" s="303"/>
      <c r="AC724" s="303"/>
      <c r="AD724" s="304"/>
      <c r="AE724" s="303"/>
      <c r="AF724" s="303"/>
      <c r="AG724" s="303"/>
      <c r="AH724" s="303"/>
      <c r="AI724" s="303"/>
      <c r="AJ724" s="303"/>
      <c r="AK724" s="303"/>
      <c r="AL724" s="303"/>
      <c r="AM724" s="303"/>
      <c r="AN724" s="303"/>
      <c r="AO724" s="303"/>
      <c r="AP724" s="303"/>
      <c r="AQ724" s="303"/>
      <c r="AR724" s="303"/>
      <c r="AS724" s="303"/>
      <c r="AT724" s="303"/>
      <c r="AU724" s="303"/>
      <c r="AV724" s="303"/>
      <c r="AW724" s="303"/>
      <c r="AX724" s="303"/>
      <c r="AY724" s="303"/>
      <c r="AZ724" s="303"/>
      <c r="BA724" s="303"/>
      <c r="BB724" s="303"/>
      <c r="BC724" s="303"/>
      <c r="BD724" s="303"/>
      <c r="BE724" s="303"/>
      <c r="BF724" s="303"/>
      <c r="BG724" s="303"/>
      <c r="BH724" s="303"/>
      <c r="BI724" s="303"/>
      <c r="BJ724" s="303"/>
      <c r="BK724" s="303"/>
      <c r="BL724" s="303"/>
      <c r="BM724" s="303"/>
      <c r="BN724" s="303"/>
      <c r="BO724" s="304"/>
      <c r="BP724" s="303"/>
      <c r="BQ724" s="304"/>
      <c r="BR724" s="303"/>
      <c r="BS724" s="304"/>
      <c r="BT724" s="303"/>
    </row>
    <row r="725" spans="3:72">
      <c r="C725" s="303"/>
      <c r="D725" s="303"/>
      <c r="E725" s="303"/>
      <c r="F725" s="303"/>
      <c r="G725" s="303"/>
      <c r="J725" s="303"/>
      <c r="K725" s="303"/>
      <c r="L725" s="303"/>
      <c r="M725" s="303"/>
      <c r="N725" s="303"/>
      <c r="O725" s="303"/>
      <c r="P725" s="303"/>
      <c r="Q725" s="303"/>
      <c r="R725" s="304"/>
      <c r="S725" s="303"/>
      <c r="T725" s="303"/>
      <c r="U725" s="303"/>
      <c r="V725" s="303"/>
      <c r="W725" s="303"/>
      <c r="X725" s="304"/>
      <c r="Y725" s="303"/>
      <c r="Z725" s="303"/>
      <c r="AA725" s="303"/>
      <c r="AB725" s="303"/>
      <c r="AC725" s="303"/>
      <c r="AD725" s="304"/>
      <c r="AE725" s="303"/>
      <c r="AF725" s="303"/>
      <c r="AG725" s="303"/>
      <c r="AH725" s="303"/>
      <c r="AI725" s="303"/>
      <c r="AJ725" s="303"/>
      <c r="AK725" s="303"/>
      <c r="AL725" s="303"/>
      <c r="AM725" s="303"/>
      <c r="AN725" s="303"/>
      <c r="AO725" s="303"/>
      <c r="AP725" s="303"/>
      <c r="AQ725" s="303"/>
      <c r="AR725" s="303"/>
      <c r="AS725" s="303"/>
      <c r="AT725" s="303"/>
      <c r="AU725" s="303"/>
      <c r="AV725" s="303"/>
      <c r="AW725" s="303"/>
      <c r="AX725" s="303"/>
      <c r="AY725" s="303"/>
      <c r="AZ725" s="303"/>
      <c r="BA725" s="303"/>
      <c r="BB725" s="303"/>
      <c r="BC725" s="303"/>
      <c r="BD725" s="303"/>
      <c r="BE725" s="303"/>
      <c r="BF725" s="303"/>
      <c r="BG725" s="303"/>
      <c r="BH725" s="303"/>
      <c r="BI725" s="303"/>
      <c r="BJ725" s="303"/>
      <c r="BK725" s="303"/>
      <c r="BL725" s="303"/>
      <c r="BM725" s="303"/>
      <c r="BN725" s="303"/>
      <c r="BO725" s="304"/>
      <c r="BP725" s="303"/>
      <c r="BQ725" s="304"/>
      <c r="BR725" s="303"/>
      <c r="BS725" s="304"/>
      <c r="BT725" s="303"/>
    </row>
    <row r="726" spans="3:72">
      <c r="C726" s="303"/>
      <c r="D726" s="303"/>
      <c r="E726" s="303"/>
      <c r="F726" s="303"/>
      <c r="G726" s="303"/>
      <c r="J726" s="303"/>
      <c r="K726" s="303"/>
      <c r="L726" s="303"/>
      <c r="M726" s="303"/>
      <c r="N726" s="303"/>
      <c r="O726" s="303"/>
      <c r="P726" s="303"/>
      <c r="Q726" s="303"/>
      <c r="R726" s="304"/>
      <c r="S726" s="303"/>
      <c r="T726" s="303"/>
      <c r="U726" s="303"/>
      <c r="V726" s="303"/>
      <c r="W726" s="303"/>
      <c r="X726" s="304"/>
      <c r="Y726" s="303"/>
      <c r="Z726" s="303"/>
      <c r="AA726" s="303"/>
      <c r="AB726" s="303"/>
      <c r="AC726" s="303"/>
      <c r="AD726" s="304"/>
      <c r="AE726" s="303"/>
      <c r="AF726" s="303"/>
      <c r="AG726" s="303"/>
      <c r="AH726" s="303"/>
      <c r="AI726" s="303"/>
      <c r="AJ726" s="303"/>
      <c r="AK726" s="303"/>
      <c r="AL726" s="303"/>
      <c r="AM726" s="303"/>
      <c r="AN726" s="303"/>
      <c r="AO726" s="303"/>
      <c r="AP726" s="303"/>
      <c r="AQ726" s="303"/>
      <c r="AR726" s="303"/>
      <c r="AS726" s="303"/>
      <c r="AT726" s="303"/>
      <c r="AU726" s="303"/>
      <c r="AV726" s="303"/>
      <c r="AW726" s="303"/>
      <c r="AX726" s="303"/>
      <c r="AY726" s="303"/>
      <c r="AZ726" s="303"/>
      <c r="BA726" s="303"/>
      <c r="BB726" s="303"/>
      <c r="BC726" s="303"/>
      <c r="BD726" s="303"/>
      <c r="BE726" s="303"/>
      <c r="BF726" s="303"/>
      <c r="BG726" s="303"/>
      <c r="BH726" s="303"/>
      <c r="BI726" s="303"/>
      <c r="BJ726" s="303"/>
      <c r="BK726" s="303"/>
      <c r="BL726" s="303"/>
      <c r="BM726" s="303"/>
      <c r="BN726" s="303"/>
      <c r="BO726" s="304"/>
      <c r="BP726" s="303"/>
      <c r="BQ726" s="304"/>
      <c r="BR726" s="303"/>
      <c r="BS726" s="304"/>
      <c r="BT726" s="303"/>
    </row>
    <row r="727" spans="3:72">
      <c r="C727" s="303"/>
      <c r="D727" s="303"/>
      <c r="E727" s="303"/>
      <c r="F727" s="303"/>
      <c r="G727" s="303"/>
      <c r="J727" s="303"/>
      <c r="K727" s="303"/>
      <c r="L727" s="303"/>
      <c r="M727" s="303"/>
      <c r="N727" s="303"/>
      <c r="O727" s="303"/>
      <c r="P727" s="303"/>
      <c r="Q727" s="303"/>
      <c r="R727" s="304"/>
      <c r="S727" s="303"/>
      <c r="T727" s="303"/>
      <c r="U727" s="303"/>
      <c r="V727" s="303"/>
      <c r="W727" s="303"/>
      <c r="X727" s="304"/>
      <c r="Y727" s="303"/>
      <c r="Z727" s="303"/>
      <c r="AA727" s="303"/>
      <c r="AB727" s="303"/>
      <c r="AC727" s="303"/>
      <c r="AD727" s="304"/>
      <c r="AE727" s="303"/>
      <c r="AF727" s="303"/>
      <c r="AG727" s="303"/>
      <c r="AH727" s="303"/>
      <c r="AI727" s="303"/>
      <c r="AJ727" s="303"/>
      <c r="AK727" s="303"/>
      <c r="AL727" s="303"/>
      <c r="AM727" s="303"/>
      <c r="AN727" s="303"/>
      <c r="AO727" s="303"/>
      <c r="AP727" s="303"/>
      <c r="AQ727" s="303"/>
      <c r="AR727" s="303"/>
      <c r="AS727" s="303"/>
      <c r="AT727" s="303"/>
      <c r="AU727" s="303"/>
      <c r="AV727" s="303"/>
      <c r="AW727" s="303"/>
      <c r="AX727" s="303"/>
      <c r="AY727" s="303"/>
      <c r="AZ727" s="303"/>
      <c r="BA727" s="303"/>
      <c r="BB727" s="303"/>
      <c r="BC727" s="303"/>
      <c r="BD727" s="303"/>
      <c r="BE727" s="303"/>
      <c r="BF727" s="303"/>
      <c r="BG727" s="303"/>
      <c r="BH727" s="303"/>
      <c r="BI727" s="303"/>
      <c r="BJ727" s="303"/>
      <c r="BK727" s="303"/>
      <c r="BL727" s="303"/>
      <c r="BM727" s="303"/>
      <c r="BN727" s="303"/>
      <c r="BO727" s="304"/>
      <c r="BP727" s="303"/>
      <c r="BQ727" s="304"/>
      <c r="BR727" s="303"/>
      <c r="BS727" s="304"/>
      <c r="BT727" s="303"/>
    </row>
    <row r="728" spans="3:72">
      <c r="C728" s="303"/>
      <c r="D728" s="303"/>
      <c r="E728" s="303"/>
      <c r="F728" s="303"/>
      <c r="G728" s="303"/>
      <c r="J728" s="303"/>
      <c r="K728" s="303"/>
      <c r="L728" s="303"/>
      <c r="M728" s="303"/>
      <c r="N728" s="303"/>
      <c r="O728" s="303"/>
      <c r="P728" s="303"/>
      <c r="Q728" s="303"/>
      <c r="R728" s="304"/>
      <c r="S728" s="303"/>
      <c r="T728" s="303"/>
      <c r="U728" s="303"/>
      <c r="V728" s="303"/>
      <c r="W728" s="303"/>
      <c r="X728" s="304"/>
      <c r="Y728" s="303"/>
      <c r="Z728" s="303"/>
      <c r="AA728" s="303"/>
      <c r="AB728" s="303"/>
      <c r="AC728" s="303"/>
      <c r="AD728" s="304"/>
      <c r="AE728" s="303"/>
      <c r="AF728" s="303"/>
      <c r="AG728" s="303"/>
      <c r="AH728" s="303"/>
      <c r="AI728" s="303"/>
      <c r="AJ728" s="303"/>
      <c r="AK728" s="303"/>
      <c r="AL728" s="303"/>
      <c r="AM728" s="303"/>
      <c r="AN728" s="303"/>
      <c r="AO728" s="303"/>
      <c r="AP728" s="303"/>
      <c r="AQ728" s="303"/>
      <c r="AR728" s="303"/>
      <c r="AS728" s="303"/>
      <c r="AT728" s="303"/>
      <c r="AU728" s="303"/>
      <c r="AV728" s="303"/>
      <c r="AW728" s="303"/>
      <c r="AX728" s="303"/>
      <c r="AY728" s="303"/>
      <c r="AZ728" s="303"/>
      <c r="BA728" s="303"/>
      <c r="BB728" s="303"/>
      <c r="BC728" s="303"/>
      <c r="BD728" s="303"/>
      <c r="BE728" s="303"/>
      <c r="BF728" s="303"/>
      <c r="BG728" s="303"/>
      <c r="BH728" s="303"/>
      <c r="BI728" s="303"/>
      <c r="BJ728" s="303"/>
      <c r="BK728" s="303"/>
      <c r="BL728" s="303"/>
      <c r="BM728" s="303"/>
      <c r="BN728" s="303"/>
      <c r="BO728" s="304"/>
      <c r="BP728" s="303"/>
      <c r="BQ728" s="304"/>
      <c r="BR728" s="303"/>
      <c r="BS728" s="304"/>
      <c r="BT728" s="303"/>
    </row>
    <row r="729" spans="3:72">
      <c r="C729" s="303"/>
      <c r="D729" s="303"/>
      <c r="E729" s="303"/>
      <c r="F729" s="303"/>
      <c r="G729" s="303"/>
      <c r="J729" s="303"/>
      <c r="K729" s="303"/>
      <c r="L729" s="303"/>
      <c r="M729" s="303"/>
      <c r="N729" s="303"/>
      <c r="O729" s="303"/>
      <c r="P729" s="303"/>
      <c r="Q729" s="303"/>
      <c r="R729" s="304"/>
      <c r="S729" s="303"/>
      <c r="T729" s="303"/>
      <c r="U729" s="303"/>
      <c r="V729" s="303"/>
      <c r="W729" s="303"/>
      <c r="X729" s="304"/>
      <c r="Y729" s="303"/>
      <c r="Z729" s="303"/>
      <c r="AA729" s="303"/>
      <c r="AB729" s="303"/>
      <c r="AC729" s="303"/>
      <c r="AD729" s="304"/>
      <c r="AE729" s="303"/>
      <c r="AF729" s="303"/>
      <c r="AG729" s="303"/>
      <c r="AH729" s="303"/>
      <c r="AI729" s="303"/>
      <c r="AJ729" s="303"/>
      <c r="AK729" s="303"/>
      <c r="AL729" s="303"/>
      <c r="AM729" s="303"/>
      <c r="AN729" s="303"/>
      <c r="AO729" s="303"/>
      <c r="AP729" s="303"/>
      <c r="AQ729" s="303"/>
      <c r="AR729" s="303"/>
      <c r="AS729" s="303"/>
      <c r="AT729" s="303"/>
      <c r="AU729" s="303"/>
      <c r="AV729" s="303"/>
      <c r="AW729" s="303"/>
      <c r="AX729" s="303"/>
      <c r="AY729" s="303"/>
      <c r="AZ729" s="303"/>
      <c r="BA729" s="303"/>
      <c r="BB729" s="303"/>
      <c r="BC729" s="303"/>
      <c r="BD729" s="303"/>
      <c r="BE729" s="303"/>
      <c r="BF729" s="303"/>
      <c r="BG729" s="303"/>
      <c r="BH729" s="303"/>
      <c r="BI729" s="303"/>
      <c r="BJ729" s="303"/>
      <c r="BK729" s="303"/>
      <c r="BL729" s="303"/>
      <c r="BM729" s="303"/>
      <c r="BN729" s="303"/>
      <c r="BO729" s="304"/>
      <c r="BP729" s="303"/>
      <c r="BQ729" s="304"/>
      <c r="BR729" s="303"/>
      <c r="BS729" s="304"/>
      <c r="BT729" s="303"/>
    </row>
    <row r="730" spans="3:72">
      <c r="C730" s="303"/>
      <c r="D730" s="303"/>
      <c r="E730" s="303"/>
      <c r="F730" s="303"/>
      <c r="G730" s="303"/>
      <c r="J730" s="303"/>
      <c r="K730" s="303"/>
      <c r="L730" s="303"/>
      <c r="M730" s="303"/>
      <c r="N730" s="303"/>
      <c r="O730" s="303"/>
      <c r="P730" s="303"/>
      <c r="Q730" s="303"/>
      <c r="R730" s="304"/>
      <c r="S730" s="303"/>
      <c r="T730" s="303"/>
      <c r="U730" s="303"/>
      <c r="V730" s="303"/>
      <c r="W730" s="303"/>
      <c r="X730" s="304"/>
      <c r="Y730" s="303"/>
      <c r="Z730" s="303"/>
      <c r="AA730" s="303"/>
      <c r="AB730" s="303"/>
      <c r="AC730" s="303"/>
      <c r="AD730" s="304"/>
      <c r="AE730" s="303"/>
      <c r="AF730" s="303"/>
      <c r="AG730" s="303"/>
      <c r="AH730" s="303"/>
      <c r="AI730" s="303"/>
      <c r="AJ730" s="303"/>
      <c r="AK730" s="303"/>
      <c r="AL730" s="303"/>
      <c r="AM730" s="303"/>
      <c r="AN730" s="303"/>
      <c r="AO730" s="303"/>
      <c r="AP730" s="303"/>
      <c r="AQ730" s="303"/>
      <c r="AR730" s="303"/>
      <c r="AS730" s="303"/>
      <c r="AT730" s="303"/>
      <c r="AU730" s="303"/>
      <c r="AV730" s="303"/>
      <c r="AW730" s="303"/>
      <c r="AX730" s="303"/>
      <c r="AY730" s="303"/>
      <c r="AZ730" s="303"/>
      <c r="BA730" s="303"/>
      <c r="BB730" s="303"/>
      <c r="BC730" s="303"/>
      <c r="BD730" s="303"/>
      <c r="BE730" s="303"/>
      <c r="BF730" s="303"/>
      <c r="BG730" s="303"/>
      <c r="BH730" s="303"/>
      <c r="BI730" s="303"/>
      <c r="BJ730" s="303"/>
      <c r="BK730" s="303"/>
      <c r="BL730" s="303"/>
      <c r="BM730" s="303"/>
      <c r="BN730" s="303"/>
      <c r="BO730" s="304"/>
      <c r="BP730" s="303"/>
      <c r="BQ730" s="304"/>
      <c r="BR730" s="303"/>
      <c r="BS730" s="304"/>
      <c r="BT730" s="303"/>
    </row>
    <row r="731" spans="3:72">
      <c r="C731" s="303"/>
      <c r="D731" s="303"/>
      <c r="E731" s="303"/>
      <c r="F731" s="303"/>
      <c r="G731" s="303"/>
      <c r="J731" s="303"/>
      <c r="K731" s="303"/>
      <c r="L731" s="303"/>
      <c r="M731" s="303"/>
      <c r="N731" s="303"/>
      <c r="O731" s="303"/>
      <c r="P731" s="303"/>
      <c r="Q731" s="303"/>
      <c r="R731" s="304"/>
      <c r="S731" s="303"/>
      <c r="T731" s="303"/>
      <c r="U731" s="303"/>
      <c r="V731" s="303"/>
      <c r="W731" s="303"/>
      <c r="X731" s="304"/>
      <c r="Y731" s="303"/>
      <c r="Z731" s="303"/>
      <c r="AA731" s="303"/>
      <c r="AB731" s="303"/>
      <c r="AC731" s="303"/>
      <c r="AD731" s="304"/>
      <c r="AE731" s="303"/>
      <c r="AF731" s="303"/>
      <c r="AG731" s="303"/>
      <c r="AH731" s="303"/>
      <c r="AI731" s="303"/>
      <c r="AJ731" s="303"/>
      <c r="AK731" s="303"/>
      <c r="AL731" s="303"/>
      <c r="AM731" s="303"/>
      <c r="AN731" s="303"/>
      <c r="AO731" s="303"/>
      <c r="AP731" s="303"/>
      <c r="AQ731" s="303"/>
      <c r="AR731" s="303"/>
      <c r="AS731" s="303"/>
      <c r="AT731" s="303"/>
      <c r="AU731" s="303"/>
      <c r="AV731" s="303"/>
      <c r="AW731" s="303"/>
      <c r="AX731" s="303"/>
      <c r="AY731" s="303"/>
      <c r="AZ731" s="303"/>
      <c r="BA731" s="303"/>
      <c r="BB731" s="303"/>
      <c r="BC731" s="303"/>
      <c r="BD731" s="303"/>
      <c r="BE731" s="303"/>
      <c r="BF731" s="303"/>
      <c r="BG731" s="303"/>
      <c r="BH731" s="303"/>
      <c r="BI731" s="303"/>
      <c r="BJ731" s="303"/>
      <c r="BK731" s="303"/>
      <c r="BL731" s="303"/>
      <c r="BM731" s="303"/>
      <c r="BN731" s="303"/>
      <c r="BO731" s="304"/>
      <c r="BP731" s="303"/>
      <c r="BQ731" s="304"/>
      <c r="BR731" s="303"/>
      <c r="BS731" s="304"/>
      <c r="BT731" s="303"/>
    </row>
    <row r="732" spans="3:72">
      <c r="C732" s="303"/>
      <c r="D732" s="303"/>
      <c r="E732" s="303"/>
      <c r="F732" s="303"/>
      <c r="G732" s="303"/>
      <c r="J732" s="303"/>
      <c r="K732" s="303"/>
      <c r="L732" s="303"/>
      <c r="M732" s="303"/>
      <c r="N732" s="303"/>
      <c r="O732" s="303"/>
      <c r="P732" s="303"/>
      <c r="Q732" s="303"/>
      <c r="R732" s="304"/>
      <c r="S732" s="303"/>
      <c r="T732" s="303"/>
      <c r="U732" s="303"/>
      <c r="V732" s="303"/>
      <c r="W732" s="303"/>
      <c r="X732" s="304"/>
      <c r="Y732" s="303"/>
      <c r="Z732" s="303"/>
      <c r="AA732" s="303"/>
      <c r="AB732" s="303"/>
      <c r="AC732" s="303"/>
      <c r="AD732" s="304"/>
      <c r="AE732" s="303"/>
      <c r="AF732" s="303"/>
      <c r="AG732" s="303"/>
      <c r="AH732" s="303"/>
      <c r="AI732" s="303"/>
      <c r="AJ732" s="303"/>
      <c r="AK732" s="303"/>
      <c r="AL732" s="303"/>
      <c r="AM732" s="303"/>
      <c r="AN732" s="303"/>
      <c r="AO732" s="303"/>
      <c r="AP732" s="303"/>
      <c r="AQ732" s="303"/>
      <c r="AR732" s="303"/>
      <c r="AS732" s="303"/>
      <c r="AT732" s="303"/>
      <c r="AU732" s="303"/>
      <c r="AV732" s="303"/>
      <c r="AW732" s="303"/>
      <c r="AX732" s="303"/>
      <c r="AY732" s="303"/>
      <c r="AZ732" s="303"/>
      <c r="BA732" s="303"/>
      <c r="BB732" s="303"/>
      <c r="BC732" s="303"/>
      <c r="BD732" s="303"/>
      <c r="BE732" s="303"/>
      <c r="BF732" s="303"/>
      <c r="BG732" s="303"/>
      <c r="BH732" s="303"/>
      <c r="BI732" s="303"/>
      <c r="BJ732" s="303"/>
      <c r="BK732" s="303"/>
      <c r="BL732" s="303"/>
      <c r="BM732" s="303"/>
      <c r="BN732" s="303"/>
      <c r="BO732" s="304"/>
      <c r="BP732" s="303"/>
      <c r="BQ732" s="304"/>
      <c r="BR732" s="303"/>
      <c r="BS732" s="304"/>
      <c r="BT732" s="303"/>
    </row>
    <row r="733" spans="3:72">
      <c r="C733" s="303"/>
      <c r="D733" s="303"/>
      <c r="E733" s="303"/>
      <c r="F733" s="303"/>
      <c r="G733" s="303"/>
      <c r="J733" s="303"/>
      <c r="K733" s="303"/>
      <c r="L733" s="303"/>
      <c r="M733" s="303"/>
      <c r="N733" s="303"/>
      <c r="O733" s="303"/>
      <c r="P733" s="303"/>
      <c r="Q733" s="303"/>
      <c r="R733" s="304"/>
      <c r="S733" s="303"/>
      <c r="T733" s="303"/>
      <c r="U733" s="303"/>
      <c r="V733" s="303"/>
      <c r="W733" s="303"/>
      <c r="X733" s="304"/>
      <c r="Y733" s="303"/>
      <c r="Z733" s="303"/>
      <c r="AA733" s="303"/>
      <c r="AB733" s="303"/>
      <c r="AC733" s="303"/>
      <c r="AD733" s="304"/>
      <c r="AE733" s="303"/>
      <c r="AF733" s="303"/>
      <c r="AG733" s="303"/>
      <c r="AH733" s="303"/>
      <c r="AI733" s="303"/>
      <c r="AJ733" s="303"/>
      <c r="AK733" s="303"/>
      <c r="AL733" s="303"/>
      <c r="AM733" s="303"/>
      <c r="AN733" s="303"/>
      <c r="AO733" s="303"/>
      <c r="AP733" s="303"/>
      <c r="AQ733" s="303"/>
      <c r="AR733" s="303"/>
      <c r="AS733" s="303"/>
      <c r="AT733" s="303"/>
      <c r="AU733" s="303"/>
      <c r="AV733" s="303"/>
      <c r="AW733" s="303"/>
      <c r="AX733" s="303"/>
      <c r="AY733" s="303"/>
      <c r="AZ733" s="303"/>
      <c r="BA733" s="303"/>
      <c r="BB733" s="303"/>
      <c r="BC733" s="303"/>
      <c r="BD733" s="303"/>
      <c r="BE733" s="303"/>
      <c r="BF733" s="303"/>
      <c r="BG733" s="303"/>
      <c r="BH733" s="303"/>
      <c r="BI733" s="303"/>
      <c r="BJ733" s="303"/>
      <c r="BK733" s="303"/>
      <c r="BL733" s="303"/>
      <c r="BM733" s="303"/>
      <c r="BN733" s="303"/>
      <c r="BO733" s="304"/>
      <c r="BP733" s="303"/>
      <c r="BQ733" s="304"/>
      <c r="BR733" s="303"/>
      <c r="BS733" s="304"/>
      <c r="BT733" s="303"/>
    </row>
    <row r="734" spans="3:72">
      <c r="C734" s="303"/>
      <c r="D734" s="303"/>
      <c r="E734" s="303"/>
      <c r="F734" s="303"/>
      <c r="G734" s="303"/>
      <c r="J734" s="303"/>
      <c r="K734" s="303"/>
      <c r="L734" s="303"/>
      <c r="M734" s="303"/>
      <c r="N734" s="303"/>
      <c r="O734" s="303"/>
      <c r="P734" s="303"/>
      <c r="Q734" s="303"/>
      <c r="R734" s="304"/>
      <c r="S734" s="303"/>
      <c r="T734" s="303"/>
      <c r="U734" s="303"/>
      <c r="V734" s="303"/>
      <c r="W734" s="303"/>
      <c r="X734" s="304"/>
      <c r="Y734" s="303"/>
      <c r="Z734" s="303"/>
      <c r="AA734" s="303"/>
      <c r="AB734" s="303"/>
      <c r="AC734" s="303"/>
      <c r="AD734" s="304"/>
      <c r="AE734" s="303"/>
      <c r="AF734" s="303"/>
      <c r="AG734" s="303"/>
      <c r="AH734" s="303"/>
      <c r="AI734" s="303"/>
      <c r="AJ734" s="303"/>
      <c r="AK734" s="303"/>
      <c r="AL734" s="303"/>
      <c r="AM734" s="303"/>
      <c r="AN734" s="303"/>
      <c r="AO734" s="303"/>
      <c r="AP734" s="303"/>
      <c r="AQ734" s="303"/>
      <c r="AR734" s="303"/>
      <c r="AS734" s="303"/>
      <c r="AT734" s="303"/>
      <c r="AU734" s="303"/>
      <c r="AV734" s="303"/>
      <c r="AW734" s="303"/>
      <c r="AX734" s="303"/>
      <c r="AY734" s="303"/>
      <c r="AZ734" s="303"/>
      <c r="BA734" s="303"/>
      <c r="BB734" s="303"/>
      <c r="BC734" s="303"/>
      <c r="BD734" s="303"/>
      <c r="BE734" s="303"/>
      <c r="BF734" s="303"/>
      <c r="BG734" s="303"/>
      <c r="BH734" s="303"/>
      <c r="BI734" s="303"/>
      <c r="BJ734" s="303"/>
      <c r="BK734" s="303"/>
      <c r="BL734" s="303"/>
      <c r="BM734" s="303"/>
      <c r="BN734" s="303"/>
      <c r="BO734" s="304"/>
      <c r="BP734" s="303"/>
      <c r="BQ734" s="304"/>
      <c r="BR734" s="303"/>
      <c r="BS734" s="304"/>
      <c r="BT734" s="303"/>
    </row>
    <row r="735" spans="3:72">
      <c r="C735" s="303"/>
      <c r="D735" s="303"/>
      <c r="E735" s="303"/>
      <c r="F735" s="303"/>
      <c r="G735" s="303"/>
      <c r="J735" s="303"/>
      <c r="K735" s="303"/>
      <c r="L735" s="303"/>
      <c r="M735" s="303"/>
      <c r="N735" s="303"/>
      <c r="O735" s="303"/>
      <c r="P735" s="303"/>
      <c r="Q735" s="303"/>
      <c r="R735" s="304"/>
      <c r="S735" s="303"/>
      <c r="T735" s="303"/>
      <c r="U735" s="303"/>
      <c r="V735" s="303"/>
      <c r="W735" s="303"/>
      <c r="X735" s="304"/>
      <c r="Y735" s="303"/>
      <c r="Z735" s="303"/>
      <c r="AA735" s="303"/>
      <c r="AB735" s="303"/>
      <c r="AC735" s="303"/>
      <c r="AD735" s="304"/>
      <c r="AE735" s="303"/>
      <c r="AF735" s="303"/>
      <c r="AG735" s="303"/>
      <c r="AH735" s="303"/>
      <c r="AI735" s="303"/>
      <c r="AJ735" s="303"/>
      <c r="AK735" s="303"/>
      <c r="AL735" s="303"/>
      <c r="AM735" s="303"/>
      <c r="AN735" s="303"/>
      <c r="AO735" s="303"/>
      <c r="AP735" s="303"/>
      <c r="AQ735" s="303"/>
      <c r="AR735" s="303"/>
      <c r="AS735" s="303"/>
      <c r="AT735" s="303"/>
      <c r="AU735" s="303"/>
      <c r="AV735" s="303"/>
      <c r="AW735" s="303"/>
      <c r="AX735" s="303"/>
      <c r="AY735" s="303"/>
      <c r="AZ735" s="303"/>
      <c r="BA735" s="303"/>
      <c r="BB735" s="303"/>
      <c r="BC735" s="303"/>
      <c r="BD735" s="303"/>
      <c r="BE735" s="303"/>
      <c r="BF735" s="303"/>
      <c r="BG735" s="303"/>
      <c r="BH735" s="303"/>
      <c r="BI735" s="303"/>
      <c r="BJ735" s="303"/>
      <c r="BK735" s="303"/>
      <c r="BL735" s="303"/>
      <c r="BM735" s="303"/>
      <c r="BN735" s="303"/>
      <c r="BO735" s="304"/>
      <c r="BP735" s="303"/>
      <c r="BQ735" s="304"/>
      <c r="BR735" s="303"/>
      <c r="BS735" s="304"/>
      <c r="BT735" s="303"/>
    </row>
    <row r="736" spans="3:72">
      <c r="C736" s="303"/>
      <c r="D736" s="303"/>
      <c r="E736" s="303"/>
      <c r="F736" s="303"/>
      <c r="G736" s="303"/>
      <c r="J736" s="303"/>
      <c r="K736" s="303"/>
      <c r="L736" s="303"/>
      <c r="M736" s="303"/>
      <c r="N736" s="303"/>
      <c r="O736" s="303"/>
      <c r="P736" s="303"/>
      <c r="Q736" s="303"/>
      <c r="R736" s="304"/>
      <c r="S736" s="303"/>
      <c r="T736" s="303"/>
      <c r="U736" s="303"/>
      <c r="V736" s="303"/>
      <c r="W736" s="303"/>
      <c r="X736" s="304"/>
      <c r="Y736" s="303"/>
      <c r="Z736" s="303"/>
      <c r="AA736" s="303"/>
      <c r="AB736" s="303"/>
      <c r="AC736" s="303"/>
      <c r="AD736" s="304"/>
      <c r="AE736" s="303"/>
      <c r="AF736" s="303"/>
      <c r="AG736" s="303"/>
      <c r="AH736" s="303"/>
      <c r="AI736" s="303"/>
      <c r="AJ736" s="303"/>
      <c r="AK736" s="303"/>
      <c r="AL736" s="303"/>
      <c r="AM736" s="303"/>
      <c r="AN736" s="303"/>
      <c r="AO736" s="303"/>
      <c r="AP736" s="303"/>
      <c r="AQ736" s="303"/>
      <c r="AR736" s="303"/>
      <c r="AS736" s="303"/>
      <c r="AT736" s="303"/>
      <c r="AU736" s="303"/>
      <c r="AV736" s="303"/>
      <c r="AW736" s="303"/>
      <c r="AX736" s="303"/>
      <c r="AY736" s="303"/>
      <c r="AZ736" s="303"/>
      <c r="BA736" s="303"/>
      <c r="BB736" s="303"/>
      <c r="BC736" s="303"/>
      <c r="BD736" s="303"/>
      <c r="BE736" s="303"/>
      <c r="BF736" s="303"/>
      <c r="BG736" s="303"/>
      <c r="BH736" s="303"/>
      <c r="BI736" s="303"/>
      <c r="BJ736" s="303"/>
      <c r="BK736" s="303"/>
      <c r="BL736" s="303"/>
      <c r="BM736" s="303"/>
      <c r="BN736" s="303"/>
      <c r="BO736" s="304"/>
      <c r="BP736" s="303"/>
      <c r="BQ736" s="304"/>
      <c r="BR736" s="303"/>
      <c r="BS736" s="304"/>
      <c r="BT736" s="303"/>
    </row>
    <row r="737" spans="3:72">
      <c r="C737" s="303"/>
      <c r="D737" s="303"/>
      <c r="E737" s="303"/>
      <c r="F737" s="303"/>
      <c r="G737" s="303"/>
      <c r="J737" s="303"/>
      <c r="K737" s="303"/>
      <c r="L737" s="303"/>
      <c r="M737" s="303"/>
      <c r="N737" s="303"/>
      <c r="O737" s="303"/>
      <c r="P737" s="303"/>
      <c r="Q737" s="303"/>
      <c r="R737" s="304"/>
      <c r="S737" s="303"/>
      <c r="T737" s="303"/>
      <c r="U737" s="303"/>
      <c r="V737" s="303"/>
      <c r="W737" s="303"/>
      <c r="X737" s="304"/>
      <c r="Y737" s="303"/>
      <c r="Z737" s="303"/>
      <c r="AA737" s="303"/>
      <c r="AB737" s="303"/>
      <c r="AC737" s="303"/>
      <c r="AD737" s="304"/>
      <c r="AE737" s="303"/>
      <c r="AF737" s="303"/>
      <c r="AG737" s="303"/>
      <c r="AH737" s="303"/>
      <c r="AI737" s="303"/>
      <c r="AJ737" s="303"/>
      <c r="AK737" s="303"/>
      <c r="AL737" s="303"/>
      <c r="AM737" s="303"/>
      <c r="AN737" s="303"/>
      <c r="AO737" s="303"/>
      <c r="AP737" s="303"/>
      <c r="AQ737" s="303"/>
      <c r="AR737" s="303"/>
      <c r="AS737" s="303"/>
      <c r="AT737" s="303"/>
      <c r="AU737" s="303"/>
      <c r="AV737" s="303"/>
      <c r="AW737" s="303"/>
      <c r="AX737" s="303"/>
      <c r="AY737" s="303"/>
      <c r="AZ737" s="303"/>
      <c r="BA737" s="303"/>
      <c r="BB737" s="303"/>
      <c r="BC737" s="303"/>
      <c r="BD737" s="303"/>
      <c r="BE737" s="303"/>
      <c r="BF737" s="303"/>
      <c r="BG737" s="303"/>
      <c r="BH737" s="303"/>
      <c r="BI737" s="303"/>
      <c r="BJ737" s="303"/>
      <c r="BK737" s="303"/>
      <c r="BL737" s="303"/>
      <c r="BM737" s="303"/>
      <c r="BN737" s="303"/>
      <c r="BO737" s="304"/>
      <c r="BP737" s="303"/>
      <c r="BQ737" s="304"/>
      <c r="BR737" s="303"/>
      <c r="BS737" s="304"/>
      <c r="BT737" s="303"/>
    </row>
  </sheetData>
  <sheetProtection formatColumns="0" sort="0" autoFilter="0" pivotTables="0"/>
  <protectedRanges>
    <protectedRange sqref="I151 I320" name="Rango1_2_3_3_3"/>
  </protectedRanges>
  <customSheetViews>
    <customSheetView guid="{3DF0E0D8-4A71-43F8-B272-A12D90521981}" scale="51" showPageBreaks="1" printArea="1" hiddenRows="1" state="hidden" view="pageBreakPreview" topLeftCell="M655">
      <selection activeCell="U623" sqref="U623"/>
      <pageMargins left="0.19685039370078741" right="0.19685039370078741" top="0.15748031496062992" bottom="0.19685039370078741" header="0.31496062992125984" footer="0.31496062992125984"/>
      <printOptions horizontalCentered="1" verticalCentered="1"/>
      <pageSetup paperSize="5" scale="10" fitToHeight="70" orientation="landscape" r:id="rId1"/>
      <headerFooter>
        <oddFooter xml:space="preserve">&amp;CPágina &amp;P&amp;RESTRUCTURA PRESUPUESTARIA 2014 </oddFooter>
      </headerFooter>
    </customSheetView>
    <customSheetView guid="{5A357BBB-74BD-4EA1-97E9-78E4C3381E1A}" scale="51" showPageBreaks="1" printArea="1" hiddenRows="1" view="pageBreakPreview" topLeftCell="M619">
      <selection activeCell="T624" sqref="T624"/>
      <pageMargins left="0.19685039370078741" right="0.19685039370078741" top="0.15748031496062992" bottom="0.19685039370078741" header="0.31496062992125984" footer="0.31496062992125984"/>
      <printOptions horizontalCentered="1" verticalCentered="1"/>
      <pageSetup paperSize="5" scale="10" fitToHeight="70" orientation="landscape" r:id="rId2"/>
      <headerFooter>
        <oddFooter xml:space="preserve">&amp;CPágina &amp;P&amp;RESTRUCTURA PRESUPUESTARIA 2014 </oddFooter>
      </headerFooter>
    </customSheetView>
    <customSheetView guid="{A50978C5-A303-423B-B180-549A14308FFA}" scale="51" showPageBreaks="1" printArea="1" hiddenRows="1" view="pageBreakPreview" topLeftCell="V42">
      <pane ySplit="56.777777777777779" topLeftCell="A655" activePane="bottomLeft"/>
      <selection pane="bottomLeft" activeCell="M618" sqref="M618:P618"/>
      <pageMargins left="0.19685039370078741" right="0.19685039370078741" top="0.15748031496062992" bottom="0.19685039370078741" header="0.31496062992125984" footer="0.31496062992125984"/>
      <printOptions horizontalCentered="1" verticalCentered="1"/>
      <pageSetup paperSize="5" scale="60" fitToHeight="70" orientation="landscape" r:id="rId3"/>
      <headerFooter>
        <oddFooter xml:space="preserve">&amp;CPágina &amp;P&amp;RESTRUCTURA PRESUPUESTARIA 2014 </oddFooter>
      </headerFooter>
    </customSheetView>
    <customSheetView guid="{557D0973-987A-46C1-941B-E2687B90DB3A}" scale="51" showPageBreaks="1" printArea="1" hiddenRows="1" state="hidden" view="pageBreakPreview" topLeftCell="M655">
      <selection activeCell="U623" sqref="U623"/>
      <pageMargins left="0.19685039370078741" right="0.19685039370078741" top="0.15748031496062992" bottom="0.19685039370078741" header="0.31496062992125984" footer="0.31496062992125984"/>
      <printOptions horizontalCentered="1" verticalCentered="1"/>
      <pageSetup paperSize="5" scale="10" fitToHeight="70" orientation="landscape" r:id="rId4"/>
      <headerFooter>
        <oddFooter xml:space="preserve">&amp;CPágina &amp;P&amp;RESTRUCTURA PRESUPUESTARIA 2014 </oddFooter>
      </headerFooter>
    </customSheetView>
    <customSheetView guid="{1066078E-8277-4CE5-A122-BF4D777333EF}" scale="51" showPageBreaks="1" printArea="1" hiddenRows="1" state="hidden" view="pageBreakPreview" topLeftCell="M655">
      <selection activeCell="U623" sqref="U623"/>
      <pageMargins left="0.19685039370078741" right="0.19685039370078741" top="0.15748031496062992" bottom="0.19685039370078741" header="0.31496062992125984" footer="0.31496062992125984"/>
      <printOptions horizontalCentered="1" verticalCentered="1"/>
      <pageSetup paperSize="5" scale="10" fitToHeight="70" orientation="landscape" r:id="rId5"/>
      <headerFooter>
        <oddFooter xml:space="preserve">&amp;CPágina &amp;P&amp;RESTRUCTURA PRESUPUESTARIA 2014 </oddFooter>
      </headerFooter>
    </customSheetView>
    <customSheetView guid="{6333E783-09CE-48E2-8253-FB9C9C8FC0A0}" scale="51" showPageBreaks="1" printArea="1" hiddenRows="1" state="hidden" view="pageBreakPreview" topLeftCell="M655">
      <selection activeCell="U623" sqref="U623"/>
      <pageMargins left="0.19685039370078741" right="0.19685039370078741" top="0.15748031496062992" bottom="0.19685039370078741" header="0.31496062992125984" footer="0.31496062992125984"/>
      <printOptions horizontalCentered="1" verticalCentered="1"/>
      <pageSetup paperSize="5" scale="10" fitToHeight="70" orientation="landscape" r:id="rId6"/>
      <headerFooter>
        <oddFooter xml:space="preserve">&amp;CPágina &amp;P&amp;RESTRUCTURA PRESUPUESTARIA 2014 </oddFooter>
      </headerFooter>
    </customSheetView>
  </customSheetViews>
  <mergeCells count="374">
    <mergeCell ref="AF657:AH657"/>
    <mergeCell ref="D659:E659"/>
    <mergeCell ref="F659:H659"/>
    <mergeCell ref="J659:K659"/>
    <mergeCell ref="M659:P659"/>
    <mergeCell ref="W659:AA659"/>
    <mergeCell ref="AB659:AC659"/>
    <mergeCell ref="AF659:AH659"/>
    <mergeCell ref="D656:E656"/>
    <mergeCell ref="F656:H656"/>
    <mergeCell ref="J656:K656"/>
    <mergeCell ref="M656:P656"/>
    <mergeCell ref="W656:AA656"/>
    <mergeCell ref="AB656:AC656"/>
    <mergeCell ref="D657:E657"/>
    <mergeCell ref="F657:H657"/>
    <mergeCell ref="J657:K657"/>
    <mergeCell ref="M657:P657"/>
    <mergeCell ref="W657:AA657"/>
    <mergeCell ref="AB657:AC657"/>
    <mergeCell ref="D661:E661"/>
    <mergeCell ref="F661:H661"/>
    <mergeCell ref="J661:K661"/>
    <mergeCell ref="M661:P661"/>
    <mergeCell ref="W661:AA661"/>
    <mergeCell ref="AB661:AC661"/>
    <mergeCell ref="AF661:AH661"/>
    <mergeCell ref="D660:E660"/>
    <mergeCell ref="F660:H660"/>
    <mergeCell ref="J660:K660"/>
    <mergeCell ref="M660:P660"/>
    <mergeCell ref="W660:AA660"/>
    <mergeCell ref="AB660:AC660"/>
    <mergeCell ref="AF660:AH660"/>
    <mergeCell ref="J655:K655"/>
    <mergeCell ref="M655:P655"/>
    <mergeCell ref="W655:AA655"/>
    <mergeCell ref="AB655:AC655"/>
    <mergeCell ref="AF655:AH655"/>
    <mergeCell ref="AM655:AN655"/>
    <mergeCell ref="AO655:AQ655"/>
    <mergeCell ref="AS655:AT655"/>
    <mergeCell ref="AV655:AW655"/>
    <mergeCell ref="D653:E653"/>
    <mergeCell ref="F653:H653"/>
    <mergeCell ref="J653:K653"/>
    <mergeCell ref="M653:P653"/>
    <mergeCell ref="W653:AA653"/>
    <mergeCell ref="AB653:AC653"/>
    <mergeCell ref="AF653:AH653"/>
    <mergeCell ref="AF656:AH656"/>
    <mergeCell ref="D658:E658"/>
    <mergeCell ref="F658:H658"/>
    <mergeCell ref="J658:K658"/>
    <mergeCell ref="M658:P658"/>
    <mergeCell ref="W658:AA658"/>
    <mergeCell ref="AB658:AC658"/>
    <mergeCell ref="AF658:AH658"/>
    <mergeCell ref="D654:E654"/>
    <mergeCell ref="F654:H654"/>
    <mergeCell ref="J654:K654"/>
    <mergeCell ref="M654:P654"/>
    <mergeCell ref="W654:AA654"/>
    <mergeCell ref="AB654:AC654"/>
    <mergeCell ref="AF654:AH654"/>
    <mergeCell ref="D655:E655"/>
    <mergeCell ref="F655:H655"/>
    <mergeCell ref="D651:E651"/>
    <mergeCell ref="F651:H651"/>
    <mergeCell ref="J651:K651"/>
    <mergeCell ref="M651:P651"/>
    <mergeCell ref="W651:AA651"/>
    <mergeCell ref="AB651:AC651"/>
    <mergeCell ref="AF651:AH651"/>
    <mergeCell ref="D652:E652"/>
    <mergeCell ref="F652:H652"/>
    <mergeCell ref="J652:K652"/>
    <mergeCell ref="M652:P652"/>
    <mergeCell ref="W652:AA652"/>
    <mergeCell ref="AB652:AC652"/>
    <mergeCell ref="AF652:AH652"/>
    <mergeCell ref="D649:E649"/>
    <mergeCell ref="F649:H649"/>
    <mergeCell ref="J649:K649"/>
    <mergeCell ref="M649:P649"/>
    <mergeCell ref="W649:AA649"/>
    <mergeCell ref="AB649:AC649"/>
    <mergeCell ref="AF649:AH649"/>
    <mergeCell ref="D650:E650"/>
    <mergeCell ref="F650:H650"/>
    <mergeCell ref="J650:K650"/>
    <mergeCell ref="M650:P650"/>
    <mergeCell ref="W650:AA650"/>
    <mergeCell ref="AB650:AC650"/>
    <mergeCell ref="AF650:AH650"/>
    <mergeCell ref="D647:E647"/>
    <mergeCell ref="F647:H647"/>
    <mergeCell ref="J647:K647"/>
    <mergeCell ref="M647:P647"/>
    <mergeCell ref="W647:AA647"/>
    <mergeCell ref="AB647:AC647"/>
    <mergeCell ref="AF647:AH647"/>
    <mergeCell ref="D648:E648"/>
    <mergeCell ref="F648:H648"/>
    <mergeCell ref="J648:K648"/>
    <mergeCell ref="M648:P648"/>
    <mergeCell ref="W648:AA648"/>
    <mergeCell ref="AB648:AC648"/>
    <mergeCell ref="AF648:AH648"/>
    <mergeCell ref="D645:E645"/>
    <mergeCell ref="F645:H645"/>
    <mergeCell ref="J645:K645"/>
    <mergeCell ref="M645:P645"/>
    <mergeCell ref="W645:AA645"/>
    <mergeCell ref="AB645:AC645"/>
    <mergeCell ref="AF645:AH645"/>
    <mergeCell ref="D646:E646"/>
    <mergeCell ref="F646:H646"/>
    <mergeCell ref="J646:K646"/>
    <mergeCell ref="M646:P646"/>
    <mergeCell ref="W646:AA646"/>
    <mergeCell ref="AB646:AC646"/>
    <mergeCell ref="AF646:AH646"/>
    <mergeCell ref="D643:E643"/>
    <mergeCell ref="F643:H643"/>
    <mergeCell ref="J643:K643"/>
    <mergeCell ref="M643:P643"/>
    <mergeCell ref="W643:AA643"/>
    <mergeCell ref="AB643:AC643"/>
    <mergeCell ref="AF643:AH643"/>
    <mergeCell ref="D644:E644"/>
    <mergeCell ref="F644:H644"/>
    <mergeCell ref="J644:K644"/>
    <mergeCell ref="M644:P644"/>
    <mergeCell ref="W644:AA644"/>
    <mergeCell ref="AB644:AC644"/>
    <mergeCell ref="AF644:AH644"/>
    <mergeCell ref="D631:E631"/>
    <mergeCell ref="F631:H631"/>
    <mergeCell ref="J631:K631"/>
    <mergeCell ref="M631:P631"/>
    <mergeCell ref="W631:AA631"/>
    <mergeCell ref="AB631:AC631"/>
    <mergeCell ref="AF631:AH631"/>
    <mergeCell ref="D640:E640"/>
    <mergeCell ref="F640:H640"/>
    <mergeCell ref="J640:K640"/>
    <mergeCell ref="M640:P640"/>
    <mergeCell ref="W640:AA640"/>
    <mergeCell ref="AB640:AC640"/>
    <mergeCell ref="AF640:AH640"/>
    <mergeCell ref="D638:E638"/>
    <mergeCell ref="F638:H638"/>
    <mergeCell ref="J638:K638"/>
    <mergeCell ref="M638:P638"/>
    <mergeCell ref="W638:AA638"/>
    <mergeCell ref="AB638:AC638"/>
    <mergeCell ref="AF638:AH638"/>
    <mergeCell ref="D639:E639"/>
    <mergeCell ref="F639:H639"/>
    <mergeCell ref="J639:K639"/>
    <mergeCell ref="D641:E641"/>
    <mergeCell ref="F641:H641"/>
    <mergeCell ref="J641:K641"/>
    <mergeCell ref="M641:P641"/>
    <mergeCell ref="W641:AA641"/>
    <mergeCell ref="AB641:AC641"/>
    <mergeCell ref="AF641:AH641"/>
    <mergeCell ref="D642:E642"/>
    <mergeCell ref="F642:H642"/>
    <mergeCell ref="J642:K642"/>
    <mergeCell ref="M642:P642"/>
    <mergeCell ref="W642:AA642"/>
    <mergeCell ref="AB642:AC642"/>
    <mergeCell ref="AF642:AH642"/>
    <mergeCell ref="M639:P639"/>
    <mergeCell ref="W639:AA639"/>
    <mergeCell ref="AB639:AC639"/>
    <mergeCell ref="AF639:AH639"/>
    <mergeCell ref="D636:E636"/>
    <mergeCell ref="F636:H636"/>
    <mergeCell ref="J636:K636"/>
    <mergeCell ref="M636:P636"/>
    <mergeCell ref="W636:AA636"/>
    <mergeCell ref="AB636:AC636"/>
    <mergeCell ref="AF636:AH636"/>
    <mergeCell ref="D637:E637"/>
    <mergeCell ref="F637:H637"/>
    <mergeCell ref="J637:K637"/>
    <mergeCell ref="M637:P637"/>
    <mergeCell ref="W637:AA637"/>
    <mergeCell ref="AB637:AC637"/>
    <mergeCell ref="AF637:AH637"/>
    <mergeCell ref="D634:E634"/>
    <mergeCell ref="F634:H634"/>
    <mergeCell ref="J634:K634"/>
    <mergeCell ref="M634:P634"/>
    <mergeCell ref="W634:AA634"/>
    <mergeCell ref="AB634:AC634"/>
    <mergeCell ref="AF634:AH634"/>
    <mergeCell ref="D635:E635"/>
    <mergeCell ref="F635:H635"/>
    <mergeCell ref="J635:K635"/>
    <mergeCell ref="M635:P635"/>
    <mergeCell ref="W635:AA635"/>
    <mergeCell ref="AB635:AC635"/>
    <mergeCell ref="AF635:AH635"/>
    <mergeCell ref="D632:E632"/>
    <mergeCell ref="F632:H632"/>
    <mergeCell ref="J632:K632"/>
    <mergeCell ref="M632:P632"/>
    <mergeCell ref="W632:AA632"/>
    <mergeCell ref="AB632:AC632"/>
    <mergeCell ref="AF632:AH632"/>
    <mergeCell ref="D633:E633"/>
    <mergeCell ref="F633:H633"/>
    <mergeCell ref="J633:K633"/>
    <mergeCell ref="M633:P633"/>
    <mergeCell ref="W633:AA633"/>
    <mergeCell ref="AB633:AC633"/>
    <mergeCell ref="AF633:AH633"/>
    <mergeCell ref="D629:E629"/>
    <mergeCell ref="F629:H629"/>
    <mergeCell ref="J629:K629"/>
    <mergeCell ref="M629:P629"/>
    <mergeCell ref="W629:AA629"/>
    <mergeCell ref="AB629:AC629"/>
    <mergeCell ref="AF629:AH629"/>
    <mergeCell ref="D630:E630"/>
    <mergeCell ref="F630:H630"/>
    <mergeCell ref="J630:K630"/>
    <mergeCell ref="M630:P630"/>
    <mergeCell ref="W630:AA630"/>
    <mergeCell ref="AB630:AC630"/>
    <mergeCell ref="AF630:AH630"/>
    <mergeCell ref="D627:E627"/>
    <mergeCell ref="F627:H627"/>
    <mergeCell ref="J627:K627"/>
    <mergeCell ref="M627:P627"/>
    <mergeCell ref="W627:AA627"/>
    <mergeCell ref="AB627:AC627"/>
    <mergeCell ref="AF627:AH627"/>
    <mergeCell ref="D628:E628"/>
    <mergeCell ref="F628:H628"/>
    <mergeCell ref="J628:K628"/>
    <mergeCell ref="M628:P628"/>
    <mergeCell ref="W628:AA628"/>
    <mergeCell ref="AB628:AC628"/>
    <mergeCell ref="AF628:AH628"/>
    <mergeCell ref="D625:E625"/>
    <mergeCell ref="F625:H625"/>
    <mergeCell ref="J625:K625"/>
    <mergeCell ref="M625:P625"/>
    <mergeCell ref="W625:AA625"/>
    <mergeCell ref="AB625:AC625"/>
    <mergeCell ref="AF625:AH625"/>
    <mergeCell ref="D626:E626"/>
    <mergeCell ref="F626:H626"/>
    <mergeCell ref="J626:K626"/>
    <mergeCell ref="M626:P626"/>
    <mergeCell ref="W626:AA626"/>
    <mergeCell ref="AB626:AC626"/>
    <mergeCell ref="AF626:AH626"/>
    <mergeCell ref="BK7:BM7"/>
    <mergeCell ref="AB623:AC623"/>
    <mergeCell ref="AF623:AH623"/>
    <mergeCell ref="D619:E619"/>
    <mergeCell ref="F619:H619"/>
    <mergeCell ref="J619:K619"/>
    <mergeCell ref="M619:P619"/>
    <mergeCell ref="W619:AA619"/>
    <mergeCell ref="AB619:AC619"/>
    <mergeCell ref="AF619:AH619"/>
    <mergeCell ref="D623:E623"/>
    <mergeCell ref="F623:H623"/>
    <mergeCell ref="J623:K623"/>
    <mergeCell ref="M623:P623"/>
    <mergeCell ref="W623:AA623"/>
    <mergeCell ref="F621:H621"/>
    <mergeCell ref="J621:K621"/>
    <mergeCell ref="M621:P621"/>
    <mergeCell ref="W621:AA621"/>
    <mergeCell ref="AB621:AC621"/>
    <mergeCell ref="AF621:AH621"/>
    <mergeCell ref="AF615:AH616"/>
    <mergeCell ref="AI615:AJ616"/>
    <mergeCell ref="D620:E620"/>
    <mergeCell ref="BU6:BU8"/>
    <mergeCell ref="J7:L7"/>
    <mergeCell ref="M7:O7"/>
    <mergeCell ref="T7:Y7"/>
    <mergeCell ref="Z7:AE7"/>
    <mergeCell ref="AF7:AH7"/>
    <mergeCell ref="AI7:AK7"/>
    <mergeCell ref="AM7:AO7"/>
    <mergeCell ref="AP7:AR7"/>
    <mergeCell ref="T6:AE6"/>
    <mergeCell ref="AF6:AL6"/>
    <mergeCell ref="AM6:AS6"/>
    <mergeCell ref="AT6:AZ6"/>
    <mergeCell ref="BA6:BG6"/>
    <mergeCell ref="BH6:BN6"/>
    <mergeCell ref="AT7:AV7"/>
    <mergeCell ref="BO6:BT6"/>
    <mergeCell ref="BO7:BP7"/>
    <mergeCell ref="BQ7:BR7"/>
    <mergeCell ref="BS7:BT7"/>
    <mergeCell ref="AW7:AY7"/>
    <mergeCell ref="BA7:BC7"/>
    <mergeCell ref="BD7:BF7"/>
    <mergeCell ref="BH7:BJ7"/>
    <mergeCell ref="B1:S1"/>
    <mergeCell ref="B2:S2"/>
    <mergeCell ref="B3:S3"/>
    <mergeCell ref="B4:S4"/>
    <mergeCell ref="B6:B8"/>
    <mergeCell ref="C6:C8"/>
    <mergeCell ref="D6:D8"/>
    <mergeCell ref="E6:E8"/>
    <mergeCell ref="F6:F8"/>
    <mergeCell ref="G6:G8"/>
    <mergeCell ref="H6:H8"/>
    <mergeCell ref="I6:I8"/>
    <mergeCell ref="J6:P6"/>
    <mergeCell ref="Q6:Q8"/>
    <mergeCell ref="R6:R8"/>
    <mergeCell ref="S6:S8"/>
    <mergeCell ref="B615:C616"/>
    <mergeCell ref="D615:H615"/>
    <mergeCell ref="I615:L615"/>
    <mergeCell ref="M615:P616"/>
    <mergeCell ref="Q615:Q616"/>
    <mergeCell ref="R615:V615"/>
    <mergeCell ref="W615:AA616"/>
    <mergeCell ref="AB615:AC616"/>
    <mergeCell ref="AD615:AE615"/>
    <mergeCell ref="D616:E616"/>
    <mergeCell ref="F616:H616"/>
    <mergeCell ref="J616:L616"/>
    <mergeCell ref="F620:H620"/>
    <mergeCell ref="J620:K620"/>
    <mergeCell ref="M620:P620"/>
    <mergeCell ref="W620:AA620"/>
    <mergeCell ref="AB620:AC620"/>
    <mergeCell ref="AF620:AH620"/>
    <mergeCell ref="D618:E618"/>
    <mergeCell ref="F618:H618"/>
    <mergeCell ref="J618:K618"/>
    <mergeCell ref="M618:P618"/>
    <mergeCell ref="W618:AA618"/>
    <mergeCell ref="AB662:AC662"/>
    <mergeCell ref="AF662:AH662"/>
    <mergeCell ref="D662:E662"/>
    <mergeCell ref="F662:H662"/>
    <mergeCell ref="J662:K662"/>
    <mergeCell ref="M662:P662"/>
    <mergeCell ref="W662:AA662"/>
    <mergeCell ref="AB618:AC618"/>
    <mergeCell ref="AF618:AH618"/>
    <mergeCell ref="D624:E624"/>
    <mergeCell ref="F624:H624"/>
    <mergeCell ref="J624:K624"/>
    <mergeCell ref="M624:P624"/>
    <mergeCell ref="W624:AA624"/>
    <mergeCell ref="AB624:AC624"/>
    <mergeCell ref="AF624:AH624"/>
    <mergeCell ref="D622:E622"/>
    <mergeCell ref="F622:H622"/>
    <mergeCell ref="J622:K622"/>
    <mergeCell ref="M622:P622"/>
    <mergeCell ref="W622:AA622"/>
    <mergeCell ref="AB622:AC622"/>
    <mergeCell ref="AF622:AH622"/>
    <mergeCell ref="D621:E621"/>
  </mergeCells>
  <printOptions horizontalCentered="1" verticalCentered="1"/>
  <pageMargins left="0.19685039370078741" right="0.19685039370078741" top="0.15748031496062992" bottom="0.19685039370078741" header="0.31496062992125984" footer="0.31496062992125984"/>
  <pageSetup paperSize="5" scale="10" fitToHeight="70" orientation="landscape" r:id="rId7"/>
  <headerFooter>
    <oddFooter xml:space="preserve">&amp;CPágina &amp;P&amp;RESTRUCTURA PRESUPUESTARIA 2014 </oddFooter>
  </headerFooter>
  <drawing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6</vt:i4>
      </vt:variant>
    </vt:vector>
  </HeadingPairs>
  <TitlesOfParts>
    <vt:vector size="9" baseType="lpstr">
      <vt:lpstr>FORMATO GENERAL</vt:lpstr>
      <vt:lpstr>RENDIMIENTOS FINANCIEROS 2014</vt:lpstr>
      <vt:lpstr> 14 Impartición de Justicia</vt:lpstr>
      <vt:lpstr>' 14 Impartición de Justicia'!Área_de_impresión</vt:lpstr>
      <vt:lpstr>'FORMATO GENERAL'!Área_de_impresión</vt:lpstr>
      <vt:lpstr>'RENDIMIENTOS FINANCIEROS 2014'!Área_de_impresión</vt:lpstr>
      <vt:lpstr>' 14 Impartición de Justicia'!Títulos_a_imprimir</vt:lpstr>
      <vt:lpstr>'FORMATO GENERAL'!Títulos_a_imprimir</vt:lpstr>
      <vt:lpstr>'RENDIMIENTOS FINANCIEROS 2014'!Títulos_a_imprimir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Sánchez Sánchez David Alejandro</dc:creator>
  <cp:lastModifiedBy>CLAUDIA IVETTE  SOTO PINEDA</cp:lastModifiedBy>
  <cp:lastPrinted>2017-04-21T18:34:31Z</cp:lastPrinted>
  <dcterms:created xsi:type="dcterms:W3CDTF">2014-05-07T13:34:02Z</dcterms:created>
  <dcterms:modified xsi:type="dcterms:W3CDTF">2017-04-21T18:35:02Z</dcterms:modified>
</cp:coreProperties>
</file>